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EsteLivro"/>
  <mc:AlternateContent xmlns:mc="http://schemas.openxmlformats.org/markup-compatibility/2006">
    <mc:Choice Requires="x15">
      <x15ac:absPath xmlns:x15ac="http://schemas.microsoft.com/office/spreadsheetml/2010/11/ac" url="https://previcdf-my.sharepoint.com/personal/nadia_chagas_previc_gov_br/Documents/DOCUMENTOS RETIRADA E RESCISÃO - RS 59_23/Retirada de Patrocínio/"/>
    </mc:Choice>
  </mc:AlternateContent>
  <xr:revisionPtr revIDLastSave="0" documentId="8_{2FF212C8-6A5F-4590-8DD1-FD746DC155FB}" xr6:coauthVersionLast="47" xr6:coauthVersionMax="47" xr10:uidLastSave="{00000000-0000-0000-0000-000000000000}"/>
  <workbookProtection workbookAlgorithmName="SHA-512" workbookHashValue="QZpfbe4GaxuqvYIsugtf2+XFkviJK3Y6cSNemW4ZRKB41vTvdfqk8IFIXg0m62EuqYiI/XgMU9KDmyezkdwlHw==" workbookSaltValue="7wdJxU7MSro+LDHuFFj/cg==" workbookSpinCount="100000" lockStructure="1"/>
  <bookViews>
    <workbookView xWindow="-120" yWindow="-120" windowWidth="20730" windowHeight="11160" tabRatio="911" xr2:uid="{00000000-000D-0000-FFFF-FFFF00000000}"/>
  </bookViews>
  <sheets>
    <sheet name="Orientações" sheetId="1" r:id="rId1"/>
    <sheet name="1. Informações Básicas" sheetId="3" r:id="rId2"/>
    <sheet name="2. População" sheetId="4" r:id="rId3"/>
    <sheet name="3. Avaliação Atuarial" sheetId="5" r:id="rId4"/>
    <sheet name="4. Resultado e Fundo Adm." sheetId="6" r:id="rId5"/>
    <sheet name="5. Dívidas e + compromissos" sheetId="9" r:id="rId6"/>
    <sheet name="6. Obrigações do Patrocinador" sheetId="7" r:id="rId7"/>
    <sheet name="7. Fundo de Longevidade" sheetId="16" r:id="rId8"/>
    <sheet name="8. Reserva Matemática Final" sheetId="8" r:id="rId9"/>
    <sheet name="9. Viabilidade do PIPPP" sheetId="17" r:id="rId10"/>
    <sheet name="Extra" sheetId="12" r:id="rId11"/>
    <sheet name="Inconsistências" sheetId="15" state="hidden" r:id="rId12"/>
    <sheet name="Versões" sheetId="13" state="hidden" r:id="rId13"/>
  </sheets>
  <definedNames>
    <definedName name="CNPB">'1. Informações Básicas'!$B$4</definedName>
    <definedName name="cod_EFPC">'1. Informações Básicas'!$B$3</definedName>
    <definedName name="da_patr" localSheetId="7">'7. Fundo de Longevidade'!$G$9</definedName>
    <definedName name="da_patr">'6. Obrigações do Patrocinador'!$G$9</definedName>
    <definedName name="database">'1. Informações Básicas'!$F$11</definedName>
    <definedName name="datanotificacao">'1. Informações Básicas'!$C$11</definedName>
    <definedName name="def_cn_part">'4. Resultado e Fundo Adm.'!$C$42</definedName>
    <definedName name="def_cn_patr">'4. Resultado e Fundo Adm.'!$C$43</definedName>
    <definedName name="def_fim">'4. Resultado e Fundo Adm.'!$G$39</definedName>
    <definedName name="def_ini">'4. Resultado e Fundo Adm.'!$E$39</definedName>
    <definedName name="def_opc_patr" localSheetId="7">'7. Fundo de Longevidade'!$G$7</definedName>
    <definedName name="def_opc_patr">'6. Obrigações do Patrocinador'!$G$7</definedName>
    <definedName name="def_part">'4. Resultado e Fundo Adm.'!$F$42</definedName>
    <definedName name="def_patr">'4. Resultado e Fundo Adm.'!$F$43</definedName>
    <definedName name="dif_rm">'6. Obrigações do Patrocinador'!$G$12</definedName>
    <definedName name="div1_nat">'5. Dívidas e + compromissos'!#REF!</definedName>
    <definedName name="div1_relato">'5. Dívidas e + compromissos'!#REF!</definedName>
    <definedName name="div1_valor">'5. Dívidas e + compromissos'!$G$5</definedName>
    <definedName name="div2_nat">'5. Dívidas e + compromissos'!#REF!</definedName>
    <definedName name="div2_relato">'5. Dívidas e + compromissos'!#REF!</definedName>
    <definedName name="div2_valor">'5. Dívidas e + compromissos'!#REF!</definedName>
    <definedName name="div3_nat">'5. Dívidas e + compromissos'!#REF!</definedName>
    <definedName name="div3_relato">'5. Dívidas e + compromissos'!#REF!</definedName>
    <definedName name="div3_valor">'5. Dívidas e + compromissos'!#REF!</definedName>
    <definedName name="div4_nat">'5. Dívidas e + compromissos'!#REF!</definedName>
    <definedName name="div4_relato">'5. Dívidas e + compromissos'!#REF!</definedName>
    <definedName name="div4_valor">'5. Dívidas e + compromissos'!#REF!</definedName>
    <definedName name="div5_nat">'5. Dívidas e + compromissos'!#REF!</definedName>
    <definedName name="div5_relato">'5. Dívidas e + compromissos'!#REF!</definedName>
    <definedName name="div5_valor">'5. Dívidas e + compromissos'!#REF!</definedName>
    <definedName name="dt_database">'1. Informações Básicas'!$F$11</definedName>
    <definedName name="dt_notifica">'1. Informações Básicas'!#REF!</definedName>
    <definedName name="duracao">'4. Resultado e Fundo Adm.'!$D$9</definedName>
    <definedName name="exc_opc_patr" localSheetId="7">'7. Fundo de Longevidade'!#REF!</definedName>
    <definedName name="exc_opc_patr">'6. Obrigações do Patrocinador'!$G$12</definedName>
    <definedName name="exc_part">'4. Resultado e Fundo Adm.'!$C$83</definedName>
    <definedName name="exc_patr">'4. Resultado e Fundo Adm.'!$E$83</definedName>
    <definedName name="fa_just">'4. Resultado e Fundo Adm.'!#REF!</definedName>
    <definedName name="fa_valor">'4. Resultado e Fundo Adm.'!#REF!</definedName>
    <definedName name="fi_just">'4. Resultado e Fundo Adm.'!#REF!</definedName>
    <definedName name="fi_valor">'4. Resultado e Fundo Adm.'!#REF!</definedName>
    <definedName name="fl_re_patr">'7. Fundo de Longevidade'!$G$8</definedName>
    <definedName name="fl_re_patroc">'7. Fundo de Longevidade'!$G$8</definedName>
    <definedName name="fp1_just">'4. Resultado e Fundo Adm.'!#REF!</definedName>
    <definedName name="fp1_valor">'4. Resultado e Fundo Adm.'!#REF!</definedName>
    <definedName name="fp2_just">'4. Resultado e Fundo Adm.'!#REF!</definedName>
    <definedName name="fp2_valor">'4. Resultado e Fundo Adm.'!#REF!</definedName>
    <definedName name="fp3_just">'4. Resultado e Fundo Adm.'!#REF!</definedName>
    <definedName name="fp3_valor">'4. Resultado e Fundo Adm.'!#REF!</definedName>
    <definedName name="fp4_just">'4. Resultado e Fundo Adm.'!#REF!</definedName>
    <definedName name="fp4_valor">'4. Resultado e Fundo Adm.'!#REF!</definedName>
    <definedName name="fp5_just">'4. Resultado e Fundo Adm.'!#REF!</definedName>
    <definedName name="fp5_valor">'4. Resultado e Fundo Adm.'!#REF!</definedName>
    <definedName name="idmedia_part">'2. População'!$E$8</definedName>
    <definedName name="motivacao">'1. Informações Básicas'!$E$7</definedName>
    <definedName name="nm_EFPC">'1. Informações Básicas'!$C$3</definedName>
    <definedName name="nm_Plano">'1. Informações Básicas'!$C$4</definedName>
    <definedName name="patrimonio_cobertura">'3. Avaliação Atuarial'!$E$24</definedName>
    <definedName name="pc_detalhe">'3. Avaliação Atuarial'!#REF!</definedName>
    <definedName name="pc_grupo_contabil">'3. Avaliação Atuarial'!#REF!</definedName>
    <definedName name="pc_grupo_mercado">'3. Avaliação Atuarial'!#REF!</definedName>
    <definedName name="pc_plano_contabil">'3. Avaliação Atuarial'!#REF!</definedName>
    <definedName name="pc_plano_mercado">'3. Avaliação Atuarial'!#REF!</definedName>
    <definedName name="pmac">'3. Avaliação Atuarial'!$E$27</definedName>
    <definedName name="pmac_part">'3. Avaliação Atuarial'!$H$19</definedName>
    <definedName name="pmac_patr">'3. Avaliação Atuarial'!$H$18</definedName>
    <definedName name="pmbac">'3. Avaliação Atuarial'!$E$26</definedName>
    <definedName name="pmbc">'3. Avaliação Atuarial'!$E$25</definedName>
    <definedName name="qt_part">'2. População'!$C$8</definedName>
    <definedName name="re_cn_part">'4. Resultado e Fundo Adm.'!$C$19</definedName>
    <definedName name="re_cn_patr">'4. Resultado e Fundo Adm.'!$C$20</definedName>
    <definedName name="re_fim">'4. Resultado e Fundo Adm.'!$H$16</definedName>
    <definedName name="re_ini">'4. Resultado e Fundo Adm.'!$F$16</definedName>
    <definedName name="re_part">'4. Resultado e Fundo Adm.'!$F$19</definedName>
    <definedName name="re_patr">'4. Resultado e Fundo Adm.'!$F$20</definedName>
    <definedName name="reserva_contingencia">'4. Resultado e Fundo Adm.'!$D$11</definedName>
    <definedName name="reserva_especial">'4. Resultado e Fundo Adm.'!$D$12</definedName>
    <definedName name="resultado">'3. Avaliação Atuarial'!$E$28</definedName>
    <definedName name="scbenmedio_part">'2. População'!$G$8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5" l="1"/>
  <c r="D14" i="5"/>
  <c r="D12" i="5" s="1"/>
  <c r="D7" i="5"/>
  <c r="D9" i="5"/>
  <c r="D9" i="4"/>
  <c r="I9" i="4" s="1"/>
  <c r="C9" i="4"/>
  <c r="G9" i="4" s="1"/>
  <c r="E9" i="4" l="1"/>
  <c r="F9" i="4"/>
  <c r="N65" i="17" l="1"/>
  <c r="L65" i="17"/>
  <c r="J65" i="17"/>
  <c r="H65" i="17"/>
  <c r="F65" i="17"/>
  <c r="D65" i="17"/>
  <c r="F62" i="17"/>
  <c r="H62" i="17"/>
  <c r="J62" i="17"/>
  <c r="L62" i="17"/>
  <c r="N62" i="17"/>
  <c r="D62" i="17"/>
  <c r="N47" i="17"/>
  <c r="L47" i="17"/>
  <c r="J47" i="17"/>
  <c r="H47" i="17"/>
  <c r="F47" i="17"/>
  <c r="N51" i="17"/>
  <c r="N50" i="17" s="1"/>
  <c r="L51" i="17"/>
  <c r="L50" i="17" s="1"/>
  <c r="J51" i="17"/>
  <c r="J50" i="17" s="1"/>
  <c r="H51" i="17"/>
  <c r="H50" i="17" s="1"/>
  <c r="F51" i="17"/>
  <c r="F50" i="17" s="1"/>
  <c r="D51" i="17"/>
  <c r="D57" i="17"/>
  <c r="F37" i="17"/>
  <c r="F35" i="17" s="1"/>
  <c r="H37" i="17"/>
  <c r="H35" i="17" s="1"/>
  <c r="J37" i="17"/>
  <c r="J35" i="17" s="1"/>
  <c r="L37" i="17"/>
  <c r="L35" i="17" s="1"/>
  <c r="N37" i="17"/>
  <c r="N35" i="17" s="1"/>
  <c r="D37" i="17"/>
  <c r="D35" i="17" s="1"/>
  <c r="D22" i="17"/>
  <c r="D21" i="17"/>
  <c r="D20" i="17"/>
  <c r="D19" i="17"/>
  <c r="F12" i="8"/>
  <c r="F13" i="8"/>
  <c r="G10" i="16"/>
  <c r="G8" i="7"/>
  <c r="C78" i="6"/>
  <c r="H13" i="5"/>
  <c r="H8" i="5"/>
  <c r="H19" i="5"/>
  <c r="H18" i="5"/>
  <c r="D10" i="6"/>
  <c r="F10" i="8" l="1"/>
  <c r="D18" i="17"/>
  <c r="L46" i="17"/>
  <c r="L43" i="17" s="1"/>
  <c r="J46" i="17"/>
  <c r="J43" i="17" s="1"/>
  <c r="F46" i="17"/>
  <c r="F43" i="17" s="1"/>
  <c r="H46" i="17"/>
  <c r="H43" i="17" s="1"/>
  <c r="N46" i="17"/>
  <c r="N43" i="17" s="1"/>
  <c r="F11" i="8"/>
  <c r="C44" i="6" l="1"/>
  <c r="E76" i="6" l="1"/>
  <c r="F76" i="6" s="1"/>
  <c r="C86" i="6" s="1"/>
  <c r="E77" i="6"/>
  <c r="F77" i="6" s="1"/>
  <c r="E86" i="6" s="1"/>
  <c r="F15" i="8"/>
  <c r="F14" i="8" s="1"/>
  <c r="F17" i="5"/>
  <c r="H17" i="5"/>
  <c r="E27" i="5" s="1"/>
  <c r="F14" i="5"/>
  <c r="F12" i="5" s="1"/>
  <c r="H14" i="5"/>
  <c r="H12" i="5" s="1"/>
  <c r="E26" i="5" s="1"/>
  <c r="F9" i="5"/>
  <c r="F7" i="5" s="1"/>
  <c r="H9" i="5"/>
  <c r="H7" i="5" s="1"/>
  <c r="E25" i="5" s="1"/>
  <c r="D48" i="17" s="1"/>
  <c r="E78" i="6" l="1"/>
  <c r="E28" i="5"/>
  <c r="D49" i="17" l="1"/>
  <c r="D47" i="17" s="1"/>
  <c r="F78" i="6"/>
  <c r="D56" i="17" s="1"/>
  <c r="D50" i="17" s="1"/>
  <c r="D8" i="6"/>
  <c r="D11" i="6" s="1"/>
  <c r="G6" i="16" l="1"/>
  <c r="F5" i="8"/>
  <c r="D46" i="17"/>
  <c r="D43" i="17" s="1"/>
  <c r="E43" i="6"/>
  <c r="E42" i="6"/>
  <c r="F4" i="8"/>
  <c r="F42" i="6" l="1"/>
  <c r="C21" i="6"/>
  <c r="F9" i="8" l="1"/>
  <c r="C87" i="6"/>
  <c r="F43" i="6"/>
  <c r="E19" i="6"/>
  <c r="E20" i="6"/>
  <c r="C84" i="6" l="1"/>
  <c r="G6" i="7"/>
  <c r="G15" i="7" s="1"/>
  <c r="E87" i="6"/>
  <c r="F44" i="6"/>
  <c r="D12" i="6"/>
  <c r="E44" i="6"/>
  <c r="E21" i="6"/>
  <c r="F19" i="6" l="1"/>
  <c r="G7" i="16" s="1"/>
  <c r="G11" i="16" s="1"/>
  <c r="F6" i="8"/>
  <c r="F16" i="8" s="1"/>
  <c r="C85" i="6"/>
  <c r="C83" i="6" s="1"/>
  <c r="C88" i="6" s="1"/>
  <c r="F20" i="6"/>
  <c r="F21" i="6" l="1"/>
  <c r="E85" i="6"/>
  <c r="E83" i="6" s="1"/>
  <c r="E88" i="6" s="1"/>
</calcChain>
</file>

<file path=xl/sharedStrings.xml><?xml version="1.0" encoding="utf-8"?>
<sst xmlns="http://schemas.openxmlformats.org/spreadsheetml/2006/main" count="302" uniqueCount="228">
  <si>
    <t>(nome)</t>
  </si>
  <si>
    <t>(CNPB)</t>
  </si>
  <si>
    <t>CNPJ</t>
  </si>
  <si>
    <t>Categoria</t>
  </si>
  <si>
    <t>Quantidade</t>
  </si>
  <si>
    <t>Autopatrocinados</t>
  </si>
  <si>
    <t>Em BPD</t>
  </si>
  <si>
    <t>Assistidos</t>
  </si>
  <si>
    <t>Total</t>
  </si>
  <si>
    <t>1. INFORMAÇÕES BÁSICAS</t>
  </si>
  <si>
    <t>3. AVALIAÇÃO ATUARIAL</t>
  </si>
  <si>
    <t>Item</t>
  </si>
  <si>
    <t>Provisão Matemática de Benefícios a Conceder</t>
  </si>
  <si>
    <t>Provisão Matemática de Benefícios Concedidos</t>
  </si>
  <si>
    <t>Contribuição Definida</t>
  </si>
  <si>
    <t>Benefício Definido</t>
  </si>
  <si>
    <t>Patrocinador</t>
  </si>
  <si>
    <t>Participantes e Assistidos</t>
  </si>
  <si>
    <t>Benefícios a Conceder</t>
  </si>
  <si>
    <t>Benefícios Concedidos</t>
  </si>
  <si>
    <t>%</t>
  </si>
  <si>
    <t>Valor</t>
  </si>
  <si>
    <t>Patrimônio de Cobertura</t>
  </si>
  <si>
    <t>Resultado</t>
  </si>
  <si>
    <t>Participantes + Assistidos</t>
  </si>
  <si>
    <t>Patrocinadores</t>
  </si>
  <si>
    <t>Limite da Reserva de Contingência</t>
  </si>
  <si>
    <t>Reserva de Contingência</t>
  </si>
  <si>
    <t>Reserva Especial</t>
  </si>
  <si>
    <t>2. POPULAÇÃO</t>
  </si>
  <si>
    <t>Fundos Previdenciais</t>
  </si>
  <si>
    <t>Fundo Administrativo</t>
  </si>
  <si>
    <t>Patrocinadores/Instituidores em Retirada</t>
  </si>
  <si>
    <t>Programados</t>
  </si>
  <si>
    <t>Não Programados</t>
  </si>
  <si>
    <t>OBSERVAÇÕES ADICIONAIS</t>
  </si>
  <si>
    <t>Salário de Contribuição Médio/
Benefício Médio (em R$)</t>
  </si>
  <si>
    <t>Equacionamento de déficit</t>
  </si>
  <si>
    <t>Dívidas e outros compromissos</t>
  </si>
  <si>
    <t>Despesas administrativas</t>
  </si>
  <si>
    <t>EFPC:</t>
  </si>
  <si>
    <t>Plano:</t>
  </si>
  <si>
    <t>Iniciativa:</t>
  </si>
  <si>
    <t>8. RESERVA MATEMÁTICA FINAL DE RETIRADA</t>
  </si>
  <si>
    <t>Valor:</t>
  </si>
  <si>
    <t>Data-base:</t>
  </si>
  <si>
    <t>1. Informações Básicas</t>
  </si>
  <si>
    <t>GERAL</t>
  </si>
  <si>
    <t>- Preencher somente os campos de seleção e aqueles formatados com borda dupla;</t>
  </si>
  <si>
    <t>2. População</t>
  </si>
  <si>
    <t>Ativos</t>
  </si>
  <si>
    <t>Cancelados</t>
  </si>
  <si>
    <t>- São considerados Cancelados os ex-participantes que tiveram sua inscrição cancelada no plano sem perda de vínculo empregatício ou que tiveram opção presumida pelo instituto do Resgate e possuem valor a restituir.</t>
  </si>
  <si>
    <t>3. Avaliação Atuarial</t>
  </si>
  <si>
    <t>- São considerados Ativos os participantes em fase contributiva com vínculo empregatício/associativo com o patrocinador/instituidor;</t>
  </si>
  <si>
    <t>Cálculo I</t>
  </si>
  <si>
    <t>Cálculo II</t>
  </si>
  <si>
    <t>5. Contratos de Dívidas e Outros Compromissos dos Patrocinadores</t>
  </si>
  <si>
    <t>Garantia de sobrevida mínima aos assistidos</t>
  </si>
  <si>
    <t>Assunção adicional de déficit</t>
  </si>
  <si>
    <t>- Nos campos "OBSERVAÇÕES ADICIONAIS" devem ser incluídas informações adicionais ou particularidades julgadas importantes para a análise do requerimento;</t>
  </si>
  <si>
    <t>- No caso de a lista de patrocinadores retirantes ser insuficiente, utilizar a seção "Extra", identificando a informação.</t>
  </si>
  <si>
    <t>- O campo "Equacionamento de déficit" representa o déficit apurado na avaliação atuarial de retirada e ainda não equacionado;</t>
  </si>
  <si>
    <r>
      <t xml:space="preserve">Idade Média
</t>
    </r>
    <r>
      <rPr>
        <b/>
        <sz val="8"/>
        <color theme="1"/>
        <rFont val="Calibri"/>
        <family val="2"/>
        <scheme val="minor"/>
      </rPr>
      <t>(em anos, 1 casa decimal)</t>
    </r>
  </si>
  <si>
    <t>Valor a Restituir (R$)</t>
  </si>
  <si>
    <t>Valor (R$)</t>
  </si>
  <si>
    <t>Compromissos facultativos do patrocinador</t>
  </si>
  <si>
    <t>(-) Provisões Matemáticas a Constituir</t>
  </si>
  <si>
    <t>Duração do passivo (anos)</t>
  </si>
  <si>
    <t>ORIENTAÇÕES PARA PREENCHIMENTO E OUTRAS INFORMAÇÕES</t>
  </si>
  <si>
    <t>8. Reserva Matemática Final de Retirada</t>
  </si>
  <si>
    <t>CONTROLE DE VERSÕES</t>
  </si>
  <si>
    <t>Versão</t>
  </si>
  <si>
    <t>Data</t>
  </si>
  <si>
    <t>Autor</t>
  </si>
  <si>
    <t>Mudanças realizadas</t>
  </si>
  <si>
    <t>a) Apuração da Reserva de Contingência e Reserva Especial</t>
  </si>
  <si>
    <t>a</t>
  </si>
  <si>
    <t>Contribuições Normais</t>
  </si>
  <si>
    <t>Déficit a Equacionar</t>
  </si>
  <si>
    <t>Período de Constituição do Déficit (Mês/Ano):</t>
  </si>
  <si>
    <t>Período de Constituição da Reserva Especial (Mês/Ano):</t>
  </si>
  <si>
    <t>REGISTRO DE INCONSISTÊNCIAS NO PREENCHIMENTO</t>
  </si>
  <si>
    <r>
      <t xml:space="preserve">INFORMAÇÕES EXTRAS </t>
    </r>
    <r>
      <rPr>
        <b/>
        <sz val="10"/>
        <color theme="1"/>
        <rFont val="Calibri"/>
        <family val="2"/>
        <scheme val="minor"/>
      </rPr>
      <t>(apresentar quadros e informações no mesmo formato das demais seções)</t>
    </r>
  </si>
  <si>
    <t>Inconsistência (clique para acessar)</t>
  </si>
  <si>
    <t>(código)</t>
  </si>
  <si>
    <t>Participantes/Assistidos</t>
  </si>
  <si>
    <t>Excedente</t>
  </si>
  <si>
    <t>Insuficiência</t>
  </si>
  <si>
    <t>- Na seção "Extra" podem ser replicados quadros de outras seções, devidamente identificados, inclusive com informações segregadas por patrocinador ou submassa, quando julgado necessário, desde que previamente reconhecido o grupo de custeio na Demonstração Atuarial imediatamente anterior ao protocolo;</t>
  </si>
  <si>
    <t>- Dúvidas, alertas de erros ou sugestões devem ser encaminhados para previc.cgtr@previc.gov.br.</t>
  </si>
  <si>
    <t>Compromissos obrigatórios do patrocinador</t>
  </si>
  <si>
    <t>- No item 3.2, a coluna "Cálculo I" deve considerar as hipóteses, regimes financeiros e métodos de financiamento utilizados na demonstração atuarial imediatamente anterior ao do pedido de retirada de patrocínio, ou seja, considerando o plano em funcionamento;</t>
  </si>
  <si>
    <t>Reserva Matemática BD</t>
  </si>
  <si>
    <t>robson.aguiar</t>
  </si>
  <si>
    <t>- Alteração na aba "Orientações - GERAL", para deixar claro que o relatório deve ser enviado no formato "xlsx";
- Alteração na aba "6. Relatório de Demandas Judiciais Passivas", para definir que os valores das ações sejam apresentados em duas colunas "Total" e "Contabilizado". Antes somente os valores contabilizados estavam sendo requeridos.</t>
  </si>
  <si>
    <t>1.1</t>
  </si>
  <si>
    <t>2.0</t>
  </si>
  <si>
    <t>Adaptação do relatório à Resolução CNPC nº 59/2023 e Resolução Previc nº 23/2023.</t>
  </si>
  <si>
    <t>RELATÓRIO DE RETIRADA DE PATROCÍNIO/RESCISÃO UNILATERAL DE CONVÊNIO DE ADESÃO</t>
  </si>
  <si>
    <t>Versão 2.0 (2024)</t>
  </si>
  <si>
    <t>Data da Notificação:</t>
  </si>
  <si>
    <t>Nome Empresarial</t>
  </si>
  <si>
    <t>- O campo "Data da Notificação" deve ser preenchido com a data na qual a EFPC receber do patrocinador a notificação sobre a decisão da retirada de patrocínio ou o patrocinador receber a notificação da entidade sobre a decisão da rescisão de convênio de adesão por iniciativa da EFPC;</t>
  </si>
  <si>
    <t>- No item 3.2, a coluna "Cálculo II" deve considerar os critérios definidos no art. 7º, incisos I, II, III e V da Resolução CNPC nº 59/2023, a fim de registrar a eventual diferença do cálculo para as provisões de benefícios a conceder.</t>
  </si>
  <si>
    <t>4. TRATAMENTO DE RESULTADO/FUNDO ADMINISTRATIVO</t>
  </si>
  <si>
    <t>4.1. Reserva de Contingência e Reserva Especial</t>
  </si>
  <si>
    <t>4.2. Insuficiência (Déficit Técnico)</t>
  </si>
  <si>
    <t>4.3. Fundo Administrativo</t>
  </si>
  <si>
    <t>4.4. Resumo</t>
  </si>
  <si>
    <t>Contribuições para Custeio Administrativo</t>
  </si>
  <si>
    <t>4. Tratamento do Resultado/Fundo Administrativo</t>
  </si>
  <si>
    <t>- No item 4.3, caso não haja contribuições para custeio administrativo nos 36 meses imediatamente anteriores à Data do Cálculo, devem ser consideradas as contribuições para custeio administrativo vertidas nos 36 meses anteriores ao último aporte;</t>
  </si>
  <si>
    <t>Fundo para Garantia das Operações com Participantes</t>
  </si>
  <si>
    <t>Valor presente das contribuições normais futuras dos assistidos</t>
  </si>
  <si>
    <t>Diferença de cálculo entre reservas matemáticas</t>
  </si>
  <si>
    <t>Custos com criação, implantação ou adaptação do plano instituído</t>
  </si>
  <si>
    <t>Assunção do exigível contingencial</t>
  </si>
  <si>
    <t>- A assunção adicional de déficit corresponde à faculdade do patrocinador não sujeito à Lei Complementar nº 108/2001 de equacionar o déficit de forma mais benéfica aos participantes e assistidos, conforme Res. CNPC nº 59/2023, art. 7º, §6º;</t>
  </si>
  <si>
    <t>- As despesas administrativas são aquelas relativas ao processo de licenciamento de retirada de patrocínio e à sua
operacionalização, conforme Res. CNPC nº 59/2023, art. 16, II;</t>
  </si>
  <si>
    <t>- A garantia de sobrevida mínima aos assistidos corresponde à obrigação prevista na Res. CNPC nº 59/2023, art. 16, III;</t>
  </si>
  <si>
    <t>- O valor presente das contribuições normais futuras de assistidos é a parcela de responsabilidade do patrocinador retirante de que trata a Res. CNPC nº 59/2023, art. 16, IV;</t>
  </si>
  <si>
    <t>5. DÍVIDAS E OUTROS COMPROMISSOS DOS PATROCINADORES</t>
  </si>
  <si>
    <t>Descrição:</t>
  </si>
  <si>
    <t>5.1. Contratos de Dívida</t>
  </si>
  <si>
    <t>5.3. Outros Compromissos</t>
  </si>
  <si>
    <t>- Os Outros Compromissos são quaisquer outras obrigações previdenciárias assumidas em acordos decorrentes de reestruturação societária, programas de desestatização, acordos e convenções coletivas de trabalho, dentre outros.</t>
  </si>
  <si>
    <t>Reserva Especial (participantes e assistidos)</t>
  </si>
  <si>
    <t>Reserva Especial (patrocinador)</t>
  </si>
  <si>
    <t>Fundos previdenciais</t>
  </si>
  <si>
    <t>- A Reserva Especial (patrocinador) representa o valor remanescente da parcela da reserva especial apurada para o patrocinador, caso seja utilizada para custear a diferença de cálculo entre reservas matemáticas de que trata a Res. CNPC nº 59/2023, art. 16, V;</t>
  </si>
  <si>
    <t>- A diferença de cálculo entre reservas matemáticas representa a diferença entre o montante das reservas matemáticas apuradas para a retirada e o montante do seu recálculo considerando a tábua biométrica de mortalidade geral vigente no plano de benefícios, com aplicação da escala geracional AA, de que trata a Res. CNPC nº 59/2023, art. 16, V.</t>
  </si>
  <si>
    <t>6. OBRIGAÇÕES E COMPROMISSOS ESTIMADOS DOS PATROCINADORES NA OPERAÇÃO</t>
  </si>
  <si>
    <t>6. Obrigações e Compromissos Estimados dos Patrocinadores</t>
  </si>
  <si>
    <t>7. Valores destinados ao Fundo de Longevidade</t>
  </si>
  <si>
    <t>O plano de benefícios objeto da retirada oferece benefícios programados ou não programados na forma de renda vitalícia?</t>
  </si>
  <si>
    <t>(-) Déficit a equacionar</t>
  </si>
  <si>
    <t>- Os valores desta seção somente devem ser preenchidos caso o plano de benefícios objeto da retirada ofereça benefícios programados ou não programados na forma de renda vitalícia;</t>
  </si>
  <si>
    <t>Provisões Matemáticas a Constituir</t>
  </si>
  <si>
    <t>5.2. Provisões Matemáticas a Constituir</t>
  </si>
  <si>
    <t>Reserva Matemática (líquida da PMaC de participantes e assistidos)</t>
  </si>
  <si>
    <t>- Fundos Previdenciais representa o total dos fundos previdenciais contabilizados, quando o plano de benefícios objeto da retirada oferecer benefícios programados ou não programados na forma de renda vitalícia, nos termos do art. 11 da Res. CNPC nº 59/2023.</t>
  </si>
  <si>
    <t>- Fundos Previdenciais representa o total dos fundos previdenciais contabilizados na data-base, quando o plano de benefícios objeto da retirada não oferecer benefícios programados e não programados na forma de renda vitalícia, nos termos do art. 11 da Res. CNPC nº 59/2023;</t>
  </si>
  <si>
    <t>Patrocinador/Instituidor</t>
  </si>
  <si>
    <t>EFPC</t>
  </si>
  <si>
    <t>- Fundo para Garantia das Operações com Participantes é o fundo constituído para garantir a cobertura de empréstimos e financiamentos a participantes e assistidos, devendo ser incorporado às reservas matemáticas finais no caso de perda de seu objeto.</t>
  </si>
  <si>
    <t>População</t>
  </si>
  <si>
    <t>Participantes</t>
  </si>
  <si>
    <t>Passivo</t>
  </si>
  <si>
    <t>Exigível Operacional</t>
  </si>
  <si>
    <t>Exigível Contingencial</t>
  </si>
  <si>
    <t>Patrimônio Social</t>
  </si>
  <si>
    <t>Provisões Matemáticas</t>
  </si>
  <si>
    <t>7. VALORES DESTINADOS AO FUNDO PREVIDENCIAL DE PROTEÇÃO À LONGEVIDADE</t>
  </si>
  <si>
    <t>Fundos</t>
  </si>
  <si>
    <t>Taxa de Carregamento</t>
  </si>
  <si>
    <t>Despesas</t>
  </si>
  <si>
    <t>Administrativas</t>
  </si>
  <si>
    <t>Receitas</t>
  </si>
  <si>
    <t>Taxa de Administração (%)</t>
  </si>
  <si>
    <t>Benefícios</t>
  </si>
  <si>
    <t>S/ Contribuições Normais (%)</t>
  </si>
  <si>
    <t>S/ Benefícios (%)</t>
  </si>
  <si>
    <t>DATA-BASE</t>
  </si>
  <si>
    <t>Salário de Contribuição Médio (R$)</t>
  </si>
  <si>
    <t>Benefício Médio (R$)</t>
  </si>
  <si>
    <t>ANO 1</t>
  </si>
  <si>
    <t>ANO 2</t>
  </si>
  <si>
    <t>ANO 3</t>
  </si>
  <si>
    <t>ANO 4</t>
  </si>
  <si>
    <t>ANO 5</t>
  </si>
  <si>
    <t>Ativo</t>
  </si>
  <si>
    <t>Disponível</t>
  </si>
  <si>
    <t>Realizável</t>
  </si>
  <si>
    <t>Gestão Previdencial</t>
  </si>
  <si>
    <t>Gestão Administrativa</t>
  </si>
  <si>
    <t>Investimentos</t>
  </si>
  <si>
    <t>Imobilizado e Intangível</t>
  </si>
  <si>
    <t>Gestão Assistencial</t>
  </si>
  <si>
    <t>Fundos Administrativos</t>
  </si>
  <si>
    <t>Fundos para Garantia das Operações com Participantes</t>
  </si>
  <si>
    <t>Equilíbrio Técnico</t>
  </si>
  <si>
    <t>a) Fundo Administrativo:</t>
  </si>
  <si>
    <t>3.1. Reservas Matemáticas (R$)</t>
  </si>
  <si>
    <t>Período de Constituição do Fundo (Mês/Ano):</t>
  </si>
  <si>
    <t>Fundo de Longevidade</t>
  </si>
  <si>
    <t>Reversão de Saldo por Exigência Regulamentar</t>
  </si>
  <si>
    <t>Revisão de Plano</t>
  </si>
  <si>
    <t>Outros</t>
  </si>
  <si>
    <t>- Os dados projetados devem ser preenchidos nas colunas identificadas pelos anos futuros;</t>
  </si>
  <si>
    <t>Contribuição Normal Mínima (% ou R$)</t>
  </si>
  <si>
    <t>Contribuição Normal Média (% ou R$)</t>
  </si>
  <si>
    <t>- Contribuição Normal Mínima (% ou R$) representa o percentual ou o valor da contribuição mínima prevista no regulamento do plano objeto da retirada, na data-base, e no regulamento do PIPPP, para os anos futuros;</t>
  </si>
  <si>
    <t>- Contribuição Normal Média (% ou R$) representa o percentual ou o valor da contribuição normal média prevista no regulamento do plano objeto da retirada, na data-base, e no regulamento do PIPPP, para os anos futuros;</t>
  </si>
  <si>
    <t>9.1. Parâmetros utilizados</t>
  </si>
  <si>
    <t>ITEM</t>
  </si>
  <si>
    <t>Taxa de juros real (% a.a.)</t>
  </si>
  <si>
    <t>Taxa de concessão de benefícios (%)</t>
  </si>
  <si>
    <t>Taxa de rotatividade (%)</t>
  </si>
  <si>
    <t>Permanência de participantes (%)</t>
  </si>
  <si>
    <t>Permanência de assistidos (%)</t>
  </si>
  <si>
    <t>9.2. Dados de População</t>
  </si>
  <si>
    <t>9.3. Plano de Custeio</t>
  </si>
  <si>
    <t>9.4. Situação Patrimonial</t>
  </si>
  <si>
    <t>9.5. Fluxo de Receitas e Despesas</t>
  </si>
  <si>
    <t>Taxa de inflação (% a.a.)</t>
  </si>
  <si>
    <t>9. Informações para Avaliação de Viabilidade do Plano Instituído de Preservação da Proteção Previdenciária (PIPPP)</t>
  </si>
  <si>
    <t>9. INFORMAÇÕES PARA AVALIAÇÃO DE VIABILIDADE DO PLANO INSTITUÍDO DE PRESERVAÇÃO DA PROTEÇÃO PREVIDENCIÁRIA (PIPPP)</t>
  </si>
  <si>
    <t>DATA DE CONCLUSÃO</t>
  </si>
  <si>
    <t>- A coluna DATA DE CONCLUSÃO, representa a data de conclusão da retirada de patrocínio, que deve ocorrer em no máximo 270 dias contados da data efetiva;</t>
  </si>
  <si>
    <t>- Taxa de concessão de benefícios (%) significa o percentual de participantes que se tornam assistidos no ano;</t>
  </si>
  <si>
    <t>Taxa de mortalidade de participantes (%)</t>
  </si>
  <si>
    <t>Taxa de mortalidade de assistidos (%)</t>
  </si>
  <si>
    <t>- Taxa de rotatividade (%) representa o percentual esperado de participantes que sairão do plano por motivo de cancelamento de sua inscrição, inclusive por opção por um dos institutos previstos no plano;</t>
  </si>
  <si>
    <t>- Permanência de participantes (%) e Permanência de assistidos (%) significa o percentual esperado de participantes e assistidos, respectivamente, que não exerceram as opções previstas no art. 13 da Res. CNPC nº 59/2023 e permaneceram no PIPPP;</t>
  </si>
  <si>
    <t>- Taxa de mortalidade de participantes (%) e Taxa de mortalidade de assistidos (%) representa o percentual esperado de participantes e assistidos, respectivamente, que devem falecer no ano;</t>
  </si>
  <si>
    <t>- Requerimento de Retirada Parcial -</t>
  </si>
  <si>
    <t>Plano</t>
  </si>
  <si>
    <t>Grupo Retirante</t>
  </si>
  <si>
    <r>
      <t xml:space="preserve">Quantidade
</t>
    </r>
    <r>
      <rPr>
        <b/>
        <sz val="8"/>
        <color theme="1"/>
        <rFont val="Calibri"/>
        <family val="2"/>
        <scheme val="minor"/>
      </rPr>
      <t>(Grupo Retirante)</t>
    </r>
  </si>
  <si>
    <t>Grupo em Retirada</t>
  </si>
  <si>
    <t>3.2. Resultado do Grupo em Retirada</t>
  </si>
  <si>
    <t>b) Proporção Contributiva do Grupo em Retirada</t>
  </si>
  <si>
    <t>a) Proporção Contributiva do Grupo em Retirada</t>
  </si>
  <si>
    <t>- No item 4.1 e no item 4.2, caso a reserva especial/déficit tenha surgido somente por ocasião da avaliação atuarial de retirada para o grupo em retirada, deve-se considerar as contribuições do exercício corrente;</t>
  </si>
  <si>
    <t>- No item 4.1. a), a duração do passivo é do grupo em retirada;</t>
  </si>
  <si>
    <t>- Os Contratos de Dívida representam os contratos firmados a título de equacionamento de déficit, tempo de serviço passado, contribuições em atraso, dentre outros, de responsabilidade do patrocinador retirante, contabilizados no ativo;</t>
  </si>
  <si>
    <t>- As Provisões Matemáticas a Constituir representam os equacionamentos de déficit, tempo de serviço passado e outros compromissos de responsabilidade do patrocinador retirante contabilizados no passivo;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</si>
</sst>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0.0"/>
    <numFmt numFmtId="166" formatCode="[$R$-416]\ #,##0.00;\-[$R$-416]\ #,##0.00"/>
    <numFmt numFmtId="167" formatCode="#,##0.00_ ;\-#,##0.00\ "/>
    <numFmt numFmtId="168" formatCode="&quot;R$&quot;\ 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474747"/>
      <name val="Inherit"/>
    </font>
    <font>
      <u/>
      <sz val="9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gray06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7711111789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theme="2" tint="-0.24994659260841701"/>
      </bottom>
      <diagonal/>
    </border>
    <border>
      <left/>
      <right style="thin">
        <color indexed="64"/>
      </right>
      <top/>
      <bottom style="thin">
        <color theme="2" tint="-0.2499465926084170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8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top"/>
    </xf>
    <xf numFmtId="0" fontId="7" fillId="0" borderId="0" xfId="0" applyFont="1"/>
    <xf numFmtId="0" fontId="3" fillId="0" borderId="0" xfId="0" applyFont="1"/>
    <xf numFmtId="0" fontId="13" fillId="7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4" fillId="0" borderId="5" xfId="0" applyFont="1" applyBorder="1" applyProtection="1">
      <protection hidden="1"/>
    </xf>
    <xf numFmtId="0" fontId="0" fillId="0" borderId="6" xfId="0" applyBorder="1" applyProtection="1">
      <protection hidden="1"/>
    </xf>
    <xf numFmtId="0" fontId="11" fillId="0" borderId="5" xfId="3" applyFont="1" applyBorder="1" applyAlignment="1" applyProtection="1">
      <alignment horizontal="left"/>
      <protection hidden="1"/>
    </xf>
    <xf numFmtId="0" fontId="8" fillId="0" borderId="0" xfId="0" quotePrefix="1" applyFont="1" applyProtection="1">
      <protection hidden="1"/>
    </xf>
    <xf numFmtId="0" fontId="8" fillId="0" borderId="6" xfId="0" quotePrefix="1" applyFont="1" applyBorder="1" applyProtection="1">
      <protection hidden="1"/>
    </xf>
    <xf numFmtId="0" fontId="11" fillId="0" borderId="5" xfId="3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4" fillId="0" borderId="0" xfId="0" applyFont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14" xfId="0" applyFont="1" applyBorder="1" applyAlignment="1" applyProtection="1">
      <alignment horizontal="justify" vertical="top"/>
      <protection hidden="1"/>
    </xf>
    <xf numFmtId="0" fontId="6" fillId="0" borderId="0" xfId="0" applyFont="1" applyAlignment="1" applyProtection="1">
      <alignment horizontal="justify" vertical="top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5" fillId="0" borderId="16" xfId="0" applyFont="1" applyBorder="1" applyAlignment="1" applyProtection="1">
      <alignment horizontal="center"/>
      <protection locked="0" hidden="1"/>
    </xf>
    <xf numFmtId="14" fontId="5" fillId="0" borderId="16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/>
    </xf>
    <xf numFmtId="49" fontId="5" fillId="0" borderId="16" xfId="1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3" applyFont="1" applyAlignment="1">
      <alignment vertical="center"/>
    </xf>
    <xf numFmtId="0" fontId="5" fillId="0" borderId="0" xfId="0" quotePrefix="1" applyFont="1" applyAlignment="1">
      <alignment vertical="center" wrapText="1"/>
    </xf>
    <xf numFmtId="0" fontId="5" fillId="0" borderId="0" xfId="0" quotePrefix="1" applyFont="1" applyAlignment="1" applyProtection="1">
      <alignment horizontal="justify"/>
      <protection hidden="1"/>
    </xf>
    <xf numFmtId="0" fontId="5" fillId="0" borderId="6" xfId="0" quotePrefix="1" applyFont="1" applyBorder="1" applyAlignment="1" applyProtection="1">
      <alignment horizontal="justify"/>
      <protection hidden="1"/>
    </xf>
    <xf numFmtId="49" fontId="5" fillId="0" borderId="16" xfId="0" applyNumberFormat="1" applyFont="1" applyBorder="1" applyAlignment="1" applyProtection="1">
      <alignment horizontal="center" vertical="center"/>
      <protection locked="0" hidden="1"/>
    </xf>
    <xf numFmtId="1" fontId="5" fillId="0" borderId="16" xfId="0" applyNumberFormat="1" applyFont="1" applyBorder="1" applyAlignment="1" applyProtection="1">
      <alignment horizontal="center"/>
      <protection locked="0"/>
    </xf>
    <xf numFmtId="165" fontId="5" fillId="0" borderId="16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vertical="top"/>
      <protection hidden="1"/>
    </xf>
    <xf numFmtId="14" fontId="5" fillId="0" borderId="16" xfId="0" applyNumberFormat="1" applyFont="1" applyBorder="1" applyAlignment="1" applyProtection="1">
      <alignment horizontal="center"/>
      <protection locked="0" hidden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4" fillId="4" borderId="25" xfId="1" applyNumberFormat="1" applyFont="1" applyFill="1" applyBorder="1" applyAlignment="1" applyProtection="1">
      <alignment horizontal="center"/>
    </xf>
    <xf numFmtId="165" fontId="4" fillId="4" borderId="25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4" fillId="5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left"/>
    </xf>
    <xf numFmtId="10" fontId="5" fillId="6" borderId="10" xfId="2" applyNumberFormat="1" applyFont="1" applyFill="1" applyBorder="1" applyAlignment="1" applyProtection="1">
      <alignment horizontal="center"/>
    </xf>
    <xf numFmtId="10" fontId="4" fillId="4" borderId="11" xfId="2" applyNumberFormat="1" applyFont="1" applyFill="1" applyBorder="1" applyAlignment="1" applyProtection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16" fillId="0" borderId="0" xfId="0" applyFont="1"/>
    <xf numFmtId="0" fontId="5" fillId="0" borderId="16" xfId="0" applyFont="1" applyBorder="1" applyAlignment="1" applyProtection="1">
      <alignment horizontal="center"/>
      <protection locked="0"/>
    </xf>
    <xf numFmtId="1" fontId="5" fillId="4" borderId="10" xfId="2" applyNumberFormat="1" applyFont="1" applyFill="1" applyBorder="1" applyAlignment="1" applyProtection="1"/>
    <xf numFmtId="1" fontId="5" fillId="4" borderId="12" xfId="2" applyNumberFormat="1" applyFont="1" applyFill="1" applyBorder="1" applyAlignment="1" applyProtection="1"/>
    <xf numFmtId="0" fontId="5" fillId="0" borderId="7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5" xfId="0" quotePrefix="1" applyFont="1" applyBorder="1" applyAlignment="1" applyProtection="1">
      <alignment horizontal="justify"/>
      <protection hidden="1"/>
    </xf>
    <xf numFmtId="0" fontId="5" fillId="0" borderId="0" xfId="0" quotePrefix="1" applyFont="1" applyAlignment="1" applyProtection="1">
      <alignment horizontal="justify"/>
      <protection hidden="1"/>
    </xf>
    <xf numFmtId="0" fontId="5" fillId="0" borderId="6" xfId="0" quotePrefix="1" applyFont="1" applyBorder="1" applyAlignment="1" applyProtection="1">
      <alignment horizontal="justify"/>
      <protection hidden="1"/>
    </xf>
    <xf numFmtId="0" fontId="5" fillId="0" borderId="29" xfId="0" quotePrefix="1" applyFont="1" applyBorder="1" applyAlignment="1" applyProtection="1">
      <alignment horizontal="justify"/>
      <protection hidden="1"/>
    </xf>
    <xf numFmtId="0" fontId="5" fillId="0" borderId="14" xfId="0" quotePrefix="1" applyFont="1" applyBorder="1" applyAlignment="1" applyProtection="1">
      <alignment horizontal="justify"/>
      <protection hidden="1"/>
    </xf>
    <xf numFmtId="0" fontId="5" fillId="0" borderId="30" xfId="0" quotePrefix="1" applyFont="1" applyBorder="1" applyAlignment="1" applyProtection="1">
      <alignment horizontal="justify"/>
      <protection hidden="1"/>
    </xf>
    <xf numFmtId="0" fontId="5" fillId="0" borderId="29" xfId="0" quotePrefix="1" applyFont="1" applyBorder="1" applyAlignment="1" applyProtection="1">
      <alignment horizontal="justify" wrapText="1"/>
      <protection hidden="1"/>
    </xf>
    <xf numFmtId="0" fontId="5" fillId="0" borderId="14" xfId="0" quotePrefix="1" applyFont="1" applyBorder="1" applyAlignment="1" applyProtection="1">
      <alignment horizontal="justify" wrapText="1"/>
      <protection hidden="1"/>
    </xf>
    <xf numFmtId="0" fontId="5" fillId="0" borderId="30" xfId="0" quotePrefix="1" applyFont="1" applyBorder="1" applyAlignment="1" applyProtection="1">
      <alignment horizontal="justify" wrapText="1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/>
      <protection hidden="1"/>
    </xf>
    <xf numFmtId="0" fontId="2" fillId="5" borderId="5" xfId="0" applyFont="1" applyFill="1" applyBorder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center"/>
      <protection hidden="1"/>
    </xf>
    <xf numFmtId="0" fontId="2" fillId="5" borderId="6" xfId="0" applyFont="1" applyFill="1" applyBorder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6" xfId="0" applyFont="1" applyBorder="1" applyAlignment="1" applyProtection="1">
      <alignment horizontal="center" wrapText="1"/>
      <protection hidden="1"/>
    </xf>
    <xf numFmtId="0" fontId="15" fillId="0" borderId="5" xfId="0" quotePrefix="1" applyFont="1" applyBorder="1" applyAlignment="1" applyProtection="1">
      <alignment horizontal="center"/>
      <protection hidden="1"/>
    </xf>
    <xf numFmtId="0" fontId="15" fillId="0" borderId="0" xfId="0" quotePrefix="1" applyFont="1" applyAlignment="1" applyProtection="1">
      <alignment horizontal="center"/>
      <protection hidden="1"/>
    </xf>
    <xf numFmtId="0" fontId="15" fillId="0" borderId="6" xfId="0" quotePrefix="1" applyFont="1" applyBorder="1" applyAlignment="1" applyProtection="1">
      <alignment horizontal="center"/>
      <protection hidden="1"/>
    </xf>
    <xf numFmtId="0" fontId="5" fillId="0" borderId="5" xfId="0" quotePrefix="1" applyFont="1" applyBorder="1" applyAlignment="1" applyProtection="1">
      <alignment horizontal="justify" vertical="top"/>
      <protection hidden="1"/>
    </xf>
    <xf numFmtId="0" fontId="5" fillId="0" borderId="0" xfId="0" quotePrefix="1" applyFont="1" applyAlignment="1" applyProtection="1">
      <alignment horizontal="justify" vertical="top"/>
      <protection hidden="1"/>
    </xf>
    <xf numFmtId="0" fontId="5" fillId="0" borderId="6" xfId="0" quotePrefix="1" applyFont="1" applyBorder="1" applyAlignment="1" applyProtection="1">
      <alignment horizontal="justify" vertical="top"/>
      <protection hidden="1"/>
    </xf>
    <xf numFmtId="0" fontId="5" fillId="0" borderId="5" xfId="0" quotePrefix="1" applyFont="1" applyBorder="1" applyAlignment="1" applyProtection="1">
      <alignment horizontal="justify" wrapText="1"/>
      <protection hidden="1"/>
    </xf>
    <xf numFmtId="0" fontId="5" fillId="0" borderId="26" xfId="0" applyFont="1" applyBorder="1" applyProtection="1">
      <protection locked="0" hidden="1"/>
    </xf>
    <xf numFmtId="0" fontId="5" fillId="0" borderId="28" xfId="0" applyFont="1" applyBorder="1" applyProtection="1">
      <protection locked="0" hidden="1"/>
    </xf>
    <xf numFmtId="0" fontId="5" fillId="0" borderId="27" xfId="0" applyFont="1" applyBorder="1" applyProtection="1">
      <protection locked="0" hidden="1"/>
    </xf>
    <xf numFmtId="0" fontId="5" fillId="0" borderId="26" xfId="0" applyFont="1" applyBorder="1" applyAlignment="1" applyProtection="1">
      <alignment horizontal="center"/>
      <protection locked="0" hidden="1"/>
    </xf>
    <xf numFmtId="0" fontId="5" fillId="0" borderId="27" xfId="0" applyFont="1" applyBorder="1" applyAlignment="1" applyProtection="1">
      <alignment horizontal="center"/>
      <protection locked="0" hidden="1"/>
    </xf>
    <xf numFmtId="0" fontId="2" fillId="2" borderId="0" xfId="0" applyFont="1" applyFill="1" applyAlignment="1" applyProtection="1">
      <alignment horizontal="left"/>
      <protection hidden="1"/>
    </xf>
    <xf numFmtId="0" fontId="5" fillId="0" borderId="16" xfId="0" applyFont="1" applyBorder="1" applyProtection="1">
      <protection locked="0" hidden="1"/>
    </xf>
    <xf numFmtId="0" fontId="5" fillId="0" borderId="28" xfId="0" applyFont="1" applyBorder="1" applyAlignment="1" applyProtection="1">
      <alignment horizontal="center"/>
      <protection locked="0" hidden="1"/>
    </xf>
    <xf numFmtId="0" fontId="4" fillId="0" borderId="23" xfId="0" applyFont="1" applyBorder="1" applyAlignment="1" applyProtection="1">
      <alignment horizontal="center" wrapText="1"/>
      <protection hidden="1"/>
    </xf>
    <xf numFmtId="0" fontId="4" fillId="0" borderId="23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justify" vertical="top"/>
      <protection locked="0"/>
    </xf>
    <xf numFmtId="0" fontId="6" fillId="0" borderId="18" xfId="0" applyFont="1" applyBorder="1" applyAlignment="1" applyProtection="1">
      <alignment horizontal="justify" vertical="top"/>
      <protection locked="0"/>
    </xf>
    <xf numFmtId="0" fontId="6" fillId="0" borderId="19" xfId="0" applyFont="1" applyBorder="1" applyAlignment="1" applyProtection="1">
      <alignment horizontal="justify" vertical="top"/>
      <protection locked="0"/>
    </xf>
    <xf numFmtId="0" fontId="6" fillId="0" borderId="20" xfId="0" applyFont="1" applyBorder="1" applyAlignment="1" applyProtection="1">
      <alignment horizontal="justify" vertical="top"/>
      <protection locked="0"/>
    </xf>
    <xf numFmtId="0" fontId="6" fillId="0" borderId="0" xfId="0" applyFont="1" applyAlignment="1" applyProtection="1">
      <alignment horizontal="justify" vertical="top"/>
      <protection locked="0"/>
    </xf>
    <xf numFmtId="0" fontId="6" fillId="0" borderId="21" xfId="0" applyFont="1" applyBorder="1" applyAlignment="1" applyProtection="1">
      <alignment horizontal="justify" vertical="top"/>
      <protection locked="0"/>
    </xf>
    <xf numFmtId="0" fontId="6" fillId="0" borderId="22" xfId="0" applyFont="1" applyBorder="1" applyAlignment="1" applyProtection="1">
      <alignment horizontal="justify" vertical="top"/>
      <protection locked="0"/>
    </xf>
    <xf numFmtId="0" fontId="6" fillId="0" borderId="23" xfId="0" applyFont="1" applyBorder="1" applyAlignment="1" applyProtection="1">
      <alignment horizontal="justify" vertical="top"/>
      <protection locked="0"/>
    </xf>
    <xf numFmtId="0" fontId="6" fillId="0" borderId="24" xfId="0" applyFont="1" applyBorder="1" applyAlignment="1" applyProtection="1">
      <alignment horizontal="justify" vertical="top"/>
      <protection locked="0"/>
    </xf>
    <xf numFmtId="0" fontId="2" fillId="2" borderId="0" xfId="0" applyFont="1" applyFill="1" applyAlignment="1">
      <alignment horizontal="left"/>
    </xf>
    <xf numFmtId="0" fontId="5" fillId="5" borderId="1" xfId="0" applyFont="1" applyFill="1" applyBorder="1"/>
    <xf numFmtId="0" fontId="5" fillId="5" borderId="11" xfId="0" applyFont="1" applyFill="1" applyBorder="1"/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" fontId="5" fillId="0" borderId="26" xfId="0" applyNumberFormat="1" applyFont="1" applyBorder="1" applyAlignment="1" applyProtection="1">
      <alignment horizontal="center"/>
      <protection locked="0"/>
    </xf>
    <xf numFmtId="1" fontId="5" fillId="0" borderId="27" xfId="0" applyNumberFormat="1" applyFont="1" applyBorder="1" applyAlignment="1" applyProtection="1">
      <alignment horizontal="center"/>
      <protection locked="0"/>
    </xf>
    <xf numFmtId="43" fontId="5" fillId="0" borderId="26" xfId="1" applyFont="1" applyBorder="1" applyAlignment="1" applyProtection="1">
      <alignment horizontal="center"/>
      <protection locked="0"/>
    </xf>
    <xf numFmtId="43" fontId="5" fillId="0" borderId="27" xfId="1" applyFont="1" applyBorder="1" applyAlignment="1" applyProtection="1">
      <alignment horizontal="center"/>
      <protection locked="0"/>
    </xf>
    <xf numFmtId="0" fontId="5" fillId="5" borderId="13" xfId="0" applyFont="1" applyFill="1" applyBorder="1"/>
    <xf numFmtId="0" fontId="5" fillId="5" borderId="2" xfId="0" applyFont="1" applyFill="1" applyBorder="1"/>
    <xf numFmtId="0" fontId="4" fillId="5" borderId="1" xfId="0" applyFont="1" applyFill="1" applyBorder="1" applyAlignment="1">
      <alignment horizontal="center"/>
    </xf>
    <xf numFmtId="43" fontId="4" fillId="4" borderId="7" xfId="1" applyFont="1" applyFill="1" applyBorder="1" applyProtection="1"/>
    <xf numFmtId="43" fontId="4" fillId="4" borderId="9" xfId="1" applyFont="1" applyFill="1" applyBorder="1" applyProtection="1"/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center" wrapText="1"/>
    </xf>
    <xf numFmtId="43" fontId="5" fillId="0" borderId="16" xfId="1" applyFont="1" applyBorder="1" applyAlignment="1" applyProtection="1">
      <protection locked="0"/>
    </xf>
    <xf numFmtId="0" fontId="5" fillId="4" borderId="11" xfId="0" applyFont="1" applyFill="1" applyBorder="1" applyAlignment="1">
      <alignment horizontal="left" indent="1"/>
    </xf>
    <xf numFmtId="0" fontId="5" fillId="4" borderId="10" xfId="0" applyFont="1" applyFill="1" applyBorder="1" applyAlignment="1">
      <alignment horizontal="left" indent="1"/>
    </xf>
    <xf numFmtId="0" fontId="5" fillId="4" borderId="12" xfId="0" applyFont="1" applyFill="1" applyBorder="1" applyAlignment="1">
      <alignment horizontal="left" indent="1"/>
    </xf>
    <xf numFmtId="0" fontId="5" fillId="4" borderId="11" xfId="0" applyFont="1" applyFill="1" applyBorder="1" applyAlignment="1">
      <alignment horizontal="left" indent="2"/>
    </xf>
    <xf numFmtId="0" fontId="5" fillId="4" borderId="10" xfId="0" applyFont="1" applyFill="1" applyBorder="1" applyAlignment="1">
      <alignment horizontal="left" indent="2"/>
    </xf>
    <xf numFmtId="0" fontId="5" fillId="4" borderId="39" xfId="0" applyFont="1" applyFill="1" applyBorder="1" applyAlignment="1">
      <alignment horizontal="left" indent="2"/>
    </xf>
    <xf numFmtId="0" fontId="5" fillId="4" borderId="11" xfId="0" applyFont="1" applyFill="1" applyBorder="1"/>
    <xf numFmtId="0" fontId="5" fillId="4" borderId="10" xfId="0" applyFont="1" applyFill="1" applyBorder="1"/>
    <xf numFmtId="0" fontId="5" fillId="4" borderId="12" xfId="0" applyFont="1" applyFill="1" applyBorder="1"/>
    <xf numFmtId="0" fontId="5" fillId="4" borderId="39" xfId="0" applyFont="1" applyFill="1" applyBorder="1" applyAlignment="1">
      <alignment horizontal="left" indent="1"/>
    </xf>
    <xf numFmtId="43" fontId="5" fillId="4" borderId="1" xfId="1" applyFont="1" applyFill="1" applyBorder="1" applyAlignment="1" applyProtection="1">
      <alignment vertical="center"/>
    </xf>
    <xf numFmtId="43" fontId="5" fillId="0" borderId="16" xfId="1" applyFont="1" applyBorder="1" applyAlignment="1" applyProtection="1">
      <alignment vertical="center"/>
      <protection locked="0"/>
    </xf>
    <xf numFmtId="43" fontId="5" fillId="8" borderId="16" xfId="1" applyFont="1" applyFill="1" applyBorder="1" applyAlignment="1" applyProtection="1">
      <alignment vertical="center"/>
    </xf>
    <xf numFmtId="0" fontId="4" fillId="5" borderId="11" xfId="0" applyFont="1" applyFill="1" applyBorder="1" applyAlignment="1">
      <alignment horizontal="left"/>
    </xf>
    <xf numFmtId="0" fontId="4" fillId="5" borderId="10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left"/>
    </xf>
    <xf numFmtId="164" fontId="4" fillId="5" borderId="1" xfId="1" applyNumberFormat="1" applyFont="1" applyFill="1" applyBorder="1" applyAlignment="1" applyProtection="1">
      <alignment horizontal="right"/>
    </xf>
    <xf numFmtId="164" fontId="5" fillId="4" borderId="1" xfId="1" applyNumberFormat="1" applyFont="1" applyFill="1" applyBorder="1" applyAlignment="1" applyProtection="1">
      <alignment horizontal="right"/>
    </xf>
    <xf numFmtId="0" fontId="5" fillId="4" borderId="11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43" fontId="5" fillId="4" borderId="13" xfId="1" applyFont="1" applyFill="1" applyBorder="1" applyAlignment="1" applyProtection="1">
      <alignment vertical="center"/>
    </xf>
    <xf numFmtId="0" fontId="2" fillId="3" borderId="0" xfId="0" applyFont="1" applyFill="1" applyAlignment="1">
      <alignment horizontal="left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2" fillId="3" borderId="0" xfId="0" applyFont="1" applyFill="1"/>
    <xf numFmtId="43" fontId="5" fillId="0" borderId="16" xfId="1" applyFont="1" applyBorder="1" applyAlignment="1" applyProtection="1">
      <alignment vertical="center"/>
    </xf>
    <xf numFmtId="43" fontId="5" fillId="4" borderId="25" xfId="1" applyFont="1" applyFill="1" applyBorder="1" applyAlignment="1" applyProtection="1">
      <alignment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7" fontId="5" fillId="0" borderId="26" xfId="1" applyNumberFormat="1" applyFont="1" applyBorder="1" applyAlignment="1" applyProtection="1">
      <protection locked="0"/>
    </xf>
    <xf numFmtId="7" fontId="5" fillId="0" borderId="27" xfId="1" applyNumberFormat="1" applyFont="1" applyBorder="1" applyAlignment="1" applyProtection="1">
      <protection locked="0"/>
    </xf>
    <xf numFmtId="7" fontId="5" fillId="4" borderId="1" xfId="1" applyNumberFormat="1" applyFont="1" applyFill="1" applyBorder="1" applyAlignment="1" applyProtection="1"/>
    <xf numFmtId="7" fontId="4" fillId="4" borderId="1" xfId="1" applyNumberFormat="1" applyFont="1" applyFill="1" applyBorder="1" applyAlignment="1" applyProtection="1"/>
    <xf numFmtId="0" fontId="5" fillId="5" borderId="1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4" borderId="11" xfId="0" applyFont="1" applyFill="1" applyBorder="1"/>
    <xf numFmtId="0" fontId="4" fillId="4" borderId="12" xfId="0" applyFont="1" applyFill="1" applyBorder="1"/>
    <xf numFmtId="8" fontId="4" fillId="4" borderId="1" xfId="0" applyNumberFormat="1" applyFont="1" applyFill="1" applyBorder="1"/>
    <xf numFmtId="7" fontId="4" fillId="4" borderId="37" xfId="1" applyNumberFormat="1" applyFont="1" applyFill="1" applyBorder="1" applyAlignment="1" applyProtection="1"/>
    <xf numFmtId="7" fontId="4" fillId="4" borderId="38" xfId="1" applyNumberFormat="1" applyFont="1" applyFill="1" applyBorder="1" applyAlignment="1" applyProtection="1"/>
    <xf numFmtId="0" fontId="4" fillId="5" borderId="33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0" fontId="5" fillId="4" borderId="25" xfId="2" applyNumberFormat="1" applyFont="1" applyFill="1" applyBorder="1" applyAlignment="1" applyProtection="1">
      <alignment horizontal="center"/>
    </xf>
    <xf numFmtId="0" fontId="4" fillId="4" borderId="10" xfId="0" applyFont="1" applyFill="1" applyBorder="1"/>
    <xf numFmtId="168" fontId="4" fillId="4" borderId="11" xfId="1" applyNumberFormat="1" applyFont="1" applyFill="1" applyBorder="1" applyAlignment="1" applyProtection="1">
      <alignment horizontal="right"/>
    </xf>
    <xf numFmtId="168" fontId="4" fillId="4" borderId="12" xfId="1" applyNumberFormat="1" applyFont="1" applyFill="1" applyBorder="1" applyAlignment="1" applyProtection="1">
      <alignment horizontal="right"/>
    </xf>
    <xf numFmtId="0" fontId="4" fillId="5" borderId="33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 indent="1"/>
    </xf>
    <xf numFmtId="0" fontId="6" fillId="4" borderId="12" xfId="0" applyFont="1" applyFill="1" applyBorder="1" applyAlignment="1">
      <alignment horizontal="left" indent="1"/>
    </xf>
    <xf numFmtId="0" fontId="2" fillId="2" borderId="0" xfId="0" applyFont="1" applyFill="1"/>
    <xf numFmtId="166" fontId="5" fillId="4" borderId="13" xfId="4" applyNumberFormat="1" applyFont="1" applyFill="1" applyBorder="1" applyAlignment="1" applyProtection="1">
      <alignment horizontal="right"/>
    </xf>
    <xf numFmtId="0" fontId="5" fillId="4" borderId="1" xfId="0" applyFont="1" applyFill="1" applyBorder="1" applyAlignment="1">
      <alignment horizontal="left"/>
    </xf>
    <xf numFmtId="167" fontId="5" fillId="0" borderId="26" xfId="1" applyNumberFormat="1" applyFont="1" applyBorder="1" applyAlignment="1" applyProtection="1">
      <alignment horizontal="center"/>
      <protection locked="0"/>
    </xf>
    <xf numFmtId="167" fontId="5" fillId="0" borderId="27" xfId="1" applyNumberFormat="1" applyFont="1" applyBorder="1" applyAlignment="1" applyProtection="1">
      <alignment horizontal="center"/>
      <protection locked="0"/>
    </xf>
    <xf numFmtId="8" fontId="5" fillId="4" borderId="1" xfId="0" applyNumberFormat="1" applyFont="1" applyFill="1" applyBorder="1"/>
    <xf numFmtId="0" fontId="5" fillId="0" borderId="17" xfId="0" applyFont="1" applyBorder="1" applyAlignment="1" applyProtection="1">
      <alignment horizontal="justify" vertical="top"/>
      <protection locked="0"/>
    </xf>
    <xf numFmtId="0" fontId="5" fillId="0" borderId="18" xfId="0" applyFont="1" applyBorder="1" applyAlignment="1" applyProtection="1">
      <alignment horizontal="justify" vertical="top"/>
      <protection locked="0"/>
    </xf>
    <xf numFmtId="0" fontId="5" fillId="0" borderId="19" xfId="0" applyFont="1" applyBorder="1" applyAlignment="1" applyProtection="1">
      <alignment horizontal="justify" vertical="top"/>
      <protection locked="0"/>
    </xf>
    <xf numFmtId="0" fontId="5" fillId="0" borderId="20" xfId="0" applyFont="1" applyBorder="1" applyAlignment="1" applyProtection="1">
      <alignment horizontal="justify" vertical="top"/>
      <protection locked="0"/>
    </xf>
    <xf numFmtId="0" fontId="5" fillId="0" borderId="0" xfId="0" applyFont="1" applyAlignment="1" applyProtection="1">
      <alignment horizontal="justify" vertical="top"/>
      <protection locked="0"/>
    </xf>
    <xf numFmtId="0" fontId="5" fillId="0" borderId="21" xfId="0" applyFont="1" applyBorder="1" applyAlignment="1" applyProtection="1">
      <alignment horizontal="justify" vertical="top"/>
      <protection locked="0"/>
    </xf>
    <xf numFmtId="0" fontId="5" fillId="0" borderId="22" xfId="0" applyFont="1" applyBorder="1" applyAlignment="1" applyProtection="1">
      <alignment horizontal="justify" vertical="top"/>
      <protection locked="0"/>
    </xf>
    <xf numFmtId="0" fontId="5" fillId="0" borderId="23" xfId="0" applyFont="1" applyBorder="1" applyAlignment="1" applyProtection="1">
      <alignment horizontal="justify" vertical="top"/>
      <protection locked="0"/>
    </xf>
    <xf numFmtId="0" fontId="5" fillId="0" borderId="24" xfId="0" applyFont="1" applyBorder="1" applyAlignment="1" applyProtection="1">
      <alignment horizontal="justify" vertical="top"/>
      <protection locked="0"/>
    </xf>
    <xf numFmtId="0" fontId="5" fillId="0" borderId="17" xfId="0" applyFont="1" applyBorder="1" applyProtection="1">
      <protection locked="0"/>
    </xf>
    <xf numFmtId="0" fontId="5" fillId="0" borderId="19" xfId="0" applyFont="1" applyBorder="1" applyProtection="1">
      <protection locked="0"/>
    </xf>
    <xf numFmtId="43" fontId="5" fillId="0" borderId="31" xfId="1" applyFont="1" applyFill="1" applyBorder="1" applyProtection="1">
      <protection locked="0"/>
    </xf>
    <xf numFmtId="43" fontId="5" fillId="0" borderId="32" xfId="1" applyFont="1" applyFill="1" applyBorder="1" applyProtection="1">
      <protection locked="0"/>
    </xf>
    <xf numFmtId="0" fontId="4" fillId="5" borderId="13" xfId="0" applyFont="1" applyFill="1" applyBorder="1" applyAlignment="1">
      <alignment horizontal="center"/>
    </xf>
    <xf numFmtId="43" fontId="5" fillId="4" borderId="13" xfId="1" applyFont="1" applyFill="1" applyBorder="1" applyProtection="1"/>
    <xf numFmtId="0" fontId="5" fillId="4" borderId="11" xfId="0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0" fontId="5" fillId="4" borderId="39" xfId="0" applyFont="1" applyFill="1" applyBorder="1" applyAlignment="1">
      <alignment wrapText="1"/>
    </xf>
    <xf numFmtId="43" fontId="4" fillId="5" borderId="1" xfId="1" applyFont="1" applyFill="1" applyBorder="1" applyProtection="1"/>
    <xf numFmtId="43" fontId="5" fillId="4" borderId="41" xfId="1" applyFont="1" applyFill="1" applyBorder="1" applyProtection="1"/>
    <xf numFmtId="0" fontId="4" fillId="5" borderId="11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wrapText="1"/>
    </xf>
    <xf numFmtId="0" fontId="4" fillId="4" borderId="11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wrapText="1"/>
    </xf>
    <xf numFmtId="43" fontId="4" fillId="4" borderId="1" xfId="1" applyFont="1" applyFill="1" applyBorder="1" applyAlignment="1" applyProtection="1">
      <alignment vertical="center"/>
    </xf>
    <xf numFmtId="43" fontId="5" fillId="4" borderId="42" xfId="1" applyFont="1" applyFill="1" applyBorder="1" applyAlignment="1" applyProtection="1">
      <alignment vertical="center"/>
    </xf>
    <xf numFmtId="0" fontId="5" fillId="4" borderId="40" xfId="0" applyFont="1" applyFill="1" applyBorder="1" applyAlignment="1">
      <alignment horizontal="left" wrapText="1"/>
    </xf>
    <xf numFmtId="43" fontId="5" fillId="0" borderId="31" xfId="1" applyFont="1" applyFill="1" applyBorder="1" applyAlignment="1" applyProtection="1">
      <alignment vertical="center"/>
      <protection locked="0"/>
    </xf>
    <xf numFmtId="43" fontId="5" fillId="0" borderId="32" xfId="1" applyFont="1" applyFill="1" applyBorder="1" applyAlignment="1" applyProtection="1">
      <alignment vertical="center"/>
      <protection locked="0"/>
    </xf>
    <xf numFmtId="43" fontId="4" fillId="5" borderId="25" xfId="1" applyFont="1" applyFill="1" applyBorder="1" applyAlignment="1" applyProtection="1"/>
    <xf numFmtId="1" fontId="5" fillId="4" borderId="11" xfId="2" applyNumberFormat="1" applyFont="1" applyFill="1" applyBorder="1" applyAlignment="1" applyProtection="1"/>
    <xf numFmtId="1" fontId="5" fillId="4" borderId="39" xfId="2" applyNumberFormat="1" applyFont="1" applyFill="1" applyBorder="1" applyAlignment="1" applyProtection="1"/>
    <xf numFmtId="1" fontId="5" fillId="0" borderId="26" xfId="2" applyNumberFormat="1" applyFont="1" applyBorder="1" applyAlignment="1" applyProtection="1">
      <protection locked="0"/>
    </xf>
    <xf numFmtId="1" fontId="5" fillId="0" borderId="27" xfId="2" applyNumberFormat="1" applyFont="1" applyBorder="1" applyAlignment="1" applyProtection="1">
      <protection locked="0"/>
    </xf>
    <xf numFmtId="43" fontId="4" fillId="4" borderId="11" xfId="1" applyFont="1" applyFill="1" applyBorder="1" applyAlignment="1" applyProtection="1">
      <alignment horizontal="center"/>
    </xf>
    <xf numFmtId="43" fontId="4" fillId="4" borderId="12" xfId="1" applyFont="1" applyFill="1" applyBorder="1" applyAlignment="1" applyProtection="1">
      <alignment horizontal="center"/>
    </xf>
    <xf numFmtId="43" fontId="5" fillId="0" borderId="26" xfId="1" applyFont="1" applyBorder="1" applyAlignment="1" applyProtection="1">
      <alignment horizontal="center" vertical="center"/>
      <protection locked="0"/>
    </xf>
    <xf numFmtId="43" fontId="5" fillId="0" borderId="27" xfId="1" applyFont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>
      <alignment horizontal="left" indent="4"/>
    </xf>
    <xf numFmtId="0" fontId="5" fillId="4" borderId="10" xfId="0" applyFont="1" applyFill="1" applyBorder="1" applyAlignment="1">
      <alignment horizontal="left" indent="4"/>
    </xf>
    <xf numFmtId="0" fontId="5" fillId="4" borderId="12" xfId="0" applyFont="1" applyFill="1" applyBorder="1" applyAlignment="1">
      <alignment horizontal="left" indent="4"/>
    </xf>
    <xf numFmtId="0" fontId="5" fillId="4" borderId="11" xfId="0" applyFont="1" applyFill="1" applyBorder="1" applyAlignment="1">
      <alignment horizontal="left" indent="3"/>
    </xf>
    <xf numFmtId="0" fontId="5" fillId="4" borderId="10" xfId="0" applyFont="1" applyFill="1" applyBorder="1" applyAlignment="1">
      <alignment horizontal="left" indent="3"/>
    </xf>
    <xf numFmtId="0" fontId="5" fillId="4" borderId="12" xfId="0" applyFont="1" applyFill="1" applyBorder="1" applyAlignment="1">
      <alignment horizontal="left" indent="3"/>
    </xf>
    <xf numFmtId="0" fontId="5" fillId="4" borderId="11" xfId="0" applyFont="1" applyFill="1" applyBorder="1" applyAlignment="1">
      <alignment horizontal="left" vertical="center" wrapText="1" indent="4"/>
    </xf>
    <xf numFmtId="0" fontId="5" fillId="4" borderId="10" xfId="0" applyFont="1" applyFill="1" applyBorder="1" applyAlignment="1">
      <alignment horizontal="left" vertical="center" wrapText="1" indent="4"/>
    </xf>
    <xf numFmtId="0" fontId="5" fillId="4" borderId="12" xfId="0" applyFont="1" applyFill="1" applyBorder="1" applyAlignment="1">
      <alignment horizontal="left" vertical="center" wrapText="1" indent="4"/>
    </xf>
    <xf numFmtId="43" fontId="5" fillId="4" borderId="11" xfId="1" applyFont="1" applyFill="1" applyBorder="1" applyAlignment="1" applyProtection="1">
      <alignment horizontal="center"/>
    </xf>
    <xf numFmtId="43" fontId="5" fillId="4" borderId="12" xfId="1" applyFont="1" applyFill="1" applyBorder="1" applyAlignment="1" applyProtection="1">
      <alignment horizontal="center"/>
    </xf>
    <xf numFmtId="0" fontId="5" fillId="4" borderId="5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6" xfId="0" applyFont="1" applyFill="1" applyBorder="1" applyAlignment="1">
      <alignment horizontal="left"/>
    </xf>
    <xf numFmtId="10" fontId="5" fillId="0" borderId="26" xfId="2" applyNumberFormat="1" applyFont="1" applyBorder="1" applyAlignment="1" applyProtection="1">
      <alignment horizontal="center"/>
      <protection locked="0"/>
    </xf>
    <xf numFmtId="10" fontId="5" fillId="0" borderId="27" xfId="2" applyNumberFormat="1" applyFont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left" indent="2"/>
    </xf>
    <xf numFmtId="1" fontId="5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1" fontId="5" fillId="4" borderId="10" xfId="2" applyNumberFormat="1" applyFont="1" applyFill="1" applyBorder="1" applyAlignment="1" applyProtection="1"/>
    <xf numFmtId="1" fontId="5" fillId="4" borderId="43" xfId="2" applyNumberFormat="1" applyFont="1" applyFill="1" applyBorder="1" applyAlignment="1" applyProtection="1"/>
    <xf numFmtId="1" fontId="5" fillId="4" borderId="24" xfId="2" applyNumberFormat="1" applyFont="1" applyFill="1" applyBorder="1" applyAlignment="1" applyProtection="1"/>
    <xf numFmtId="0" fontId="5" fillId="4" borderId="11" xfId="0" applyFont="1" applyFill="1" applyBorder="1" applyAlignment="1">
      <alignment horizontal="left" vertical="center" wrapText="1" indent="3" readingOrder="1"/>
    </xf>
    <xf numFmtId="0" fontId="5" fillId="4" borderId="10" xfId="0" applyFont="1" applyFill="1" applyBorder="1" applyAlignment="1">
      <alignment horizontal="left" vertical="center" wrapText="1" indent="3" readingOrder="1"/>
    </xf>
    <xf numFmtId="0" fontId="5" fillId="4" borderId="12" xfId="0" applyFont="1" applyFill="1" applyBorder="1" applyAlignment="1">
      <alignment horizontal="left" vertical="center" wrapText="1" indent="3" readingOrder="1"/>
    </xf>
    <xf numFmtId="0" fontId="14" fillId="0" borderId="1" xfId="3" applyFont="1" applyBorder="1" applyAlignment="1" applyProtection="1">
      <protection locked="0"/>
    </xf>
    <xf numFmtId="0" fontId="5" fillId="0" borderId="1" xfId="0" applyFont="1" applyBorder="1" applyProtection="1">
      <protection locked="0"/>
    </xf>
    <xf numFmtId="0" fontId="4" fillId="5" borderId="1" xfId="0" applyFont="1" applyFill="1" applyBorder="1"/>
    <xf numFmtId="0" fontId="10" fillId="0" borderId="1" xfId="3" applyBorder="1" applyAlignment="1" applyProtection="1">
      <protection locked="0"/>
    </xf>
  </cellXfs>
  <cellStyles count="5">
    <cellStyle name="Hiperlink" xfId="3" builtinId="8"/>
    <cellStyle name="Moeda" xfId="4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nadia.chagas\AppData\Local\Microsoft\Windows\INetCache\Content.Outlook\HRQ2DD5U\Relat&#243;rio%20da%20Opera&#231;&#227;o%20-%20Retirada%20Total%20-%20Requerimento.xls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AD53"/>
  <sheetViews>
    <sheetView showGridLines="0" showRowColHeaders="0" tabSelected="1" showRuler="0" view="pageLayout" zoomScale="170" zoomScaleNormal="100" zoomScalePageLayoutView="170" workbookViewId="0">
      <selection activeCell="A5" sqref="A5:J5"/>
    </sheetView>
  </sheetViews>
  <sheetFormatPr defaultColWidth="9.140625" defaultRowHeight="15"/>
  <cols>
    <col min="1" max="9" width="9.140625" style="12" customWidth="1"/>
    <col min="10" max="20" width="9.140625" style="12"/>
    <col min="31" max="16384" width="9.140625" style="12"/>
  </cols>
  <sheetData>
    <row r="1" spans="1:10" ht="6.75" customHeight="1">
      <c r="A1" s="9"/>
      <c r="B1" s="10"/>
      <c r="C1" s="10"/>
      <c r="D1" s="10"/>
      <c r="E1" s="10"/>
      <c r="F1" s="10"/>
      <c r="G1" s="10"/>
      <c r="H1" s="10"/>
      <c r="I1" s="10"/>
      <c r="J1" s="11"/>
    </row>
    <row r="2" spans="1:10" ht="17.25">
      <c r="A2" s="84" t="s">
        <v>99</v>
      </c>
      <c r="B2" s="85"/>
      <c r="C2" s="85"/>
      <c r="D2" s="85"/>
      <c r="E2" s="85"/>
      <c r="F2" s="85"/>
      <c r="G2" s="85"/>
      <c r="H2" s="85"/>
      <c r="I2" s="85"/>
      <c r="J2" s="86"/>
    </row>
    <row r="3" spans="1:10" ht="17.25">
      <c r="A3" s="87" t="s">
        <v>216</v>
      </c>
      <c r="B3" s="88"/>
      <c r="C3" s="88"/>
      <c r="D3" s="88"/>
      <c r="E3" s="88"/>
      <c r="F3" s="88"/>
      <c r="G3" s="88"/>
      <c r="H3" s="88"/>
      <c r="I3" s="88"/>
      <c r="J3" s="89"/>
    </row>
    <row r="4" spans="1:10" ht="6.75" customHeight="1">
      <c r="A4" s="78"/>
      <c r="B4" s="79"/>
      <c r="C4" s="79"/>
      <c r="D4" s="79"/>
      <c r="E4" s="79"/>
      <c r="F4" s="79"/>
      <c r="G4" s="79"/>
      <c r="H4" s="79"/>
      <c r="I4" s="79"/>
      <c r="J4" s="80"/>
    </row>
    <row r="5" spans="1:10" ht="14.45" customHeight="1">
      <c r="A5" s="81" t="s">
        <v>69</v>
      </c>
      <c r="B5" s="82"/>
      <c r="C5" s="82"/>
      <c r="D5" s="82"/>
      <c r="E5" s="82"/>
      <c r="F5" s="82"/>
      <c r="G5" s="82"/>
      <c r="H5" s="82"/>
      <c r="I5" s="82"/>
      <c r="J5" s="83"/>
    </row>
    <row r="6" spans="1:10" ht="14.1" customHeight="1">
      <c r="A6" s="13" t="s">
        <v>47</v>
      </c>
      <c r="J6" s="14"/>
    </row>
    <row r="7" spans="1:10" ht="14.1" customHeight="1">
      <c r="A7" s="69" t="s">
        <v>48</v>
      </c>
      <c r="B7" s="70"/>
      <c r="C7" s="70"/>
      <c r="D7" s="70"/>
      <c r="E7" s="70"/>
      <c r="F7" s="70"/>
      <c r="G7" s="70"/>
      <c r="H7" s="70"/>
      <c r="I7" s="70"/>
      <c r="J7" s="71"/>
    </row>
    <row r="8" spans="1:10" ht="27.6" customHeight="1">
      <c r="A8" s="69" t="s">
        <v>60</v>
      </c>
      <c r="B8" s="70"/>
      <c r="C8" s="70"/>
      <c r="D8" s="70"/>
      <c r="E8" s="70"/>
      <c r="F8" s="70"/>
      <c r="G8" s="70"/>
      <c r="H8" s="70"/>
      <c r="I8" s="70"/>
      <c r="J8" s="71"/>
    </row>
    <row r="9" spans="1:10" ht="40.9" customHeight="1">
      <c r="A9" s="69" t="s">
        <v>89</v>
      </c>
      <c r="B9" s="70"/>
      <c r="C9" s="70"/>
      <c r="D9" s="70"/>
      <c r="E9" s="70"/>
      <c r="F9" s="70"/>
      <c r="G9" s="70"/>
      <c r="H9" s="70"/>
      <c r="I9" s="70"/>
      <c r="J9" s="71"/>
    </row>
    <row r="10" spans="1:10">
      <c r="A10" s="72" t="s">
        <v>90</v>
      </c>
      <c r="B10" s="73"/>
      <c r="C10" s="73"/>
      <c r="D10" s="73"/>
      <c r="E10" s="73"/>
      <c r="F10" s="73"/>
      <c r="G10" s="73"/>
      <c r="H10" s="73"/>
      <c r="I10" s="73"/>
      <c r="J10" s="74"/>
    </row>
    <row r="11" spans="1:10" ht="21.2" customHeight="1">
      <c r="A11" s="15" t="s">
        <v>46</v>
      </c>
      <c r="B11" s="16"/>
      <c r="C11" s="16"/>
      <c r="D11" s="16"/>
      <c r="E11" s="16"/>
      <c r="F11" s="16"/>
      <c r="G11" s="16"/>
      <c r="H11" s="16"/>
      <c r="I11" s="16"/>
      <c r="J11" s="17"/>
    </row>
    <row r="12" spans="1:10" ht="38.450000000000003" customHeight="1">
      <c r="A12" s="69" t="s">
        <v>103</v>
      </c>
      <c r="B12" s="70"/>
      <c r="C12" s="70"/>
      <c r="D12" s="70"/>
      <c r="E12" s="70"/>
      <c r="F12" s="70"/>
      <c r="G12" s="70"/>
      <c r="H12" s="70"/>
      <c r="I12" s="70"/>
      <c r="J12" s="71"/>
    </row>
    <row r="13" spans="1:10" ht="14.1" customHeight="1">
      <c r="A13" s="72" t="s">
        <v>61</v>
      </c>
      <c r="B13" s="73"/>
      <c r="C13" s="73"/>
      <c r="D13" s="73"/>
      <c r="E13" s="73"/>
      <c r="F13" s="73"/>
      <c r="G13" s="73"/>
      <c r="H13" s="73"/>
      <c r="I13" s="73"/>
      <c r="J13" s="74"/>
    </row>
    <row r="14" spans="1:10" ht="21.2" customHeight="1">
      <c r="A14" s="18" t="s">
        <v>49</v>
      </c>
      <c r="J14" s="14"/>
    </row>
    <row r="15" spans="1:10" ht="26.25" customHeight="1">
      <c r="A15" s="69" t="s">
        <v>54</v>
      </c>
      <c r="B15" s="70"/>
      <c r="C15" s="70"/>
      <c r="D15" s="70"/>
      <c r="E15" s="70"/>
      <c r="F15" s="70"/>
      <c r="G15" s="70"/>
      <c r="H15" s="70"/>
      <c r="I15" s="70"/>
      <c r="J15" s="71"/>
    </row>
    <row r="16" spans="1:10" ht="25.5" customHeight="1">
      <c r="A16" s="72" t="s">
        <v>52</v>
      </c>
      <c r="B16" s="73"/>
      <c r="C16" s="73"/>
      <c r="D16" s="73"/>
      <c r="E16" s="73"/>
      <c r="F16" s="73"/>
      <c r="G16" s="73"/>
      <c r="H16" s="73"/>
      <c r="I16" s="73"/>
      <c r="J16" s="74"/>
    </row>
    <row r="17" spans="1:30" ht="21.2" customHeight="1">
      <c r="A17" s="18" t="s">
        <v>53</v>
      </c>
      <c r="J17" s="14"/>
    </row>
    <row r="18" spans="1:30" ht="39.75" customHeight="1">
      <c r="A18" s="69" t="s">
        <v>92</v>
      </c>
      <c r="B18" s="70"/>
      <c r="C18" s="70"/>
      <c r="D18" s="70"/>
      <c r="E18" s="70"/>
      <c r="F18" s="70"/>
      <c r="G18" s="70"/>
      <c r="H18" s="70"/>
      <c r="I18" s="70"/>
      <c r="J18" s="71"/>
    </row>
    <row r="19" spans="1:30" ht="25.7" customHeight="1">
      <c r="A19" s="72" t="s">
        <v>104</v>
      </c>
      <c r="B19" s="73"/>
      <c r="C19" s="73"/>
      <c r="D19" s="73"/>
      <c r="E19" s="73"/>
      <c r="F19" s="73"/>
      <c r="G19" s="73"/>
      <c r="H19" s="73"/>
      <c r="I19" s="73"/>
      <c r="J19" s="74"/>
    </row>
    <row r="20" spans="1:30" ht="21.2" customHeight="1">
      <c r="A20" s="18" t="s">
        <v>111</v>
      </c>
      <c r="J20" s="14"/>
    </row>
    <row r="21" spans="1:30" s="44" customFormat="1" ht="15.6" customHeight="1">
      <c r="A21" s="90" t="s">
        <v>225</v>
      </c>
      <c r="B21" s="91"/>
      <c r="C21" s="91"/>
      <c r="D21" s="91"/>
      <c r="E21" s="91"/>
      <c r="F21" s="91"/>
      <c r="G21" s="91"/>
      <c r="H21" s="91"/>
      <c r="I21" s="91"/>
      <c r="J21" s="92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25.7" customHeight="1">
      <c r="A22" s="69" t="s">
        <v>224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30" ht="40.15" customHeight="1">
      <c r="A23" s="72" t="s">
        <v>112</v>
      </c>
      <c r="B23" s="73"/>
      <c r="C23" s="73"/>
      <c r="D23" s="73"/>
      <c r="E23" s="73"/>
      <c r="F23" s="73"/>
      <c r="G23" s="73"/>
      <c r="H23" s="73"/>
      <c r="I23" s="73"/>
      <c r="J23" s="74"/>
    </row>
    <row r="24" spans="1:30" ht="21.2" customHeight="1">
      <c r="A24" s="18" t="s">
        <v>57</v>
      </c>
      <c r="J24" s="14"/>
    </row>
    <row r="25" spans="1:30" ht="27" customHeight="1">
      <c r="A25" s="69" t="s">
        <v>226</v>
      </c>
      <c r="B25" s="70"/>
      <c r="C25" s="70"/>
      <c r="D25" s="70"/>
      <c r="E25" s="70"/>
      <c r="F25" s="70"/>
      <c r="G25" s="70"/>
      <c r="H25" s="70"/>
      <c r="I25" s="70"/>
      <c r="J25" s="71"/>
    </row>
    <row r="26" spans="1:30" ht="27" customHeight="1">
      <c r="A26" s="69" t="s">
        <v>227</v>
      </c>
      <c r="B26" s="70"/>
      <c r="C26" s="70"/>
      <c r="D26" s="70"/>
      <c r="E26" s="70"/>
      <c r="F26" s="70"/>
      <c r="G26" s="70"/>
      <c r="H26" s="70"/>
      <c r="I26" s="70"/>
      <c r="J26" s="71"/>
    </row>
    <row r="27" spans="1:30" ht="29.45" customHeight="1">
      <c r="A27" s="75" t="s">
        <v>126</v>
      </c>
      <c r="B27" s="76"/>
      <c r="C27" s="76"/>
      <c r="D27" s="76"/>
      <c r="E27" s="76"/>
      <c r="F27" s="76"/>
      <c r="G27" s="76"/>
      <c r="H27" s="76"/>
      <c r="I27" s="76"/>
      <c r="J27" s="77"/>
    </row>
    <row r="28" spans="1:30" ht="21.2" customHeight="1">
      <c r="A28" s="18" t="s">
        <v>133</v>
      </c>
      <c r="J28" s="14"/>
    </row>
    <row r="29" spans="1:30" ht="26.25" customHeight="1">
      <c r="A29" s="69" t="s">
        <v>62</v>
      </c>
      <c r="B29" s="70"/>
      <c r="C29" s="70"/>
      <c r="D29" s="70"/>
      <c r="E29" s="70"/>
      <c r="F29" s="70"/>
      <c r="G29" s="70"/>
      <c r="H29" s="70"/>
      <c r="I29" s="70"/>
      <c r="J29" s="71"/>
    </row>
    <row r="30" spans="1:30" ht="28.5" customHeight="1">
      <c r="A30" s="69" t="s">
        <v>118</v>
      </c>
      <c r="B30" s="70"/>
      <c r="C30" s="70"/>
      <c r="D30" s="70"/>
      <c r="E30" s="70"/>
      <c r="F30" s="70"/>
      <c r="G30" s="70"/>
      <c r="H30" s="70"/>
      <c r="I30" s="70"/>
      <c r="J30" s="71"/>
    </row>
    <row r="31" spans="1:30" ht="25.7" customHeight="1">
      <c r="A31" s="93" t="s">
        <v>119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30" ht="14.1" customHeight="1">
      <c r="A32" s="69" t="s">
        <v>120</v>
      </c>
      <c r="B32" s="70"/>
      <c r="C32" s="70"/>
      <c r="D32" s="70"/>
      <c r="E32" s="70"/>
      <c r="F32" s="70"/>
      <c r="G32" s="70"/>
      <c r="H32" s="70"/>
      <c r="I32" s="70"/>
      <c r="J32" s="71"/>
    </row>
    <row r="33" spans="1:10" ht="25.7" customHeight="1">
      <c r="A33" s="69" t="s">
        <v>121</v>
      </c>
      <c r="B33" s="70"/>
      <c r="C33" s="70"/>
      <c r="D33" s="70"/>
      <c r="E33" s="70"/>
      <c r="F33" s="70"/>
      <c r="G33" s="70"/>
      <c r="H33" s="70"/>
      <c r="I33" s="70"/>
      <c r="J33" s="71"/>
    </row>
    <row r="34" spans="1:10" ht="39" customHeight="1">
      <c r="A34" s="72" t="s">
        <v>131</v>
      </c>
      <c r="B34" s="73"/>
      <c r="C34" s="73"/>
      <c r="D34" s="73"/>
      <c r="E34" s="73"/>
      <c r="F34" s="73"/>
      <c r="G34" s="73"/>
      <c r="H34" s="73"/>
      <c r="I34" s="73"/>
      <c r="J34" s="74"/>
    </row>
    <row r="35" spans="1:10">
      <c r="A35" s="18" t="s">
        <v>134</v>
      </c>
      <c r="B35" s="39"/>
      <c r="C35" s="39"/>
      <c r="D35" s="39"/>
      <c r="E35" s="39"/>
      <c r="F35" s="39"/>
      <c r="G35" s="39"/>
      <c r="H35" s="39"/>
      <c r="I35" s="39"/>
      <c r="J35" s="40"/>
    </row>
    <row r="36" spans="1:10" ht="25.7" customHeight="1">
      <c r="A36" s="69" t="s">
        <v>137</v>
      </c>
      <c r="B36" s="70"/>
      <c r="C36" s="70"/>
      <c r="D36" s="70"/>
      <c r="E36" s="70"/>
      <c r="F36" s="70"/>
      <c r="G36" s="70"/>
      <c r="H36" s="70"/>
      <c r="I36" s="70"/>
      <c r="J36" s="71"/>
    </row>
    <row r="37" spans="1:10" ht="39.6" customHeight="1">
      <c r="A37" s="69" t="s">
        <v>130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0" ht="39" customHeight="1">
      <c r="A38" s="72" t="s">
        <v>141</v>
      </c>
      <c r="B38" s="73"/>
      <c r="C38" s="73"/>
      <c r="D38" s="73"/>
      <c r="E38" s="73"/>
      <c r="F38" s="73"/>
      <c r="G38" s="73"/>
      <c r="H38" s="73"/>
      <c r="I38" s="73"/>
      <c r="J38" s="74"/>
    </row>
    <row r="39" spans="1:10" ht="21.2" customHeight="1">
      <c r="A39" s="18" t="s">
        <v>70</v>
      </c>
      <c r="J39" s="14"/>
    </row>
    <row r="40" spans="1:10" ht="39.6" customHeight="1">
      <c r="A40" s="69" t="s">
        <v>142</v>
      </c>
      <c r="B40" s="70"/>
      <c r="C40" s="70"/>
      <c r="D40" s="70"/>
      <c r="E40" s="70"/>
      <c r="F40" s="70"/>
      <c r="G40" s="70"/>
      <c r="H40" s="70"/>
      <c r="I40" s="70"/>
      <c r="J40" s="71"/>
    </row>
    <row r="41" spans="1:10" ht="39" customHeight="1">
      <c r="A41" s="72" t="s">
        <v>145</v>
      </c>
      <c r="B41" s="73"/>
      <c r="C41" s="73"/>
      <c r="D41" s="73"/>
      <c r="E41" s="73"/>
      <c r="F41" s="73"/>
      <c r="G41" s="73"/>
      <c r="H41" s="73"/>
      <c r="I41" s="73"/>
      <c r="J41" s="74"/>
    </row>
    <row r="42" spans="1:10" ht="21.2" customHeight="1">
      <c r="A42" s="18" t="s">
        <v>206</v>
      </c>
      <c r="J42" s="14"/>
    </row>
    <row r="43" spans="1:10" ht="27.6" customHeight="1">
      <c r="A43" s="69" t="s">
        <v>209</v>
      </c>
      <c r="B43" s="70"/>
      <c r="C43" s="70"/>
      <c r="D43" s="70"/>
      <c r="E43" s="70"/>
      <c r="F43" s="70"/>
      <c r="G43" s="70"/>
      <c r="H43" s="70"/>
      <c r="I43" s="70"/>
      <c r="J43" s="71"/>
    </row>
    <row r="44" spans="1:10">
      <c r="A44" s="69" t="s">
        <v>189</v>
      </c>
      <c r="B44" s="70"/>
      <c r="C44" s="70"/>
      <c r="D44" s="70"/>
      <c r="E44" s="70"/>
      <c r="F44" s="70"/>
      <c r="G44" s="70"/>
      <c r="H44" s="70"/>
      <c r="I44" s="70"/>
      <c r="J44" s="71"/>
    </row>
    <row r="45" spans="1:10" ht="39.6" customHeight="1">
      <c r="A45" s="69" t="s">
        <v>214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8.15" customHeight="1">
      <c r="A46" s="69" t="s">
        <v>213</v>
      </c>
      <c r="B46" s="70"/>
      <c r="C46" s="70"/>
      <c r="D46" s="70"/>
      <c r="E46" s="70"/>
      <c r="F46" s="70"/>
      <c r="G46" s="70"/>
      <c r="H46" s="70"/>
      <c r="I46" s="70"/>
      <c r="J46" s="71"/>
    </row>
    <row r="47" spans="1:10">
      <c r="A47" s="69" t="s">
        <v>210</v>
      </c>
      <c r="B47" s="70"/>
      <c r="C47" s="70"/>
      <c r="D47" s="70"/>
      <c r="E47" s="70"/>
      <c r="F47" s="70"/>
      <c r="G47" s="70"/>
      <c r="H47" s="70"/>
      <c r="I47" s="70"/>
      <c r="J47" s="71"/>
    </row>
    <row r="48" spans="1:10" ht="25.7" customHeight="1">
      <c r="A48" s="69" t="s">
        <v>215</v>
      </c>
      <c r="B48" s="70"/>
      <c r="C48" s="70"/>
      <c r="D48" s="70"/>
      <c r="E48" s="70"/>
      <c r="F48" s="70"/>
      <c r="G48" s="70"/>
      <c r="H48" s="70"/>
      <c r="I48" s="70"/>
      <c r="J48" s="71"/>
    </row>
    <row r="49" spans="1:10" ht="25.7" customHeight="1">
      <c r="A49" s="69" t="s">
        <v>192</v>
      </c>
      <c r="B49" s="70"/>
      <c r="C49" s="70"/>
      <c r="D49" s="70"/>
      <c r="E49" s="70"/>
      <c r="F49" s="70"/>
      <c r="G49" s="70"/>
      <c r="H49" s="70"/>
      <c r="I49" s="70"/>
      <c r="J49" s="71"/>
    </row>
    <row r="50" spans="1:10" ht="25.7" customHeight="1">
      <c r="A50" s="69" t="s">
        <v>193</v>
      </c>
      <c r="B50" s="70"/>
      <c r="C50" s="70"/>
      <c r="D50" s="70"/>
      <c r="E50" s="70"/>
      <c r="F50" s="70"/>
      <c r="G50" s="70"/>
      <c r="H50" s="70"/>
      <c r="I50" s="70"/>
      <c r="J50" s="71"/>
    </row>
    <row r="51" spans="1:10">
      <c r="A51" s="19"/>
      <c r="J51" s="14"/>
    </row>
    <row r="52" spans="1:10">
      <c r="A52" s="66" t="s">
        <v>100</v>
      </c>
      <c r="B52" s="67"/>
      <c r="C52" s="67"/>
      <c r="D52" s="67"/>
      <c r="E52" s="67"/>
      <c r="F52" s="67"/>
      <c r="G52" s="67"/>
      <c r="H52" s="67"/>
      <c r="I52" s="67"/>
      <c r="J52" s="68"/>
    </row>
    <row r="53" spans="1:10">
      <c r="A53" s="63"/>
      <c r="B53" s="64"/>
      <c r="C53" s="64"/>
      <c r="D53" s="64"/>
      <c r="E53" s="64"/>
      <c r="F53" s="64"/>
      <c r="G53" s="64"/>
      <c r="H53" s="64"/>
      <c r="I53" s="64"/>
      <c r="J53" s="65"/>
    </row>
  </sheetData>
  <sheetProtection algorithmName="SHA-512" hashValue="Rdw+QB8KMXIeigefmfKWWnxwkSwqLHdF+tEmYgbYeqgFGeOiByPqfO0VKps8MXAGm4ccNpabHvQF7Zdx+nbnhw==" saltValue="qRq+OwCOnuPs9Yf9g4ONNw==" spinCount="100000" sheet="1" objects="1" scenarios="1"/>
  <mergeCells count="41">
    <mergeCell ref="A2:J2"/>
    <mergeCell ref="A3:J3"/>
    <mergeCell ref="A21:J21"/>
    <mergeCell ref="A50:J50"/>
    <mergeCell ref="A45:J45"/>
    <mergeCell ref="A43:J43"/>
    <mergeCell ref="A46:J46"/>
    <mergeCell ref="A40:J40"/>
    <mergeCell ref="A47:J47"/>
    <mergeCell ref="A48:J48"/>
    <mergeCell ref="A38:J38"/>
    <mergeCell ref="A36:J36"/>
    <mergeCell ref="A49:J49"/>
    <mergeCell ref="A31:J31"/>
    <mergeCell ref="A34:J34"/>
    <mergeCell ref="A25:J25"/>
    <mergeCell ref="A44:J44"/>
    <mergeCell ref="A4:J4"/>
    <mergeCell ref="A5:J5"/>
    <mergeCell ref="A26:J26"/>
    <mergeCell ref="A7:J7"/>
    <mergeCell ref="A8:J8"/>
    <mergeCell ref="A9:J9"/>
    <mergeCell ref="A10:J10"/>
    <mergeCell ref="A41:J41"/>
    <mergeCell ref="A53:J53"/>
    <mergeCell ref="A52:J52"/>
    <mergeCell ref="A33:J33"/>
    <mergeCell ref="A12:J12"/>
    <mergeCell ref="A29:J29"/>
    <mergeCell ref="A32:J32"/>
    <mergeCell ref="A30:J30"/>
    <mergeCell ref="A23:J23"/>
    <mergeCell ref="A27:J27"/>
    <mergeCell ref="A15:J15"/>
    <mergeCell ref="A16:J16"/>
    <mergeCell ref="A18:J18"/>
    <mergeCell ref="A19:J19"/>
    <mergeCell ref="A22:J22"/>
    <mergeCell ref="A13:J13"/>
    <mergeCell ref="A37:J37"/>
  </mergeCells>
  <hyperlinks>
    <hyperlink ref="A11" location="'1. Informações Básicas'!A1" display="1. Informações Básicas" xr:uid="{00000000-0004-0000-0000-000000000000}"/>
    <hyperlink ref="A14" location="'2. População'!A1" display="2. População" xr:uid="{00000000-0004-0000-0000-000001000000}"/>
    <hyperlink ref="A17" location="'3. Avaliação Atuarial'!A1" display="3. Avaliação Atuarial" xr:uid="{00000000-0004-0000-0000-000002000000}"/>
    <hyperlink ref="A20" location="'4. Excedente-Insuficiência'!A1" display="4. Excedente-Insuficiência" xr:uid="{00000000-0004-0000-0000-000003000000}"/>
    <hyperlink ref="A24" location="'5. Dívidas e + compromissos'!A1" display="5. Contratos de Dívidas e Outros Compromissos dos Patrocinadores" xr:uid="{00000000-0004-0000-0000-000004000000}"/>
    <hyperlink ref="A28" location="'7. Obrigações do Patrocinador'!A1" display="7. Obrigações e Compromissos Estimados do Patrocinador" xr:uid="{00000000-0004-0000-0000-000006000000}"/>
    <hyperlink ref="A39" location="'8. Reserva Matemática Final'!A1" display="8. Reserva Matemática Final de Retirada" xr:uid="{00000000-0004-0000-0000-000007000000}"/>
    <hyperlink ref="A35" location="'8. Reserva Matemática Final'!A1" display="8. Reserva Matemática Final de Retirada" xr:uid="{9031EE53-1190-45E3-B36E-793085C78658}"/>
    <hyperlink ref="A42" r:id="rId1" location="'9. Viabilidade do PIPPP'!A1" display="9. Informações para Avaliação de Viabilidade do Plano Instituído de Preservação da Proteção Previdenciária" xr:uid="{A5B962B6-71A5-4CF4-A7F4-6321B1B2E201}"/>
  </hyperlinks>
  <pageMargins left="0.31496062992125984" right="0.73611111111111116" top="1.0236220472440944" bottom="0.74803149606299213" header="0.31496062992125984" footer="0.31496062992125984"/>
  <pageSetup paperSize="9" fitToWidth="0" fitToHeight="0" orientation="portrait" verticalDpi="300" r:id="rId2"/>
  <headerFooter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CECD-99DB-429E-BF42-9D1086AC2A6D}">
  <sheetPr codeName="Folha10"/>
  <dimension ref="A1:O90"/>
  <sheetViews>
    <sheetView showGridLines="0" showRowColHeaders="0" showRuler="0" view="pageLayout" zoomScale="150" zoomScaleNormal="100" zoomScalePageLayoutView="150" workbookViewId="0">
      <selection sqref="A1:O1"/>
    </sheetView>
  </sheetViews>
  <sheetFormatPr defaultColWidth="9.140625" defaultRowHeight="15"/>
  <cols>
    <col min="1" max="2" width="11.7109375" customWidth="1"/>
    <col min="3" max="3" width="10.85546875" customWidth="1"/>
    <col min="4" max="15" width="8.7109375" customWidth="1"/>
  </cols>
  <sheetData>
    <row r="1" spans="1:15">
      <c r="A1" s="204" t="s">
        <v>207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5" ht="6.95" customHeight="1">
      <c r="A2" s="5"/>
    </row>
    <row r="3" spans="1:15">
      <c r="A3" s="175" t="s">
        <v>194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1:15" ht="6.95" customHeight="1">
      <c r="A4" s="5"/>
    </row>
    <row r="5" spans="1:15" ht="15.75" thickBot="1">
      <c r="A5" s="160" t="s">
        <v>195</v>
      </c>
      <c r="B5" s="161"/>
      <c r="C5" s="162"/>
      <c r="D5" s="223" t="s">
        <v>208</v>
      </c>
      <c r="E5" s="223"/>
      <c r="F5" s="129" t="s">
        <v>166</v>
      </c>
      <c r="G5" s="129"/>
      <c r="H5" s="129" t="s">
        <v>167</v>
      </c>
      <c r="I5" s="129"/>
      <c r="J5" s="129" t="s">
        <v>168</v>
      </c>
      <c r="K5" s="129"/>
      <c r="L5" s="129" t="s">
        <v>169</v>
      </c>
      <c r="M5" s="129"/>
      <c r="N5" s="129" t="s">
        <v>170</v>
      </c>
      <c r="O5" s="129"/>
    </row>
    <row r="6" spans="1:15" ht="16.5" thickTop="1" thickBot="1">
      <c r="A6" s="145" t="s">
        <v>196</v>
      </c>
      <c r="B6" s="146"/>
      <c r="C6" s="146"/>
      <c r="D6" s="245"/>
      <c r="E6" s="246"/>
      <c r="F6" s="247"/>
      <c r="G6" s="248"/>
      <c r="H6" s="247"/>
      <c r="I6" s="248"/>
      <c r="J6" s="247"/>
      <c r="K6" s="248"/>
      <c r="L6" s="247"/>
      <c r="M6" s="248"/>
      <c r="N6" s="247"/>
      <c r="O6" s="248"/>
    </row>
    <row r="7" spans="1:15" ht="16.5" thickTop="1" thickBot="1">
      <c r="A7" s="145" t="s">
        <v>205</v>
      </c>
      <c r="B7" s="146"/>
      <c r="C7" s="146"/>
      <c r="D7" s="275"/>
      <c r="E7" s="276"/>
      <c r="F7" s="247"/>
      <c r="G7" s="248"/>
      <c r="H7" s="247"/>
      <c r="I7" s="248"/>
      <c r="J7" s="247"/>
      <c r="K7" s="248"/>
      <c r="L7" s="247"/>
      <c r="M7" s="248"/>
      <c r="N7" s="247"/>
      <c r="O7" s="248"/>
    </row>
    <row r="8" spans="1:15" ht="16.5" thickTop="1" thickBot="1">
      <c r="A8" s="145" t="s">
        <v>199</v>
      </c>
      <c r="B8" s="146"/>
      <c r="C8" s="147"/>
      <c r="D8" s="247"/>
      <c r="E8" s="248"/>
      <c r="F8" s="245"/>
      <c r="G8" s="274"/>
      <c r="H8" s="61"/>
      <c r="I8" s="61"/>
      <c r="J8" s="61"/>
      <c r="K8" s="61"/>
      <c r="L8" s="61"/>
      <c r="M8" s="61"/>
      <c r="N8" s="61"/>
      <c r="O8" s="62"/>
    </row>
    <row r="9" spans="1:15" ht="16.5" thickTop="1" thickBot="1">
      <c r="A9" s="145" t="s">
        <v>200</v>
      </c>
      <c r="B9" s="146"/>
      <c r="C9" s="147"/>
      <c r="D9" s="247"/>
      <c r="E9" s="248"/>
      <c r="F9" s="245"/>
      <c r="G9" s="274"/>
      <c r="H9" s="61"/>
      <c r="I9" s="61"/>
      <c r="J9" s="61"/>
      <c r="K9" s="61"/>
      <c r="L9" s="61"/>
      <c r="M9" s="61"/>
      <c r="N9" s="61"/>
      <c r="O9" s="62"/>
    </row>
    <row r="10" spans="1:15" ht="16.5" thickTop="1" thickBot="1">
      <c r="A10" s="145" t="s">
        <v>198</v>
      </c>
      <c r="B10" s="146"/>
      <c r="C10" s="146"/>
      <c r="D10" s="245"/>
      <c r="E10" s="246"/>
      <c r="F10" s="247"/>
      <c r="G10" s="248"/>
      <c r="H10" s="247"/>
      <c r="I10" s="248"/>
      <c r="J10" s="247"/>
      <c r="K10" s="248"/>
      <c r="L10" s="247"/>
      <c r="M10" s="248"/>
      <c r="N10" s="247"/>
      <c r="O10" s="248"/>
    </row>
    <row r="11" spans="1:15" ht="16.5" thickTop="1" thickBot="1">
      <c r="A11" s="145" t="s">
        <v>197</v>
      </c>
      <c r="B11" s="146"/>
      <c r="C11" s="146"/>
      <c r="D11" s="245"/>
      <c r="E11" s="246"/>
      <c r="F11" s="247"/>
      <c r="G11" s="248"/>
      <c r="H11" s="247"/>
      <c r="I11" s="248"/>
      <c r="J11" s="247"/>
      <c r="K11" s="248"/>
      <c r="L11" s="247"/>
      <c r="M11" s="248"/>
      <c r="N11" s="247"/>
      <c r="O11" s="248"/>
    </row>
    <row r="12" spans="1:15" ht="16.5" thickTop="1" thickBot="1">
      <c r="A12" s="145" t="s">
        <v>211</v>
      </c>
      <c r="B12" s="146"/>
      <c r="C12" s="147"/>
      <c r="D12" s="245"/>
      <c r="E12" s="246"/>
      <c r="F12" s="247"/>
      <c r="G12" s="248"/>
      <c r="H12" s="247"/>
      <c r="I12" s="248"/>
      <c r="J12" s="247"/>
      <c r="K12" s="248"/>
      <c r="L12" s="247"/>
      <c r="M12" s="248"/>
      <c r="N12" s="247"/>
      <c r="O12" s="248"/>
    </row>
    <row r="13" spans="1:15" ht="16.5" thickTop="1" thickBot="1">
      <c r="A13" s="145" t="s">
        <v>212</v>
      </c>
      <c r="B13" s="146"/>
      <c r="C13" s="147"/>
      <c r="D13" s="245"/>
      <c r="E13" s="246"/>
      <c r="F13" s="247"/>
      <c r="G13" s="248"/>
      <c r="H13" s="247"/>
      <c r="I13" s="248"/>
      <c r="J13" s="247"/>
      <c r="K13" s="248"/>
      <c r="L13" s="247"/>
      <c r="M13" s="248"/>
      <c r="N13" s="247"/>
      <c r="O13" s="248"/>
    </row>
    <row r="14" spans="1:15" ht="6.95" customHeight="1" thickTop="1">
      <c r="A14" s="5"/>
    </row>
    <row r="15" spans="1:15">
      <c r="A15" s="175" t="s">
        <v>201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</row>
    <row r="16" spans="1:15" ht="6.95" customHeight="1">
      <c r="A16" s="5"/>
    </row>
    <row r="17" spans="1:15">
      <c r="D17" s="129" t="s">
        <v>163</v>
      </c>
      <c r="E17" s="129"/>
      <c r="F17" s="129" t="s">
        <v>166</v>
      </c>
      <c r="G17" s="129"/>
      <c r="H17" s="129" t="s">
        <v>167</v>
      </c>
      <c r="I17" s="129"/>
      <c r="J17" s="129" t="s">
        <v>168</v>
      </c>
      <c r="K17" s="129"/>
      <c r="L17" s="129" t="s">
        <v>169</v>
      </c>
      <c r="M17" s="129"/>
      <c r="N17" s="129" t="s">
        <v>170</v>
      </c>
      <c r="O17" s="129"/>
    </row>
    <row r="18" spans="1:15" ht="15.75" thickBot="1">
      <c r="A18" s="188" t="s">
        <v>146</v>
      </c>
      <c r="B18" s="197"/>
      <c r="C18" s="189"/>
      <c r="D18" s="269">
        <f>D19+D20</f>
        <v>0</v>
      </c>
      <c r="E18" s="270"/>
      <c r="F18" s="269"/>
      <c r="G18" s="270"/>
      <c r="H18" s="269"/>
      <c r="I18" s="270"/>
      <c r="J18" s="269"/>
      <c r="K18" s="270"/>
      <c r="L18" s="269"/>
      <c r="M18" s="270"/>
      <c r="N18" s="269"/>
      <c r="O18" s="270"/>
    </row>
    <row r="19" spans="1:15" ht="16.5" thickTop="1" thickBot="1">
      <c r="A19" s="139" t="s">
        <v>147</v>
      </c>
      <c r="B19" s="140"/>
      <c r="C19" s="141"/>
      <c r="D19" s="272">
        <f>SUM('2. População'!C4:D6)</f>
        <v>0</v>
      </c>
      <c r="E19" s="273"/>
      <c r="F19" s="247"/>
      <c r="G19" s="248"/>
      <c r="H19" s="247"/>
      <c r="I19" s="248"/>
      <c r="J19" s="247"/>
      <c r="K19" s="248"/>
      <c r="L19" s="247"/>
      <c r="M19" s="248"/>
      <c r="N19" s="247"/>
      <c r="O19" s="248"/>
    </row>
    <row r="20" spans="1:15" ht="16.5" thickTop="1" thickBot="1">
      <c r="A20" s="139" t="s">
        <v>7</v>
      </c>
      <c r="B20" s="140"/>
      <c r="C20" s="141"/>
      <c r="D20" s="272">
        <f>'2. População'!C7</f>
        <v>0</v>
      </c>
      <c r="E20" s="273"/>
      <c r="F20" s="247"/>
      <c r="G20" s="248"/>
      <c r="H20" s="247"/>
      <c r="I20" s="248"/>
      <c r="J20" s="247"/>
      <c r="K20" s="248"/>
      <c r="L20" s="247"/>
      <c r="M20" s="248"/>
      <c r="N20" s="247"/>
      <c r="O20" s="248"/>
    </row>
    <row r="21" spans="1:15" ht="16.5" thickTop="1" thickBot="1">
      <c r="A21" s="234" t="s">
        <v>164</v>
      </c>
      <c r="B21" s="235"/>
      <c r="C21" s="236"/>
      <c r="D21" s="249">
        <f>IF(SUM('2. População'!C4:D6)=0,0,SUMPRODUCT('2. População'!C4:D6,'2. População'!G4:I6)/SUM('2. População'!C4:D6))</f>
        <v>0</v>
      </c>
      <c r="E21" s="250"/>
      <c r="F21" s="125"/>
      <c r="G21" s="126"/>
      <c r="H21" s="125"/>
      <c r="I21" s="126"/>
      <c r="J21" s="125"/>
      <c r="K21" s="126"/>
      <c r="L21" s="125"/>
      <c r="M21" s="126"/>
      <c r="N21" s="125"/>
      <c r="O21" s="126"/>
    </row>
    <row r="22" spans="1:15" ht="16.5" thickTop="1" thickBot="1">
      <c r="A22" s="234" t="s">
        <v>165</v>
      </c>
      <c r="B22" s="235"/>
      <c r="C22" s="236"/>
      <c r="D22" s="249">
        <f>'2. População'!G7</f>
        <v>0</v>
      </c>
      <c r="E22" s="250"/>
      <c r="F22" s="125"/>
      <c r="G22" s="126"/>
      <c r="H22" s="125"/>
      <c r="I22" s="126"/>
      <c r="J22" s="125"/>
      <c r="K22" s="126"/>
      <c r="L22" s="125"/>
      <c r="M22" s="126"/>
      <c r="N22" s="125"/>
      <c r="O22" s="126"/>
    </row>
    <row r="23" spans="1:15" ht="6.95" customHeight="1" thickTop="1">
      <c r="A23" s="5"/>
    </row>
    <row r="24" spans="1:15">
      <c r="A24" s="175" t="s">
        <v>202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</row>
    <row r="25" spans="1:15" ht="6.95" customHeight="1" thickBot="1">
      <c r="A25" s="5"/>
    </row>
    <row r="26" spans="1:15" ht="16.5" thickTop="1" thickBot="1">
      <c r="A26" s="157" t="s">
        <v>190</v>
      </c>
      <c r="B26" s="158"/>
      <c r="C26" s="158"/>
      <c r="D26" s="267"/>
      <c r="E26" s="268"/>
      <c r="F26" s="267"/>
      <c r="G26" s="268"/>
      <c r="H26" s="267"/>
      <c r="I26" s="268"/>
      <c r="J26" s="267"/>
      <c r="K26" s="268"/>
      <c r="L26" s="267"/>
      <c r="M26" s="268"/>
      <c r="N26" s="267"/>
      <c r="O26" s="268"/>
    </row>
    <row r="27" spans="1:15" ht="16.5" thickTop="1" thickBot="1">
      <c r="A27" s="157" t="s">
        <v>191</v>
      </c>
      <c r="B27" s="158"/>
      <c r="C27" s="158"/>
      <c r="D27" s="267"/>
      <c r="E27" s="268"/>
      <c r="F27" s="267"/>
      <c r="G27" s="268"/>
      <c r="H27" s="267"/>
      <c r="I27" s="268"/>
      <c r="J27" s="267"/>
      <c r="K27" s="268"/>
      <c r="L27" s="267"/>
      <c r="M27" s="268"/>
      <c r="N27" s="267"/>
      <c r="O27" s="268"/>
    </row>
    <row r="28" spans="1:15" ht="16.5" thickTop="1" thickBot="1">
      <c r="A28" s="264" t="s">
        <v>155</v>
      </c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6"/>
    </row>
    <row r="29" spans="1:15" ht="16.5" thickTop="1" thickBot="1">
      <c r="A29" s="139" t="s">
        <v>161</v>
      </c>
      <c r="B29" s="140"/>
      <c r="C29" s="141"/>
      <c r="D29" s="267"/>
      <c r="E29" s="268"/>
      <c r="F29" s="267"/>
      <c r="G29" s="268"/>
      <c r="H29" s="267"/>
      <c r="I29" s="268"/>
      <c r="J29" s="267"/>
      <c r="K29" s="268"/>
      <c r="L29" s="267"/>
      <c r="M29" s="268"/>
      <c r="N29" s="267"/>
      <c r="O29" s="268"/>
    </row>
    <row r="30" spans="1:15" ht="16.5" thickTop="1" thickBot="1">
      <c r="A30" s="139" t="s">
        <v>162</v>
      </c>
      <c r="B30" s="140"/>
      <c r="C30" s="141"/>
      <c r="D30" s="267"/>
      <c r="E30" s="268"/>
      <c r="F30" s="267"/>
      <c r="G30" s="268"/>
      <c r="H30" s="267"/>
      <c r="I30" s="268"/>
      <c r="J30" s="267"/>
      <c r="K30" s="268"/>
      <c r="L30" s="267"/>
      <c r="M30" s="268"/>
      <c r="N30" s="267"/>
      <c r="O30" s="268"/>
    </row>
    <row r="31" spans="1:15" ht="16.5" thickTop="1" thickBot="1">
      <c r="A31" s="157" t="s">
        <v>159</v>
      </c>
      <c r="B31" s="158"/>
      <c r="C31" s="159"/>
      <c r="D31" s="267"/>
      <c r="E31" s="268"/>
      <c r="F31" s="267"/>
      <c r="G31" s="268"/>
      <c r="H31" s="267"/>
      <c r="I31" s="268"/>
      <c r="J31" s="267"/>
      <c r="K31" s="268"/>
      <c r="L31" s="267"/>
      <c r="M31" s="268"/>
      <c r="N31" s="267"/>
      <c r="O31" s="268"/>
    </row>
    <row r="32" spans="1:15" ht="6.95" customHeight="1" thickTop="1">
      <c r="A32" s="5"/>
    </row>
    <row r="33" spans="1:15">
      <c r="A33" s="175" t="s">
        <v>203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</row>
    <row r="34" spans="1:15" ht="6.95" customHeight="1">
      <c r="A34" s="5"/>
    </row>
    <row r="35" spans="1:15" ht="15.75" thickBot="1">
      <c r="A35" s="188" t="s">
        <v>171</v>
      </c>
      <c r="B35" s="197"/>
      <c r="C35" s="189"/>
      <c r="D35" s="249">
        <f>D36+D37+D41+D42</f>
        <v>0</v>
      </c>
      <c r="E35" s="250"/>
      <c r="F35" s="249">
        <f t="shared" ref="F35" si="0">F36+F37+F41+F42</f>
        <v>0</v>
      </c>
      <c r="G35" s="250"/>
      <c r="H35" s="249">
        <f t="shared" ref="H35" si="1">H36+H37+H41+H42</f>
        <v>0</v>
      </c>
      <c r="I35" s="250"/>
      <c r="J35" s="249">
        <f t="shared" ref="J35" si="2">J36+J37+J41+J42</f>
        <v>0</v>
      </c>
      <c r="K35" s="250"/>
      <c r="L35" s="249">
        <f t="shared" ref="L35" si="3">L36+L37+L41+L42</f>
        <v>0</v>
      </c>
      <c r="M35" s="250"/>
      <c r="N35" s="249">
        <f t="shared" ref="N35" si="4">N36+N37+N41+N42</f>
        <v>0</v>
      </c>
      <c r="O35" s="250"/>
    </row>
    <row r="36" spans="1:15" ht="16.5" thickTop="1" thickBot="1">
      <c r="A36" s="139" t="s">
        <v>172</v>
      </c>
      <c r="B36" s="140"/>
      <c r="C36" s="141"/>
      <c r="D36" s="125"/>
      <c r="E36" s="126"/>
      <c r="F36" s="125"/>
      <c r="G36" s="126"/>
      <c r="H36" s="125"/>
      <c r="I36" s="126"/>
      <c r="J36" s="125"/>
      <c r="K36" s="126"/>
      <c r="L36" s="125"/>
      <c r="M36" s="126"/>
      <c r="N36" s="125"/>
      <c r="O36" s="126"/>
    </row>
    <row r="37" spans="1:15" ht="16.5" thickTop="1" thickBot="1">
      <c r="A37" s="139" t="s">
        <v>173</v>
      </c>
      <c r="B37" s="140"/>
      <c r="C37" s="141"/>
      <c r="D37" s="262">
        <f>SUM(D38:E40)</f>
        <v>0</v>
      </c>
      <c r="E37" s="263"/>
      <c r="F37" s="262">
        <f t="shared" ref="F37" si="5">SUM(F38:G40)</f>
        <v>0</v>
      </c>
      <c r="G37" s="263"/>
      <c r="H37" s="262">
        <f t="shared" ref="H37" si="6">SUM(H38:I40)</f>
        <v>0</v>
      </c>
      <c r="I37" s="263"/>
      <c r="J37" s="262">
        <f t="shared" ref="J37" si="7">SUM(J38:K40)</f>
        <v>0</v>
      </c>
      <c r="K37" s="263"/>
      <c r="L37" s="262">
        <f t="shared" ref="L37" si="8">SUM(L38:M40)</f>
        <v>0</v>
      </c>
      <c r="M37" s="263"/>
      <c r="N37" s="262">
        <f t="shared" ref="N37" si="9">SUM(N38:O40)</f>
        <v>0</v>
      </c>
      <c r="O37" s="263"/>
    </row>
    <row r="38" spans="1:15" ht="16.5" thickTop="1" thickBot="1">
      <c r="A38" s="142" t="s">
        <v>174</v>
      </c>
      <c r="B38" s="143"/>
      <c r="C38" s="271"/>
      <c r="D38" s="125"/>
      <c r="E38" s="126"/>
      <c r="F38" s="125"/>
      <c r="G38" s="126"/>
      <c r="H38" s="125"/>
      <c r="I38" s="126"/>
      <c r="J38" s="125"/>
      <c r="K38" s="126"/>
      <c r="L38" s="125"/>
      <c r="M38" s="126"/>
      <c r="N38" s="125"/>
      <c r="O38" s="126"/>
    </row>
    <row r="39" spans="1:15" ht="16.5" thickTop="1" thickBot="1">
      <c r="A39" s="142" t="s">
        <v>175</v>
      </c>
      <c r="B39" s="143"/>
      <c r="C39" s="271"/>
      <c r="D39" s="125"/>
      <c r="E39" s="126"/>
      <c r="F39" s="125"/>
      <c r="G39" s="126"/>
      <c r="H39" s="125"/>
      <c r="I39" s="126"/>
      <c r="J39" s="125"/>
      <c r="K39" s="126"/>
      <c r="L39" s="125"/>
      <c r="M39" s="126"/>
      <c r="N39" s="125"/>
      <c r="O39" s="126"/>
    </row>
    <row r="40" spans="1:15" ht="16.5" thickTop="1" thickBot="1">
      <c r="A40" s="142" t="s">
        <v>176</v>
      </c>
      <c r="B40" s="143"/>
      <c r="C40" s="271"/>
      <c r="D40" s="125"/>
      <c r="E40" s="126"/>
      <c r="F40" s="125"/>
      <c r="G40" s="126"/>
      <c r="H40" s="125"/>
      <c r="I40" s="126"/>
      <c r="J40" s="125"/>
      <c r="K40" s="126"/>
      <c r="L40" s="125"/>
      <c r="M40" s="126"/>
      <c r="N40" s="125"/>
      <c r="O40" s="126"/>
    </row>
    <row r="41" spans="1:15" ht="16.5" thickTop="1" thickBot="1">
      <c r="A41" s="139" t="s">
        <v>177</v>
      </c>
      <c r="B41" s="140"/>
      <c r="C41" s="141"/>
      <c r="D41" s="125"/>
      <c r="E41" s="126"/>
      <c r="F41" s="125"/>
      <c r="G41" s="126"/>
      <c r="H41" s="125"/>
      <c r="I41" s="126"/>
      <c r="J41" s="125"/>
      <c r="K41" s="126"/>
      <c r="L41" s="125"/>
      <c r="M41" s="126"/>
      <c r="N41" s="125"/>
      <c r="O41" s="126"/>
    </row>
    <row r="42" spans="1:15" ht="16.5" thickTop="1" thickBot="1">
      <c r="A42" s="139" t="s">
        <v>178</v>
      </c>
      <c r="B42" s="140"/>
      <c r="C42" s="141"/>
      <c r="D42" s="125"/>
      <c r="E42" s="126"/>
      <c r="F42" s="125"/>
      <c r="G42" s="126"/>
      <c r="H42" s="125"/>
      <c r="I42" s="126"/>
      <c r="J42" s="125"/>
      <c r="K42" s="126"/>
      <c r="L42" s="125"/>
      <c r="M42" s="126"/>
      <c r="N42" s="125"/>
      <c r="O42" s="126"/>
    </row>
    <row r="43" spans="1:15" ht="16.5" thickTop="1" thickBot="1">
      <c r="A43" s="188" t="s">
        <v>148</v>
      </c>
      <c r="B43" s="197"/>
      <c r="C43" s="189"/>
      <c r="D43" s="249">
        <f>D44+D45+D46+D58</f>
        <v>0</v>
      </c>
      <c r="E43" s="250"/>
      <c r="F43" s="249">
        <f t="shared" ref="F43" si="10">F44+F45+F46+F58</f>
        <v>0</v>
      </c>
      <c r="G43" s="250"/>
      <c r="H43" s="249">
        <f t="shared" ref="H43" si="11">H44+H45+H46+H58</f>
        <v>0</v>
      </c>
      <c r="I43" s="250"/>
      <c r="J43" s="249">
        <f t="shared" ref="J43" si="12">J44+J45+J46+J58</f>
        <v>0</v>
      </c>
      <c r="K43" s="250"/>
      <c r="L43" s="249">
        <f t="shared" ref="L43" si="13">L44+L45+L46+L58</f>
        <v>0</v>
      </c>
      <c r="M43" s="250"/>
      <c r="N43" s="249">
        <f t="shared" ref="N43" si="14">N44+N45+N46+N58</f>
        <v>0</v>
      </c>
      <c r="O43" s="250"/>
    </row>
    <row r="44" spans="1:15" ht="16.5" thickTop="1" thickBot="1">
      <c r="A44" s="139" t="s">
        <v>149</v>
      </c>
      <c r="B44" s="140"/>
      <c r="C44" s="141"/>
      <c r="D44" s="125"/>
      <c r="E44" s="126"/>
      <c r="F44" s="125"/>
      <c r="G44" s="126"/>
      <c r="H44" s="125"/>
      <c r="I44" s="126"/>
      <c r="J44" s="125"/>
      <c r="K44" s="126"/>
      <c r="L44" s="125"/>
      <c r="M44" s="126"/>
      <c r="N44" s="125"/>
      <c r="O44" s="126"/>
    </row>
    <row r="45" spans="1:15" ht="16.5" thickTop="1" thickBot="1">
      <c r="A45" s="139" t="s">
        <v>150</v>
      </c>
      <c r="B45" s="140"/>
      <c r="C45" s="141"/>
      <c r="D45" s="125"/>
      <c r="E45" s="126"/>
      <c r="F45" s="125"/>
      <c r="G45" s="126"/>
      <c r="H45" s="125"/>
      <c r="I45" s="126"/>
      <c r="J45" s="125"/>
      <c r="K45" s="126"/>
      <c r="L45" s="125"/>
      <c r="M45" s="126"/>
      <c r="N45" s="125"/>
      <c r="O45" s="126"/>
    </row>
    <row r="46" spans="1:15" ht="15.75" thickTop="1">
      <c r="A46" s="139" t="s">
        <v>151</v>
      </c>
      <c r="B46" s="140"/>
      <c r="C46" s="141"/>
      <c r="D46" s="262">
        <f>D47+D50</f>
        <v>0</v>
      </c>
      <c r="E46" s="263"/>
      <c r="F46" s="262">
        <f t="shared" ref="F46" si="15">F47+F50</f>
        <v>0</v>
      </c>
      <c r="G46" s="263"/>
      <c r="H46" s="262">
        <f t="shared" ref="H46" si="16">H47+H50</f>
        <v>0</v>
      </c>
      <c r="I46" s="263"/>
      <c r="J46" s="262">
        <f t="shared" ref="J46" si="17">J47+J50</f>
        <v>0</v>
      </c>
      <c r="K46" s="263"/>
      <c r="L46" s="262">
        <f t="shared" ref="L46" si="18">L47+L50</f>
        <v>0</v>
      </c>
      <c r="M46" s="263"/>
      <c r="N46" s="262">
        <f t="shared" ref="N46" si="19">N47+N50</f>
        <v>0</v>
      </c>
      <c r="O46" s="263"/>
    </row>
    <row r="47" spans="1:15" ht="15.75" thickBot="1">
      <c r="A47" s="142" t="s">
        <v>22</v>
      </c>
      <c r="B47" s="143"/>
      <c r="C47" s="271"/>
      <c r="D47" s="262">
        <f>D48+D49</f>
        <v>0</v>
      </c>
      <c r="E47" s="263"/>
      <c r="F47" s="262">
        <f t="shared" ref="F47" si="20">F48+F49</f>
        <v>0</v>
      </c>
      <c r="G47" s="263"/>
      <c r="H47" s="262">
        <f t="shared" ref="H47" si="21">H48+H49</f>
        <v>0</v>
      </c>
      <c r="I47" s="263"/>
      <c r="J47" s="262">
        <f t="shared" ref="J47" si="22">J48+J49</f>
        <v>0</v>
      </c>
      <c r="K47" s="263"/>
      <c r="L47" s="262">
        <f t="shared" ref="L47" si="23">L48+L49</f>
        <v>0</v>
      </c>
      <c r="M47" s="263"/>
      <c r="N47" s="262">
        <f t="shared" ref="N47" si="24">N48+N49</f>
        <v>0</v>
      </c>
      <c r="O47" s="263"/>
    </row>
    <row r="48" spans="1:15" ht="16.5" thickTop="1" thickBot="1">
      <c r="A48" s="256" t="s">
        <v>152</v>
      </c>
      <c r="B48" s="257"/>
      <c r="C48" s="258"/>
      <c r="D48" s="262">
        <f>'3. Avaliação Atuarial'!E25+'3. Avaliação Atuarial'!E26-'3. Avaliação Atuarial'!E27</f>
        <v>0</v>
      </c>
      <c r="E48" s="263"/>
      <c r="F48" s="125"/>
      <c r="G48" s="126"/>
      <c r="H48" s="125"/>
      <c r="I48" s="126"/>
      <c r="J48" s="125"/>
      <c r="K48" s="126"/>
      <c r="L48" s="125"/>
      <c r="M48" s="126"/>
      <c r="N48" s="125"/>
      <c r="O48" s="126"/>
    </row>
    <row r="49" spans="1:15" ht="16.5" thickTop="1" thickBot="1">
      <c r="A49" s="256" t="s">
        <v>181</v>
      </c>
      <c r="B49" s="257"/>
      <c r="C49" s="258"/>
      <c r="D49" s="262">
        <f>'3. Avaliação Atuarial'!E28</f>
        <v>0</v>
      </c>
      <c r="E49" s="263"/>
      <c r="F49" s="125"/>
      <c r="G49" s="126"/>
      <c r="H49" s="125"/>
      <c r="I49" s="126"/>
      <c r="J49" s="125"/>
      <c r="K49" s="126"/>
      <c r="L49" s="125"/>
      <c r="M49" s="126"/>
      <c r="N49" s="125"/>
      <c r="O49" s="126"/>
    </row>
    <row r="50" spans="1:15" ht="15.75" thickTop="1">
      <c r="A50" s="142" t="s">
        <v>154</v>
      </c>
      <c r="B50" s="143"/>
      <c r="C50" s="271"/>
      <c r="D50" s="262">
        <f>D51+D56+D57</f>
        <v>0</v>
      </c>
      <c r="E50" s="263"/>
      <c r="F50" s="262">
        <f t="shared" ref="F50" si="25">F51+F56+F57</f>
        <v>0</v>
      </c>
      <c r="G50" s="263"/>
      <c r="H50" s="262">
        <f t="shared" ref="H50" si="26">H51+H56+H57</f>
        <v>0</v>
      </c>
      <c r="I50" s="263"/>
      <c r="J50" s="262">
        <f t="shared" ref="J50" si="27">J51+J56+J57</f>
        <v>0</v>
      </c>
      <c r="K50" s="263"/>
      <c r="L50" s="262">
        <f t="shared" ref="L50" si="28">L51+L56+L57</f>
        <v>0</v>
      </c>
      <c r="M50" s="263"/>
      <c r="N50" s="262">
        <f t="shared" ref="N50" si="29">N51+N56+N57</f>
        <v>0</v>
      </c>
      <c r="O50" s="263"/>
    </row>
    <row r="51" spans="1:15" ht="15.75" thickBot="1">
      <c r="A51" s="256" t="s">
        <v>30</v>
      </c>
      <c r="B51" s="257"/>
      <c r="C51" s="258"/>
      <c r="D51" s="262">
        <f>SUM(D52:E55)</f>
        <v>0</v>
      </c>
      <c r="E51" s="263"/>
      <c r="F51" s="262">
        <f t="shared" ref="F51" si="30">SUM(F52:G55)</f>
        <v>0</v>
      </c>
      <c r="G51" s="263"/>
      <c r="H51" s="262">
        <f t="shared" ref="H51" si="31">SUM(H52:I55)</f>
        <v>0</v>
      </c>
      <c r="I51" s="263"/>
      <c r="J51" s="262">
        <f t="shared" ref="J51" si="32">SUM(J52:K55)</f>
        <v>0</v>
      </c>
      <c r="K51" s="263"/>
      <c r="L51" s="262">
        <f t="shared" ref="L51" si="33">SUM(L52:M55)</f>
        <v>0</v>
      </c>
      <c r="M51" s="263"/>
      <c r="N51" s="262">
        <f t="shared" ref="N51" si="34">SUM(N52:O55)</f>
        <v>0</v>
      </c>
      <c r="O51" s="263"/>
    </row>
    <row r="52" spans="1:15" s="36" customFormat="1" ht="30.6" customHeight="1" thickTop="1" thickBot="1">
      <c r="A52" s="259" t="s">
        <v>186</v>
      </c>
      <c r="B52" s="260"/>
      <c r="C52" s="261"/>
      <c r="D52" s="251"/>
      <c r="E52" s="252"/>
      <c r="F52" s="251"/>
      <c r="G52" s="252"/>
      <c r="H52" s="251"/>
      <c r="I52" s="252"/>
      <c r="J52" s="251"/>
      <c r="K52" s="252"/>
      <c r="L52" s="251"/>
      <c r="M52" s="252"/>
      <c r="N52" s="251"/>
      <c r="O52" s="252"/>
    </row>
    <row r="53" spans="1:15" ht="16.5" thickTop="1" thickBot="1">
      <c r="A53" s="253" t="s">
        <v>187</v>
      </c>
      <c r="B53" s="254"/>
      <c r="C53" s="255"/>
      <c r="D53" s="251"/>
      <c r="E53" s="252"/>
      <c r="F53" s="125"/>
      <c r="G53" s="126"/>
      <c r="H53" s="125"/>
      <c r="I53" s="126"/>
      <c r="J53" s="125"/>
      <c r="K53" s="126"/>
      <c r="L53" s="125"/>
      <c r="M53" s="126"/>
      <c r="N53" s="125"/>
      <c r="O53" s="126"/>
    </row>
    <row r="54" spans="1:15" ht="16.5" thickTop="1" thickBot="1">
      <c r="A54" s="253" t="s">
        <v>188</v>
      </c>
      <c r="B54" s="254"/>
      <c r="C54" s="255"/>
      <c r="D54" s="251"/>
      <c r="E54" s="252"/>
      <c r="F54" s="125"/>
      <c r="G54" s="126"/>
      <c r="H54" s="125"/>
      <c r="I54" s="126"/>
      <c r="J54" s="125"/>
      <c r="K54" s="126"/>
      <c r="L54" s="125"/>
      <c r="M54" s="126"/>
      <c r="N54" s="125"/>
      <c r="O54" s="126"/>
    </row>
    <row r="55" spans="1:15" ht="16.5" thickTop="1" thickBot="1">
      <c r="A55" s="253" t="s">
        <v>185</v>
      </c>
      <c r="B55" s="254"/>
      <c r="C55" s="255"/>
      <c r="D55" s="262">
        <v>0</v>
      </c>
      <c r="E55" s="263"/>
      <c r="F55" s="125"/>
      <c r="G55" s="126"/>
      <c r="H55" s="125"/>
      <c r="I55" s="126"/>
      <c r="J55" s="125"/>
      <c r="K55" s="126"/>
      <c r="L55" s="125"/>
      <c r="M55" s="126"/>
      <c r="N55" s="125"/>
      <c r="O55" s="126"/>
    </row>
    <row r="56" spans="1:15" ht="16.5" thickTop="1" thickBot="1">
      <c r="A56" s="256" t="s">
        <v>179</v>
      </c>
      <c r="B56" s="257"/>
      <c r="C56" s="258"/>
      <c r="D56" s="262">
        <f>'4. Resultado e Fundo Adm.'!F78</f>
        <v>0</v>
      </c>
      <c r="E56" s="263"/>
      <c r="F56" s="125"/>
      <c r="G56" s="126"/>
      <c r="H56" s="125"/>
      <c r="I56" s="126"/>
      <c r="J56" s="125"/>
      <c r="K56" s="126"/>
      <c r="L56" s="125"/>
      <c r="M56" s="126"/>
      <c r="N56" s="125"/>
      <c r="O56" s="126"/>
    </row>
    <row r="57" spans="1:15" ht="28.9" customHeight="1" thickTop="1" thickBot="1">
      <c r="A57" s="277" t="s">
        <v>180</v>
      </c>
      <c r="B57" s="278"/>
      <c r="C57" s="279"/>
      <c r="D57" s="262">
        <f>'8. Reserva Matemática Final'!F8</f>
        <v>0</v>
      </c>
      <c r="E57" s="263"/>
      <c r="F57" s="125"/>
      <c r="G57" s="126"/>
      <c r="H57" s="125"/>
      <c r="I57" s="126"/>
      <c r="J57" s="125"/>
      <c r="K57" s="126"/>
      <c r="L57" s="125"/>
      <c r="M57" s="126"/>
      <c r="N57" s="125"/>
      <c r="O57" s="126"/>
    </row>
    <row r="58" spans="1:15" ht="16.5" thickTop="1" thickBot="1">
      <c r="A58" s="139" t="s">
        <v>178</v>
      </c>
      <c r="B58" s="140"/>
      <c r="C58" s="141"/>
      <c r="D58" s="251"/>
      <c r="E58" s="252"/>
      <c r="F58" s="251"/>
      <c r="G58" s="252"/>
      <c r="H58" s="251"/>
      <c r="I58" s="252"/>
      <c r="J58" s="251"/>
      <c r="K58" s="252"/>
      <c r="L58" s="251"/>
      <c r="M58" s="252"/>
      <c r="N58" s="251"/>
      <c r="O58" s="252"/>
    </row>
    <row r="59" spans="1:15" ht="6.95" customHeight="1" thickTop="1">
      <c r="A59" s="5"/>
    </row>
    <row r="60" spans="1:15">
      <c r="A60" s="175" t="s">
        <v>204</v>
      </c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</row>
    <row r="61" spans="1:15" ht="6.95" customHeight="1">
      <c r="A61" s="5"/>
    </row>
    <row r="62" spans="1:15" ht="15.75" thickBot="1">
      <c r="A62" s="188" t="s">
        <v>158</v>
      </c>
      <c r="B62" s="197"/>
      <c r="C62" s="189"/>
      <c r="D62" s="249">
        <f>D63+D64</f>
        <v>0</v>
      </c>
      <c r="E62" s="250"/>
      <c r="F62" s="249">
        <f t="shared" ref="F62" si="35">F63+F64</f>
        <v>0</v>
      </c>
      <c r="G62" s="250"/>
      <c r="H62" s="249">
        <f t="shared" ref="H62" si="36">H63+H64</f>
        <v>0</v>
      </c>
      <c r="I62" s="250"/>
      <c r="J62" s="249">
        <f t="shared" ref="J62" si="37">J63+J64</f>
        <v>0</v>
      </c>
      <c r="K62" s="250"/>
      <c r="L62" s="249">
        <f t="shared" ref="L62" si="38">L63+L64</f>
        <v>0</v>
      </c>
      <c r="M62" s="250"/>
      <c r="N62" s="249">
        <f t="shared" ref="N62" si="39">N63+N64</f>
        <v>0</v>
      </c>
      <c r="O62" s="250"/>
    </row>
    <row r="63" spans="1:15" ht="16.5" thickTop="1" thickBot="1">
      <c r="A63" s="139" t="s">
        <v>78</v>
      </c>
      <c r="B63" s="140"/>
      <c r="C63" s="141"/>
      <c r="D63" s="251"/>
      <c r="E63" s="252"/>
      <c r="F63" s="251"/>
      <c r="G63" s="252"/>
      <c r="H63" s="251"/>
      <c r="I63" s="252"/>
      <c r="J63" s="251"/>
      <c r="K63" s="252"/>
      <c r="L63" s="251"/>
      <c r="M63" s="252"/>
      <c r="N63" s="251"/>
      <c r="O63" s="252"/>
    </row>
    <row r="64" spans="1:15" ht="16.5" thickTop="1" thickBot="1">
      <c r="A64" s="139" t="s">
        <v>157</v>
      </c>
      <c r="B64" s="140"/>
      <c r="C64" s="141"/>
      <c r="D64" s="251"/>
      <c r="E64" s="252"/>
      <c r="F64" s="251"/>
      <c r="G64" s="252"/>
      <c r="H64" s="251"/>
      <c r="I64" s="252"/>
      <c r="J64" s="251"/>
      <c r="K64" s="252"/>
      <c r="L64" s="251"/>
      <c r="M64" s="252"/>
      <c r="N64" s="251"/>
      <c r="O64" s="252"/>
    </row>
    <row r="65" spans="1:15" ht="16.5" thickTop="1" thickBot="1">
      <c r="A65" s="234" t="s">
        <v>156</v>
      </c>
      <c r="B65" s="235"/>
      <c r="C65" s="236"/>
      <c r="D65" s="249">
        <f>D66+D67</f>
        <v>0</v>
      </c>
      <c r="E65" s="250"/>
      <c r="F65" s="249">
        <f t="shared" ref="F65" si="40">F66+F67</f>
        <v>0</v>
      </c>
      <c r="G65" s="250"/>
      <c r="H65" s="249">
        <f t="shared" ref="H65" si="41">H66+H67</f>
        <v>0</v>
      </c>
      <c r="I65" s="250"/>
      <c r="J65" s="249">
        <f t="shared" ref="J65" si="42">J66+J67</f>
        <v>0</v>
      </c>
      <c r="K65" s="250"/>
      <c r="L65" s="249">
        <f t="shared" ref="L65" si="43">L66+L67</f>
        <v>0</v>
      </c>
      <c r="M65" s="250"/>
      <c r="N65" s="249">
        <f t="shared" ref="N65" si="44">N66+N67</f>
        <v>0</v>
      </c>
      <c r="O65" s="250"/>
    </row>
    <row r="66" spans="1:15" ht="16.5" thickTop="1" thickBot="1">
      <c r="A66" s="139" t="s">
        <v>160</v>
      </c>
      <c r="B66" s="140"/>
      <c r="C66" s="141"/>
      <c r="D66" s="251"/>
      <c r="E66" s="252"/>
      <c r="F66" s="251"/>
      <c r="G66" s="252"/>
      <c r="H66" s="251"/>
      <c r="I66" s="252"/>
      <c r="J66" s="251"/>
      <c r="K66" s="252"/>
      <c r="L66" s="251"/>
      <c r="M66" s="252"/>
      <c r="N66" s="251"/>
      <c r="O66" s="252"/>
    </row>
    <row r="67" spans="1:15" ht="16.5" thickTop="1" thickBot="1">
      <c r="A67" s="139" t="s">
        <v>157</v>
      </c>
      <c r="B67" s="140"/>
      <c r="C67" s="141"/>
      <c r="D67" s="251"/>
      <c r="E67" s="252"/>
      <c r="F67" s="251"/>
      <c r="G67" s="252"/>
      <c r="H67" s="251"/>
      <c r="I67" s="252"/>
      <c r="J67" s="251"/>
      <c r="K67" s="252"/>
      <c r="L67" s="251"/>
      <c r="M67" s="252"/>
      <c r="N67" s="251"/>
      <c r="O67" s="252"/>
    </row>
    <row r="68" spans="1:15" ht="6.95" customHeight="1" thickTop="1">
      <c r="A68" s="5"/>
    </row>
    <row r="69" spans="1:15" ht="15.75" thickBot="1">
      <c r="A69" s="1" t="s">
        <v>35</v>
      </c>
    </row>
    <row r="70" spans="1:15" ht="15.75" thickTop="1">
      <c r="A70" s="108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10"/>
    </row>
    <row r="71" spans="1:15">
      <c r="A71" s="111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3"/>
    </row>
    <row r="72" spans="1:15">
      <c r="A72" s="111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3"/>
    </row>
    <row r="73" spans="1:15">
      <c r="A73" s="111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3"/>
    </row>
    <row r="74" spans="1:15">
      <c r="A74" s="111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3"/>
    </row>
    <row r="75" spans="1:15">
      <c r="A75" s="111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3"/>
    </row>
    <row r="76" spans="1:15">
      <c r="A76" s="111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3"/>
    </row>
    <row r="77" spans="1:15">
      <c r="A77" s="111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3"/>
    </row>
    <row r="78" spans="1:15">
      <c r="A78" s="111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3"/>
    </row>
    <row r="79" spans="1:15">
      <c r="A79" s="111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3"/>
    </row>
    <row r="80" spans="1:15">
      <c r="A80" s="111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3"/>
    </row>
    <row r="81" spans="1:15">
      <c r="A81" s="111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3"/>
    </row>
    <row r="82" spans="1:15">
      <c r="A82" s="111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3"/>
    </row>
    <row r="83" spans="1:15">
      <c r="A83" s="111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3"/>
    </row>
    <row r="84" spans="1:15">
      <c r="A84" s="111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3"/>
    </row>
    <row r="85" spans="1:15">
      <c r="A85" s="111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3"/>
    </row>
    <row r="86" spans="1:15">
      <c r="A86" s="111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3"/>
    </row>
    <row r="87" spans="1:15">
      <c r="A87" s="111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3"/>
    </row>
    <row r="88" spans="1:15">
      <c r="A88" s="111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3"/>
    </row>
    <row r="89" spans="1:15" ht="15.75" thickBot="1">
      <c r="A89" s="114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6"/>
    </row>
    <row r="90" spans="1:15" ht="15.75" thickTop="1"/>
  </sheetData>
  <sheetProtection algorithmName="SHA-512" hashValue="GuNVVXMVSkUF6tje7BD9Ol4+G9KZh7zvIpSaF6Y3xMbMGdTsDpEXGMH8Jh5ziFRdl6N/1FRN2cE/rdRSuUao9w==" saltValue="+nZI3ZiWqGzv2oXL3pufEQ==" spinCount="100000" sheet="1" objects="1" scenarios="1"/>
  <mergeCells count="349">
    <mergeCell ref="A9:C9"/>
    <mergeCell ref="D9:E9"/>
    <mergeCell ref="F9:G9"/>
    <mergeCell ref="A70:O89"/>
    <mergeCell ref="A7:C7"/>
    <mergeCell ref="D7:E7"/>
    <mergeCell ref="F7:G7"/>
    <mergeCell ref="H7:I7"/>
    <mergeCell ref="J7:K7"/>
    <mergeCell ref="L7:M7"/>
    <mergeCell ref="N7:O7"/>
    <mergeCell ref="A12:C12"/>
    <mergeCell ref="F12:G12"/>
    <mergeCell ref="A11:C11"/>
    <mergeCell ref="A10:C10"/>
    <mergeCell ref="A57:C57"/>
    <mergeCell ref="D17:E17"/>
    <mergeCell ref="F26:G26"/>
    <mergeCell ref="D30:E30"/>
    <mergeCell ref="D31:E31"/>
    <mergeCell ref="D43:E43"/>
    <mergeCell ref="A30:C30"/>
    <mergeCell ref="D26:E26"/>
    <mergeCell ref="D29:E29"/>
    <mergeCell ref="A3:O3"/>
    <mergeCell ref="F5:G5"/>
    <mergeCell ref="A5:C5"/>
    <mergeCell ref="A6:C6"/>
    <mergeCell ref="F6:G6"/>
    <mergeCell ref="A8:C8"/>
    <mergeCell ref="F8:G8"/>
    <mergeCell ref="N5:O5"/>
    <mergeCell ref="N6:O6"/>
    <mergeCell ref="H5:I5"/>
    <mergeCell ref="J5:K5"/>
    <mergeCell ref="L5:M5"/>
    <mergeCell ref="D5:E5"/>
    <mergeCell ref="D6:E6"/>
    <mergeCell ref="D8:E8"/>
    <mergeCell ref="H6:I6"/>
    <mergeCell ref="J6:K6"/>
    <mergeCell ref="L6:M6"/>
    <mergeCell ref="D27:E27"/>
    <mergeCell ref="F18:G18"/>
    <mergeCell ref="F21:G21"/>
    <mergeCell ref="F22:G22"/>
    <mergeCell ref="D18:E18"/>
    <mergeCell ref="D19:E19"/>
    <mergeCell ref="D20:E20"/>
    <mergeCell ref="F20:G20"/>
    <mergeCell ref="D67:E67"/>
    <mergeCell ref="D62:E62"/>
    <mergeCell ref="D64:E64"/>
    <mergeCell ref="D63:E63"/>
    <mergeCell ref="D66:E66"/>
    <mergeCell ref="A60:O60"/>
    <mergeCell ref="J49:K49"/>
    <mergeCell ref="H27:I27"/>
    <mergeCell ref="J27:K27"/>
    <mergeCell ref="L27:M27"/>
    <mergeCell ref="N27:O27"/>
    <mergeCell ref="F29:G29"/>
    <mergeCell ref="H29:I29"/>
    <mergeCell ref="J29:K29"/>
    <mergeCell ref="L29:M29"/>
    <mergeCell ref="N29:O29"/>
    <mergeCell ref="A18:C18"/>
    <mergeCell ref="A19:C19"/>
    <mergeCell ref="A20:C20"/>
    <mergeCell ref="A26:C26"/>
    <mergeCell ref="A29:C29"/>
    <mergeCell ref="D55:E55"/>
    <mergeCell ref="D56:E56"/>
    <mergeCell ref="D57:E57"/>
    <mergeCell ref="D65:E65"/>
    <mergeCell ref="D58:E58"/>
    <mergeCell ref="D44:E44"/>
    <mergeCell ref="D45:E45"/>
    <mergeCell ref="D46:E46"/>
    <mergeCell ref="D47:E47"/>
    <mergeCell ref="D48:E48"/>
    <mergeCell ref="D50:E50"/>
    <mergeCell ref="A31:C31"/>
    <mergeCell ref="A43:C43"/>
    <mergeCell ref="A44:C44"/>
    <mergeCell ref="A45:C45"/>
    <mergeCell ref="A46:C46"/>
    <mergeCell ref="A47:C47"/>
    <mergeCell ref="A37:C37"/>
    <mergeCell ref="A38:C38"/>
    <mergeCell ref="A39:C39"/>
    <mergeCell ref="A40:C40"/>
    <mergeCell ref="A1:O1"/>
    <mergeCell ref="A15:O15"/>
    <mergeCell ref="A24:O24"/>
    <mergeCell ref="F17:G17"/>
    <mergeCell ref="H17:I17"/>
    <mergeCell ref="J17:K17"/>
    <mergeCell ref="A67:C67"/>
    <mergeCell ref="A62:C62"/>
    <mergeCell ref="A63:C63"/>
    <mergeCell ref="A64:C64"/>
    <mergeCell ref="A21:C21"/>
    <mergeCell ref="D21:E21"/>
    <mergeCell ref="A22:C22"/>
    <mergeCell ref="D22:E22"/>
    <mergeCell ref="A27:C27"/>
    <mergeCell ref="A48:C48"/>
    <mergeCell ref="A50:C50"/>
    <mergeCell ref="A55:C55"/>
    <mergeCell ref="A56:C56"/>
    <mergeCell ref="A65:C65"/>
    <mergeCell ref="A66:C66"/>
    <mergeCell ref="A58:C58"/>
    <mergeCell ref="L17:M17"/>
    <mergeCell ref="N17:O17"/>
    <mergeCell ref="H18:I18"/>
    <mergeCell ref="J18:K18"/>
    <mergeCell ref="L18:M18"/>
    <mergeCell ref="N18:O18"/>
    <mergeCell ref="H26:I26"/>
    <mergeCell ref="J26:K26"/>
    <mergeCell ref="L26:M26"/>
    <mergeCell ref="N26:O26"/>
    <mergeCell ref="H20:I20"/>
    <mergeCell ref="J20:K20"/>
    <mergeCell ref="L20:M20"/>
    <mergeCell ref="N20:O20"/>
    <mergeCell ref="H21:I21"/>
    <mergeCell ref="J21:K21"/>
    <mergeCell ref="L21:M21"/>
    <mergeCell ref="N21:O21"/>
    <mergeCell ref="F27:G27"/>
    <mergeCell ref="H43:I43"/>
    <mergeCell ref="J43:K43"/>
    <mergeCell ref="L43:M43"/>
    <mergeCell ref="N43:O43"/>
    <mergeCell ref="J35:K35"/>
    <mergeCell ref="L35:M35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L41:M41"/>
    <mergeCell ref="N35:O35"/>
    <mergeCell ref="A33:O33"/>
    <mergeCell ref="A35:C35"/>
    <mergeCell ref="D35:E35"/>
    <mergeCell ref="F35:G35"/>
    <mergeCell ref="H35:I35"/>
    <mergeCell ref="H55:I55"/>
    <mergeCell ref="J55:K55"/>
    <mergeCell ref="L55:M55"/>
    <mergeCell ref="N55:O55"/>
    <mergeCell ref="F44:G44"/>
    <mergeCell ref="H44:I44"/>
    <mergeCell ref="J44:K44"/>
    <mergeCell ref="L44:M44"/>
    <mergeCell ref="N44:O44"/>
    <mergeCell ref="F45:G45"/>
    <mergeCell ref="H45:I45"/>
    <mergeCell ref="J45:K45"/>
    <mergeCell ref="L45:M45"/>
    <mergeCell ref="N45:O45"/>
    <mergeCell ref="L49:M49"/>
    <mergeCell ref="F51:G51"/>
    <mergeCell ref="H51:I51"/>
    <mergeCell ref="J51:K51"/>
    <mergeCell ref="L51:M51"/>
    <mergeCell ref="N51:O51"/>
    <mergeCell ref="J48:K48"/>
    <mergeCell ref="L48:M48"/>
    <mergeCell ref="N48:O48"/>
    <mergeCell ref="F55:G55"/>
    <mergeCell ref="A36:C36"/>
    <mergeCell ref="D36:E36"/>
    <mergeCell ref="F36:G36"/>
    <mergeCell ref="H36:I36"/>
    <mergeCell ref="J36:K36"/>
    <mergeCell ref="L36:M36"/>
    <mergeCell ref="N36:O36"/>
    <mergeCell ref="F50:G50"/>
    <mergeCell ref="H50:I50"/>
    <mergeCell ref="J50:K50"/>
    <mergeCell ref="L50:M50"/>
    <mergeCell ref="N50:O50"/>
    <mergeCell ref="F46:G46"/>
    <mergeCell ref="H46:I46"/>
    <mergeCell ref="J46:K46"/>
    <mergeCell ref="L46:M46"/>
    <mergeCell ref="N46:O46"/>
    <mergeCell ref="F47:G47"/>
    <mergeCell ref="H47:I47"/>
    <mergeCell ref="J47:K47"/>
    <mergeCell ref="L47:M47"/>
    <mergeCell ref="N47:O47"/>
    <mergeCell ref="F48:G48"/>
    <mergeCell ref="H48:I48"/>
    <mergeCell ref="D38:E38"/>
    <mergeCell ref="F38:G38"/>
    <mergeCell ref="H38:I38"/>
    <mergeCell ref="J38:K38"/>
    <mergeCell ref="L38:M38"/>
    <mergeCell ref="N38:O38"/>
    <mergeCell ref="D37:E37"/>
    <mergeCell ref="F37:G37"/>
    <mergeCell ref="H37:I37"/>
    <mergeCell ref="J37:K37"/>
    <mergeCell ref="L37:M37"/>
    <mergeCell ref="N37:O37"/>
    <mergeCell ref="D40:E40"/>
    <mergeCell ref="F40:G40"/>
    <mergeCell ref="H40:I40"/>
    <mergeCell ref="J40:K40"/>
    <mergeCell ref="L40:M40"/>
    <mergeCell ref="N40:O40"/>
    <mergeCell ref="D39:E39"/>
    <mergeCell ref="F39:G39"/>
    <mergeCell ref="H39:I39"/>
    <mergeCell ref="J39:K39"/>
    <mergeCell ref="L39:M39"/>
    <mergeCell ref="N39:O39"/>
    <mergeCell ref="D51:E51"/>
    <mergeCell ref="F58:G58"/>
    <mergeCell ref="H58:I58"/>
    <mergeCell ref="J58:K58"/>
    <mergeCell ref="L58:M58"/>
    <mergeCell ref="N58:O58"/>
    <mergeCell ref="A28:O28"/>
    <mergeCell ref="A49:C49"/>
    <mergeCell ref="D49:E49"/>
    <mergeCell ref="F49:G49"/>
    <mergeCell ref="H49:I49"/>
    <mergeCell ref="N41:O41"/>
    <mergeCell ref="A42:C42"/>
    <mergeCell ref="D42:E42"/>
    <mergeCell ref="F42:G42"/>
    <mergeCell ref="H42:I42"/>
    <mergeCell ref="J42:K42"/>
    <mergeCell ref="L42:M42"/>
    <mergeCell ref="N42:O42"/>
    <mergeCell ref="A41:C41"/>
    <mergeCell ref="D41:E41"/>
    <mergeCell ref="F41:G41"/>
    <mergeCell ref="H41:I41"/>
    <mergeCell ref="J41:K41"/>
    <mergeCell ref="F19:G19"/>
    <mergeCell ref="H19:I19"/>
    <mergeCell ref="J19:K19"/>
    <mergeCell ref="L19:M19"/>
    <mergeCell ref="N19:O19"/>
    <mergeCell ref="N53:O53"/>
    <mergeCell ref="A54:C54"/>
    <mergeCell ref="D54:E54"/>
    <mergeCell ref="F54:G54"/>
    <mergeCell ref="H54:I54"/>
    <mergeCell ref="J54:K54"/>
    <mergeCell ref="L54:M54"/>
    <mergeCell ref="N54:O54"/>
    <mergeCell ref="A53:C53"/>
    <mergeCell ref="D53:E53"/>
    <mergeCell ref="F53:G53"/>
    <mergeCell ref="H53:I53"/>
    <mergeCell ref="J53:K53"/>
    <mergeCell ref="L53:M53"/>
    <mergeCell ref="N49:O49"/>
    <mergeCell ref="A51:C51"/>
    <mergeCell ref="A52:C52"/>
    <mergeCell ref="D52:E52"/>
    <mergeCell ref="F52:G52"/>
    <mergeCell ref="F43:G43"/>
    <mergeCell ref="H22:I22"/>
    <mergeCell ref="J22:K22"/>
    <mergeCell ref="L22:M22"/>
    <mergeCell ref="N22:O22"/>
    <mergeCell ref="F63:G63"/>
    <mergeCell ref="H63:I63"/>
    <mergeCell ref="J63:K63"/>
    <mergeCell ref="L63:M63"/>
    <mergeCell ref="N63:O63"/>
    <mergeCell ref="H52:I52"/>
    <mergeCell ref="J52:K52"/>
    <mergeCell ref="L52:M52"/>
    <mergeCell ref="N52:O52"/>
    <mergeCell ref="F56:G56"/>
    <mergeCell ref="H56:I56"/>
    <mergeCell ref="J56:K56"/>
    <mergeCell ref="L56:M56"/>
    <mergeCell ref="N56:O56"/>
    <mergeCell ref="F57:G57"/>
    <mergeCell ref="H57:I57"/>
    <mergeCell ref="J57:K57"/>
    <mergeCell ref="L57:M57"/>
    <mergeCell ref="N57:O57"/>
    <mergeCell ref="F62:G62"/>
    <mergeCell ref="H62:I62"/>
    <mergeCell ref="J62:K62"/>
    <mergeCell ref="L62:M62"/>
    <mergeCell ref="N62:O62"/>
    <mergeCell ref="F64:G64"/>
    <mergeCell ref="H64:I64"/>
    <mergeCell ref="J64:K64"/>
    <mergeCell ref="L64:M64"/>
    <mergeCell ref="N64:O64"/>
    <mergeCell ref="F65:G65"/>
    <mergeCell ref="H65:I65"/>
    <mergeCell ref="J65:K65"/>
    <mergeCell ref="L65:M65"/>
    <mergeCell ref="N65:O65"/>
    <mergeCell ref="F67:G67"/>
    <mergeCell ref="H67:I67"/>
    <mergeCell ref="J67:K67"/>
    <mergeCell ref="L67:M67"/>
    <mergeCell ref="N67:O67"/>
    <mergeCell ref="F66:G66"/>
    <mergeCell ref="H66:I66"/>
    <mergeCell ref="J66:K66"/>
    <mergeCell ref="L66:M66"/>
    <mergeCell ref="N66:O66"/>
    <mergeCell ref="A13:C13"/>
    <mergeCell ref="D13:E13"/>
    <mergeCell ref="F13:G13"/>
    <mergeCell ref="H13:I13"/>
    <mergeCell ref="J13:K13"/>
    <mergeCell ref="L13:M13"/>
    <mergeCell ref="N13:O13"/>
    <mergeCell ref="N10:O10"/>
    <mergeCell ref="H11:I11"/>
    <mergeCell ref="J11:K11"/>
    <mergeCell ref="L11:M11"/>
    <mergeCell ref="N11:O11"/>
    <mergeCell ref="H12:I12"/>
    <mergeCell ref="J12:K12"/>
    <mergeCell ref="L12:M12"/>
    <mergeCell ref="N12:O12"/>
    <mergeCell ref="D11:E11"/>
    <mergeCell ref="D10:E10"/>
    <mergeCell ref="D12:E12"/>
    <mergeCell ref="F11:G11"/>
    <mergeCell ref="F10:G10"/>
    <mergeCell ref="H10:I10"/>
    <mergeCell ref="J10:K10"/>
    <mergeCell ref="L10:M10"/>
  </mergeCells>
  <pageMargins left="0.31496062992125984" right="0.31496062992125984" top="1.4166666666666667" bottom="0.74803149606299213" header="0.31496062992125984" footer="0.31496062992125984"/>
  <pageSetup paperSize="9" orientation="landscape" verticalDpi="300" r:id="rId1"/>
  <headerFooter>
    <oddHeader>&amp;L&amp;G&amp;C&amp;"-,Negrito"&amp;14
RELATÓRIO DE RETIRADA DE PATROCÍNIO/RESCISÃO DE CONVÊNIO DE ADESÃO
- Requerimento de Retirada Parcial -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11"/>
  <dimension ref="A1:I934"/>
  <sheetViews>
    <sheetView showGridLines="0" showRowColHeaders="0" showRuler="0" view="pageLayout" zoomScale="150" zoomScaleNormal="100" zoomScalePageLayoutView="150" workbookViewId="0">
      <selection activeCell="C13" sqref="C13"/>
    </sheetView>
  </sheetViews>
  <sheetFormatPr defaultColWidth="9.140625" defaultRowHeight="15"/>
  <cols>
    <col min="1" max="3" width="11.7109375" customWidth="1"/>
    <col min="4" max="9" width="9.140625" customWidth="1"/>
  </cols>
  <sheetData>
    <row r="1" spans="1:9">
      <c r="A1" s="204" t="s">
        <v>83</v>
      </c>
      <c r="B1" s="204"/>
      <c r="C1" s="204"/>
      <c r="D1" s="204"/>
      <c r="E1" s="204"/>
      <c r="F1" s="204"/>
      <c r="G1" s="204"/>
      <c r="H1" s="204"/>
      <c r="I1" s="204"/>
    </row>
    <row r="2" spans="1:9" s="31" customFormat="1" ht="6.95" customHeight="1">
      <c r="A2" s="33"/>
    </row>
    <row r="3" spans="1:9" s="31" customFormat="1"/>
    <row r="4" spans="1:9" s="31" customFormat="1"/>
    <row r="5" spans="1:9" s="31" customFormat="1"/>
    <row r="6" spans="1:9" s="31" customFormat="1"/>
    <row r="7" spans="1:9" s="31" customFormat="1"/>
    <row r="8" spans="1:9" s="31" customFormat="1"/>
    <row r="9" spans="1:9" s="31" customFormat="1"/>
    <row r="10" spans="1:9" s="31" customFormat="1"/>
    <row r="11" spans="1:9" s="31" customFormat="1"/>
    <row r="12" spans="1:9" s="31" customFormat="1"/>
    <row r="13" spans="1:9" s="31" customFormat="1"/>
    <row r="14" spans="1:9" s="31" customFormat="1"/>
    <row r="15" spans="1:9" s="31" customFormat="1"/>
    <row r="16" spans="1:9" s="31" customFormat="1"/>
    <row r="17" s="31" customFormat="1"/>
    <row r="18" s="31" customFormat="1"/>
    <row r="19" s="31" customFormat="1"/>
    <row r="20" s="31" customFormat="1"/>
    <row r="21" s="31" customFormat="1"/>
    <row r="22" s="31" customFormat="1"/>
    <row r="23" s="31" customFormat="1"/>
    <row r="24" s="31" customFormat="1"/>
    <row r="25" s="31" customFormat="1"/>
    <row r="26" s="31" customFormat="1"/>
    <row r="27" s="31" customFormat="1"/>
    <row r="28" s="31" customFormat="1"/>
    <row r="29" s="31" customFormat="1"/>
    <row r="30" s="31" customFormat="1"/>
    <row r="31" s="31" customFormat="1"/>
    <row r="32" s="31" customFormat="1"/>
    <row r="33" s="31" customFormat="1"/>
    <row r="34" s="31" customFormat="1"/>
    <row r="35" s="31" customFormat="1"/>
    <row r="36" s="31" customFormat="1"/>
    <row r="37" s="31" customFormat="1"/>
    <row r="38" s="31" customFormat="1"/>
    <row r="39" s="31" customFormat="1"/>
    <row r="40" s="31" customFormat="1"/>
    <row r="41" s="31" customFormat="1"/>
    <row r="42" s="31" customFormat="1"/>
    <row r="43" s="31" customFormat="1"/>
    <row r="44" s="31" customFormat="1"/>
    <row r="45" s="31" customFormat="1"/>
    <row r="46" s="31" customFormat="1"/>
    <row r="47" s="31" customFormat="1"/>
    <row r="48" s="31" customFormat="1"/>
    <row r="49" s="31" customFormat="1"/>
    <row r="50" s="31" customFormat="1"/>
    <row r="51" s="31" customFormat="1"/>
    <row r="52" s="31" customFormat="1"/>
    <row r="53" s="31" customFormat="1"/>
    <row r="54" s="31" customFormat="1"/>
    <row r="55" s="31" customFormat="1"/>
    <row r="56" s="31" customFormat="1"/>
    <row r="57" s="31" customFormat="1"/>
    <row r="58" s="31" customFormat="1"/>
    <row r="59" s="31" customFormat="1"/>
    <row r="60" s="31" customFormat="1"/>
    <row r="61" s="31" customFormat="1"/>
    <row r="62" s="31" customFormat="1"/>
    <row r="63" s="31" customFormat="1"/>
    <row r="64" s="31" customFormat="1"/>
    <row r="65" s="31" customFormat="1"/>
    <row r="66" s="31" customFormat="1"/>
    <row r="67" s="31" customFormat="1"/>
    <row r="68" s="31" customFormat="1"/>
    <row r="69" s="31" customFormat="1"/>
    <row r="70" s="31" customFormat="1"/>
    <row r="71" s="31" customFormat="1"/>
    <row r="72" s="31" customFormat="1"/>
    <row r="73" s="31" customFormat="1"/>
    <row r="74" s="31" customFormat="1"/>
    <row r="75" s="31" customFormat="1"/>
    <row r="76" s="31" customFormat="1"/>
    <row r="77" s="31" customFormat="1"/>
    <row r="78" s="31" customFormat="1"/>
    <row r="79" s="31" customFormat="1"/>
    <row r="80" s="31" customFormat="1"/>
    <row r="81" s="31" customFormat="1"/>
    <row r="82" s="31" customFormat="1"/>
    <row r="83" s="31" customFormat="1"/>
    <row r="84" s="31" customFormat="1"/>
    <row r="85" s="31" customFormat="1"/>
    <row r="86" s="31" customFormat="1"/>
    <row r="87" s="31" customFormat="1"/>
    <row r="88" s="31" customFormat="1"/>
    <row r="89" s="31" customFormat="1"/>
    <row r="90" s="31" customFormat="1"/>
    <row r="91" s="31" customFormat="1"/>
    <row r="92" s="31" customFormat="1"/>
    <row r="93" s="31" customFormat="1"/>
    <row r="94" s="31" customFormat="1"/>
    <row r="95" s="31" customFormat="1"/>
    <row r="96" s="31" customFormat="1"/>
    <row r="97" s="31" customFormat="1"/>
    <row r="98" s="31" customFormat="1"/>
    <row r="99" s="31" customFormat="1"/>
    <row r="100" s="31" customFormat="1"/>
    <row r="101" s="31" customFormat="1"/>
    <row r="102" s="31" customFormat="1"/>
    <row r="103" s="31" customFormat="1"/>
    <row r="104" s="31" customFormat="1"/>
    <row r="105" s="31" customFormat="1"/>
    <row r="106" s="31" customFormat="1"/>
    <row r="107" s="31" customFormat="1"/>
    <row r="108" s="31" customFormat="1"/>
    <row r="109" s="31" customFormat="1"/>
    <row r="110" s="31" customFormat="1"/>
    <row r="111" s="31" customFormat="1"/>
    <row r="112" s="31" customFormat="1"/>
    <row r="113" s="31" customFormat="1"/>
    <row r="114" s="31" customFormat="1"/>
    <row r="115" s="31" customFormat="1"/>
    <row r="116" s="31" customFormat="1"/>
    <row r="117" s="31" customFormat="1"/>
    <row r="118" s="31" customFormat="1"/>
    <row r="119" s="31" customFormat="1"/>
    <row r="120" s="31" customFormat="1"/>
    <row r="121" s="31" customFormat="1"/>
    <row r="122" s="31" customFormat="1"/>
    <row r="123" s="31" customFormat="1"/>
    <row r="124" s="31" customFormat="1"/>
    <row r="125" s="31" customFormat="1"/>
    <row r="126" s="31" customFormat="1"/>
    <row r="127" s="31" customFormat="1"/>
    <row r="128" s="31" customFormat="1"/>
    <row r="129" s="31" customFormat="1"/>
    <row r="130" s="31" customFormat="1"/>
    <row r="131" s="31" customFormat="1"/>
    <row r="132" s="31" customFormat="1"/>
    <row r="133" s="31" customFormat="1"/>
    <row r="134" s="31" customFormat="1"/>
    <row r="135" s="31" customFormat="1"/>
    <row r="136" s="31" customFormat="1"/>
    <row r="137" s="31" customFormat="1"/>
    <row r="138" s="31" customFormat="1"/>
    <row r="139" s="31" customFormat="1"/>
    <row r="140" s="31" customFormat="1"/>
    <row r="141" s="31" customFormat="1"/>
    <row r="142" s="31" customFormat="1"/>
    <row r="143" s="31" customFormat="1"/>
    <row r="144" s="31" customFormat="1"/>
    <row r="145" s="31" customFormat="1"/>
    <row r="146" s="31" customFormat="1"/>
    <row r="147" s="31" customFormat="1"/>
    <row r="148" s="31" customFormat="1"/>
    <row r="149" s="31" customFormat="1"/>
    <row r="150" s="31" customFormat="1"/>
    <row r="151" s="31" customFormat="1"/>
    <row r="152" s="31" customFormat="1"/>
    <row r="153" s="31" customFormat="1"/>
    <row r="154" s="31" customFormat="1"/>
    <row r="155" s="31" customFormat="1"/>
    <row r="156" s="31" customFormat="1"/>
    <row r="157" s="31" customFormat="1"/>
    <row r="158" s="31" customFormat="1"/>
    <row r="159" s="31" customFormat="1"/>
    <row r="160" s="31" customFormat="1"/>
    <row r="161" s="31" customFormat="1"/>
    <row r="162" s="31" customFormat="1"/>
    <row r="163" s="31" customFormat="1"/>
    <row r="164" s="31" customFormat="1"/>
    <row r="165" s="31" customFormat="1"/>
    <row r="166" s="31" customFormat="1"/>
    <row r="167" s="31" customFormat="1"/>
    <row r="168" s="31" customFormat="1"/>
    <row r="169" s="31" customFormat="1"/>
    <row r="170" s="31" customFormat="1"/>
    <row r="171" s="31" customFormat="1"/>
    <row r="172" s="31" customFormat="1"/>
    <row r="173" s="31" customFormat="1"/>
    <row r="174" s="31" customFormat="1"/>
    <row r="175" s="31" customFormat="1"/>
    <row r="176" s="31" customFormat="1"/>
    <row r="177" s="31" customFormat="1"/>
    <row r="178" s="31" customFormat="1"/>
    <row r="179" s="31" customFormat="1"/>
    <row r="180" s="31" customFormat="1"/>
    <row r="181" s="31" customFormat="1"/>
    <row r="182" s="31" customFormat="1"/>
    <row r="183" s="31" customFormat="1"/>
    <row r="184" s="31" customFormat="1"/>
    <row r="185" s="31" customFormat="1"/>
    <row r="186" s="31" customFormat="1"/>
    <row r="187" s="31" customFormat="1"/>
    <row r="188" s="31" customFormat="1"/>
    <row r="189" s="31" customFormat="1"/>
    <row r="190" s="31" customFormat="1"/>
    <row r="191" s="31" customFormat="1"/>
    <row r="192" s="31" customFormat="1"/>
    <row r="193" s="31" customFormat="1"/>
    <row r="194" s="31" customFormat="1"/>
    <row r="195" s="31" customFormat="1"/>
    <row r="196" s="31" customFormat="1"/>
    <row r="197" s="31" customFormat="1"/>
    <row r="198" s="31" customFormat="1"/>
    <row r="199" s="31" customFormat="1"/>
    <row r="200" s="31" customFormat="1"/>
    <row r="201" s="31" customFormat="1"/>
    <row r="202" s="31" customFormat="1"/>
    <row r="203" s="31" customFormat="1"/>
    <row r="204" s="31" customFormat="1"/>
    <row r="205" s="31" customFormat="1"/>
    <row r="206" s="31" customFormat="1"/>
    <row r="207" s="31" customFormat="1"/>
    <row r="208" s="31" customFormat="1"/>
    <row r="209" s="31" customFormat="1"/>
    <row r="210" s="31" customFormat="1"/>
    <row r="211" s="31" customFormat="1"/>
    <row r="212" s="31" customFormat="1"/>
    <row r="213" s="31" customFormat="1"/>
    <row r="214" s="31" customFormat="1"/>
    <row r="215" s="31" customFormat="1"/>
    <row r="216" s="31" customFormat="1"/>
    <row r="217" s="31" customFormat="1"/>
    <row r="218" s="31" customFormat="1"/>
    <row r="219" s="31" customFormat="1"/>
    <row r="220" s="31" customFormat="1"/>
    <row r="221" s="31" customFormat="1"/>
    <row r="222" s="31" customFormat="1"/>
    <row r="223" s="31" customFormat="1"/>
    <row r="224" s="31" customFormat="1"/>
    <row r="225" s="31" customFormat="1"/>
    <row r="226" s="31" customFormat="1"/>
    <row r="227" s="31" customFormat="1"/>
    <row r="228" s="31" customFormat="1"/>
    <row r="229" s="31" customFormat="1"/>
    <row r="230" s="31" customFormat="1"/>
    <row r="231" s="31" customFormat="1"/>
    <row r="232" s="31" customFormat="1"/>
    <row r="233" s="31" customFormat="1"/>
    <row r="234" s="31" customFormat="1"/>
    <row r="235" s="31" customFormat="1"/>
    <row r="236" s="31" customFormat="1"/>
    <row r="237" s="31" customFormat="1"/>
    <row r="238" s="31" customFormat="1"/>
    <row r="239" s="31" customFormat="1"/>
    <row r="240" s="31" customFormat="1"/>
    <row r="241" s="31" customFormat="1"/>
    <row r="242" s="31" customFormat="1"/>
    <row r="243" s="31" customFormat="1"/>
    <row r="244" s="31" customFormat="1"/>
    <row r="245" s="31" customFormat="1"/>
    <row r="246" s="31" customFormat="1"/>
    <row r="247" s="31" customFormat="1"/>
    <row r="248" s="31" customFormat="1"/>
    <row r="249" s="31" customFormat="1"/>
    <row r="250" s="31" customFormat="1"/>
    <row r="251" s="31" customFormat="1"/>
    <row r="252" s="31" customFormat="1"/>
    <row r="253" s="31" customFormat="1"/>
    <row r="254" s="31" customFormat="1"/>
    <row r="255" s="31" customFormat="1"/>
    <row r="256" s="31" customFormat="1"/>
    <row r="257" s="31" customFormat="1"/>
    <row r="258" s="31" customFormat="1"/>
    <row r="259" s="31" customFormat="1"/>
    <row r="260" s="31" customFormat="1"/>
    <row r="261" s="31" customFormat="1"/>
    <row r="262" s="31" customFormat="1"/>
    <row r="263" s="31" customFormat="1"/>
    <row r="264" s="31" customFormat="1"/>
    <row r="265" s="31" customFormat="1"/>
    <row r="266" s="31" customFormat="1"/>
    <row r="267" s="31" customFormat="1"/>
    <row r="268" s="31" customFormat="1"/>
    <row r="269" s="31" customFormat="1"/>
    <row r="270" s="31" customFormat="1"/>
    <row r="271" s="31" customFormat="1"/>
    <row r="272" s="31" customFormat="1"/>
    <row r="273" s="31" customFormat="1"/>
    <row r="274" s="31" customFormat="1"/>
    <row r="275" s="31" customFormat="1"/>
    <row r="276" s="31" customFormat="1"/>
    <row r="277" s="31" customFormat="1"/>
    <row r="278" s="31" customFormat="1"/>
    <row r="279" s="31" customFormat="1"/>
    <row r="280" s="31" customFormat="1"/>
    <row r="281" s="31" customFormat="1"/>
    <row r="282" s="31" customFormat="1"/>
    <row r="283" s="31" customFormat="1"/>
    <row r="284" s="31" customFormat="1"/>
    <row r="285" s="31" customFormat="1"/>
    <row r="286" s="31" customFormat="1"/>
    <row r="287" s="31" customFormat="1"/>
    <row r="288" s="31" customFormat="1"/>
    <row r="289" s="31" customFormat="1"/>
    <row r="290" s="31" customFormat="1"/>
    <row r="291" s="31" customFormat="1"/>
    <row r="292" s="31" customFormat="1"/>
    <row r="293" s="31" customFormat="1"/>
    <row r="294" s="31" customFormat="1"/>
    <row r="295" s="31" customFormat="1"/>
    <row r="296" s="31" customFormat="1"/>
    <row r="297" s="31" customFormat="1"/>
    <row r="298" s="31" customFormat="1"/>
    <row r="299" s="31" customFormat="1"/>
    <row r="300" s="31" customFormat="1"/>
    <row r="301" s="31" customFormat="1"/>
    <row r="302" s="31" customFormat="1"/>
    <row r="303" s="31" customFormat="1"/>
    <row r="304" s="31" customFormat="1"/>
    <row r="305" s="31" customFormat="1"/>
    <row r="306" s="31" customFormat="1"/>
    <row r="307" s="31" customFormat="1"/>
    <row r="308" s="31" customFormat="1"/>
    <row r="309" s="31" customFormat="1"/>
    <row r="310" s="31" customFormat="1"/>
    <row r="311" s="31" customFormat="1"/>
    <row r="312" s="31" customFormat="1"/>
    <row r="313" s="31" customFormat="1"/>
    <row r="314" s="31" customFormat="1"/>
    <row r="315" s="31" customFormat="1"/>
    <row r="316" s="31" customFormat="1"/>
    <row r="317" s="31" customFormat="1"/>
    <row r="318" s="31" customFormat="1"/>
    <row r="319" s="31" customFormat="1"/>
    <row r="320" s="31" customFormat="1"/>
    <row r="321" s="31" customFormat="1"/>
    <row r="322" s="31" customFormat="1"/>
    <row r="323" s="31" customFormat="1"/>
    <row r="324" s="31" customFormat="1"/>
    <row r="325" s="31" customFormat="1"/>
    <row r="326" s="31" customFormat="1"/>
    <row r="327" s="31" customFormat="1"/>
    <row r="328" s="31" customFormat="1"/>
    <row r="329" s="31" customFormat="1"/>
    <row r="330" s="31" customFormat="1"/>
    <row r="331" s="31" customFormat="1"/>
    <row r="332" s="31" customFormat="1"/>
    <row r="333" s="31" customFormat="1"/>
    <row r="334" s="31" customFormat="1"/>
    <row r="335" s="31" customFormat="1"/>
    <row r="336" s="31" customFormat="1"/>
    <row r="337" s="31" customFormat="1"/>
    <row r="338" s="31" customFormat="1"/>
    <row r="339" s="31" customFormat="1"/>
    <row r="340" s="31" customFormat="1"/>
    <row r="341" s="31" customFormat="1"/>
    <row r="342" s="31" customFormat="1"/>
    <row r="343" s="31" customFormat="1"/>
    <row r="344" s="31" customFormat="1"/>
    <row r="345" s="31" customFormat="1"/>
    <row r="346" s="31" customFormat="1"/>
    <row r="347" s="31" customFormat="1"/>
    <row r="348" s="31" customFormat="1"/>
    <row r="349" s="31" customFormat="1"/>
    <row r="350" s="31" customFormat="1"/>
    <row r="351" s="31" customFormat="1"/>
    <row r="352" s="31" customFormat="1"/>
    <row r="353" s="31" customFormat="1"/>
    <row r="354" s="31" customFormat="1"/>
    <row r="355" s="31" customFormat="1"/>
    <row r="356" s="31" customFormat="1"/>
    <row r="357" s="31" customFormat="1"/>
    <row r="358" s="31" customFormat="1"/>
    <row r="359" s="31" customFormat="1"/>
    <row r="360" s="31" customFormat="1"/>
    <row r="361" s="31" customFormat="1"/>
    <row r="362" s="31" customFormat="1"/>
    <row r="363" s="31" customFormat="1"/>
    <row r="364" s="31" customFormat="1"/>
    <row r="365" s="31" customFormat="1"/>
    <row r="366" s="31" customFormat="1"/>
    <row r="367" s="31" customFormat="1"/>
    <row r="368" s="31" customFormat="1"/>
    <row r="369" s="31" customFormat="1"/>
    <row r="370" s="31" customFormat="1"/>
    <row r="371" s="31" customFormat="1"/>
    <row r="372" s="31" customFormat="1"/>
    <row r="373" s="31" customFormat="1"/>
    <row r="374" s="31" customFormat="1"/>
    <row r="375" s="31" customFormat="1"/>
    <row r="376" s="31" customFormat="1"/>
    <row r="377" s="31" customFormat="1"/>
    <row r="378" s="31" customFormat="1"/>
    <row r="379" s="31" customFormat="1"/>
    <row r="380" s="31" customFormat="1"/>
    <row r="381" s="31" customFormat="1"/>
    <row r="382" s="31" customFormat="1"/>
    <row r="383" s="31" customFormat="1"/>
    <row r="384" s="31" customFormat="1"/>
    <row r="385" s="31" customFormat="1"/>
    <row r="386" s="31" customFormat="1"/>
    <row r="387" s="31" customFormat="1"/>
    <row r="388" s="31" customFormat="1"/>
    <row r="389" s="31" customFormat="1"/>
    <row r="390" s="31" customFormat="1"/>
    <row r="391" s="31" customFormat="1"/>
    <row r="392" s="31" customFormat="1"/>
    <row r="393" s="31" customFormat="1"/>
    <row r="394" s="31" customFormat="1"/>
    <row r="395" s="31" customFormat="1"/>
    <row r="396" s="31" customFormat="1"/>
    <row r="397" s="31" customFormat="1"/>
    <row r="398" s="31" customFormat="1"/>
    <row r="399" s="31" customFormat="1"/>
    <row r="400" s="31" customFormat="1"/>
    <row r="401" s="31" customFormat="1"/>
    <row r="402" s="31" customFormat="1"/>
    <row r="403" s="31" customFormat="1"/>
    <row r="404" s="31" customFormat="1"/>
    <row r="405" s="31" customFormat="1"/>
    <row r="406" s="31" customFormat="1"/>
    <row r="407" s="31" customFormat="1"/>
    <row r="408" s="31" customFormat="1"/>
    <row r="409" s="31" customFormat="1"/>
    <row r="410" s="31" customFormat="1"/>
    <row r="411" s="31" customFormat="1"/>
    <row r="412" s="31" customFormat="1"/>
    <row r="413" s="31" customFormat="1"/>
    <row r="414" s="31" customFormat="1"/>
    <row r="415" s="31" customFormat="1"/>
    <row r="416" s="31" customFormat="1"/>
    <row r="417" s="31" customFormat="1"/>
    <row r="418" s="31" customFormat="1"/>
    <row r="419" s="31" customFormat="1"/>
    <row r="420" s="31" customFormat="1"/>
    <row r="421" s="31" customFormat="1"/>
    <row r="422" s="31" customFormat="1"/>
    <row r="423" s="31" customFormat="1"/>
    <row r="424" s="31" customFormat="1"/>
    <row r="425" s="31" customFormat="1"/>
    <row r="426" s="31" customFormat="1"/>
    <row r="427" s="31" customFormat="1"/>
    <row r="428" s="31" customFormat="1"/>
    <row r="429" s="31" customFormat="1"/>
    <row r="430" s="31" customFormat="1"/>
    <row r="431" s="31" customFormat="1"/>
    <row r="432" s="31" customFormat="1"/>
    <row r="433" s="31" customFormat="1"/>
    <row r="434" s="31" customFormat="1"/>
    <row r="435" s="31" customFormat="1"/>
    <row r="436" s="31" customFormat="1"/>
    <row r="437" s="31" customFormat="1"/>
    <row r="438" s="31" customFormat="1"/>
    <row r="439" s="31" customFormat="1"/>
    <row r="440" s="31" customFormat="1"/>
    <row r="441" s="31" customFormat="1"/>
    <row r="442" s="31" customFormat="1"/>
    <row r="443" s="31" customFormat="1"/>
    <row r="444" s="31" customFormat="1"/>
    <row r="445" s="31" customFormat="1"/>
    <row r="446" s="31" customFormat="1"/>
    <row r="447" s="31" customFormat="1"/>
    <row r="448" s="31" customFormat="1"/>
    <row r="449" s="31" customFormat="1"/>
    <row r="450" s="31" customFormat="1"/>
    <row r="451" s="31" customFormat="1"/>
    <row r="452" s="31" customFormat="1"/>
    <row r="453" s="31" customFormat="1"/>
    <row r="454" s="31" customFormat="1"/>
    <row r="455" s="31" customFormat="1"/>
    <row r="456" s="31" customFormat="1"/>
    <row r="457" s="31" customFormat="1"/>
    <row r="458" s="31" customFormat="1"/>
    <row r="459" s="31" customFormat="1"/>
    <row r="460" s="31" customFormat="1"/>
    <row r="461" s="31" customFormat="1"/>
    <row r="462" s="31" customFormat="1"/>
    <row r="463" s="31" customFormat="1"/>
    <row r="464" s="31" customFormat="1"/>
    <row r="465" s="31" customFormat="1"/>
    <row r="466" s="31" customFormat="1"/>
    <row r="467" s="31" customFormat="1"/>
    <row r="468" s="31" customFormat="1"/>
    <row r="469" s="31" customFormat="1"/>
    <row r="470" s="31" customFormat="1"/>
    <row r="471" s="31" customFormat="1"/>
    <row r="472" s="31" customFormat="1"/>
    <row r="473" s="31" customFormat="1"/>
    <row r="474" s="31" customFormat="1"/>
    <row r="475" s="31" customFormat="1"/>
    <row r="476" s="31" customFormat="1"/>
    <row r="477" s="31" customFormat="1"/>
    <row r="478" s="31" customFormat="1"/>
    <row r="479" s="31" customFormat="1"/>
    <row r="480" s="31" customFormat="1"/>
    <row r="481" s="31" customFormat="1"/>
    <row r="482" s="31" customFormat="1"/>
    <row r="483" s="31" customFormat="1"/>
    <row r="484" s="31" customFormat="1"/>
    <row r="485" s="31" customFormat="1"/>
    <row r="486" s="31" customFormat="1"/>
    <row r="487" s="31" customFormat="1"/>
    <row r="488" s="31" customFormat="1"/>
    <row r="489" s="31" customFormat="1"/>
    <row r="490" s="31" customFormat="1"/>
    <row r="491" s="31" customFormat="1"/>
    <row r="492" s="31" customFormat="1"/>
    <row r="493" s="31" customFormat="1"/>
    <row r="494" s="31" customFormat="1"/>
    <row r="495" s="31" customFormat="1"/>
    <row r="496" s="31" customFormat="1"/>
    <row r="497" s="31" customFormat="1"/>
    <row r="498" s="31" customFormat="1"/>
    <row r="499" s="31" customFormat="1"/>
    <row r="500" s="31" customFormat="1"/>
    <row r="501" s="31" customFormat="1"/>
    <row r="502" s="31" customFormat="1"/>
    <row r="503" s="31" customFormat="1"/>
    <row r="504" s="31" customFormat="1"/>
    <row r="505" s="31" customFormat="1"/>
    <row r="506" s="31" customFormat="1"/>
    <row r="507" s="31" customFormat="1"/>
    <row r="508" s="31" customFormat="1"/>
    <row r="509" s="31" customFormat="1"/>
    <row r="510" s="31" customFormat="1"/>
    <row r="511" s="31" customFormat="1"/>
    <row r="512" s="31" customFormat="1"/>
    <row r="513" s="31" customFormat="1"/>
    <row r="514" s="31" customFormat="1"/>
    <row r="515" s="31" customFormat="1"/>
    <row r="516" s="31" customFormat="1"/>
    <row r="517" s="31" customFormat="1"/>
    <row r="518" s="31" customFormat="1"/>
    <row r="519" s="31" customFormat="1"/>
    <row r="520" s="31" customFormat="1"/>
    <row r="521" s="31" customFormat="1"/>
    <row r="522" s="31" customFormat="1"/>
    <row r="523" s="31" customFormat="1"/>
    <row r="524" s="31" customFormat="1"/>
    <row r="525" s="31" customFormat="1"/>
    <row r="526" s="31" customFormat="1"/>
    <row r="527" s="31" customFormat="1"/>
    <row r="528" s="31" customFormat="1"/>
    <row r="529" s="31" customFormat="1"/>
    <row r="530" s="31" customFormat="1"/>
    <row r="531" s="31" customFormat="1"/>
    <row r="532" s="31" customFormat="1"/>
    <row r="533" s="31" customFormat="1"/>
    <row r="534" s="31" customFormat="1"/>
    <row r="535" s="31" customFormat="1"/>
    <row r="536" s="31" customFormat="1"/>
    <row r="537" s="31" customFormat="1"/>
    <row r="538" s="31" customFormat="1"/>
    <row r="539" s="31" customFormat="1"/>
    <row r="540" s="31" customFormat="1"/>
    <row r="541" s="31" customFormat="1"/>
    <row r="542" s="31" customFormat="1"/>
    <row r="543" s="31" customFormat="1"/>
    <row r="544" s="31" customFormat="1"/>
    <row r="545" s="31" customFormat="1"/>
    <row r="546" s="31" customFormat="1"/>
    <row r="547" s="31" customFormat="1"/>
    <row r="548" s="31" customFormat="1"/>
    <row r="549" s="31" customFormat="1"/>
    <row r="550" s="31" customFormat="1"/>
    <row r="551" s="31" customFormat="1"/>
    <row r="552" s="31" customFormat="1"/>
    <row r="553" s="31" customFormat="1"/>
    <row r="554" s="31" customFormat="1"/>
    <row r="555" s="31" customFormat="1"/>
    <row r="556" s="31" customFormat="1"/>
    <row r="557" s="31" customFormat="1"/>
    <row r="558" s="31" customFormat="1"/>
    <row r="559" s="31" customFormat="1"/>
    <row r="560" s="31" customFormat="1"/>
    <row r="561" s="31" customFormat="1"/>
    <row r="562" s="31" customFormat="1"/>
    <row r="563" s="31" customFormat="1"/>
    <row r="564" s="31" customFormat="1"/>
    <row r="565" s="31" customFormat="1"/>
    <row r="566" s="31" customFormat="1"/>
    <row r="567" s="31" customFormat="1"/>
    <row r="568" s="31" customFormat="1"/>
    <row r="569" s="31" customFormat="1"/>
    <row r="570" s="31" customFormat="1"/>
    <row r="571" s="31" customFormat="1"/>
    <row r="572" s="31" customFormat="1"/>
    <row r="573" s="31" customFormat="1"/>
    <row r="574" s="31" customFormat="1"/>
    <row r="575" s="31" customFormat="1"/>
    <row r="576" s="31" customFormat="1"/>
    <row r="577" s="31" customFormat="1"/>
    <row r="578" s="31" customFormat="1"/>
    <row r="579" s="31" customFormat="1"/>
    <row r="580" s="31" customFormat="1"/>
    <row r="581" s="31" customFormat="1"/>
    <row r="582" s="31" customFormat="1"/>
    <row r="583" s="31" customFormat="1"/>
    <row r="584" s="31" customFormat="1"/>
    <row r="585" s="31" customFormat="1"/>
    <row r="586" s="31" customFormat="1"/>
    <row r="587" s="31" customFormat="1"/>
    <row r="588" s="31" customFormat="1"/>
    <row r="589" s="31" customFormat="1"/>
    <row r="590" s="31" customFormat="1"/>
    <row r="591" s="31" customFormat="1"/>
    <row r="592" s="31" customFormat="1"/>
    <row r="593" s="31" customFormat="1"/>
    <row r="594" s="31" customFormat="1"/>
    <row r="595" s="31" customFormat="1"/>
    <row r="596" s="31" customFormat="1"/>
    <row r="597" s="31" customFormat="1"/>
    <row r="598" s="31" customFormat="1"/>
    <row r="599" s="31" customFormat="1"/>
    <row r="600" s="31" customFormat="1"/>
    <row r="601" s="31" customFormat="1"/>
    <row r="602" s="31" customFormat="1"/>
    <row r="603" s="31" customFormat="1"/>
    <row r="604" s="31" customFormat="1"/>
    <row r="605" s="31" customFormat="1"/>
    <row r="606" s="31" customFormat="1"/>
    <row r="607" s="31" customFormat="1"/>
    <row r="608" s="31" customFormat="1"/>
    <row r="609" s="31" customFormat="1"/>
    <row r="610" s="31" customFormat="1"/>
    <row r="611" s="31" customFormat="1"/>
    <row r="612" s="31" customFormat="1"/>
    <row r="613" s="31" customFormat="1"/>
    <row r="614" s="31" customFormat="1"/>
    <row r="615" s="31" customFormat="1"/>
    <row r="616" s="31" customFormat="1"/>
    <row r="617" s="31" customFormat="1"/>
    <row r="618" s="31" customFormat="1"/>
    <row r="619" s="31" customFormat="1"/>
    <row r="620" s="31" customFormat="1"/>
    <row r="621" s="31" customFormat="1"/>
    <row r="622" s="31" customFormat="1"/>
    <row r="623" s="31" customFormat="1"/>
    <row r="624" s="31" customFormat="1"/>
    <row r="625" s="31" customFormat="1"/>
    <row r="626" s="31" customFormat="1"/>
    <row r="627" s="31" customFormat="1"/>
    <row r="628" s="31" customFormat="1"/>
    <row r="629" s="31" customFormat="1"/>
    <row r="630" s="31" customFormat="1"/>
    <row r="631" s="31" customFormat="1"/>
    <row r="632" s="31" customFormat="1"/>
    <row r="633" s="31" customFormat="1"/>
    <row r="634" s="31" customFormat="1"/>
    <row r="635" s="31" customFormat="1"/>
    <row r="636" s="31" customFormat="1"/>
    <row r="637" s="31" customFormat="1"/>
    <row r="638" s="31" customFormat="1"/>
    <row r="639" s="31" customFormat="1"/>
    <row r="640" s="31" customFormat="1"/>
    <row r="641" s="31" customFormat="1"/>
    <row r="642" s="31" customFormat="1"/>
    <row r="643" s="31" customFormat="1"/>
    <row r="644" s="31" customFormat="1"/>
    <row r="645" s="31" customFormat="1"/>
    <row r="646" s="31" customFormat="1"/>
    <row r="647" s="31" customFormat="1"/>
    <row r="648" s="31" customFormat="1"/>
    <row r="649" s="31" customFormat="1"/>
    <row r="650" s="31" customFormat="1"/>
    <row r="651" s="31" customFormat="1"/>
    <row r="652" s="31" customFormat="1"/>
    <row r="653" s="31" customFormat="1"/>
    <row r="654" s="31" customFormat="1"/>
    <row r="655" s="31" customFormat="1"/>
    <row r="656" s="31" customFormat="1"/>
    <row r="657" s="31" customFormat="1"/>
    <row r="658" s="31" customFormat="1"/>
    <row r="659" s="31" customFormat="1"/>
    <row r="660" s="31" customFormat="1"/>
    <row r="661" s="31" customFormat="1"/>
    <row r="662" s="31" customFormat="1"/>
    <row r="663" s="31" customFormat="1"/>
    <row r="664" s="31" customFormat="1"/>
    <row r="665" s="31" customFormat="1"/>
    <row r="666" s="31" customFormat="1"/>
    <row r="667" s="31" customFormat="1"/>
    <row r="668" s="31" customFormat="1"/>
    <row r="669" s="31" customFormat="1"/>
    <row r="670" s="31" customFormat="1"/>
    <row r="671" s="31" customFormat="1"/>
    <row r="672" s="31" customFormat="1"/>
    <row r="673" s="31" customFormat="1"/>
    <row r="674" s="31" customFormat="1"/>
    <row r="675" s="31" customFormat="1"/>
    <row r="676" s="31" customFormat="1"/>
    <row r="677" s="31" customFormat="1"/>
    <row r="678" s="31" customFormat="1"/>
    <row r="679" s="31" customFormat="1"/>
    <row r="680" s="31" customFormat="1"/>
    <row r="681" s="31" customFormat="1"/>
    <row r="682" s="31" customFormat="1"/>
    <row r="683" s="31" customFormat="1"/>
    <row r="684" s="31" customFormat="1"/>
    <row r="685" s="31" customFormat="1"/>
    <row r="686" s="31" customFormat="1"/>
    <row r="687" s="31" customFormat="1"/>
    <row r="688" s="31" customFormat="1"/>
    <row r="689" s="31" customFormat="1"/>
    <row r="690" s="31" customFormat="1"/>
    <row r="691" s="31" customFormat="1"/>
    <row r="692" s="31" customFormat="1"/>
    <row r="693" s="31" customFormat="1"/>
    <row r="694" s="31" customFormat="1"/>
    <row r="695" s="31" customFormat="1"/>
    <row r="696" s="31" customFormat="1"/>
    <row r="697" s="31" customFormat="1"/>
    <row r="698" s="31" customFormat="1"/>
    <row r="699" s="31" customFormat="1"/>
    <row r="700" s="31" customFormat="1"/>
    <row r="701" s="31" customFormat="1"/>
    <row r="702" s="31" customFormat="1"/>
    <row r="703" s="31" customFormat="1"/>
    <row r="704" s="31" customFormat="1"/>
    <row r="705" s="31" customFormat="1"/>
    <row r="706" s="31" customFormat="1"/>
    <row r="707" s="31" customFormat="1"/>
    <row r="708" s="31" customFormat="1"/>
    <row r="709" s="31" customFormat="1"/>
    <row r="710" s="31" customFormat="1"/>
    <row r="711" s="31" customFormat="1"/>
    <row r="712" s="31" customFormat="1"/>
    <row r="713" s="31" customFormat="1"/>
    <row r="714" s="31" customFormat="1"/>
    <row r="715" s="31" customFormat="1"/>
    <row r="716" s="31" customFormat="1"/>
    <row r="717" s="31" customFormat="1"/>
    <row r="718" s="31" customFormat="1"/>
    <row r="719" s="31" customFormat="1"/>
    <row r="720" s="31" customFormat="1"/>
    <row r="721" s="31" customFormat="1"/>
    <row r="722" s="31" customFormat="1"/>
    <row r="723" s="31" customFormat="1"/>
    <row r="724" s="31" customFormat="1"/>
    <row r="725" s="31" customFormat="1"/>
    <row r="726" s="31" customFormat="1"/>
    <row r="727" s="31" customFormat="1"/>
    <row r="728" s="31" customFormat="1"/>
    <row r="729" s="31" customFormat="1"/>
    <row r="730" s="31" customFormat="1"/>
    <row r="731" s="31" customFormat="1"/>
    <row r="732" s="31" customFormat="1"/>
    <row r="733" s="31" customFormat="1"/>
    <row r="734" s="31" customFormat="1"/>
    <row r="735" s="31" customFormat="1"/>
    <row r="736" s="31" customFormat="1"/>
    <row r="737" s="31" customFormat="1"/>
    <row r="738" s="31" customFormat="1"/>
    <row r="739" s="31" customFormat="1"/>
    <row r="740" s="31" customFormat="1"/>
    <row r="741" s="31" customFormat="1"/>
    <row r="742" s="31" customFormat="1"/>
    <row r="743" s="31" customFormat="1"/>
    <row r="744" s="31" customFormat="1"/>
    <row r="745" s="31" customFormat="1"/>
    <row r="746" s="31" customFormat="1"/>
    <row r="747" s="31" customFormat="1"/>
    <row r="748" s="31" customFormat="1"/>
    <row r="749" s="31" customFormat="1"/>
    <row r="750" s="31" customFormat="1"/>
    <row r="751" s="31" customFormat="1"/>
    <row r="752" s="31" customFormat="1"/>
    <row r="753" s="31" customFormat="1"/>
    <row r="754" s="31" customFormat="1"/>
    <row r="755" s="31" customFormat="1"/>
    <row r="756" s="31" customFormat="1"/>
    <row r="757" s="31" customFormat="1"/>
    <row r="758" s="31" customFormat="1"/>
    <row r="759" s="31" customFormat="1"/>
    <row r="760" s="31" customFormat="1"/>
    <row r="761" s="31" customFormat="1"/>
    <row r="762" s="31" customFormat="1"/>
    <row r="763" s="31" customFormat="1"/>
    <row r="764" s="31" customFormat="1"/>
    <row r="765" s="31" customFormat="1"/>
    <row r="766" s="31" customFormat="1"/>
    <row r="767" s="31" customFormat="1"/>
    <row r="768" s="31" customFormat="1"/>
    <row r="769" s="31" customFormat="1"/>
    <row r="770" s="31" customFormat="1"/>
    <row r="771" s="31" customFormat="1"/>
    <row r="772" s="31" customFormat="1"/>
    <row r="773" s="31" customFormat="1"/>
    <row r="774" s="31" customFormat="1"/>
    <row r="775" s="31" customFormat="1"/>
    <row r="776" s="31" customFormat="1"/>
    <row r="777" s="31" customFormat="1"/>
    <row r="778" s="31" customFormat="1"/>
    <row r="779" s="31" customFormat="1"/>
    <row r="780" s="31" customFormat="1"/>
    <row r="781" s="31" customFormat="1"/>
    <row r="782" s="31" customFormat="1"/>
    <row r="783" s="31" customFormat="1"/>
    <row r="784" s="31" customFormat="1"/>
    <row r="785" s="31" customFormat="1"/>
    <row r="786" s="31" customFormat="1"/>
    <row r="787" s="31" customFormat="1"/>
    <row r="788" s="31" customFormat="1"/>
    <row r="789" s="31" customFormat="1"/>
    <row r="790" s="31" customFormat="1"/>
    <row r="791" s="31" customFormat="1"/>
    <row r="792" s="31" customFormat="1"/>
    <row r="793" s="31" customFormat="1"/>
    <row r="794" s="31" customFormat="1"/>
    <row r="795" s="31" customFormat="1"/>
    <row r="796" s="31" customFormat="1"/>
    <row r="797" s="31" customFormat="1"/>
    <row r="798" s="31" customFormat="1"/>
    <row r="799" s="31" customFormat="1"/>
    <row r="800" s="31" customFormat="1"/>
    <row r="801" s="31" customFormat="1"/>
    <row r="802" s="31" customFormat="1"/>
    <row r="803" s="31" customFormat="1"/>
    <row r="804" s="31" customFormat="1"/>
    <row r="805" s="31" customFormat="1"/>
    <row r="806" s="31" customFormat="1"/>
    <row r="807" s="31" customFormat="1"/>
    <row r="808" s="31" customFormat="1"/>
    <row r="809" s="31" customFormat="1"/>
    <row r="810" s="31" customFormat="1"/>
    <row r="811" s="31" customFormat="1"/>
    <row r="812" s="31" customFormat="1"/>
    <row r="813" s="31" customFormat="1"/>
    <row r="814" s="31" customFormat="1"/>
    <row r="815" s="31" customFormat="1"/>
    <row r="816" s="31" customFormat="1"/>
    <row r="817" s="31" customFormat="1"/>
    <row r="818" s="31" customFormat="1"/>
    <row r="819" s="31" customFormat="1"/>
    <row r="820" s="31" customFormat="1"/>
    <row r="821" s="31" customFormat="1"/>
    <row r="822" s="31" customFormat="1"/>
    <row r="823" s="31" customFormat="1"/>
    <row r="824" s="31" customFormat="1"/>
    <row r="825" s="31" customFormat="1"/>
    <row r="826" s="31" customFormat="1"/>
    <row r="827" s="31" customFormat="1"/>
    <row r="828" s="31" customFormat="1"/>
    <row r="829" s="31" customFormat="1"/>
    <row r="830" s="31" customFormat="1"/>
    <row r="831" s="31" customFormat="1"/>
    <row r="832" s="31" customFormat="1"/>
    <row r="833" s="31" customFormat="1"/>
    <row r="834" s="31" customFormat="1"/>
    <row r="835" s="31" customFormat="1"/>
    <row r="836" s="31" customFormat="1"/>
    <row r="837" s="31" customFormat="1"/>
    <row r="838" s="31" customFormat="1"/>
    <row r="839" s="31" customFormat="1"/>
    <row r="840" s="31" customFormat="1"/>
    <row r="841" s="31" customFormat="1"/>
    <row r="842" s="31" customFormat="1"/>
    <row r="843" s="31" customFormat="1"/>
    <row r="844" s="31" customFormat="1"/>
    <row r="845" s="31" customFormat="1"/>
    <row r="846" s="31" customFormat="1"/>
    <row r="847" s="31" customFormat="1"/>
    <row r="848" s="31" customFormat="1"/>
    <row r="849" s="31" customFormat="1"/>
    <row r="850" s="31" customFormat="1"/>
    <row r="851" s="31" customFormat="1"/>
    <row r="852" s="31" customFormat="1"/>
    <row r="853" s="31" customFormat="1"/>
    <row r="854" s="31" customFormat="1"/>
    <row r="855" s="31" customFormat="1"/>
    <row r="856" s="31" customFormat="1"/>
    <row r="857" s="31" customFormat="1"/>
    <row r="858" s="31" customFormat="1"/>
    <row r="859" s="31" customFormat="1"/>
    <row r="860" s="31" customFormat="1"/>
    <row r="861" s="31" customFormat="1"/>
    <row r="862" s="31" customFormat="1"/>
    <row r="863" s="31" customFormat="1"/>
    <row r="864" s="31" customFormat="1"/>
    <row r="865" s="31" customFormat="1"/>
    <row r="866" s="31" customFormat="1"/>
    <row r="867" s="31" customFormat="1"/>
    <row r="868" s="31" customFormat="1"/>
    <row r="869" s="31" customFormat="1"/>
    <row r="870" s="31" customFormat="1"/>
    <row r="871" s="31" customFormat="1"/>
    <row r="872" s="31" customFormat="1"/>
    <row r="873" s="31" customFormat="1"/>
    <row r="874" s="31" customFormat="1"/>
    <row r="875" s="31" customFormat="1"/>
    <row r="876" s="31" customFormat="1"/>
    <row r="877" s="31" customFormat="1"/>
    <row r="878" s="31" customFormat="1"/>
    <row r="879" s="31" customFormat="1"/>
    <row r="880" s="31" customFormat="1"/>
    <row r="881" s="31" customFormat="1"/>
    <row r="882" s="31" customFormat="1"/>
    <row r="883" s="31" customFormat="1"/>
    <row r="884" s="31" customFormat="1"/>
    <row r="885" s="31" customFormat="1"/>
    <row r="886" s="31" customFormat="1"/>
    <row r="887" s="31" customFormat="1"/>
    <row r="888" s="31" customFormat="1"/>
    <row r="889" s="31" customFormat="1"/>
    <row r="890" s="31" customFormat="1"/>
    <row r="891" s="31" customFormat="1"/>
    <row r="892" s="31" customFormat="1"/>
    <row r="893" s="31" customFormat="1"/>
    <row r="894" s="31" customFormat="1"/>
    <row r="895" s="31" customFormat="1"/>
    <row r="896" s="31" customFormat="1"/>
    <row r="897" s="31" customFormat="1"/>
    <row r="898" s="31" customFormat="1"/>
    <row r="899" s="31" customFormat="1"/>
    <row r="900" s="31" customFormat="1"/>
    <row r="901" s="31" customFormat="1"/>
    <row r="902" s="31" customFormat="1"/>
    <row r="903" s="31" customFormat="1"/>
    <row r="904" s="31" customFormat="1"/>
    <row r="905" s="31" customFormat="1"/>
    <row r="906" s="31" customFormat="1"/>
    <row r="907" s="31" customFormat="1"/>
    <row r="908" s="31" customFormat="1"/>
    <row r="909" s="31" customFormat="1"/>
    <row r="910" s="31" customFormat="1"/>
    <row r="911" s="31" customFormat="1"/>
    <row r="912" s="31" customFormat="1"/>
    <row r="913" s="31" customFormat="1"/>
    <row r="914" s="31" customFormat="1"/>
    <row r="915" s="31" customFormat="1"/>
    <row r="916" s="31" customFormat="1"/>
    <row r="917" s="31" customFormat="1"/>
    <row r="918" s="31" customFormat="1"/>
    <row r="919" s="31" customFormat="1"/>
    <row r="920" s="31" customFormat="1"/>
    <row r="921" s="31" customFormat="1"/>
    <row r="922" s="31" customFormat="1"/>
    <row r="923" s="31" customFormat="1"/>
    <row r="924" s="31" customFormat="1"/>
    <row r="925" s="31" customFormat="1"/>
    <row r="926" s="31" customFormat="1"/>
    <row r="927" s="31" customFormat="1"/>
    <row r="928" s="31" customFormat="1"/>
    <row r="929" s="31" customFormat="1"/>
    <row r="930" s="31" customFormat="1"/>
    <row r="931" s="31" customFormat="1"/>
    <row r="932" s="31" customFormat="1"/>
    <row r="933" s="31" customFormat="1"/>
    <row r="934" s="31" customFormat="1"/>
  </sheetData>
  <mergeCells count="1">
    <mergeCell ref="A1:I1"/>
  </mergeCells>
  <pageMargins left="0.31496062992125984" right="0.31496062992125984" top="1.4166666666666667" bottom="0.74803149606299213" header="0.31496062992125984" footer="0.31496062992125984"/>
  <pageSetup paperSize="9" orientation="portrait" verticalDpi="300" r:id="rId1"/>
  <headerFooter>
    <oddHeader>&amp;L&amp;G&amp;C&amp;"-,Negrito"&amp;14
RELATÓRIO DE RETIRADA DE PATROCÍNIO/RESCISÃO DE CONVÊNIO DE ADESÃO
- Requerimento de Retirada Parcial -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2"/>
  <dimension ref="A1:I116"/>
  <sheetViews>
    <sheetView showGridLines="0" showRowColHeaders="0" showRuler="0" view="pageLayout" zoomScale="150" zoomScaleNormal="100" zoomScalePageLayoutView="150" workbookViewId="0">
      <selection activeCell="A5" sqref="A5:I5"/>
    </sheetView>
  </sheetViews>
  <sheetFormatPr defaultColWidth="9.140625" defaultRowHeight="15"/>
  <cols>
    <col min="1" max="3" width="11.7109375" customWidth="1"/>
    <col min="4" max="9" width="9.140625" customWidth="1"/>
  </cols>
  <sheetData>
    <row r="1" spans="1:9" ht="6.95" customHeight="1">
      <c r="A1" s="1"/>
    </row>
    <row r="2" spans="1:9">
      <c r="A2" s="204" t="s">
        <v>82</v>
      </c>
      <c r="B2" s="204"/>
      <c r="C2" s="204"/>
      <c r="D2" s="204"/>
      <c r="E2" s="204"/>
      <c r="F2" s="204"/>
      <c r="G2" s="204"/>
      <c r="H2" s="204"/>
      <c r="I2" s="204"/>
    </row>
    <row r="3" spans="1:9" ht="6.95" customHeight="1">
      <c r="A3" s="5"/>
    </row>
    <row r="4" spans="1:9" s="2" customFormat="1" ht="12.75">
      <c r="A4" s="282" t="s">
        <v>84</v>
      </c>
      <c r="B4" s="282"/>
      <c r="C4" s="282"/>
      <c r="D4" s="282"/>
      <c r="E4" s="282"/>
      <c r="F4" s="282"/>
      <c r="G4" s="282"/>
      <c r="H4" s="282"/>
      <c r="I4" s="282"/>
    </row>
    <row r="5" spans="1:9" s="3" customFormat="1">
      <c r="A5" s="280"/>
      <c r="B5" s="283"/>
      <c r="C5" s="283"/>
      <c r="D5" s="283"/>
      <c r="E5" s="283"/>
      <c r="F5" s="283"/>
      <c r="G5" s="283"/>
      <c r="H5" s="283"/>
      <c r="I5" s="283"/>
    </row>
    <row r="6" spans="1:9" s="3" customFormat="1" ht="12.75">
      <c r="A6" s="280"/>
      <c r="B6" s="281"/>
      <c r="C6" s="281"/>
      <c r="D6" s="281"/>
      <c r="E6" s="281"/>
      <c r="F6" s="281"/>
      <c r="G6" s="281"/>
      <c r="H6" s="281"/>
      <c r="I6" s="281"/>
    </row>
    <row r="7" spans="1:9" s="3" customFormat="1" ht="12.75">
      <c r="A7" s="280"/>
      <c r="B7" s="281"/>
      <c r="C7" s="281"/>
      <c r="D7" s="281"/>
      <c r="E7" s="281"/>
      <c r="F7" s="281"/>
      <c r="G7" s="281"/>
      <c r="H7" s="281"/>
      <c r="I7" s="281"/>
    </row>
    <row r="8" spans="1:9" s="3" customFormat="1" ht="12.75">
      <c r="A8" s="280"/>
      <c r="B8" s="281"/>
      <c r="C8" s="281"/>
      <c r="D8" s="281"/>
      <c r="E8" s="281"/>
      <c r="F8" s="281"/>
      <c r="G8" s="281"/>
      <c r="H8" s="281"/>
      <c r="I8" s="281"/>
    </row>
    <row r="9" spans="1:9" s="3" customFormat="1" ht="12.75">
      <c r="A9" s="280"/>
      <c r="B9" s="281"/>
      <c r="C9" s="281"/>
      <c r="D9" s="281"/>
      <c r="E9" s="281"/>
      <c r="F9" s="281"/>
      <c r="G9" s="281"/>
      <c r="H9" s="281"/>
      <c r="I9" s="281"/>
    </row>
    <row r="10" spans="1:9" s="3" customFormat="1" ht="12.75">
      <c r="A10" s="280"/>
      <c r="B10" s="281"/>
      <c r="C10" s="281"/>
      <c r="D10" s="281"/>
      <c r="E10" s="281"/>
      <c r="F10" s="281"/>
      <c r="G10" s="281"/>
      <c r="H10" s="281"/>
      <c r="I10" s="281"/>
    </row>
    <row r="11" spans="1:9" s="3" customFormat="1" ht="12.75">
      <c r="A11" s="280"/>
      <c r="B11" s="281"/>
      <c r="C11" s="281"/>
      <c r="D11" s="281"/>
      <c r="E11" s="281"/>
      <c r="F11" s="281"/>
      <c r="G11" s="281"/>
      <c r="H11" s="281"/>
      <c r="I11" s="281"/>
    </row>
    <row r="12" spans="1:9" s="3" customFormat="1" ht="12.75">
      <c r="A12" s="280"/>
      <c r="B12" s="281"/>
      <c r="C12" s="281"/>
      <c r="D12" s="281"/>
      <c r="E12" s="281"/>
      <c r="F12" s="281"/>
      <c r="G12" s="281"/>
      <c r="H12" s="281"/>
      <c r="I12" s="281"/>
    </row>
    <row r="13" spans="1:9" s="3" customFormat="1" ht="12.75">
      <c r="A13" s="280"/>
      <c r="B13" s="281"/>
      <c r="C13" s="281"/>
      <c r="D13" s="281"/>
      <c r="E13" s="281"/>
      <c r="F13" s="281"/>
      <c r="G13" s="281"/>
      <c r="H13" s="281"/>
      <c r="I13" s="281"/>
    </row>
    <row r="14" spans="1:9" s="3" customFormat="1" ht="12.75">
      <c r="A14" s="280"/>
      <c r="B14" s="281"/>
      <c r="C14" s="281"/>
      <c r="D14" s="281"/>
      <c r="E14" s="281"/>
      <c r="F14" s="281"/>
      <c r="G14" s="281"/>
      <c r="H14" s="281"/>
      <c r="I14" s="281"/>
    </row>
    <row r="15" spans="1:9" s="3" customFormat="1" ht="12.75">
      <c r="A15" s="280"/>
      <c r="B15" s="281"/>
      <c r="C15" s="281"/>
      <c r="D15" s="281"/>
      <c r="E15" s="281"/>
      <c r="F15" s="281"/>
      <c r="G15" s="281"/>
      <c r="H15" s="281"/>
      <c r="I15" s="281"/>
    </row>
    <row r="16" spans="1:9" s="3" customFormat="1" ht="12.75">
      <c r="A16" s="280"/>
      <c r="B16" s="281"/>
      <c r="C16" s="281"/>
      <c r="D16" s="281"/>
      <c r="E16" s="281"/>
      <c r="F16" s="281"/>
      <c r="G16" s="281"/>
      <c r="H16" s="281"/>
      <c r="I16" s="281"/>
    </row>
    <row r="17" spans="1:9" s="3" customFormat="1" ht="12.75">
      <c r="A17" s="280"/>
      <c r="B17" s="281"/>
      <c r="C17" s="281"/>
      <c r="D17" s="281"/>
      <c r="E17" s="281"/>
      <c r="F17" s="281"/>
      <c r="G17" s="281"/>
      <c r="H17" s="281"/>
      <c r="I17" s="281"/>
    </row>
    <row r="18" spans="1:9" s="3" customFormat="1" ht="12.75">
      <c r="A18" s="280"/>
      <c r="B18" s="281"/>
      <c r="C18" s="281"/>
      <c r="D18" s="281"/>
      <c r="E18" s="281"/>
      <c r="F18" s="281"/>
      <c r="G18" s="281"/>
      <c r="H18" s="281"/>
      <c r="I18" s="281"/>
    </row>
    <row r="19" spans="1:9" s="3" customFormat="1" ht="12.75">
      <c r="A19" s="280"/>
      <c r="B19" s="281"/>
      <c r="C19" s="281"/>
      <c r="D19" s="281"/>
      <c r="E19" s="281"/>
      <c r="F19" s="281"/>
      <c r="G19" s="281"/>
      <c r="H19" s="281"/>
      <c r="I19" s="281"/>
    </row>
    <row r="20" spans="1:9" s="3" customFormat="1" ht="12.75">
      <c r="A20" s="280"/>
      <c r="B20" s="281"/>
      <c r="C20" s="281"/>
      <c r="D20" s="281"/>
      <c r="E20" s="281"/>
      <c r="F20" s="281"/>
      <c r="G20" s="281"/>
      <c r="H20" s="281"/>
      <c r="I20" s="281"/>
    </row>
    <row r="21" spans="1:9" s="3" customFormat="1" ht="12.75">
      <c r="A21" s="280"/>
      <c r="B21" s="281"/>
      <c r="C21" s="281"/>
      <c r="D21" s="281"/>
      <c r="E21" s="281"/>
      <c r="F21" s="281"/>
      <c r="G21" s="281"/>
      <c r="H21" s="281"/>
      <c r="I21" s="281"/>
    </row>
    <row r="22" spans="1:9" s="3" customFormat="1" ht="12.75">
      <c r="A22" s="280"/>
      <c r="B22" s="281"/>
      <c r="C22" s="281"/>
      <c r="D22" s="281"/>
      <c r="E22" s="281"/>
      <c r="F22" s="281"/>
      <c r="G22" s="281"/>
      <c r="H22" s="281"/>
      <c r="I22" s="281"/>
    </row>
    <row r="23" spans="1:9" s="3" customFormat="1" ht="12.75">
      <c r="A23" s="281"/>
      <c r="B23" s="281"/>
      <c r="C23" s="281"/>
      <c r="D23" s="281"/>
      <c r="E23" s="281"/>
      <c r="F23" s="281"/>
      <c r="G23" s="281"/>
      <c r="H23" s="281"/>
      <c r="I23" s="281"/>
    </row>
    <row r="24" spans="1:9" s="3" customFormat="1" ht="12.75">
      <c r="A24" s="281"/>
      <c r="B24" s="281"/>
      <c r="C24" s="281"/>
      <c r="D24" s="281"/>
      <c r="E24" s="281"/>
      <c r="F24" s="281"/>
      <c r="G24" s="281"/>
      <c r="H24" s="281"/>
      <c r="I24" s="281"/>
    </row>
    <row r="25" spans="1:9" s="3" customFormat="1" ht="12.75">
      <c r="A25" s="281"/>
      <c r="B25" s="281"/>
      <c r="C25" s="281"/>
      <c r="D25" s="281"/>
      <c r="E25" s="281"/>
      <c r="F25" s="281"/>
      <c r="G25" s="281"/>
      <c r="H25" s="281"/>
      <c r="I25" s="281"/>
    </row>
    <row r="26" spans="1:9" s="3" customFormat="1" ht="12.75">
      <c r="A26" s="281"/>
      <c r="B26" s="281"/>
      <c r="C26" s="281"/>
      <c r="D26" s="281"/>
      <c r="E26" s="281"/>
      <c r="F26" s="281"/>
      <c r="G26" s="281"/>
      <c r="H26" s="281"/>
      <c r="I26" s="281"/>
    </row>
    <row r="27" spans="1:9" s="3" customFormat="1" ht="12.75">
      <c r="A27" s="281"/>
      <c r="B27" s="281"/>
      <c r="C27" s="281"/>
      <c r="D27" s="281"/>
      <c r="E27" s="281"/>
      <c r="F27" s="281"/>
      <c r="G27" s="281"/>
      <c r="H27" s="281"/>
      <c r="I27" s="281"/>
    </row>
    <row r="28" spans="1:9" s="3" customFormat="1" ht="12.75">
      <c r="A28" s="281"/>
      <c r="B28" s="281"/>
      <c r="C28" s="281"/>
      <c r="D28" s="281"/>
      <c r="E28" s="281"/>
      <c r="F28" s="281"/>
      <c r="G28" s="281"/>
      <c r="H28" s="281"/>
      <c r="I28" s="281"/>
    </row>
    <row r="29" spans="1:9" s="3" customFormat="1" ht="12.75">
      <c r="A29" s="281"/>
      <c r="B29" s="281"/>
      <c r="C29" s="281"/>
      <c r="D29" s="281"/>
      <c r="E29" s="281"/>
      <c r="F29" s="281"/>
      <c r="G29" s="281"/>
      <c r="H29" s="281"/>
      <c r="I29" s="281"/>
    </row>
    <row r="30" spans="1:9" s="3" customFormat="1" ht="12.75">
      <c r="A30" s="281"/>
      <c r="B30" s="281"/>
      <c r="C30" s="281"/>
      <c r="D30" s="281"/>
      <c r="E30" s="281"/>
      <c r="F30" s="281"/>
      <c r="G30" s="281"/>
      <c r="H30" s="281"/>
      <c r="I30" s="281"/>
    </row>
    <row r="31" spans="1:9" s="3" customFormat="1" ht="12.75">
      <c r="A31" s="281"/>
      <c r="B31" s="281"/>
      <c r="C31" s="281"/>
      <c r="D31" s="281"/>
      <c r="E31" s="281"/>
      <c r="F31" s="281"/>
      <c r="G31" s="281"/>
      <c r="H31" s="281"/>
      <c r="I31" s="281"/>
    </row>
    <row r="32" spans="1:9" s="3" customFormat="1" ht="12.75">
      <c r="A32" s="281"/>
      <c r="B32" s="281"/>
      <c r="C32" s="281"/>
      <c r="D32" s="281"/>
      <c r="E32" s="281"/>
      <c r="F32" s="281"/>
      <c r="G32" s="281"/>
      <c r="H32" s="281"/>
      <c r="I32" s="281"/>
    </row>
    <row r="33" spans="1:9" s="3" customFormat="1" ht="12.75">
      <c r="A33" s="281"/>
      <c r="B33" s="281"/>
      <c r="C33" s="281"/>
      <c r="D33" s="281"/>
      <c r="E33" s="281"/>
      <c r="F33" s="281"/>
      <c r="G33" s="281"/>
      <c r="H33" s="281"/>
      <c r="I33" s="281"/>
    </row>
    <row r="34" spans="1:9" s="3" customFormat="1" ht="12.75">
      <c r="A34" s="281"/>
      <c r="B34" s="281"/>
      <c r="C34" s="281"/>
      <c r="D34" s="281"/>
      <c r="E34" s="281"/>
      <c r="F34" s="281"/>
      <c r="G34" s="281"/>
      <c r="H34" s="281"/>
      <c r="I34" s="281"/>
    </row>
    <row r="35" spans="1:9" s="3" customFormat="1" ht="12.75">
      <c r="A35" s="281"/>
      <c r="B35" s="281"/>
      <c r="C35" s="281"/>
      <c r="D35" s="281"/>
      <c r="E35" s="281"/>
      <c r="F35" s="281"/>
      <c r="G35" s="281"/>
      <c r="H35" s="281"/>
      <c r="I35" s="281"/>
    </row>
    <row r="36" spans="1:9" s="3" customFormat="1" ht="12.75">
      <c r="A36" s="281"/>
      <c r="B36" s="281"/>
      <c r="C36" s="281"/>
      <c r="D36" s="281"/>
      <c r="E36" s="281"/>
      <c r="F36" s="281"/>
      <c r="G36" s="281"/>
      <c r="H36" s="281"/>
      <c r="I36" s="281"/>
    </row>
    <row r="37" spans="1:9" s="3" customFormat="1" ht="12.75">
      <c r="A37" s="281"/>
      <c r="B37" s="281"/>
      <c r="C37" s="281"/>
      <c r="D37" s="281"/>
      <c r="E37" s="281"/>
      <c r="F37" s="281"/>
      <c r="G37" s="281"/>
      <c r="H37" s="281"/>
      <c r="I37" s="281"/>
    </row>
    <row r="38" spans="1:9" s="3" customFormat="1" ht="12.75">
      <c r="A38" s="281"/>
      <c r="B38" s="281"/>
      <c r="C38" s="281"/>
      <c r="D38" s="281"/>
      <c r="E38" s="281"/>
      <c r="F38" s="281"/>
      <c r="G38" s="281"/>
      <c r="H38" s="281"/>
      <c r="I38" s="281"/>
    </row>
    <row r="39" spans="1:9" s="3" customFormat="1" ht="12.75">
      <c r="A39" s="281"/>
      <c r="B39" s="281"/>
      <c r="C39" s="281"/>
      <c r="D39" s="281"/>
      <c r="E39" s="281"/>
      <c r="F39" s="281"/>
      <c r="G39" s="281"/>
      <c r="H39" s="281"/>
      <c r="I39" s="281"/>
    </row>
    <row r="40" spans="1:9" s="3" customFormat="1" ht="12.75">
      <c r="A40" s="281"/>
      <c r="B40" s="281"/>
      <c r="C40" s="281"/>
      <c r="D40" s="281"/>
      <c r="E40" s="281"/>
      <c r="F40" s="281"/>
      <c r="G40" s="281"/>
      <c r="H40" s="281"/>
      <c r="I40" s="281"/>
    </row>
    <row r="41" spans="1:9" s="3" customFormat="1" ht="12.75">
      <c r="A41" s="281"/>
      <c r="B41" s="281"/>
      <c r="C41" s="281"/>
      <c r="D41" s="281"/>
      <c r="E41" s="281"/>
      <c r="F41" s="281"/>
      <c r="G41" s="281"/>
      <c r="H41" s="281"/>
      <c r="I41" s="281"/>
    </row>
    <row r="42" spans="1:9" s="3" customFormat="1" ht="12.75">
      <c r="A42" s="281"/>
      <c r="B42" s="281"/>
      <c r="C42" s="281"/>
      <c r="D42" s="281"/>
      <c r="E42" s="281"/>
      <c r="F42" s="281"/>
      <c r="G42" s="281"/>
      <c r="H42" s="281"/>
      <c r="I42" s="281"/>
    </row>
    <row r="43" spans="1:9" s="3" customFormat="1" ht="12.75">
      <c r="A43" s="281"/>
      <c r="B43" s="281"/>
      <c r="C43" s="281"/>
      <c r="D43" s="281"/>
      <c r="E43" s="281"/>
      <c r="F43" s="281"/>
      <c r="G43" s="281"/>
      <c r="H43" s="281"/>
      <c r="I43" s="281"/>
    </row>
    <row r="44" spans="1:9" s="3" customFormat="1" ht="12.75">
      <c r="A44" s="281"/>
      <c r="B44" s="281"/>
      <c r="C44" s="281"/>
      <c r="D44" s="281"/>
      <c r="E44" s="281"/>
      <c r="F44" s="281"/>
      <c r="G44" s="281"/>
      <c r="H44" s="281"/>
      <c r="I44" s="281"/>
    </row>
    <row r="45" spans="1:9" s="3" customFormat="1" ht="12.75">
      <c r="A45" s="281"/>
      <c r="B45" s="281"/>
      <c r="C45" s="281"/>
      <c r="D45" s="281"/>
      <c r="E45" s="281"/>
      <c r="F45" s="281"/>
      <c r="G45" s="281"/>
      <c r="H45" s="281"/>
      <c r="I45" s="281"/>
    </row>
    <row r="46" spans="1:9" s="3" customFormat="1" ht="12.75">
      <c r="A46" s="281"/>
      <c r="B46" s="281"/>
      <c r="C46" s="281"/>
      <c r="D46" s="281"/>
      <c r="E46" s="281"/>
      <c r="F46" s="281"/>
      <c r="G46" s="281"/>
      <c r="H46" s="281"/>
      <c r="I46" s="281"/>
    </row>
    <row r="47" spans="1:9" s="3" customFormat="1" ht="12.75">
      <c r="A47" s="281"/>
      <c r="B47" s="281"/>
      <c r="C47" s="281"/>
      <c r="D47" s="281"/>
      <c r="E47" s="281"/>
      <c r="F47" s="281"/>
      <c r="G47" s="281"/>
      <c r="H47" s="281"/>
      <c r="I47" s="281"/>
    </row>
    <row r="48" spans="1:9" s="3" customFormat="1" ht="12.75">
      <c r="A48" s="281"/>
      <c r="B48" s="281"/>
      <c r="C48" s="281"/>
      <c r="D48" s="281"/>
      <c r="E48" s="281"/>
      <c r="F48" s="281"/>
      <c r="G48" s="281"/>
      <c r="H48" s="281"/>
      <c r="I48" s="281"/>
    </row>
    <row r="49" spans="1:9" s="3" customFormat="1" ht="12.75">
      <c r="A49" s="281"/>
      <c r="B49" s="281"/>
      <c r="C49" s="281"/>
      <c r="D49" s="281"/>
      <c r="E49" s="281"/>
      <c r="F49" s="281"/>
      <c r="G49" s="281"/>
      <c r="H49" s="281"/>
      <c r="I49" s="281"/>
    </row>
    <row r="50" spans="1:9" s="3" customFormat="1" ht="12.75">
      <c r="A50" s="281"/>
      <c r="B50" s="281"/>
      <c r="C50" s="281"/>
      <c r="D50" s="281"/>
      <c r="E50" s="281"/>
      <c r="F50" s="281"/>
      <c r="G50" s="281"/>
      <c r="H50" s="281"/>
      <c r="I50" s="281"/>
    </row>
    <row r="51" spans="1:9" s="3" customFormat="1" ht="12.75">
      <c r="A51" s="281"/>
      <c r="B51" s="281"/>
      <c r="C51" s="281"/>
      <c r="D51" s="281"/>
      <c r="E51" s="281"/>
      <c r="F51" s="281"/>
      <c r="G51" s="281"/>
      <c r="H51" s="281"/>
      <c r="I51" s="281"/>
    </row>
    <row r="52" spans="1:9" s="3" customFormat="1" ht="12.75">
      <c r="A52" s="281"/>
      <c r="B52" s="281"/>
      <c r="C52" s="281"/>
      <c r="D52" s="281"/>
      <c r="E52" s="281"/>
      <c r="F52" s="281"/>
      <c r="G52" s="281"/>
      <c r="H52" s="281"/>
      <c r="I52" s="281"/>
    </row>
    <row r="53" spans="1:9" s="3" customFormat="1" ht="12.75">
      <c r="A53" s="281"/>
      <c r="B53" s="281"/>
      <c r="C53" s="281"/>
      <c r="D53" s="281"/>
      <c r="E53" s="281"/>
      <c r="F53" s="281"/>
      <c r="G53" s="281"/>
      <c r="H53" s="281"/>
      <c r="I53" s="281"/>
    </row>
    <row r="54" spans="1:9" s="3" customFormat="1" ht="12.75">
      <c r="A54" s="281"/>
      <c r="B54" s="281"/>
      <c r="C54" s="281"/>
      <c r="D54" s="281"/>
      <c r="E54" s="281"/>
      <c r="F54" s="281"/>
      <c r="G54" s="281"/>
      <c r="H54" s="281"/>
      <c r="I54" s="281"/>
    </row>
    <row r="55" spans="1:9" s="3" customFormat="1" ht="12.75">
      <c r="A55" s="281"/>
      <c r="B55" s="281"/>
      <c r="C55" s="281"/>
      <c r="D55" s="281"/>
      <c r="E55" s="281"/>
      <c r="F55" s="281"/>
      <c r="G55" s="281"/>
      <c r="H55" s="281"/>
      <c r="I55" s="281"/>
    </row>
    <row r="56" spans="1:9" s="3" customFormat="1" ht="12.75">
      <c r="A56" s="281"/>
      <c r="B56" s="281"/>
      <c r="C56" s="281"/>
      <c r="D56" s="281"/>
      <c r="E56" s="281"/>
      <c r="F56" s="281"/>
      <c r="G56" s="281"/>
      <c r="H56" s="281"/>
      <c r="I56" s="281"/>
    </row>
    <row r="57" spans="1:9" s="3" customFormat="1" ht="12.75">
      <c r="A57" s="281"/>
      <c r="B57" s="281"/>
      <c r="C57" s="281"/>
      <c r="D57" s="281"/>
      <c r="E57" s="281"/>
      <c r="F57" s="281"/>
      <c r="G57" s="281"/>
      <c r="H57" s="281"/>
      <c r="I57" s="281"/>
    </row>
    <row r="58" spans="1:9" s="3" customFormat="1" ht="12.75">
      <c r="A58" s="281"/>
      <c r="B58" s="281"/>
      <c r="C58" s="281"/>
      <c r="D58" s="281"/>
      <c r="E58" s="281"/>
      <c r="F58" s="281"/>
      <c r="G58" s="281"/>
      <c r="H58" s="281"/>
      <c r="I58" s="281"/>
    </row>
    <row r="59" spans="1:9" s="3" customFormat="1" ht="12.75">
      <c r="A59" s="281"/>
      <c r="B59" s="281"/>
      <c r="C59" s="281"/>
      <c r="D59" s="281"/>
      <c r="E59" s="281"/>
      <c r="F59" s="281"/>
      <c r="G59" s="281"/>
      <c r="H59" s="281"/>
      <c r="I59" s="281"/>
    </row>
    <row r="60" spans="1:9" s="3" customFormat="1" ht="12.75">
      <c r="A60" s="281"/>
      <c r="B60" s="281"/>
      <c r="C60" s="281"/>
      <c r="D60" s="281"/>
      <c r="E60" s="281"/>
      <c r="F60" s="281"/>
      <c r="G60" s="281"/>
      <c r="H60" s="281"/>
      <c r="I60" s="281"/>
    </row>
    <row r="61" spans="1:9" s="3" customFormat="1" ht="12.75">
      <c r="A61" s="281"/>
      <c r="B61" s="281"/>
      <c r="C61" s="281"/>
      <c r="D61" s="281"/>
      <c r="E61" s="281"/>
      <c r="F61" s="281"/>
      <c r="G61" s="281"/>
      <c r="H61" s="281"/>
      <c r="I61" s="281"/>
    </row>
    <row r="62" spans="1:9" s="3" customFormat="1" ht="12.75">
      <c r="A62" s="281"/>
      <c r="B62" s="281"/>
      <c r="C62" s="281"/>
      <c r="D62" s="281"/>
      <c r="E62" s="281"/>
      <c r="F62" s="281"/>
      <c r="G62" s="281"/>
      <c r="H62" s="281"/>
      <c r="I62" s="281"/>
    </row>
    <row r="63" spans="1:9" s="3" customFormat="1" ht="12.75">
      <c r="A63" s="281"/>
      <c r="B63" s="281"/>
      <c r="C63" s="281"/>
      <c r="D63" s="281"/>
      <c r="E63" s="281"/>
      <c r="F63" s="281"/>
      <c r="G63" s="281"/>
      <c r="H63" s="281"/>
      <c r="I63" s="281"/>
    </row>
    <row r="64" spans="1:9" s="3" customFormat="1" ht="12.75">
      <c r="A64" s="281"/>
      <c r="B64" s="281"/>
      <c r="C64" s="281"/>
      <c r="D64" s="281"/>
      <c r="E64" s="281"/>
      <c r="F64" s="281"/>
      <c r="G64" s="281"/>
      <c r="H64" s="281"/>
      <c r="I64" s="281"/>
    </row>
    <row r="65" spans="1:9" s="3" customFormat="1" ht="12.75">
      <c r="A65" s="281"/>
      <c r="B65" s="281"/>
      <c r="C65" s="281"/>
      <c r="D65" s="281"/>
      <c r="E65" s="281"/>
      <c r="F65" s="281"/>
      <c r="G65" s="281"/>
      <c r="H65" s="281"/>
      <c r="I65" s="281"/>
    </row>
    <row r="66" spans="1:9" s="3" customFormat="1" ht="12.75">
      <c r="A66" s="281"/>
      <c r="B66" s="281"/>
      <c r="C66" s="281"/>
      <c r="D66" s="281"/>
      <c r="E66" s="281"/>
      <c r="F66" s="281"/>
      <c r="G66" s="281"/>
      <c r="H66" s="281"/>
      <c r="I66" s="281"/>
    </row>
    <row r="67" spans="1:9" s="3" customFormat="1" ht="12.75">
      <c r="A67" s="281"/>
      <c r="B67" s="281"/>
      <c r="C67" s="281"/>
      <c r="D67" s="281"/>
      <c r="E67" s="281"/>
      <c r="F67" s="281"/>
      <c r="G67" s="281"/>
      <c r="H67" s="281"/>
      <c r="I67" s="281"/>
    </row>
    <row r="68" spans="1:9" s="3" customFormat="1" ht="12.75">
      <c r="A68" s="281"/>
      <c r="B68" s="281"/>
      <c r="C68" s="281"/>
      <c r="D68" s="281"/>
      <c r="E68" s="281"/>
      <c r="F68" s="281"/>
      <c r="G68" s="281"/>
      <c r="H68" s="281"/>
      <c r="I68" s="281"/>
    </row>
    <row r="69" spans="1:9" s="3" customFormat="1" ht="12.75">
      <c r="A69" s="281"/>
      <c r="B69" s="281"/>
      <c r="C69" s="281"/>
      <c r="D69" s="281"/>
      <c r="E69" s="281"/>
      <c r="F69" s="281"/>
      <c r="G69" s="281"/>
      <c r="H69" s="281"/>
      <c r="I69" s="281"/>
    </row>
    <row r="70" spans="1:9" s="3" customFormat="1" ht="12.75">
      <c r="A70" s="281"/>
      <c r="B70" s="281"/>
      <c r="C70" s="281"/>
      <c r="D70" s="281"/>
      <c r="E70" s="281"/>
      <c r="F70" s="281"/>
      <c r="G70" s="281"/>
      <c r="H70" s="281"/>
      <c r="I70" s="281"/>
    </row>
    <row r="71" spans="1:9" s="3" customFormat="1" ht="12.75">
      <c r="A71" s="281"/>
      <c r="B71" s="281"/>
      <c r="C71" s="281"/>
      <c r="D71" s="281"/>
      <c r="E71" s="281"/>
      <c r="F71" s="281"/>
      <c r="G71" s="281"/>
      <c r="H71" s="281"/>
      <c r="I71" s="281"/>
    </row>
    <row r="72" spans="1:9" s="3" customFormat="1" ht="12.75">
      <c r="A72" s="281"/>
      <c r="B72" s="281"/>
      <c r="C72" s="281"/>
      <c r="D72" s="281"/>
      <c r="E72" s="281"/>
      <c r="F72" s="281"/>
      <c r="G72" s="281"/>
      <c r="H72" s="281"/>
      <c r="I72" s="281"/>
    </row>
    <row r="73" spans="1:9" s="3" customFormat="1" ht="12.75">
      <c r="A73" s="281"/>
      <c r="B73" s="281"/>
      <c r="C73" s="281"/>
      <c r="D73" s="281"/>
      <c r="E73" s="281"/>
      <c r="F73" s="281"/>
      <c r="G73" s="281"/>
      <c r="H73" s="281"/>
      <c r="I73" s="281"/>
    </row>
    <row r="74" spans="1:9" s="3" customFormat="1" ht="12.75">
      <c r="A74" s="281"/>
      <c r="B74" s="281"/>
      <c r="C74" s="281"/>
      <c r="D74" s="281"/>
      <c r="E74" s="281"/>
      <c r="F74" s="281"/>
      <c r="G74" s="281"/>
      <c r="H74" s="281"/>
      <c r="I74" s="281"/>
    </row>
    <row r="75" spans="1:9" s="3" customFormat="1" ht="12.75">
      <c r="A75" s="281"/>
      <c r="B75" s="281"/>
      <c r="C75" s="281"/>
      <c r="D75" s="281"/>
      <c r="E75" s="281"/>
      <c r="F75" s="281"/>
      <c r="G75" s="281"/>
      <c r="H75" s="281"/>
      <c r="I75" s="281"/>
    </row>
    <row r="76" spans="1:9" s="3" customFormat="1" ht="12.75">
      <c r="A76" s="281"/>
      <c r="B76" s="281"/>
      <c r="C76" s="281"/>
      <c r="D76" s="281"/>
      <c r="E76" s="281"/>
      <c r="F76" s="281"/>
      <c r="G76" s="281"/>
      <c r="H76" s="281"/>
      <c r="I76" s="281"/>
    </row>
    <row r="77" spans="1:9" s="3" customFormat="1" ht="12.75">
      <c r="A77" s="281"/>
      <c r="B77" s="281"/>
      <c r="C77" s="281"/>
      <c r="D77" s="281"/>
      <c r="E77" s="281"/>
      <c r="F77" s="281"/>
      <c r="G77" s="281"/>
      <c r="H77" s="281"/>
      <c r="I77" s="281"/>
    </row>
    <row r="78" spans="1:9" s="3" customFormat="1" ht="12.75">
      <c r="A78" s="281"/>
      <c r="B78" s="281"/>
      <c r="C78" s="281"/>
      <c r="D78" s="281"/>
      <c r="E78" s="281"/>
      <c r="F78" s="281"/>
      <c r="G78" s="281"/>
      <c r="H78" s="281"/>
      <c r="I78" s="281"/>
    </row>
    <row r="79" spans="1:9" s="3" customFormat="1" ht="12.75">
      <c r="A79" s="281"/>
      <c r="B79" s="281"/>
      <c r="C79" s="281"/>
      <c r="D79" s="281"/>
      <c r="E79" s="281"/>
      <c r="F79" s="281"/>
      <c r="G79" s="281"/>
      <c r="H79" s="281"/>
      <c r="I79" s="281"/>
    </row>
    <row r="80" spans="1:9" s="3" customFormat="1" ht="12.75">
      <c r="A80" s="281"/>
      <c r="B80" s="281"/>
      <c r="C80" s="281"/>
      <c r="D80" s="281"/>
      <c r="E80" s="281"/>
      <c r="F80" s="281"/>
      <c r="G80" s="281"/>
      <c r="H80" s="281"/>
      <c r="I80" s="281"/>
    </row>
    <row r="81" spans="1:9" s="3" customFormat="1" ht="12.75">
      <c r="A81" s="281"/>
      <c r="B81" s="281"/>
      <c r="C81" s="281"/>
      <c r="D81" s="281"/>
      <c r="E81" s="281"/>
      <c r="F81" s="281"/>
      <c r="G81" s="281"/>
      <c r="H81" s="281"/>
      <c r="I81" s="281"/>
    </row>
    <row r="82" spans="1:9" s="3" customFormat="1" ht="12.75">
      <c r="A82" s="281"/>
      <c r="B82" s="281"/>
      <c r="C82" s="281"/>
      <c r="D82" s="281"/>
      <c r="E82" s="281"/>
      <c r="F82" s="281"/>
      <c r="G82" s="281"/>
      <c r="H82" s="281"/>
      <c r="I82" s="281"/>
    </row>
    <row r="83" spans="1:9" s="3" customFormat="1" ht="12.75">
      <c r="A83" s="281"/>
      <c r="B83" s="281"/>
      <c r="C83" s="281"/>
      <c r="D83" s="281"/>
      <c r="E83" s="281"/>
      <c r="F83" s="281"/>
      <c r="G83" s="281"/>
      <c r="H83" s="281"/>
      <c r="I83" s="281"/>
    </row>
    <row r="84" spans="1:9" s="3" customFormat="1" ht="12.75">
      <c r="A84" s="281"/>
      <c r="B84" s="281"/>
      <c r="C84" s="281"/>
      <c r="D84" s="281"/>
      <c r="E84" s="281"/>
      <c r="F84" s="281"/>
      <c r="G84" s="281"/>
      <c r="H84" s="281"/>
      <c r="I84" s="281"/>
    </row>
    <row r="85" spans="1:9" s="3" customFormat="1" ht="12.75">
      <c r="A85" s="281"/>
      <c r="B85" s="281"/>
      <c r="C85" s="281"/>
      <c r="D85" s="281"/>
      <c r="E85" s="281"/>
      <c r="F85" s="281"/>
      <c r="G85" s="281"/>
      <c r="H85" s="281"/>
      <c r="I85" s="281"/>
    </row>
    <row r="86" spans="1:9" s="3" customFormat="1" ht="12.75">
      <c r="A86" s="281"/>
      <c r="B86" s="281"/>
      <c r="C86" s="281"/>
      <c r="D86" s="281"/>
      <c r="E86" s="281"/>
      <c r="F86" s="281"/>
      <c r="G86" s="281"/>
      <c r="H86" s="281"/>
      <c r="I86" s="281"/>
    </row>
    <row r="87" spans="1:9" s="3" customFormat="1" ht="12.75">
      <c r="A87" s="281"/>
      <c r="B87" s="281"/>
      <c r="C87" s="281"/>
      <c r="D87" s="281"/>
      <c r="E87" s="281"/>
      <c r="F87" s="281"/>
      <c r="G87" s="281"/>
      <c r="H87" s="281"/>
      <c r="I87" s="281"/>
    </row>
    <row r="88" spans="1:9" s="3" customFormat="1" ht="12.75">
      <c r="A88" s="281"/>
      <c r="B88" s="281"/>
      <c r="C88" s="281"/>
      <c r="D88" s="281"/>
      <c r="E88" s="281"/>
      <c r="F88" s="281"/>
      <c r="G88" s="281"/>
      <c r="H88" s="281"/>
      <c r="I88" s="281"/>
    </row>
    <row r="89" spans="1:9" s="3" customFormat="1" ht="12.75">
      <c r="A89" s="281"/>
      <c r="B89" s="281"/>
      <c r="C89" s="281"/>
      <c r="D89" s="281"/>
      <c r="E89" s="281"/>
      <c r="F89" s="281"/>
      <c r="G89" s="281"/>
      <c r="H89" s="281"/>
      <c r="I89" s="281"/>
    </row>
    <row r="90" spans="1:9" s="3" customFormat="1" ht="12.75">
      <c r="A90" s="281"/>
      <c r="B90" s="281"/>
      <c r="C90" s="281"/>
      <c r="D90" s="281"/>
      <c r="E90" s="281"/>
      <c r="F90" s="281"/>
      <c r="G90" s="281"/>
      <c r="H90" s="281"/>
      <c r="I90" s="281"/>
    </row>
    <row r="91" spans="1:9" s="3" customFormat="1" ht="12.75">
      <c r="A91" s="281"/>
      <c r="B91" s="281"/>
      <c r="C91" s="281"/>
      <c r="D91" s="281"/>
      <c r="E91" s="281"/>
      <c r="F91" s="281"/>
      <c r="G91" s="281"/>
      <c r="H91" s="281"/>
      <c r="I91" s="281"/>
    </row>
    <row r="92" spans="1:9" s="3" customFormat="1" ht="12.75">
      <c r="A92" s="281"/>
      <c r="B92" s="281"/>
      <c r="C92" s="281"/>
      <c r="D92" s="281"/>
      <c r="E92" s="281"/>
      <c r="F92" s="281"/>
      <c r="G92" s="281"/>
      <c r="H92" s="281"/>
      <c r="I92" s="281"/>
    </row>
    <row r="93" spans="1:9" s="3" customFormat="1" ht="12.75">
      <c r="A93" s="281"/>
      <c r="B93" s="281"/>
      <c r="C93" s="281"/>
      <c r="D93" s="281"/>
      <c r="E93" s="281"/>
      <c r="F93" s="281"/>
      <c r="G93" s="281"/>
      <c r="H93" s="281"/>
      <c r="I93" s="281"/>
    </row>
    <row r="94" spans="1:9" s="3" customFormat="1" ht="12.75">
      <c r="A94" s="281"/>
      <c r="B94" s="281"/>
      <c r="C94" s="281"/>
      <c r="D94" s="281"/>
      <c r="E94" s="281"/>
      <c r="F94" s="281"/>
      <c r="G94" s="281"/>
      <c r="H94" s="281"/>
      <c r="I94" s="281"/>
    </row>
    <row r="95" spans="1:9" s="3" customFormat="1" ht="12.75">
      <c r="A95" s="281"/>
      <c r="B95" s="281"/>
      <c r="C95" s="281"/>
      <c r="D95" s="281"/>
      <c r="E95" s="281"/>
      <c r="F95" s="281"/>
      <c r="G95" s="281"/>
      <c r="H95" s="281"/>
      <c r="I95" s="281"/>
    </row>
    <row r="96" spans="1:9" s="3" customFormat="1" ht="12.75">
      <c r="A96" s="281"/>
      <c r="B96" s="281"/>
      <c r="C96" s="281"/>
      <c r="D96" s="281"/>
      <c r="E96" s="281"/>
      <c r="F96" s="281"/>
      <c r="G96" s="281"/>
      <c r="H96" s="281"/>
      <c r="I96" s="281"/>
    </row>
    <row r="97" spans="1:9" s="3" customFormat="1" ht="12.75">
      <c r="A97" s="281"/>
      <c r="B97" s="281"/>
      <c r="C97" s="281"/>
      <c r="D97" s="281"/>
      <c r="E97" s="281"/>
      <c r="F97" s="281"/>
      <c r="G97" s="281"/>
      <c r="H97" s="281"/>
      <c r="I97" s="281"/>
    </row>
    <row r="98" spans="1:9" s="3" customFormat="1" ht="12.75">
      <c r="A98" s="281"/>
      <c r="B98" s="281"/>
      <c r="C98" s="281"/>
      <c r="D98" s="281"/>
      <c r="E98" s="281"/>
      <c r="F98" s="281"/>
      <c r="G98" s="281"/>
      <c r="H98" s="281"/>
      <c r="I98" s="281"/>
    </row>
    <row r="99" spans="1:9" s="3" customFormat="1" ht="12.75">
      <c r="A99" s="281"/>
      <c r="B99" s="281"/>
      <c r="C99" s="281"/>
      <c r="D99" s="281"/>
      <c r="E99" s="281"/>
      <c r="F99" s="281"/>
      <c r="G99" s="281"/>
      <c r="H99" s="281"/>
      <c r="I99" s="281"/>
    </row>
    <row r="100" spans="1:9" s="3" customFormat="1" ht="12.75">
      <c r="A100" s="281"/>
      <c r="B100" s="281"/>
      <c r="C100" s="281"/>
      <c r="D100" s="281"/>
      <c r="E100" s="281"/>
      <c r="F100" s="281"/>
      <c r="G100" s="281"/>
      <c r="H100" s="281"/>
      <c r="I100" s="281"/>
    </row>
    <row r="101" spans="1:9" s="3" customFormat="1" ht="12.75">
      <c r="A101" s="281"/>
      <c r="B101" s="281"/>
      <c r="C101" s="281"/>
      <c r="D101" s="281"/>
      <c r="E101" s="281"/>
      <c r="F101" s="281"/>
      <c r="G101" s="281"/>
      <c r="H101" s="281"/>
      <c r="I101" s="281"/>
    </row>
    <row r="102" spans="1:9" s="3" customFormat="1" ht="12.75">
      <c r="A102" s="281"/>
      <c r="B102" s="281"/>
      <c r="C102" s="281"/>
      <c r="D102" s="281"/>
      <c r="E102" s="281"/>
      <c r="F102" s="281"/>
      <c r="G102" s="281"/>
      <c r="H102" s="281"/>
      <c r="I102" s="281"/>
    </row>
    <row r="103" spans="1:9" s="3" customFormat="1" ht="12.75">
      <c r="A103" s="281"/>
      <c r="B103" s="281"/>
      <c r="C103" s="281"/>
      <c r="D103" s="281"/>
      <c r="E103" s="281"/>
      <c r="F103" s="281"/>
      <c r="G103" s="281"/>
      <c r="H103" s="281"/>
      <c r="I103" s="281"/>
    </row>
    <row r="104" spans="1:9" s="3" customFormat="1" ht="12.75">
      <c r="A104" s="281"/>
      <c r="B104" s="281"/>
      <c r="C104" s="281"/>
      <c r="D104" s="281"/>
      <c r="E104" s="281"/>
      <c r="F104" s="281"/>
      <c r="G104" s="281"/>
      <c r="H104" s="281"/>
      <c r="I104" s="281"/>
    </row>
    <row r="105" spans="1:9" s="3" customFormat="1" ht="12.75">
      <c r="A105" s="281"/>
      <c r="B105" s="281"/>
      <c r="C105" s="281"/>
      <c r="D105" s="281"/>
      <c r="E105" s="281"/>
      <c r="F105" s="281"/>
      <c r="G105" s="281"/>
      <c r="H105" s="281"/>
      <c r="I105" s="281"/>
    </row>
    <row r="106" spans="1:9" s="3" customFormat="1" ht="12.75">
      <c r="A106" s="281"/>
      <c r="B106" s="281"/>
      <c r="C106" s="281"/>
      <c r="D106" s="281"/>
      <c r="E106" s="281"/>
      <c r="F106" s="281"/>
      <c r="G106" s="281"/>
      <c r="H106" s="281"/>
      <c r="I106" s="281"/>
    </row>
    <row r="107" spans="1:9" s="3" customFormat="1" ht="12.75">
      <c r="A107" s="281"/>
      <c r="B107" s="281"/>
      <c r="C107" s="281"/>
      <c r="D107" s="281"/>
      <c r="E107" s="281"/>
      <c r="F107" s="281"/>
      <c r="G107" s="281"/>
      <c r="H107" s="281"/>
      <c r="I107" s="281"/>
    </row>
    <row r="108" spans="1:9" s="3" customFormat="1" ht="12.75">
      <c r="A108" s="281"/>
      <c r="B108" s="281"/>
      <c r="C108" s="281"/>
      <c r="D108" s="281"/>
      <c r="E108" s="281"/>
      <c r="F108" s="281"/>
      <c r="G108" s="281"/>
      <c r="H108" s="281"/>
      <c r="I108" s="281"/>
    </row>
    <row r="109" spans="1:9" s="3" customFormat="1" ht="12.75">
      <c r="A109" s="281"/>
      <c r="B109" s="281"/>
      <c r="C109" s="281"/>
      <c r="D109" s="281"/>
      <c r="E109" s="281"/>
      <c r="F109" s="281"/>
      <c r="G109" s="281"/>
      <c r="H109" s="281"/>
      <c r="I109" s="281"/>
    </row>
    <row r="110" spans="1:9" s="3" customFormat="1" ht="12.75">
      <c r="A110" s="281"/>
      <c r="B110" s="281"/>
      <c r="C110" s="281"/>
      <c r="D110" s="281"/>
      <c r="E110" s="281"/>
      <c r="F110" s="281"/>
      <c r="G110" s="281"/>
      <c r="H110" s="281"/>
      <c r="I110" s="281"/>
    </row>
    <row r="111" spans="1:9" s="3" customFormat="1" ht="12.75">
      <c r="A111" s="281"/>
      <c r="B111" s="281"/>
      <c r="C111" s="281"/>
      <c r="D111" s="281"/>
      <c r="E111" s="281"/>
      <c r="F111" s="281"/>
      <c r="G111" s="281"/>
      <c r="H111" s="281"/>
      <c r="I111" s="281"/>
    </row>
    <row r="112" spans="1:9" s="3" customFormat="1" ht="12.75">
      <c r="A112" s="281"/>
      <c r="B112" s="281"/>
      <c r="C112" s="281"/>
      <c r="D112" s="281"/>
      <c r="E112" s="281"/>
      <c r="F112" s="281"/>
      <c r="G112" s="281"/>
      <c r="H112" s="281"/>
      <c r="I112" s="281"/>
    </row>
    <row r="113" spans="1:9" s="3" customFormat="1" ht="12.75">
      <c r="A113" s="281"/>
      <c r="B113" s="281"/>
      <c r="C113" s="281"/>
      <c r="D113" s="281"/>
      <c r="E113" s="281"/>
      <c r="F113" s="281"/>
      <c r="G113" s="281"/>
      <c r="H113" s="281"/>
      <c r="I113" s="281"/>
    </row>
    <row r="114" spans="1:9" s="3" customFormat="1" ht="12.75">
      <c r="A114" s="281"/>
      <c r="B114" s="281"/>
      <c r="C114" s="281"/>
      <c r="D114" s="281"/>
      <c r="E114" s="281"/>
      <c r="F114" s="281"/>
      <c r="G114" s="281"/>
      <c r="H114" s="281"/>
      <c r="I114" s="281"/>
    </row>
    <row r="115" spans="1:9" s="3" customFormat="1" ht="12.75">
      <c r="A115" s="281"/>
      <c r="B115" s="281"/>
      <c r="C115" s="281"/>
      <c r="D115" s="281"/>
      <c r="E115" s="281"/>
      <c r="F115" s="281"/>
      <c r="G115" s="281"/>
      <c r="H115" s="281"/>
      <c r="I115" s="281"/>
    </row>
    <row r="116" spans="1:9" s="3" customFormat="1" ht="12.75">
      <c r="A116" s="281"/>
      <c r="B116" s="281"/>
      <c r="C116" s="281"/>
      <c r="D116" s="281"/>
      <c r="E116" s="281"/>
      <c r="F116" s="281"/>
      <c r="G116" s="281"/>
      <c r="H116" s="281"/>
      <c r="I116" s="281"/>
    </row>
  </sheetData>
  <mergeCells count="114">
    <mergeCell ref="A111:I111"/>
    <mergeCell ref="A112:I112"/>
    <mergeCell ref="A113:I113"/>
    <mergeCell ref="A114:I114"/>
    <mergeCell ref="A115:I115"/>
    <mergeCell ref="A116:I116"/>
    <mergeCell ref="A105:I105"/>
    <mergeCell ref="A106:I106"/>
    <mergeCell ref="A107:I107"/>
    <mergeCell ref="A108:I108"/>
    <mergeCell ref="A109:I109"/>
    <mergeCell ref="A110:I110"/>
    <mergeCell ref="A99:I99"/>
    <mergeCell ref="A100:I100"/>
    <mergeCell ref="A101:I101"/>
    <mergeCell ref="A102:I102"/>
    <mergeCell ref="A103:I103"/>
    <mergeCell ref="A104:I104"/>
    <mergeCell ref="A93:I93"/>
    <mergeCell ref="A94:I94"/>
    <mergeCell ref="A95:I95"/>
    <mergeCell ref="A96:I96"/>
    <mergeCell ref="A97:I97"/>
    <mergeCell ref="A98:I98"/>
    <mergeCell ref="A87:I87"/>
    <mergeCell ref="A88:I88"/>
    <mergeCell ref="A89:I89"/>
    <mergeCell ref="A90:I90"/>
    <mergeCell ref="A91:I91"/>
    <mergeCell ref="A92:I92"/>
    <mergeCell ref="A81:I81"/>
    <mergeCell ref="A82:I82"/>
    <mergeCell ref="A83:I83"/>
    <mergeCell ref="A84:I84"/>
    <mergeCell ref="A85:I85"/>
    <mergeCell ref="A86:I86"/>
    <mergeCell ref="A75:I75"/>
    <mergeCell ref="A76:I76"/>
    <mergeCell ref="A77:I77"/>
    <mergeCell ref="A78:I78"/>
    <mergeCell ref="A79:I79"/>
    <mergeCell ref="A80:I80"/>
    <mergeCell ref="A69:I69"/>
    <mergeCell ref="A70:I70"/>
    <mergeCell ref="A71:I71"/>
    <mergeCell ref="A72:I72"/>
    <mergeCell ref="A73:I73"/>
    <mergeCell ref="A74:I74"/>
    <mergeCell ref="A7:I7"/>
    <mergeCell ref="A8:I8"/>
    <mergeCell ref="A9:I9"/>
    <mergeCell ref="A63:I63"/>
    <mergeCell ref="A64:I64"/>
    <mergeCell ref="A65:I65"/>
    <mergeCell ref="A66:I66"/>
    <mergeCell ref="A67:I67"/>
    <mergeCell ref="A68:I68"/>
    <mergeCell ref="A58:I58"/>
    <mergeCell ref="A59:I59"/>
    <mergeCell ref="A57:I57"/>
    <mergeCell ref="A60:I60"/>
    <mergeCell ref="A61:I61"/>
    <mergeCell ref="A62:I62"/>
    <mergeCell ref="A54:I54"/>
    <mergeCell ref="A55:I55"/>
    <mergeCell ref="A56:I56"/>
    <mergeCell ref="A51:I51"/>
    <mergeCell ref="A52:I52"/>
    <mergeCell ref="A53:I53"/>
    <mergeCell ref="A48:I48"/>
    <mergeCell ref="A49:I49"/>
    <mergeCell ref="A50:I50"/>
    <mergeCell ref="A45:I45"/>
    <mergeCell ref="A46:I46"/>
    <mergeCell ref="A47:I47"/>
    <mergeCell ref="A42:I42"/>
    <mergeCell ref="A43:I43"/>
    <mergeCell ref="A44:I44"/>
    <mergeCell ref="A39:I39"/>
    <mergeCell ref="A40:I40"/>
    <mergeCell ref="A41:I41"/>
    <mergeCell ref="A36:I36"/>
    <mergeCell ref="A37:I37"/>
    <mergeCell ref="A38:I38"/>
    <mergeCell ref="A33:I33"/>
    <mergeCell ref="A34:I34"/>
    <mergeCell ref="A35:I35"/>
    <mergeCell ref="A30:I30"/>
    <mergeCell ref="A31:I31"/>
    <mergeCell ref="A32:I32"/>
    <mergeCell ref="A19:I19"/>
    <mergeCell ref="A20:I20"/>
    <mergeCell ref="A10:I10"/>
    <mergeCell ref="A11:I11"/>
    <mergeCell ref="A12:I12"/>
    <mergeCell ref="A2:I2"/>
    <mergeCell ref="A27:I27"/>
    <mergeCell ref="A28:I28"/>
    <mergeCell ref="A29:I29"/>
    <mergeCell ref="A24:I24"/>
    <mergeCell ref="A25:I25"/>
    <mergeCell ref="A26:I26"/>
    <mergeCell ref="A21:I21"/>
    <mergeCell ref="A22:I22"/>
    <mergeCell ref="A23:I23"/>
    <mergeCell ref="A13:I13"/>
    <mergeCell ref="A14:I14"/>
    <mergeCell ref="A15:I15"/>
    <mergeCell ref="A16:I16"/>
    <mergeCell ref="A17:I17"/>
    <mergeCell ref="A18:I18"/>
    <mergeCell ref="A4:I4"/>
    <mergeCell ref="A5:I5"/>
    <mergeCell ref="A6:I6"/>
  </mergeCells>
  <pageMargins left="0.31496062992125984" right="0.31496062992125984" top="1.0416666666666667" bottom="0.74803149606299213" header="0.31496062992125984" footer="0.31496062992125984"/>
  <pageSetup paperSize="9" orientation="portrait" verticalDpi="300" r:id="rId1"/>
  <headerFooter>
    <oddHeader>&amp;L&amp;G&amp;C&amp;"-,Negrito"&amp;14RELATÓRIO DE RETIRADA DE PATROCÍNIO
- Requerimento de Retirada Total -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"/>
  <dimension ref="A1:D14"/>
  <sheetViews>
    <sheetView zoomScaleNormal="100" workbookViewId="0">
      <selection activeCell="B6" sqref="B6"/>
    </sheetView>
  </sheetViews>
  <sheetFormatPr defaultRowHeight="15"/>
  <cols>
    <col min="2" max="2" width="12.7109375" customWidth="1"/>
    <col min="3" max="3" width="19.85546875" customWidth="1"/>
    <col min="4" max="4" width="75.28515625" customWidth="1"/>
  </cols>
  <sheetData>
    <row r="1" spans="1:4">
      <c r="A1" s="6" t="s">
        <v>71</v>
      </c>
    </row>
    <row r="3" spans="1:4" s="8" customFormat="1" ht="15.75" thickBot="1">
      <c r="A3" s="7" t="s">
        <v>72</v>
      </c>
      <c r="B3" s="7" t="s">
        <v>73</v>
      </c>
      <c r="C3" s="7" t="s">
        <v>74</v>
      </c>
      <c r="D3" s="7" t="s">
        <v>75</v>
      </c>
    </row>
    <row r="4" spans="1:4" s="36" customFormat="1" ht="63.75">
      <c r="A4" s="34" t="s">
        <v>96</v>
      </c>
      <c r="B4" s="35">
        <v>44074</v>
      </c>
      <c r="C4" s="34" t="s">
        <v>94</v>
      </c>
      <c r="D4" s="38" t="s">
        <v>95</v>
      </c>
    </row>
    <row r="5" spans="1:4" s="36" customFormat="1">
      <c r="A5" s="34" t="s">
        <v>97</v>
      </c>
      <c r="B5" s="35">
        <v>45586</v>
      </c>
      <c r="C5" s="34" t="s">
        <v>94</v>
      </c>
      <c r="D5" s="38" t="s">
        <v>98</v>
      </c>
    </row>
    <row r="6" spans="1:4" s="36" customFormat="1">
      <c r="A6" s="37"/>
    </row>
    <row r="7" spans="1:4" s="36" customFormat="1">
      <c r="A7" s="37"/>
    </row>
    <row r="8" spans="1:4" s="36" customFormat="1">
      <c r="A8" s="37"/>
    </row>
    <row r="9" spans="1:4" s="36" customFormat="1">
      <c r="A9" s="37"/>
    </row>
    <row r="10" spans="1:4" s="36" customFormat="1">
      <c r="A10" s="37"/>
    </row>
    <row r="11" spans="1:4" s="36" customFormat="1">
      <c r="A11" s="37"/>
    </row>
    <row r="12" spans="1:4" s="36" customFormat="1">
      <c r="A12" s="37"/>
    </row>
    <row r="13" spans="1:4" s="36" customFormat="1">
      <c r="A13" s="37"/>
    </row>
    <row r="14" spans="1:4" s="36" customFormat="1">
      <c r="A14" s="3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3"/>
  <dimension ref="A1:J47"/>
  <sheetViews>
    <sheetView showGridLines="0" showRowColHeaders="0" showRuler="0" view="pageLayout" zoomScale="180" zoomScaleNormal="100" zoomScalePageLayoutView="180" workbookViewId="0">
      <selection sqref="A1:J1"/>
    </sheetView>
  </sheetViews>
  <sheetFormatPr defaultColWidth="9.140625" defaultRowHeight="15"/>
  <cols>
    <col min="1" max="1" width="9.140625" style="12" customWidth="1"/>
    <col min="2" max="2" width="10.5703125" style="12" customWidth="1"/>
    <col min="3" max="3" width="10.7109375" style="12" customWidth="1"/>
    <col min="4" max="4" width="9.5703125" style="12" customWidth="1"/>
    <col min="5" max="5" width="9.140625" style="12" customWidth="1"/>
    <col min="6" max="6" width="10.7109375" style="12" customWidth="1"/>
    <col min="7" max="9" width="9.140625" style="12" customWidth="1"/>
    <col min="10" max="16384" width="9.140625" style="12"/>
  </cols>
  <sheetData>
    <row r="1" spans="1:10">
      <c r="A1" s="99" t="s">
        <v>9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6.95" customHeight="1" thickBot="1"/>
    <row r="3" spans="1:10" ht="16.5" thickTop="1" thickBot="1">
      <c r="A3" s="20" t="s">
        <v>40</v>
      </c>
      <c r="B3" s="29" t="s">
        <v>85</v>
      </c>
      <c r="C3" s="100" t="s">
        <v>0</v>
      </c>
      <c r="D3" s="100"/>
      <c r="E3" s="100"/>
      <c r="F3" s="100"/>
      <c r="G3" s="100"/>
      <c r="H3" s="100"/>
      <c r="I3" s="100"/>
      <c r="J3" s="100"/>
    </row>
    <row r="4" spans="1:10" ht="16.5" thickTop="1" thickBot="1">
      <c r="A4" s="20" t="s">
        <v>41</v>
      </c>
      <c r="B4" s="29" t="s">
        <v>1</v>
      </c>
      <c r="C4" s="100" t="s">
        <v>0</v>
      </c>
      <c r="D4" s="100"/>
      <c r="E4" s="100"/>
      <c r="F4" s="100"/>
      <c r="G4" s="100"/>
      <c r="H4" s="100"/>
      <c r="I4" s="100"/>
      <c r="J4" s="100"/>
    </row>
    <row r="5" spans="1:10" ht="6.95" customHeight="1" thickTop="1">
      <c r="A5" s="21"/>
      <c r="B5" s="21"/>
      <c r="C5" s="21"/>
      <c r="D5" s="21"/>
      <c r="E5" s="21"/>
      <c r="F5" s="21"/>
      <c r="G5" s="21"/>
      <c r="H5" s="21"/>
      <c r="I5" s="21"/>
      <c r="J5" s="22"/>
    </row>
    <row r="6" spans="1:10" ht="6.95" customHeight="1" thickBot="1"/>
    <row r="7" spans="1:10" ht="16.5" thickTop="1" thickBot="1">
      <c r="A7" s="20" t="s">
        <v>42</v>
      </c>
      <c r="B7" s="41"/>
      <c r="C7" s="27" t="s">
        <v>143</v>
      </c>
      <c r="D7" s="23"/>
      <c r="E7"/>
      <c r="F7"/>
      <c r="G7"/>
      <c r="H7"/>
      <c r="I7"/>
      <c r="J7"/>
    </row>
    <row r="8" spans="1:10" ht="16.5" thickTop="1" thickBot="1">
      <c r="B8" s="41"/>
      <c r="C8" s="27" t="s">
        <v>144</v>
      </c>
      <c r="E8"/>
      <c r="F8"/>
      <c r="G8"/>
      <c r="H8"/>
      <c r="I8"/>
      <c r="J8"/>
    </row>
    <row r="9" spans="1:10" ht="6.95" customHeight="1" thickTop="1">
      <c r="A9" s="21"/>
      <c r="B9" s="21"/>
      <c r="C9" s="21"/>
      <c r="D9" s="24"/>
      <c r="E9" s="24"/>
      <c r="F9" s="24"/>
      <c r="G9" s="24"/>
      <c r="H9" s="24"/>
      <c r="I9" s="24"/>
      <c r="J9" s="22"/>
    </row>
    <row r="10" spans="1:10" ht="6.95" customHeight="1" thickBot="1">
      <c r="D10" s="25"/>
      <c r="E10" s="25"/>
      <c r="F10" s="25"/>
      <c r="G10" s="25"/>
      <c r="H10" s="25"/>
      <c r="I10" s="25"/>
    </row>
    <row r="11" spans="1:10" ht="16.5" thickTop="1" thickBot="1">
      <c r="A11" s="104" t="s">
        <v>101</v>
      </c>
      <c r="B11" s="105"/>
      <c r="C11" s="45"/>
      <c r="E11" s="26" t="s">
        <v>45</v>
      </c>
      <c r="F11" s="30"/>
      <c r="G11" s="27"/>
    </row>
    <row r="12" spans="1:10" ht="6.95" customHeight="1" thickTop="1">
      <c r="A12" s="21"/>
      <c r="B12" s="21"/>
      <c r="C12" s="21"/>
      <c r="D12" s="21"/>
      <c r="E12" s="21"/>
      <c r="F12" s="21"/>
      <c r="G12" s="21"/>
      <c r="H12" s="21"/>
      <c r="I12" s="21"/>
      <c r="J12" s="22"/>
    </row>
    <row r="13" spans="1:10" ht="6.95" customHeight="1"/>
    <row r="14" spans="1:10">
      <c r="A14" s="28" t="s">
        <v>32</v>
      </c>
    </row>
    <row r="15" spans="1:10" ht="15.75" thickBot="1">
      <c r="A15" s="20" t="s">
        <v>2</v>
      </c>
      <c r="C15" s="20" t="s">
        <v>102</v>
      </c>
      <c r="E15" s="27"/>
      <c r="F15" s="27"/>
      <c r="G15" s="27"/>
      <c r="H15" s="27"/>
      <c r="I15" s="102"/>
      <c r="J15" s="103"/>
    </row>
    <row r="16" spans="1:10" ht="16.5" thickTop="1" thickBot="1">
      <c r="A16" s="97"/>
      <c r="B16" s="101"/>
      <c r="C16" s="94"/>
      <c r="D16" s="95"/>
      <c r="E16" s="95"/>
      <c r="F16" s="95"/>
      <c r="G16" s="95"/>
      <c r="H16" s="95"/>
      <c r="I16" s="95"/>
      <c r="J16" s="96"/>
    </row>
    <row r="17" spans="1:10" ht="16.5" thickTop="1" thickBot="1">
      <c r="A17" s="97"/>
      <c r="B17" s="98"/>
      <c r="C17" s="94"/>
      <c r="D17" s="95"/>
      <c r="E17" s="95"/>
      <c r="F17" s="95"/>
      <c r="G17" s="95"/>
      <c r="H17" s="95"/>
      <c r="I17" s="95"/>
      <c r="J17" s="96"/>
    </row>
    <row r="18" spans="1:10" ht="16.5" thickTop="1" thickBot="1">
      <c r="A18" s="97"/>
      <c r="B18" s="98"/>
      <c r="C18" s="94"/>
      <c r="D18" s="95"/>
      <c r="E18" s="95"/>
      <c r="F18" s="95"/>
      <c r="G18" s="95"/>
      <c r="H18" s="95"/>
      <c r="I18" s="95"/>
      <c r="J18" s="96"/>
    </row>
    <row r="19" spans="1:10" ht="16.5" thickTop="1" thickBot="1">
      <c r="A19" s="97"/>
      <c r="B19" s="98"/>
      <c r="C19" s="94"/>
      <c r="D19" s="95"/>
      <c r="E19" s="95"/>
      <c r="F19" s="95"/>
      <c r="G19" s="95"/>
      <c r="H19" s="95"/>
      <c r="I19" s="95"/>
      <c r="J19" s="96"/>
    </row>
    <row r="20" spans="1:10" ht="16.5" thickTop="1" thickBot="1">
      <c r="A20" s="97"/>
      <c r="B20" s="98"/>
      <c r="C20" s="94"/>
      <c r="D20" s="95"/>
      <c r="E20" s="95"/>
      <c r="F20" s="95"/>
      <c r="G20" s="95"/>
      <c r="H20" s="95"/>
      <c r="I20" s="95"/>
      <c r="J20" s="96"/>
    </row>
    <row r="21" spans="1:10" ht="16.5" thickTop="1" thickBot="1">
      <c r="A21" s="97"/>
      <c r="B21" s="98"/>
      <c r="C21" s="94"/>
      <c r="D21" s="95"/>
      <c r="E21" s="95"/>
      <c r="F21" s="95"/>
      <c r="G21" s="95"/>
      <c r="H21" s="95"/>
      <c r="I21" s="95"/>
      <c r="J21" s="96"/>
    </row>
    <row r="22" spans="1:10" ht="16.5" thickTop="1" thickBot="1">
      <c r="A22" s="97"/>
      <c r="B22" s="98"/>
      <c r="C22" s="94"/>
      <c r="D22" s="95"/>
      <c r="E22" s="95"/>
      <c r="F22" s="95"/>
      <c r="G22" s="95"/>
      <c r="H22" s="95"/>
      <c r="I22" s="95"/>
      <c r="J22" s="96"/>
    </row>
    <row r="23" spans="1:10" ht="16.5" thickTop="1" thickBot="1">
      <c r="A23" s="97"/>
      <c r="B23" s="98"/>
      <c r="C23" s="94"/>
      <c r="D23" s="95"/>
      <c r="E23" s="95"/>
      <c r="F23" s="95"/>
      <c r="G23" s="95"/>
      <c r="H23" s="95"/>
      <c r="I23" s="95"/>
      <c r="J23" s="96"/>
    </row>
    <row r="24" spans="1:10" ht="16.5" thickTop="1" thickBot="1">
      <c r="A24" s="97"/>
      <c r="B24" s="98"/>
      <c r="C24" s="94"/>
      <c r="D24" s="95"/>
      <c r="E24" s="95"/>
      <c r="F24" s="95"/>
      <c r="G24" s="95"/>
      <c r="H24" s="95"/>
      <c r="I24" s="95"/>
      <c r="J24" s="96"/>
    </row>
    <row r="25" spans="1:10" ht="16.5" thickTop="1" thickBot="1">
      <c r="A25" s="97"/>
      <c r="B25" s="98"/>
      <c r="C25" s="94"/>
      <c r="D25" s="95"/>
      <c r="E25" s="95"/>
      <c r="F25" s="95"/>
      <c r="G25" s="95"/>
      <c r="H25" s="95"/>
      <c r="I25" s="95"/>
      <c r="J25" s="96"/>
    </row>
    <row r="26" spans="1:10" ht="16.5" thickTop="1" thickBot="1">
      <c r="A26" s="97"/>
      <c r="B26" s="98"/>
      <c r="C26" s="94"/>
      <c r="D26" s="95"/>
      <c r="E26" s="95"/>
      <c r="F26" s="95"/>
      <c r="G26" s="95"/>
      <c r="H26" s="95"/>
      <c r="I26" s="95"/>
      <c r="J26" s="96"/>
    </row>
    <row r="27" spans="1:10" ht="16.5" thickTop="1" thickBot="1">
      <c r="A27" s="97"/>
      <c r="B27" s="98"/>
      <c r="C27" s="94"/>
      <c r="D27" s="95"/>
      <c r="E27" s="95"/>
      <c r="F27" s="95"/>
      <c r="G27" s="95"/>
      <c r="H27" s="95"/>
      <c r="I27" s="95"/>
      <c r="J27" s="96"/>
    </row>
    <row r="28" spans="1:10" ht="16.5" thickTop="1" thickBot="1">
      <c r="A28" s="97"/>
      <c r="B28" s="98"/>
      <c r="C28" s="94"/>
      <c r="D28" s="95"/>
      <c r="E28" s="95"/>
      <c r="F28" s="95"/>
      <c r="G28" s="95"/>
      <c r="H28" s="95"/>
      <c r="I28" s="95"/>
      <c r="J28" s="96"/>
    </row>
    <row r="29" spans="1:10" ht="16.5" thickTop="1" thickBot="1">
      <c r="A29" s="97"/>
      <c r="B29" s="98"/>
      <c r="C29" s="94"/>
      <c r="D29" s="95"/>
      <c r="E29" s="95"/>
      <c r="F29" s="95"/>
      <c r="G29" s="95"/>
      <c r="H29" s="95"/>
      <c r="I29" s="95"/>
      <c r="J29" s="96"/>
    </row>
    <row r="30" spans="1:10" ht="16.5" thickTop="1" thickBot="1">
      <c r="A30" s="97"/>
      <c r="B30" s="98"/>
      <c r="C30" s="94"/>
      <c r="D30" s="95"/>
      <c r="E30" s="95"/>
      <c r="F30" s="95"/>
      <c r="G30" s="95"/>
      <c r="H30" s="95"/>
      <c r="I30" s="95"/>
      <c r="J30" s="96"/>
    </row>
    <row r="31" spans="1:10" ht="16.5" thickTop="1" thickBot="1">
      <c r="A31" s="97"/>
      <c r="B31" s="98"/>
      <c r="C31" s="94"/>
      <c r="D31" s="95"/>
      <c r="E31" s="95"/>
      <c r="F31" s="95"/>
      <c r="G31" s="95"/>
      <c r="H31" s="95"/>
      <c r="I31" s="95"/>
      <c r="J31" s="96"/>
    </row>
    <row r="32" spans="1:10" ht="16.5" thickTop="1" thickBot="1">
      <c r="A32" s="97"/>
      <c r="B32" s="98"/>
      <c r="C32" s="94"/>
      <c r="D32" s="95"/>
      <c r="E32" s="95"/>
      <c r="F32" s="95"/>
      <c r="G32" s="95"/>
      <c r="H32" s="95"/>
      <c r="I32" s="95"/>
      <c r="J32" s="96"/>
    </row>
    <row r="33" spans="1:10" ht="16.5" thickTop="1" thickBot="1">
      <c r="A33" s="97"/>
      <c r="B33" s="98"/>
      <c r="C33" s="94"/>
      <c r="D33" s="95"/>
      <c r="E33" s="95"/>
      <c r="F33" s="95"/>
      <c r="G33" s="95"/>
      <c r="H33" s="95"/>
      <c r="I33" s="95"/>
      <c r="J33" s="96"/>
    </row>
    <row r="34" spans="1:10" ht="16.5" thickTop="1" thickBot="1">
      <c r="A34" s="97"/>
      <c r="B34" s="98"/>
      <c r="C34" s="94"/>
      <c r="D34" s="95"/>
      <c r="E34" s="95"/>
      <c r="F34" s="95"/>
      <c r="G34" s="95"/>
      <c r="H34" s="95"/>
      <c r="I34" s="95"/>
      <c r="J34" s="96"/>
    </row>
    <row r="35" spans="1:10" ht="16.5" thickTop="1" thickBot="1">
      <c r="A35" s="97"/>
      <c r="B35" s="98"/>
      <c r="C35" s="94"/>
      <c r="D35" s="95"/>
      <c r="E35" s="95"/>
      <c r="F35" s="95"/>
      <c r="G35" s="95"/>
      <c r="H35" s="95"/>
      <c r="I35" s="95"/>
      <c r="J35" s="96"/>
    </row>
    <row r="36" spans="1:10" ht="16.5" thickTop="1" thickBot="1">
      <c r="A36" s="97"/>
      <c r="B36" s="98"/>
      <c r="C36" s="94"/>
      <c r="D36" s="95"/>
      <c r="E36" s="95"/>
      <c r="F36" s="95"/>
      <c r="G36" s="95"/>
      <c r="H36" s="95"/>
      <c r="I36" s="95"/>
      <c r="J36" s="96"/>
    </row>
    <row r="37" spans="1:10" ht="16.5" thickTop="1" thickBot="1">
      <c r="A37" s="97"/>
      <c r="B37" s="98"/>
      <c r="C37" s="94"/>
      <c r="D37" s="95"/>
      <c r="E37" s="95"/>
      <c r="F37" s="95"/>
      <c r="G37" s="95"/>
      <c r="H37" s="95"/>
      <c r="I37" s="95"/>
      <c r="J37" s="96"/>
    </row>
    <row r="38" spans="1:10" ht="16.5" thickTop="1" thickBot="1">
      <c r="A38" s="97"/>
      <c r="B38" s="98"/>
      <c r="C38" s="94"/>
      <c r="D38" s="95"/>
      <c r="E38" s="95"/>
      <c r="F38" s="95"/>
      <c r="G38" s="95"/>
      <c r="H38" s="95"/>
      <c r="I38" s="95"/>
      <c r="J38" s="96"/>
    </row>
    <row r="39" spans="1:10" ht="16.5" thickTop="1" thickBot="1">
      <c r="A39" s="97"/>
      <c r="B39" s="98"/>
      <c r="C39" s="94"/>
      <c r="D39" s="95"/>
      <c r="E39" s="95"/>
      <c r="F39" s="95"/>
      <c r="G39" s="95"/>
      <c r="H39" s="95"/>
      <c r="I39" s="95"/>
      <c r="J39" s="96"/>
    </row>
    <row r="40" spans="1:10" ht="16.5" thickTop="1" thickBot="1">
      <c r="A40" s="97"/>
      <c r="B40" s="98"/>
      <c r="C40" s="94"/>
      <c r="D40" s="95"/>
      <c r="E40" s="95"/>
      <c r="F40" s="95"/>
      <c r="G40" s="95"/>
      <c r="H40" s="95"/>
      <c r="I40" s="95"/>
      <c r="J40" s="96"/>
    </row>
    <row r="41" spans="1:10" ht="16.5" thickTop="1" thickBot="1">
      <c r="A41" s="97"/>
      <c r="B41" s="98"/>
      <c r="C41" s="94"/>
      <c r="D41" s="95"/>
      <c r="E41" s="95"/>
      <c r="F41" s="95"/>
      <c r="G41" s="95"/>
      <c r="H41" s="95"/>
      <c r="I41" s="95"/>
      <c r="J41" s="96"/>
    </row>
    <row r="42" spans="1:10" ht="16.5" thickTop="1" thickBot="1">
      <c r="A42" s="97"/>
      <c r="B42" s="98"/>
      <c r="C42" s="94"/>
      <c r="D42" s="95"/>
      <c r="E42" s="95"/>
      <c r="F42" s="95"/>
      <c r="G42" s="95"/>
      <c r="H42" s="95"/>
      <c r="I42" s="95"/>
      <c r="J42" s="96"/>
    </row>
    <row r="43" spans="1:10" ht="16.5" thickTop="1" thickBot="1">
      <c r="A43" s="97"/>
      <c r="B43" s="98"/>
      <c r="C43" s="94"/>
      <c r="D43" s="95"/>
      <c r="E43" s="95"/>
      <c r="F43" s="95"/>
      <c r="G43" s="95"/>
      <c r="H43" s="95"/>
      <c r="I43" s="95"/>
      <c r="J43" s="96"/>
    </row>
    <row r="44" spans="1:10" ht="16.5" thickTop="1" thickBot="1">
      <c r="A44" s="97"/>
      <c r="B44" s="98"/>
      <c r="C44" s="94"/>
      <c r="D44" s="95"/>
      <c r="E44" s="95"/>
      <c r="F44" s="95"/>
      <c r="G44" s="95"/>
      <c r="H44" s="95"/>
      <c r="I44" s="95"/>
      <c r="J44" s="96"/>
    </row>
    <row r="45" spans="1:10" ht="16.5" thickTop="1" thickBot="1">
      <c r="A45" s="97"/>
      <c r="B45" s="98"/>
      <c r="C45" s="94"/>
      <c r="D45" s="95"/>
      <c r="E45" s="95"/>
      <c r="F45" s="95"/>
      <c r="G45" s="95"/>
      <c r="H45" s="95"/>
      <c r="I45" s="95"/>
      <c r="J45" s="96"/>
    </row>
    <row r="46" spans="1:10" ht="16.5" thickTop="1" thickBot="1">
      <c r="A46" s="97"/>
      <c r="B46" s="98"/>
      <c r="C46" s="94"/>
      <c r="D46" s="95"/>
      <c r="E46" s="95"/>
      <c r="F46" s="95"/>
      <c r="G46" s="95"/>
      <c r="H46" s="95"/>
      <c r="I46" s="95"/>
      <c r="J46" s="96"/>
    </row>
    <row r="47" spans="1:10" ht="15.75" thickTop="1"/>
  </sheetData>
  <sheetProtection algorithmName="SHA-512" hashValue="JfYH0IxPu3WB5YUIriJiyHRC3camFdeAhppVo0HD9UnsxVu3q0uHMr1NH/y533Gu3DWlXhF7y9vaTL0aqAAu1g==" saltValue="x8c0D2YsHqKcQdL/fLrZAw==" spinCount="100000" sheet="1" formatCells="0"/>
  <mergeCells count="67">
    <mergeCell ref="C39:J39"/>
    <mergeCell ref="A11:B11"/>
    <mergeCell ref="C21:J21"/>
    <mergeCell ref="C35:J35"/>
    <mergeCell ref="C36:J36"/>
    <mergeCell ref="C37:J37"/>
    <mergeCell ref="C38:J38"/>
    <mergeCell ref="A30:B30"/>
    <mergeCell ref="A31:B31"/>
    <mergeCell ref="C27:J27"/>
    <mergeCell ref="C28:J28"/>
    <mergeCell ref="C29:J29"/>
    <mergeCell ref="A37:B37"/>
    <mergeCell ref="A32:B32"/>
    <mergeCell ref="A33:B33"/>
    <mergeCell ref="A34:B34"/>
    <mergeCell ref="A1:J1"/>
    <mergeCell ref="C3:J3"/>
    <mergeCell ref="C4:J4"/>
    <mergeCell ref="A22:B22"/>
    <mergeCell ref="A16:B16"/>
    <mergeCell ref="A20:B20"/>
    <mergeCell ref="A21:B21"/>
    <mergeCell ref="A17:B17"/>
    <mergeCell ref="A18:B18"/>
    <mergeCell ref="C16:J16"/>
    <mergeCell ref="A19:B19"/>
    <mergeCell ref="I15:J15"/>
    <mergeCell ref="C17:J17"/>
    <mergeCell ref="C18:J18"/>
    <mergeCell ref="C19:J19"/>
    <mergeCell ref="C20:J20"/>
    <mergeCell ref="A23:B23"/>
    <mergeCell ref="A24:B24"/>
    <mergeCell ref="A25:B25"/>
    <mergeCell ref="C22:J22"/>
    <mergeCell ref="C23:J23"/>
    <mergeCell ref="C24:J24"/>
    <mergeCell ref="C25:J25"/>
    <mergeCell ref="A46:B46"/>
    <mergeCell ref="A40:B40"/>
    <mergeCell ref="A41:B41"/>
    <mergeCell ref="A26:B26"/>
    <mergeCell ref="A44:B44"/>
    <mergeCell ref="A45:B45"/>
    <mergeCell ref="A42:B42"/>
    <mergeCell ref="A43:B43"/>
    <mergeCell ref="A38:B38"/>
    <mergeCell ref="A39:B39"/>
    <mergeCell ref="A27:B27"/>
    <mergeCell ref="A28:B28"/>
    <mergeCell ref="A29:B29"/>
    <mergeCell ref="A35:B35"/>
    <mergeCell ref="A36:B36"/>
    <mergeCell ref="C43:J43"/>
    <mergeCell ref="C44:J44"/>
    <mergeCell ref="C45:J45"/>
    <mergeCell ref="C46:J46"/>
    <mergeCell ref="C40:J40"/>
    <mergeCell ref="C41:J41"/>
    <mergeCell ref="C42:J42"/>
    <mergeCell ref="C34:J34"/>
    <mergeCell ref="C26:J26"/>
    <mergeCell ref="C30:J30"/>
    <mergeCell ref="C31:J31"/>
    <mergeCell ref="C32:J32"/>
    <mergeCell ref="C33:J33"/>
  </mergeCells>
  <dataValidations count="1">
    <dataValidation type="date" operator="lessThan" allowBlank="1" showInputMessage="1" showErrorMessage="1" errorTitle="Atenção" error="Data inválida. Favor rever." sqref="F11" xr:uid="{00000000-0002-0000-0100-000000000000}">
      <formula1>NOW()</formula1>
    </dataValidation>
  </dataValidations>
  <pageMargins left="0.31496062992125984" right="0.31496062992125984" top="1.3602941176470589" bottom="0.74803149606299213" header="0.31496062992125984" footer="0.31496062992125984"/>
  <pageSetup paperSize="9" orientation="portrait" verticalDpi="300" r:id="rId1"/>
  <headerFooter>
    <oddHeader>&amp;L&amp;G&amp;C&amp;"-,Negrito"&amp;14
RELATÓRIO DE RETIRADA DE PATROCÍNIO/RESCISÃO DE CONVÊNIO DE ADESÃO
- Requerimento de Retirada Parcial -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4"/>
  <dimension ref="A1:J39"/>
  <sheetViews>
    <sheetView showGridLines="0" showRowColHeaders="0" showRuler="0" view="pageLayout" zoomScale="180" zoomScaleNormal="100" zoomScalePageLayoutView="180" workbookViewId="0">
      <selection sqref="A1:J1"/>
    </sheetView>
  </sheetViews>
  <sheetFormatPr defaultColWidth="9.140625" defaultRowHeight="15"/>
  <cols>
    <col min="1" max="9" width="9.140625" customWidth="1"/>
  </cols>
  <sheetData>
    <row r="1" spans="1:10">
      <c r="A1" s="117" t="s">
        <v>29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6.95" customHeight="1"/>
    <row r="3" spans="1:10" ht="26.25" customHeight="1">
      <c r="A3" s="132" t="s">
        <v>3</v>
      </c>
      <c r="B3" s="133"/>
      <c r="C3" s="120" t="s">
        <v>4</v>
      </c>
      <c r="D3" s="121"/>
      <c r="E3" s="120" t="s">
        <v>63</v>
      </c>
      <c r="F3" s="122"/>
      <c r="G3" s="136" t="s">
        <v>36</v>
      </c>
      <c r="H3" s="136"/>
      <c r="I3" s="136"/>
      <c r="J3" s="136"/>
    </row>
    <row r="4" spans="1:10" ht="26.25" thickBot="1">
      <c r="A4" s="134"/>
      <c r="B4" s="135"/>
      <c r="C4" s="46" t="s">
        <v>217</v>
      </c>
      <c r="D4" s="46" t="s">
        <v>218</v>
      </c>
      <c r="E4" s="46" t="s">
        <v>217</v>
      </c>
      <c r="F4" s="47" t="s">
        <v>218</v>
      </c>
      <c r="G4" s="137" t="s">
        <v>217</v>
      </c>
      <c r="H4" s="137"/>
      <c r="I4" s="137" t="s">
        <v>218</v>
      </c>
      <c r="J4" s="137"/>
    </row>
    <row r="5" spans="1:10" ht="16.5" thickTop="1" thickBot="1">
      <c r="A5" s="118" t="s">
        <v>50</v>
      </c>
      <c r="B5" s="119"/>
      <c r="C5" s="42"/>
      <c r="D5" s="42"/>
      <c r="E5" s="43"/>
      <c r="F5" s="43"/>
      <c r="G5" s="138"/>
      <c r="H5" s="138"/>
      <c r="I5" s="138"/>
      <c r="J5" s="138"/>
    </row>
    <row r="6" spans="1:10" ht="16.5" thickTop="1" thickBot="1">
      <c r="A6" s="118" t="s">
        <v>5</v>
      </c>
      <c r="B6" s="119"/>
      <c r="C6" s="42"/>
      <c r="D6" s="42"/>
      <c r="E6" s="43"/>
      <c r="F6" s="43"/>
      <c r="G6" s="138"/>
      <c r="H6" s="138"/>
      <c r="I6" s="138"/>
      <c r="J6" s="138"/>
    </row>
    <row r="7" spans="1:10" ht="16.5" thickTop="1" thickBot="1">
      <c r="A7" s="118" t="s">
        <v>6</v>
      </c>
      <c r="B7" s="119"/>
      <c r="C7" s="42"/>
      <c r="D7" s="42"/>
      <c r="E7" s="43"/>
      <c r="F7" s="43"/>
      <c r="G7" s="138">
        <v>0</v>
      </c>
      <c r="H7" s="138"/>
      <c r="I7" s="138"/>
      <c r="J7" s="138"/>
    </row>
    <row r="8" spans="1:10" s="2" customFormat="1" ht="14.25" thickTop="1" thickBot="1">
      <c r="A8" s="127" t="s">
        <v>7</v>
      </c>
      <c r="B8" s="128"/>
      <c r="C8" s="42"/>
      <c r="D8" s="42"/>
      <c r="E8" s="43"/>
      <c r="F8" s="43"/>
      <c r="G8" s="138">
        <v>0</v>
      </c>
      <c r="H8" s="138"/>
      <c r="I8" s="138"/>
      <c r="J8" s="138"/>
    </row>
    <row r="9" spans="1:10" ht="15.75" thickTop="1">
      <c r="A9" s="129" t="s">
        <v>8</v>
      </c>
      <c r="B9" s="129"/>
      <c r="C9" s="48">
        <f>SUM(C5:C8)</f>
        <v>0</v>
      </c>
      <c r="D9" s="48">
        <f>SUM(D5:D8)</f>
        <v>0</v>
      </c>
      <c r="E9" s="49" t="str">
        <f>IF(C9=0,"-",SUMPRODUCT(E5:E8,C5:C8)/C9)</f>
        <v>-</v>
      </c>
      <c r="F9" s="49" t="str">
        <f>IF(D9=0,"-",SUMPRODUCT(F5:F8,D5:D8)/D9)</f>
        <v>-</v>
      </c>
      <c r="G9" s="130">
        <f>IF(C9=0,0,SUMPRODUCT(G5:G8,C5:C8)/C9)</f>
        <v>0</v>
      </c>
      <c r="H9" s="131"/>
      <c r="I9" s="130">
        <f>IF(D9=0,0,SUMPRODUCT(I5:I8,D5:D8)/D9)</f>
        <v>0</v>
      </c>
      <c r="J9" s="131"/>
    </row>
    <row r="10" spans="1:10" ht="6.95" customHeight="1"/>
    <row r="11" spans="1:10" ht="24.6" customHeight="1" thickBot="1">
      <c r="C11" s="106" t="s">
        <v>219</v>
      </c>
      <c r="D11" s="107"/>
      <c r="E11" s="106" t="s">
        <v>64</v>
      </c>
      <c r="F11" s="107"/>
    </row>
    <row r="12" spans="1:10" ht="16.5" thickTop="1" thickBot="1">
      <c r="A12" s="118" t="s">
        <v>51</v>
      </c>
      <c r="B12" s="119"/>
      <c r="C12" s="123"/>
      <c r="D12" s="124"/>
      <c r="E12" s="125"/>
      <c r="F12" s="126"/>
    </row>
    <row r="13" spans="1:10" ht="11.25" customHeight="1" thickTop="1">
      <c r="A13" s="50"/>
      <c r="B13" s="51"/>
      <c r="C13" s="51"/>
      <c r="D13" s="51"/>
      <c r="E13" s="51"/>
      <c r="F13" s="51"/>
      <c r="G13" s="4"/>
      <c r="H13" s="4"/>
      <c r="I13" s="50"/>
    </row>
    <row r="14" spans="1:10" ht="15.75" thickBot="1">
      <c r="A14" s="1" t="s">
        <v>35</v>
      </c>
    </row>
    <row r="15" spans="1:10" ht="15.75" thickTop="1">
      <c r="A15" s="108"/>
      <c r="B15" s="109"/>
      <c r="C15" s="109"/>
      <c r="D15" s="109"/>
      <c r="E15" s="109"/>
      <c r="F15" s="109"/>
      <c r="G15" s="109"/>
      <c r="H15" s="109"/>
      <c r="I15" s="109"/>
      <c r="J15" s="110"/>
    </row>
    <row r="16" spans="1:10">
      <c r="A16" s="111"/>
      <c r="B16" s="112"/>
      <c r="C16" s="112"/>
      <c r="D16" s="112"/>
      <c r="E16" s="112"/>
      <c r="F16" s="112"/>
      <c r="G16" s="112"/>
      <c r="H16" s="112"/>
      <c r="I16" s="112"/>
      <c r="J16" s="113"/>
    </row>
    <row r="17" spans="1:10">
      <c r="A17" s="111"/>
      <c r="B17" s="112"/>
      <c r="C17" s="112"/>
      <c r="D17" s="112"/>
      <c r="E17" s="112"/>
      <c r="F17" s="112"/>
      <c r="G17" s="112"/>
      <c r="H17" s="112"/>
      <c r="I17" s="112"/>
      <c r="J17" s="113"/>
    </row>
    <row r="18" spans="1:10">
      <c r="A18" s="111"/>
      <c r="B18" s="112"/>
      <c r="C18" s="112"/>
      <c r="D18" s="112"/>
      <c r="E18" s="112"/>
      <c r="F18" s="112"/>
      <c r="G18" s="112"/>
      <c r="H18" s="112"/>
      <c r="I18" s="112"/>
      <c r="J18" s="113"/>
    </row>
    <row r="19" spans="1:10">
      <c r="A19" s="111"/>
      <c r="B19" s="112"/>
      <c r="C19" s="112"/>
      <c r="D19" s="112"/>
      <c r="E19" s="112"/>
      <c r="F19" s="112"/>
      <c r="G19" s="112"/>
      <c r="H19" s="112"/>
      <c r="I19" s="112"/>
      <c r="J19" s="113"/>
    </row>
    <row r="20" spans="1:10">
      <c r="A20" s="111"/>
      <c r="B20" s="112"/>
      <c r="C20" s="112"/>
      <c r="D20" s="112"/>
      <c r="E20" s="112"/>
      <c r="F20" s="112"/>
      <c r="G20" s="112"/>
      <c r="H20" s="112"/>
      <c r="I20" s="112"/>
      <c r="J20" s="113"/>
    </row>
    <row r="21" spans="1:10">
      <c r="A21" s="111"/>
      <c r="B21" s="112"/>
      <c r="C21" s="112"/>
      <c r="D21" s="112"/>
      <c r="E21" s="112"/>
      <c r="F21" s="112"/>
      <c r="G21" s="112"/>
      <c r="H21" s="112"/>
      <c r="I21" s="112"/>
      <c r="J21" s="113"/>
    </row>
    <row r="22" spans="1:10">
      <c r="A22" s="111"/>
      <c r="B22" s="112"/>
      <c r="C22" s="112"/>
      <c r="D22" s="112"/>
      <c r="E22" s="112"/>
      <c r="F22" s="112"/>
      <c r="G22" s="112"/>
      <c r="H22" s="112"/>
      <c r="I22" s="112"/>
      <c r="J22" s="113"/>
    </row>
    <row r="23" spans="1:10">
      <c r="A23" s="111"/>
      <c r="B23" s="112"/>
      <c r="C23" s="112"/>
      <c r="D23" s="112"/>
      <c r="E23" s="112"/>
      <c r="F23" s="112"/>
      <c r="G23" s="112"/>
      <c r="H23" s="112"/>
      <c r="I23" s="112"/>
      <c r="J23" s="113"/>
    </row>
    <row r="24" spans="1:10">
      <c r="A24" s="111"/>
      <c r="B24" s="112"/>
      <c r="C24" s="112"/>
      <c r="D24" s="112"/>
      <c r="E24" s="112"/>
      <c r="F24" s="112"/>
      <c r="G24" s="112"/>
      <c r="H24" s="112"/>
      <c r="I24" s="112"/>
      <c r="J24" s="113"/>
    </row>
    <row r="25" spans="1:10">
      <c r="A25" s="111"/>
      <c r="B25" s="112"/>
      <c r="C25" s="112"/>
      <c r="D25" s="112"/>
      <c r="E25" s="112"/>
      <c r="F25" s="112"/>
      <c r="G25" s="112"/>
      <c r="H25" s="112"/>
      <c r="I25" s="112"/>
      <c r="J25" s="113"/>
    </row>
    <row r="26" spans="1:10">
      <c r="A26" s="111"/>
      <c r="B26" s="112"/>
      <c r="C26" s="112"/>
      <c r="D26" s="112"/>
      <c r="E26" s="112"/>
      <c r="F26" s="112"/>
      <c r="G26" s="112"/>
      <c r="H26" s="112"/>
      <c r="I26" s="112"/>
      <c r="J26" s="113"/>
    </row>
    <row r="27" spans="1:10">
      <c r="A27" s="111"/>
      <c r="B27" s="112"/>
      <c r="C27" s="112"/>
      <c r="D27" s="112"/>
      <c r="E27" s="112"/>
      <c r="F27" s="112"/>
      <c r="G27" s="112"/>
      <c r="H27" s="112"/>
      <c r="I27" s="112"/>
      <c r="J27" s="113"/>
    </row>
    <row r="28" spans="1:10">
      <c r="A28" s="111"/>
      <c r="B28" s="112"/>
      <c r="C28" s="112"/>
      <c r="D28" s="112"/>
      <c r="E28" s="112"/>
      <c r="F28" s="112"/>
      <c r="G28" s="112"/>
      <c r="H28" s="112"/>
      <c r="I28" s="112"/>
      <c r="J28" s="113"/>
    </row>
    <row r="29" spans="1:10">
      <c r="A29" s="111"/>
      <c r="B29" s="112"/>
      <c r="C29" s="112"/>
      <c r="D29" s="112"/>
      <c r="E29" s="112"/>
      <c r="F29" s="112"/>
      <c r="G29" s="112"/>
      <c r="H29" s="112"/>
      <c r="I29" s="112"/>
      <c r="J29" s="113"/>
    </row>
    <row r="30" spans="1:10">
      <c r="A30" s="111"/>
      <c r="B30" s="112"/>
      <c r="C30" s="112"/>
      <c r="D30" s="112"/>
      <c r="E30" s="112"/>
      <c r="F30" s="112"/>
      <c r="G30" s="112"/>
      <c r="H30" s="112"/>
      <c r="I30" s="112"/>
      <c r="J30" s="113"/>
    </row>
    <row r="31" spans="1:10">
      <c r="A31" s="111"/>
      <c r="B31" s="112"/>
      <c r="C31" s="112"/>
      <c r="D31" s="112"/>
      <c r="E31" s="112"/>
      <c r="F31" s="112"/>
      <c r="G31" s="112"/>
      <c r="H31" s="112"/>
      <c r="I31" s="112"/>
      <c r="J31" s="113"/>
    </row>
    <row r="32" spans="1:10">
      <c r="A32" s="111"/>
      <c r="B32" s="112"/>
      <c r="C32" s="112"/>
      <c r="D32" s="112"/>
      <c r="E32" s="112"/>
      <c r="F32" s="112"/>
      <c r="G32" s="112"/>
      <c r="H32" s="112"/>
      <c r="I32" s="112"/>
      <c r="J32" s="113"/>
    </row>
    <row r="33" spans="1:10">
      <c r="A33" s="111"/>
      <c r="B33" s="112"/>
      <c r="C33" s="112"/>
      <c r="D33" s="112"/>
      <c r="E33" s="112"/>
      <c r="F33" s="112"/>
      <c r="G33" s="112"/>
      <c r="H33" s="112"/>
      <c r="I33" s="112"/>
      <c r="J33" s="113"/>
    </row>
    <row r="34" spans="1:10">
      <c r="A34" s="111"/>
      <c r="B34" s="112"/>
      <c r="C34" s="112"/>
      <c r="D34" s="112"/>
      <c r="E34" s="112"/>
      <c r="F34" s="112"/>
      <c r="G34" s="112"/>
      <c r="H34" s="112"/>
      <c r="I34" s="112"/>
      <c r="J34" s="113"/>
    </row>
    <row r="35" spans="1:10">
      <c r="A35" s="111"/>
      <c r="B35" s="112"/>
      <c r="C35" s="112"/>
      <c r="D35" s="112"/>
      <c r="E35" s="112"/>
      <c r="F35" s="112"/>
      <c r="G35" s="112"/>
      <c r="H35" s="112"/>
      <c r="I35" s="112"/>
      <c r="J35" s="113"/>
    </row>
    <row r="36" spans="1:10">
      <c r="A36" s="111"/>
      <c r="B36" s="112"/>
      <c r="C36" s="112"/>
      <c r="D36" s="112"/>
      <c r="E36" s="112"/>
      <c r="F36" s="112"/>
      <c r="G36" s="112"/>
      <c r="H36" s="112"/>
      <c r="I36" s="112"/>
      <c r="J36" s="113"/>
    </row>
    <row r="37" spans="1:10">
      <c r="A37" s="111"/>
      <c r="B37" s="112"/>
      <c r="C37" s="112"/>
      <c r="D37" s="112"/>
      <c r="E37" s="112"/>
      <c r="F37" s="112"/>
      <c r="G37" s="112"/>
      <c r="H37" s="112"/>
      <c r="I37" s="112"/>
      <c r="J37" s="113"/>
    </row>
    <row r="38" spans="1:10" ht="15.75" thickBot="1">
      <c r="A38" s="114"/>
      <c r="B38" s="115"/>
      <c r="C38" s="115"/>
      <c r="D38" s="115"/>
      <c r="E38" s="115"/>
      <c r="F38" s="115"/>
      <c r="G38" s="115"/>
      <c r="H38" s="115"/>
      <c r="I38" s="115"/>
      <c r="J38" s="116"/>
    </row>
    <row r="39" spans="1:10" ht="15.75" thickTop="1"/>
  </sheetData>
  <sheetProtection algorithmName="SHA-512" hashValue="z8NlBCDhPpoF7u6pWGk20rqNAOytonZTSMp6Aq/gp7WkcOhaEniqHlDIko2PRaKp4Goyhy0w1gxh6abfLQzcjQ==" saltValue="hq8Bqamrav5jRJir2O49sA==" spinCount="100000" sheet="1" objects="1" scenarios="1"/>
  <mergeCells count="28">
    <mergeCell ref="G6:H6"/>
    <mergeCell ref="I6:J6"/>
    <mergeCell ref="G7:H7"/>
    <mergeCell ref="I7:J7"/>
    <mergeCell ref="G8:H8"/>
    <mergeCell ref="I8:J8"/>
    <mergeCell ref="A3:B4"/>
    <mergeCell ref="G3:J3"/>
    <mergeCell ref="G4:H4"/>
    <mergeCell ref="I4:J4"/>
    <mergeCell ref="G5:H5"/>
    <mergeCell ref="I5:J5"/>
    <mergeCell ref="C11:D11"/>
    <mergeCell ref="A15:J38"/>
    <mergeCell ref="A1:J1"/>
    <mergeCell ref="A6:B6"/>
    <mergeCell ref="C3:D3"/>
    <mergeCell ref="E3:F3"/>
    <mergeCell ref="A5:B5"/>
    <mergeCell ref="A7:B7"/>
    <mergeCell ref="A12:B12"/>
    <mergeCell ref="C12:D12"/>
    <mergeCell ref="E11:F11"/>
    <mergeCell ref="E12:F12"/>
    <mergeCell ref="A8:B8"/>
    <mergeCell ref="A9:B9"/>
    <mergeCell ref="G9:H9"/>
    <mergeCell ref="I9:J9"/>
  </mergeCells>
  <dataValidations count="4">
    <dataValidation type="whole" operator="greaterThanOrEqual" allowBlank="1" showInputMessage="1" showErrorMessage="1" errorTitle="Atenção" error="Preencher com número inteiro maior ou igual a zero." sqref="C5:D8" xr:uid="{5F7DA0D6-D69B-40D7-A509-6336AA3A3F9F}">
      <formula1>0</formula1>
    </dataValidation>
    <dataValidation type="decimal" errorStyle="warning" allowBlank="1" showInputMessage="1" showErrorMessage="1" errorTitle="Atenção" error="Essa idade média está fora do intervalo entre 0 e 90 anos. Está correta?" sqref="E5:F8" xr:uid="{1CDE29C3-2A93-49E8-AC4B-76D541E9ED4F}">
      <formula1>0</formula1>
      <formula2>90</formula2>
    </dataValidation>
    <dataValidation type="decimal" operator="greaterThanOrEqual" allowBlank="1" showInputMessage="1" showErrorMessage="1" errorTitle="Atenção" error="Preencher com valor maior ou igual a zero." sqref="E12:F12 G5:J8" xr:uid="{00000000-0002-0000-0200-000002000000}">
      <formula1>0</formula1>
    </dataValidation>
    <dataValidation type="whole" operator="greaterThanOrEqual" allowBlank="1" showInputMessage="1" showErrorMessage="1" errorTitle="Atenção" error="Preencher com valor inteiro maior ou igual a zero." sqref="C12:D12" xr:uid="{00000000-0002-0000-0200-000003000000}">
      <formula1>0</formula1>
    </dataValidation>
  </dataValidations>
  <pageMargins left="0.31496062992125984" right="0.31496062992125984" top="1.3671875" bottom="0.74803149606299213" header="0.31496062992125984" footer="0.31496062992125984"/>
  <pageSetup paperSize="9" orientation="portrait" verticalDpi="300" r:id="rId1"/>
  <headerFooter>
    <oddHeader>&amp;L&amp;G&amp;C&amp;"-,Negrito"&amp;14
RELATÓRIO DE RETIRADA DE PATROCÍNIO/RESCISÃO DE CONVÊNIO DE ADESÃO
- Requerimento de Retirada Parcial -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5"/>
  <dimension ref="A1:J46"/>
  <sheetViews>
    <sheetView showGridLines="0" showRowColHeaders="0" showRuler="0" view="pageLayout" zoomScale="180" zoomScaleNormal="100" zoomScalePageLayoutView="180" workbookViewId="0">
      <selection sqref="A1:J1"/>
    </sheetView>
  </sheetViews>
  <sheetFormatPr defaultColWidth="9.140625" defaultRowHeight="15"/>
  <cols>
    <col min="1" max="1" width="10.42578125" customWidth="1"/>
    <col min="2" max="2" width="10.5703125" customWidth="1"/>
    <col min="3" max="9" width="9.140625" customWidth="1"/>
  </cols>
  <sheetData>
    <row r="1" spans="1:10">
      <c r="A1" s="117" t="s">
        <v>10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6.95" customHeight="1"/>
    <row r="3" spans="1:10">
      <c r="A3" s="164" t="s">
        <v>183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6.95" customHeight="1"/>
    <row r="5" spans="1:10" ht="15" customHeight="1">
      <c r="A5" s="165" t="s">
        <v>11</v>
      </c>
      <c r="B5" s="166"/>
      <c r="C5" s="167"/>
      <c r="D5" s="171" t="s">
        <v>217</v>
      </c>
      <c r="E5" s="172"/>
      <c r="F5" s="179" t="s">
        <v>220</v>
      </c>
      <c r="G5" s="180"/>
      <c r="H5" s="180"/>
      <c r="I5" s="181"/>
    </row>
    <row r="6" spans="1:10" ht="15" customHeight="1">
      <c r="A6" s="168"/>
      <c r="B6" s="169"/>
      <c r="C6" s="170"/>
      <c r="D6" s="173"/>
      <c r="E6" s="174"/>
      <c r="F6" s="178" t="s">
        <v>55</v>
      </c>
      <c r="G6" s="178"/>
      <c r="H6" s="178" t="s">
        <v>56</v>
      </c>
      <c r="I6" s="178"/>
    </row>
    <row r="7" spans="1:10" ht="15.75" thickBot="1">
      <c r="A7" s="145" t="s">
        <v>19</v>
      </c>
      <c r="B7" s="146"/>
      <c r="C7" s="147"/>
      <c r="D7" s="163">
        <f>D8+D9</f>
        <v>0</v>
      </c>
      <c r="E7" s="163"/>
      <c r="F7" s="163">
        <f t="shared" ref="F7" si="0">F8+F9</f>
        <v>0</v>
      </c>
      <c r="G7" s="163"/>
      <c r="H7" s="163">
        <f t="shared" ref="H7" si="1">H8+H9</f>
        <v>0</v>
      </c>
      <c r="I7" s="163"/>
      <c r="J7" s="3"/>
    </row>
    <row r="8" spans="1:10" ht="16.5" thickTop="1" thickBot="1">
      <c r="A8" s="139" t="s">
        <v>14</v>
      </c>
      <c r="B8" s="140"/>
      <c r="C8" s="148"/>
      <c r="D8" s="150"/>
      <c r="E8" s="150"/>
      <c r="F8" s="150"/>
      <c r="G8" s="150"/>
      <c r="H8" s="151">
        <f>F8</f>
        <v>0</v>
      </c>
      <c r="I8" s="151"/>
      <c r="J8" s="3"/>
    </row>
    <row r="9" spans="1:10" ht="16.5" thickTop="1" thickBot="1">
      <c r="A9" s="139" t="s">
        <v>15</v>
      </c>
      <c r="B9" s="140"/>
      <c r="C9" s="141"/>
      <c r="D9" s="177">
        <f>D10+D11</f>
        <v>0</v>
      </c>
      <c r="E9" s="177"/>
      <c r="F9" s="177">
        <f t="shared" ref="F9" si="2">F10+F11</f>
        <v>0</v>
      </c>
      <c r="G9" s="177"/>
      <c r="H9" s="177">
        <f t="shared" ref="H9" si="3">H10+H11</f>
        <v>0</v>
      </c>
      <c r="I9" s="177"/>
      <c r="J9" s="3"/>
    </row>
    <row r="10" spans="1:10" ht="16.5" thickTop="1" thickBot="1">
      <c r="A10" s="142" t="s">
        <v>33</v>
      </c>
      <c r="B10" s="143"/>
      <c r="C10" s="144"/>
      <c r="D10" s="150"/>
      <c r="E10" s="150"/>
      <c r="F10" s="150"/>
      <c r="G10" s="150"/>
      <c r="H10" s="176"/>
      <c r="I10" s="176"/>
      <c r="J10" s="3"/>
    </row>
    <row r="11" spans="1:10" ht="16.5" thickTop="1" thickBot="1">
      <c r="A11" s="142" t="s">
        <v>34</v>
      </c>
      <c r="B11" s="143"/>
      <c r="C11" s="144"/>
      <c r="D11" s="150"/>
      <c r="E11" s="150"/>
      <c r="F11" s="150"/>
      <c r="G11" s="150"/>
      <c r="H11" s="176"/>
      <c r="I11" s="176"/>
      <c r="J11" s="3"/>
    </row>
    <row r="12" spans="1:10" ht="16.5" thickTop="1" thickBot="1">
      <c r="A12" s="145" t="s">
        <v>18</v>
      </c>
      <c r="B12" s="146"/>
      <c r="C12" s="147"/>
      <c r="D12" s="149">
        <f>D13+D14</f>
        <v>0</v>
      </c>
      <c r="E12" s="149"/>
      <c r="F12" s="149">
        <f t="shared" ref="F12" si="4">F13+F14</f>
        <v>0</v>
      </c>
      <c r="G12" s="149"/>
      <c r="H12" s="149">
        <f t="shared" ref="H12" si="5">H13+H14</f>
        <v>0</v>
      </c>
      <c r="I12" s="149"/>
    </row>
    <row r="13" spans="1:10" ht="16.5" thickTop="1" thickBot="1">
      <c r="A13" s="139" t="s">
        <v>14</v>
      </c>
      <c r="B13" s="140"/>
      <c r="C13" s="148"/>
      <c r="D13" s="150"/>
      <c r="E13" s="150"/>
      <c r="F13" s="150"/>
      <c r="G13" s="150"/>
      <c r="H13" s="151">
        <f>F13</f>
        <v>0</v>
      </c>
      <c r="I13" s="151"/>
    </row>
    <row r="14" spans="1:10" ht="16.5" thickTop="1" thickBot="1">
      <c r="A14" s="139" t="s">
        <v>15</v>
      </c>
      <c r="B14" s="140"/>
      <c r="C14" s="141"/>
      <c r="D14" s="149">
        <f>D15+D16</f>
        <v>0</v>
      </c>
      <c r="E14" s="149"/>
      <c r="F14" s="149">
        <f t="shared" ref="F14" si="6">F15+F16</f>
        <v>0</v>
      </c>
      <c r="G14" s="149"/>
      <c r="H14" s="149">
        <f t="shared" ref="H14" si="7">H15+H16</f>
        <v>0</v>
      </c>
      <c r="I14" s="149"/>
    </row>
    <row r="15" spans="1:10" ht="16.5" thickTop="1" thickBot="1">
      <c r="A15" s="142" t="s">
        <v>33</v>
      </c>
      <c r="B15" s="143"/>
      <c r="C15" s="144"/>
      <c r="D15" s="150"/>
      <c r="E15" s="150"/>
      <c r="F15" s="150"/>
      <c r="G15" s="150"/>
      <c r="H15" s="176"/>
      <c r="I15" s="176"/>
    </row>
    <row r="16" spans="1:10" ht="16.5" thickTop="1" thickBot="1">
      <c r="A16" s="142" t="s">
        <v>34</v>
      </c>
      <c r="B16" s="143"/>
      <c r="C16" s="144"/>
      <c r="D16" s="150"/>
      <c r="E16" s="150"/>
      <c r="F16" s="150"/>
      <c r="G16" s="150"/>
      <c r="H16" s="176"/>
      <c r="I16" s="176"/>
    </row>
    <row r="17" spans="1:10" ht="16.5" thickTop="1" thickBot="1">
      <c r="A17" s="145" t="s">
        <v>138</v>
      </c>
      <c r="B17" s="146"/>
      <c r="C17" s="147"/>
      <c r="D17" s="149">
        <f>D18+D19</f>
        <v>0</v>
      </c>
      <c r="E17" s="149"/>
      <c r="F17" s="149">
        <f t="shared" ref="F17" si="8">F18+F19</f>
        <v>0</v>
      </c>
      <c r="G17" s="149"/>
      <c r="H17" s="149">
        <f t="shared" ref="H17" si="9">H18+H19</f>
        <v>0</v>
      </c>
      <c r="I17" s="149"/>
    </row>
    <row r="18" spans="1:10" ht="16.5" thickTop="1" thickBot="1">
      <c r="A18" s="139" t="s">
        <v>16</v>
      </c>
      <c r="B18" s="140"/>
      <c r="C18" s="148"/>
      <c r="D18" s="150"/>
      <c r="E18" s="150"/>
      <c r="F18" s="150"/>
      <c r="G18" s="150"/>
      <c r="H18" s="151">
        <f>F18</f>
        <v>0</v>
      </c>
      <c r="I18" s="151"/>
    </row>
    <row r="19" spans="1:10" ht="16.5" thickTop="1" thickBot="1">
      <c r="A19" s="139" t="s">
        <v>17</v>
      </c>
      <c r="B19" s="140"/>
      <c r="C19" s="148"/>
      <c r="D19" s="150"/>
      <c r="E19" s="150"/>
      <c r="F19" s="150"/>
      <c r="G19" s="150"/>
      <c r="H19" s="151">
        <f>F19</f>
        <v>0</v>
      </c>
      <c r="I19" s="151"/>
    </row>
    <row r="20" spans="1:10" ht="6.95" customHeight="1" thickTop="1"/>
    <row r="21" spans="1:10">
      <c r="A21" s="175" t="s">
        <v>221</v>
      </c>
      <c r="B21" s="175"/>
      <c r="C21" s="175"/>
      <c r="D21" s="175"/>
      <c r="E21" s="175"/>
      <c r="F21" s="175"/>
      <c r="G21" s="175"/>
      <c r="H21" s="175"/>
      <c r="I21" s="175"/>
      <c r="J21" s="175"/>
    </row>
    <row r="22" spans="1:10" ht="6.95" customHeight="1"/>
    <row r="23" spans="1:10" ht="15.75" thickBot="1">
      <c r="A23" s="160" t="s">
        <v>11</v>
      </c>
      <c r="B23" s="161"/>
      <c r="C23" s="161"/>
      <c r="D23" s="162"/>
      <c r="E23" s="129" t="s">
        <v>65</v>
      </c>
      <c r="F23" s="129"/>
    </row>
    <row r="24" spans="1:10" ht="16.5" thickTop="1" thickBot="1">
      <c r="A24" s="145" t="s">
        <v>22</v>
      </c>
      <c r="B24" s="146"/>
      <c r="C24" s="146"/>
      <c r="D24" s="147"/>
      <c r="E24" s="150"/>
      <c r="F24" s="150"/>
    </row>
    <row r="25" spans="1:10" ht="15.75" thickTop="1">
      <c r="A25" s="145" t="s">
        <v>13</v>
      </c>
      <c r="B25" s="146"/>
      <c r="C25" s="146"/>
      <c r="D25" s="147"/>
      <c r="E25" s="156">
        <f>H7</f>
        <v>0</v>
      </c>
      <c r="F25" s="156"/>
    </row>
    <row r="26" spans="1:10">
      <c r="A26" s="145" t="s">
        <v>12</v>
      </c>
      <c r="B26" s="146"/>
      <c r="C26" s="146"/>
      <c r="D26" s="147"/>
      <c r="E26" s="156">
        <f>H12</f>
        <v>0</v>
      </c>
      <c r="F26" s="156"/>
    </row>
    <row r="27" spans="1:10">
      <c r="A27" s="157" t="s">
        <v>67</v>
      </c>
      <c r="B27" s="158"/>
      <c r="C27" s="158"/>
      <c r="D27" s="159"/>
      <c r="E27" s="156">
        <f>-H17</f>
        <v>0</v>
      </c>
      <c r="F27" s="156"/>
    </row>
    <row r="28" spans="1:10">
      <c r="A28" s="152" t="s">
        <v>23</v>
      </c>
      <c r="B28" s="153"/>
      <c r="C28" s="153"/>
      <c r="D28" s="154"/>
      <c r="E28" s="155">
        <f>E24-SUM(E25:F27)</f>
        <v>0</v>
      </c>
      <c r="F28" s="155"/>
    </row>
    <row r="29" spans="1:10" ht="6.95" customHeight="1">
      <c r="A29" s="5"/>
    </row>
    <row r="30" spans="1:10" ht="15.75" thickBot="1">
      <c r="A30" s="1" t="s">
        <v>35</v>
      </c>
    </row>
    <row r="31" spans="1:10" ht="15.75" thickTop="1">
      <c r="A31" s="108"/>
      <c r="B31" s="109"/>
      <c r="C31" s="109"/>
      <c r="D31" s="109"/>
      <c r="E31" s="109"/>
      <c r="F31" s="109"/>
      <c r="G31" s="109"/>
      <c r="H31" s="109"/>
      <c r="I31" s="109"/>
      <c r="J31" s="110"/>
    </row>
    <row r="32" spans="1:10">
      <c r="A32" s="111"/>
      <c r="B32" s="112"/>
      <c r="C32" s="112"/>
      <c r="D32" s="112"/>
      <c r="E32" s="112"/>
      <c r="F32" s="112"/>
      <c r="G32" s="112"/>
      <c r="H32" s="112"/>
      <c r="I32" s="112"/>
      <c r="J32" s="113"/>
    </row>
    <row r="33" spans="1:10">
      <c r="A33" s="111"/>
      <c r="B33" s="112"/>
      <c r="C33" s="112"/>
      <c r="D33" s="112"/>
      <c r="E33" s="112"/>
      <c r="F33" s="112"/>
      <c r="G33" s="112"/>
      <c r="H33" s="112"/>
      <c r="I33" s="112"/>
      <c r="J33" s="113"/>
    </row>
    <row r="34" spans="1:10">
      <c r="A34" s="111"/>
      <c r="B34" s="112"/>
      <c r="C34" s="112"/>
      <c r="D34" s="112"/>
      <c r="E34" s="112"/>
      <c r="F34" s="112"/>
      <c r="G34" s="112"/>
      <c r="H34" s="112"/>
      <c r="I34" s="112"/>
      <c r="J34" s="113"/>
    </row>
    <row r="35" spans="1:10">
      <c r="A35" s="111"/>
      <c r="B35" s="112"/>
      <c r="C35" s="112"/>
      <c r="D35" s="112"/>
      <c r="E35" s="112"/>
      <c r="F35" s="112"/>
      <c r="G35" s="112"/>
      <c r="H35" s="112"/>
      <c r="I35" s="112"/>
      <c r="J35" s="113"/>
    </row>
    <row r="36" spans="1:10">
      <c r="A36" s="111"/>
      <c r="B36" s="112"/>
      <c r="C36" s="112"/>
      <c r="D36" s="112"/>
      <c r="E36" s="112"/>
      <c r="F36" s="112"/>
      <c r="G36" s="112"/>
      <c r="H36" s="112"/>
      <c r="I36" s="112"/>
      <c r="J36" s="113"/>
    </row>
    <row r="37" spans="1:10">
      <c r="A37" s="111"/>
      <c r="B37" s="112"/>
      <c r="C37" s="112"/>
      <c r="D37" s="112"/>
      <c r="E37" s="112"/>
      <c r="F37" s="112"/>
      <c r="G37" s="112"/>
      <c r="H37" s="112"/>
      <c r="I37" s="112"/>
      <c r="J37" s="113"/>
    </row>
    <row r="38" spans="1:10">
      <c r="A38" s="111"/>
      <c r="B38" s="112"/>
      <c r="C38" s="112"/>
      <c r="D38" s="112"/>
      <c r="E38" s="112"/>
      <c r="F38" s="112"/>
      <c r="G38" s="112"/>
      <c r="H38" s="112"/>
      <c r="I38" s="112"/>
      <c r="J38" s="113"/>
    </row>
    <row r="39" spans="1:10">
      <c r="A39" s="111"/>
      <c r="B39" s="112"/>
      <c r="C39" s="112"/>
      <c r="D39" s="112"/>
      <c r="E39" s="112"/>
      <c r="F39" s="112"/>
      <c r="G39" s="112"/>
      <c r="H39" s="112"/>
      <c r="I39" s="112"/>
      <c r="J39" s="113"/>
    </row>
    <row r="40" spans="1:10">
      <c r="A40" s="111"/>
      <c r="B40" s="112"/>
      <c r="C40" s="112"/>
      <c r="D40" s="112"/>
      <c r="E40" s="112"/>
      <c r="F40" s="112"/>
      <c r="G40" s="112"/>
      <c r="H40" s="112"/>
      <c r="I40" s="112"/>
      <c r="J40" s="113"/>
    </row>
    <row r="41" spans="1:10">
      <c r="A41" s="111"/>
      <c r="B41" s="112"/>
      <c r="C41" s="112"/>
      <c r="D41" s="112"/>
      <c r="E41" s="112"/>
      <c r="F41" s="112"/>
      <c r="G41" s="112"/>
      <c r="H41" s="112"/>
      <c r="I41" s="112"/>
      <c r="J41" s="113"/>
    </row>
    <row r="42" spans="1:10">
      <c r="A42" s="111"/>
      <c r="B42" s="112"/>
      <c r="C42" s="112"/>
      <c r="D42" s="112"/>
      <c r="E42" s="112"/>
      <c r="F42" s="112"/>
      <c r="G42" s="112"/>
      <c r="H42" s="112"/>
      <c r="I42" s="112"/>
      <c r="J42" s="113"/>
    </row>
    <row r="43" spans="1:10">
      <c r="A43" s="111"/>
      <c r="B43" s="112"/>
      <c r="C43" s="112"/>
      <c r="D43" s="112"/>
      <c r="E43" s="112"/>
      <c r="F43" s="112"/>
      <c r="G43" s="112"/>
      <c r="H43" s="112"/>
      <c r="I43" s="112"/>
      <c r="J43" s="113"/>
    </row>
    <row r="44" spans="1:10">
      <c r="A44" s="111"/>
      <c r="B44" s="112"/>
      <c r="C44" s="112"/>
      <c r="D44" s="112"/>
      <c r="E44" s="112"/>
      <c r="F44" s="112"/>
      <c r="G44" s="112"/>
      <c r="H44" s="112"/>
      <c r="I44" s="112"/>
      <c r="J44" s="113"/>
    </row>
    <row r="45" spans="1:10" ht="15.75" thickBot="1">
      <c r="A45" s="114"/>
      <c r="B45" s="115"/>
      <c r="C45" s="115"/>
      <c r="D45" s="115"/>
      <c r="E45" s="115"/>
      <c r="F45" s="115"/>
      <c r="G45" s="115"/>
      <c r="H45" s="115"/>
      <c r="I45" s="115"/>
      <c r="J45" s="116"/>
    </row>
    <row r="46" spans="1:10" ht="15.75" thickTop="1"/>
  </sheetData>
  <sheetProtection algorithmName="SHA-512" hashValue="2/sOY3epXsbtw0cFdnRdlz947FfmwZQSFBi+kAWCgZ2D5YU98oJJwbB7K6EVrgRwIUzZq3CWNyqSsF5jcYo5fg==" saltValue="3k81oEztvzbWC21x471Zog==" spinCount="100000" sheet="1" objects="1" scenarios="1"/>
  <mergeCells count="73">
    <mergeCell ref="D9:E9"/>
    <mergeCell ref="D10:E10"/>
    <mergeCell ref="H14:I14"/>
    <mergeCell ref="F14:G14"/>
    <mergeCell ref="F15:G15"/>
    <mergeCell ref="H15:I15"/>
    <mergeCell ref="D11:E11"/>
    <mergeCell ref="D12:E12"/>
    <mergeCell ref="D13:E13"/>
    <mergeCell ref="F11:G11"/>
    <mergeCell ref="F12:G12"/>
    <mergeCell ref="F9:G9"/>
    <mergeCell ref="F10:G10"/>
    <mergeCell ref="H9:I9"/>
    <mergeCell ref="H10:I10"/>
    <mergeCell ref="H11:I11"/>
    <mergeCell ref="E23:F23"/>
    <mergeCell ref="A24:D24"/>
    <mergeCell ref="E24:F24"/>
    <mergeCell ref="A21:J21"/>
    <mergeCell ref="H12:I12"/>
    <mergeCell ref="A13:C13"/>
    <mergeCell ref="D14:E14"/>
    <mergeCell ref="D15:E15"/>
    <mergeCell ref="D16:E16"/>
    <mergeCell ref="D17:E17"/>
    <mergeCell ref="D18:E18"/>
    <mergeCell ref="D19:E19"/>
    <mergeCell ref="F16:G16"/>
    <mergeCell ref="H16:I16"/>
    <mergeCell ref="F13:G13"/>
    <mergeCell ref="H13:I13"/>
    <mergeCell ref="A1:J1"/>
    <mergeCell ref="F7:G7"/>
    <mergeCell ref="F8:G8"/>
    <mergeCell ref="H7:I7"/>
    <mergeCell ref="H8:I8"/>
    <mergeCell ref="A3:J3"/>
    <mergeCell ref="A7:C7"/>
    <mergeCell ref="A8:C8"/>
    <mergeCell ref="D7:E7"/>
    <mergeCell ref="D8:E8"/>
    <mergeCell ref="A5:C6"/>
    <mergeCell ref="D5:E6"/>
    <mergeCell ref="F6:G6"/>
    <mergeCell ref="H6:I6"/>
    <mergeCell ref="F5:I5"/>
    <mergeCell ref="A31:J45"/>
    <mergeCell ref="H17:I17"/>
    <mergeCell ref="F18:G18"/>
    <mergeCell ref="H18:I18"/>
    <mergeCell ref="F19:G19"/>
    <mergeCell ref="F17:G17"/>
    <mergeCell ref="H19:I19"/>
    <mergeCell ref="A28:D28"/>
    <mergeCell ref="E28:F28"/>
    <mergeCell ref="A25:D25"/>
    <mergeCell ref="E25:F25"/>
    <mergeCell ref="A26:D26"/>
    <mergeCell ref="E26:F26"/>
    <mergeCell ref="A27:D27"/>
    <mergeCell ref="E27:F27"/>
    <mergeCell ref="A23:D23"/>
    <mergeCell ref="A9:C9"/>
    <mergeCell ref="A10:C10"/>
    <mergeCell ref="A11:C11"/>
    <mergeCell ref="A12:C12"/>
    <mergeCell ref="A19:C19"/>
    <mergeCell ref="A14:C14"/>
    <mergeCell ref="A15:C15"/>
    <mergeCell ref="A16:C16"/>
    <mergeCell ref="A17:C17"/>
    <mergeCell ref="A18:C18"/>
  </mergeCells>
  <dataValidations count="1">
    <dataValidation type="decimal" operator="greaterThanOrEqual" allowBlank="1" showInputMessage="1" showErrorMessage="1" errorTitle="Atenção" error="Preencher com valor maior ou igual a zero." sqref="F18:I19 F15:I16 F13:I13 F10:I11 F8:I8" xr:uid="{00000000-0002-0000-0300-000000000000}">
      <formula1>0</formula1>
    </dataValidation>
  </dataValidations>
  <pageMargins left="0.31496062992125984" right="0.31496062992125984" top="1.3671875" bottom="0.74803149606299213" header="0.31496062992125984" footer="0.31496062992125984"/>
  <pageSetup paperSize="9" orientation="portrait" verticalDpi="300" r:id="rId1"/>
  <headerFooter>
    <oddHeader>&amp;L&amp;G&amp;C&amp;"-,Negrito"&amp;14
RELATÓRIO DE RETIRADA DE PATROCÍNIO/RESCISÃO DE CONVÊNIO DE ADESÃO
- Requerimento de Retirada Parcial -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6"/>
  <dimension ref="A1:J101"/>
  <sheetViews>
    <sheetView showGridLines="0" showRowColHeaders="0" showRuler="0" view="pageLayout" zoomScale="180" zoomScaleNormal="100" zoomScalePageLayoutView="180" workbookViewId="0">
      <selection sqref="A1:J1"/>
    </sheetView>
  </sheetViews>
  <sheetFormatPr defaultColWidth="9.140625" defaultRowHeight="15"/>
  <cols>
    <col min="1" max="2" width="9.85546875" customWidth="1"/>
    <col min="3" max="3" width="9.140625" customWidth="1"/>
    <col min="4" max="4" width="9.7109375" customWidth="1"/>
    <col min="5" max="5" width="9.85546875" customWidth="1"/>
    <col min="6" max="6" width="10" customWidth="1"/>
    <col min="7" max="8" width="10.28515625" customWidth="1"/>
    <col min="9" max="9" width="9.140625" customWidth="1"/>
  </cols>
  <sheetData>
    <row r="1" spans="1:10">
      <c r="A1" s="204" t="s">
        <v>105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6.95" customHeight="1">
      <c r="A2" s="5"/>
    </row>
    <row r="3" spans="1:10">
      <c r="A3" s="175" t="s">
        <v>106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ht="6.95" customHeight="1">
      <c r="A4" s="5"/>
    </row>
    <row r="5" spans="1:10">
      <c r="A5" s="2" t="s">
        <v>76</v>
      </c>
    </row>
    <row r="6" spans="1:10" ht="6.95" customHeight="1">
      <c r="A6" s="5"/>
    </row>
    <row r="7" spans="1:10">
      <c r="A7" s="165" t="s">
        <v>11</v>
      </c>
      <c r="B7" s="166"/>
      <c r="C7" s="167"/>
      <c r="D7" s="129" t="s">
        <v>21</v>
      </c>
      <c r="E7" s="129"/>
    </row>
    <row r="8" spans="1:10" ht="15.75" thickBot="1">
      <c r="A8" s="157" t="s">
        <v>93</v>
      </c>
      <c r="B8" s="158"/>
      <c r="C8" s="158"/>
      <c r="D8" s="205">
        <f>'3. Avaliação Atuarial'!H9+'3. Avaliação Atuarial'!H14-'3. Avaliação Atuarial'!H17</f>
        <v>0</v>
      </c>
      <c r="E8" s="205"/>
    </row>
    <row r="9" spans="1:10" ht="16.5" thickTop="1" thickBot="1">
      <c r="A9" s="157" t="s">
        <v>68</v>
      </c>
      <c r="B9" s="158"/>
      <c r="C9" s="158"/>
      <c r="D9" s="207"/>
      <c r="E9" s="208"/>
    </row>
    <row r="10" spans="1:10" ht="15.75" thickTop="1">
      <c r="A10" s="157" t="s">
        <v>26</v>
      </c>
      <c r="B10" s="158"/>
      <c r="C10" s="158"/>
      <c r="D10" s="196">
        <f>MIN(10%+1%*D9,25%)</f>
        <v>0.1</v>
      </c>
      <c r="E10" s="196"/>
    </row>
    <row r="11" spans="1:10">
      <c r="A11" s="188" t="s">
        <v>27</v>
      </c>
      <c r="B11" s="197"/>
      <c r="C11" s="197"/>
      <c r="D11" s="198">
        <f>MIN(MAX('3. Avaliação Atuarial'!E28,0),D10*D8)</f>
        <v>0</v>
      </c>
      <c r="E11" s="199"/>
    </row>
    <row r="12" spans="1:10">
      <c r="A12" s="188" t="s">
        <v>28</v>
      </c>
      <c r="B12" s="197"/>
      <c r="C12" s="197"/>
      <c r="D12" s="198">
        <f>MAX('3. Avaliação Atuarial'!E28,0)-D11</f>
        <v>0</v>
      </c>
      <c r="E12" s="199"/>
    </row>
    <row r="13" spans="1:10" ht="6.95" customHeight="1">
      <c r="A13" s="5"/>
    </row>
    <row r="14" spans="1:10">
      <c r="A14" s="2" t="s">
        <v>222</v>
      </c>
    </row>
    <row r="15" spans="1:10" ht="6.95" customHeight="1" thickBot="1">
      <c r="A15" s="5"/>
    </row>
    <row r="16" spans="1:10" ht="16.5" thickTop="1" thickBot="1">
      <c r="A16" s="2" t="s">
        <v>81</v>
      </c>
      <c r="F16" s="32"/>
      <c r="G16" s="54" t="s">
        <v>77</v>
      </c>
      <c r="H16" s="32"/>
    </row>
    <row r="17" spans="1:10" ht="6.95" customHeight="1" thickTop="1">
      <c r="A17" s="5"/>
    </row>
    <row r="18" spans="1:10" ht="15.75" thickBot="1">
      <c r="C18" s="200" t="s">
        <v>78</v>
      </c>
      <c r="D18" s="201"/>
      <c r="E18" s="52" t="s">
        <v>20</v>
      </c>
      <c r="F18" s="129" t="s">
        <v>28</v>
      </c>
      <c r="G18" s="129"/>
    </row>
    <row r="19" spans="1:10" ht="16.5" thickTop="1" thickBot="1">
      <c r="A19" s="206" t="s">
        <v>24</v>
      </c>
      <c r="B19" s="157"/>
      <c r="C19" s="182"/>
      <c r="D19" s="183"/>
      <c r="E19" s="56">
        <f>IF($C$21=0,0,C19/$C$21)</f>
        <v>0</v>
      </c>
      <c r="F19" s="184">
        <f>$D$12*E19</f>
        <v>0</v>
      </c>
      <c r="G19" s="184"/>
    </row>
    <row r="20" spans="1:10" ht="16.5" thickTop="1" thickBot="1">
      <c r="A20" s="55" t="s">
        <v>25</v>
      </c>
      <c r="B20" s="53"/>
      <c r="C20" s="182"/>
      <c r="D20" s="183"/>
      <c r="E20" s="56">
        <f>IF($C$21=0,0,C20/$C$21)</f>
        <v>0</v>
      </c>
      <c r="F20" s="184">
        <f>$D$12*E20</f>
        <v>0</v>
      </c>
      <c r="G20" s="184"/>
    </row>
    <row r="21" spans="1:10" ht="15.75" thickTop="1">
      <c r="A21" s="160" t="s">
        <v>8</v>
      </c>
      <c r="B21" s="162"/>
      <c r="C21" s="191">
        <f>C19+C20</f>
        <v>0</v>
      </c>
      <c r="D21" s="192"/>
      <c r="E21" s="57">
        <f>E19+E20</f>
        <v>0</v>
      </c>
      <c r="F21" s="185">
        <f>F19+F20</f>
        <v>0</v>
      </c>
      <c r="G21" s="185"/>
    </row>
    <row r="22" spans="1:10" ht="6.95" customHeight="1">
      <c r="A22" s="5"/>
    </row>
    <row r="23" spans="1:10" ht="15.75" thickBot="1">
      <c r="A23" s="1" t="s">
        <v>35</v>
      </c>
    </row>
    <row r="24" spans="1:10" ht="15.75" thickTop="1">
      <c r="A24" s="108"/>
      <c r="B24" s="109"/>
      <c r="C24" s="109"/>
      <c r="D24" s="109"/>
      <c r="E24" s="109"/>
      <c r="F24" s="109"/>
      <c r="G24" s="109"/>
      <c r="H24" s="109"/>
      <c r="I24" s="109"/>
      <c r="J24" s="110"/>
    </row>
    <row r="25" spans="1:10">
      <c r="A25" s="111"/>
      <c r="B25" s="112"/>
      <c r="C25" s="112"/>
      <c r="D25" s="112"/>
      <c r="E25" s="112"/>
      <c r="F25" s="112"/>
      <c r="G25" s="112"/>
      <c r="H25" s="112"/>
      <c r="I25" s="112"/>
      <c r="J25" s="113"/>
    </row>
    <row r="26" spans="1:10">
      <c r="A26" s="111"/>
      <c r="B26" s="112"/>
      <c r="C26" s="112"/>
      <c r="D26" s="112"/>
      <c r="E26" s="112"/>
      <c r="F26" s="112"/>
      <c r="G26" s="112"/>
      <c r="H26" s="112"/>
      <c r="I26" s="112"/>
      <c r="J26" s="113"/>
    </row>
    <row r="27" spans="1:10">
      <c r="A27" s="111"/>
      <c r="B27" s="112"/>
      <c r="C27" s="112"/>
      <c r="D27" s="112"/>
      <c r="E27" s="112"/>
      <c r="F27" s="112"/>
      <c r="G27" s="112"/>
      <c r="H27" s="112"/>
      <c r="I27" s="112"/>
      <c r="J27" s="113"/>
    </row>
    <row r="28" spans="1:10">
      <c r="A28" s="111"/>
      <c r="B28" s="112"/>
      <c r="C28" s="112"/>
      <c r="D28" s="112"/>
      <c r="E28" s="112"/>
      <c r="F28" s="112"/>
      <c r="G28" s="112"/>
      <c r="H28" s="112"/>
      <c r="I28" s="112"/>
      <c r="J28" s="113"/>
    </row>
    <row r="29" spans="1:10">
      <c r="A29" s="111"/>
      <c r="B29" s="112"/>
      <c r="C29" s="112"/>
      <c r="D29" s="112"/>
      <c r="E29" s="112"/>
      <c r="F29" s="112"/>
      <c r="G29" s="112"/>
      <c r="H29" s="112"/>
      <c r="I29" s="112"/>
      <c r="J29" s="113"/>
    </row>
    <row r="30" spans="1:10">
      <c r="A30" s="111"/>
      <c r="B30" s="112"/>
      <c r="C30" s="112"/>
      <c r="D30" s="112"/>
      <c r="E30" s="112"/>
      <c r="F30" s="112"/>
      <c r="G30" s="112"/>
      <c r="H30" s="112"/>
      <c r="I30" s="112"/>
      <c r="J30" s="113"/>
    </row>
    <row r="31" spans="1:10">
      <c r="A31" s="111"/>
      <c r="B31" s="112"/>
      <c r="C31" s="112"/>
      <c r="D31" s="112"/>
      <c r="E31" s="112"/>
      <c r="F31" s="112"/>
      <c r="G31" s="112"/>
      <c r="H31" s="112"/>
      <c r="I31" s="112"/>
      <c r="J31" s="113"/>
    </row>
    <row r="32" spans="1:10">
      <c r="A32" s="111"/>
      <c r="B32" s="112"/>
      <c r="C32" s="112"/>
      <c r="D32" s="112"/>
      <c r="E32" s="112"/>
      <c r="F32" s="112"/>
      <c r="G32" s="112"/>
      <c r="H32" s="112"/>
      <c r="I32" s="112"/>
      <c r="J32" s="113"/>
    </row>
    <row r="33" spans="1:10" ht="15.75" thickBot="1">
      <c r="A33" s="114"/>
      <c r="B33" s="115"/>
      <c r="C33" s="115"/>
      <c r="D33" s="115"/>
      <c r="E33" s="115"/>
      <c r="F33" s="115"/>
      <c r="G33" s="115"/>
      <c r="H33" s="115"/>
      <c r="I33" s="115"/>
      <c r="J33" s="116"/>
    </row>
    <row r="34" spans="1:10" ht="6.95" customHeight="1" thickTop="1"/>
    <row r="35" spans="1:10">
      <c r="A35" s="175" t="s">
        <v>107</v>
      </c>
      <c r="B35" s="175"/>
      <c r="C35" s="175"/>
      <c r="D35" s="175"/>
      <c r="E35" s="175"/>
      <c r="F35" s="175"/>
      <c r="G35" s="175"/>
      <c r="H35" s="175"/>
      <c r="I35" s="175"/>
      <c r="J35" s="175"/>
    </row>
    <row r="36" spans="1:10" ht="6.95" customHeight="1">
      <c r="A36" s="5"/>
    </row>
    <row r="37" spans="1:10">
      <c r="A37" s="2" t="s">
        <v>223</v>
      </c>
    </row>
    <row r="38" spans="1:10" ht="6.95" customHeight="1" thickBot="1">
      <c r="A38" s="5"/>
    </row>
    <row r="39" spans="1:10" ht="16.5" thickTop="1" thickBot="1">
      <c r="A39" s="2" t="s">
        <v>80</v>
      </c>
      <c r="E39" s="32"/>
      <c r="F39" s="54" t="s">
        <v>77</v>
      </c>
      <c r="G39" s="32"/>
    </row>
    <row r="40" spans="1:10" ht="6.95" customHeight="1" thickTop="1">
      <c r="A40" s="5"/>
    </row>
    <row r="41" spans="1:10" ht="15.75" thickBot="1">
      <c r="A41" s="5"/>
      <c r="C41" s="200" t="s">
        <v>78</v>
      </c>
      <c r="D41" s="201"/>
      <c r="E41" s="52" t="s">
        <v>20</v>
      </c>
      <c r="F41" s="129" t="s">
        <v>79</v>
      </c>
      <c r="G41" s="129"/>
    </row>
    <row r="42" spans="1:10" ht="16.5" thickTop="1" thickBot="1">
      <c r="A42" s="186" t="s">
        <v>24</v>
      </c>
      <c r="B42" s="187"/>
      <c r="C42" s="182"/>
      <c r="D42" s="183"/>
      <c r="E42" s="56">
        <f>IF($C$44=0,0,C42/$C$44)</f>
        <v>0</v>
      </c>
      <c r="F42" s="184">
        <f>-MIN('3. Avaliação Atuarial'!$E$28,0)*E42</f>
        <v>0</v>
      </c>
      <c r="G42" s="184"/>
    </row>
    <row r="43" spans="1:10" ht="16.5" thickTop="1" thickBot="1">
      <c r="A43" s="186" t="s">
        <v>25</v>
      </c>
      <c r="B43" s="187"/>
      <c r="C43" s="182"/>
      <c r="D43" s="183"/>
      <c r="E43" s="56">
        <f>IF($C$44=0,0,C43/$C$44)</f>
        <v>0</v>
      </c>
      <c r="F43" s="184">
        <f>-MIN('3. Avaliação Atuarial'!$E$28,0)*E43</f>
        <v>0</v>
      </c>
      <c r="G43" s="184"/>
    </row>
    <row r="44" spans="1:10" ht="15.75" thickTop="1">
      <c r="A44" s="129" t="s">
        <v>8</v>
      </c>
      <c r="B44" s="129"/>
      <c r="C44" s="191">
        <f>SUM(C42:D43)</f>
        <v>0</v>
      </c>
      <c r="D44" s="192"/>
      <c r="E44" s="57">
        <f>E42+E43</f>
        <v>0</v>
      </c>
      <c r="F44" s="185">
        <f>F42+F43</f>
        <v>0</v>
      </c>
      <c r="G44" s="185"/>
    </row>
    <row r="45" spans="1:10" ht="6.95" customHeight="1">
      <c r="A45" s="5"/>
    </row>
    <row r="46" spans="1:10">
      <c r="A46" s="5"/>
    </row>
    <row r="47" spans="1:10">
      <c r="A47" s="5"/>
    </row>
    <row r="48" spans="1:10">
      <c r="A48" s="5"/>
    </row>
    <row r="49" spans="1:10">
      <c r="A49" s="5"/>
    </row>
    <row r="50" spans="1:10">
      <c r="A50" s="5"/>
    </row>
    <row r="51" spans="1:10">
      <c r="A51" s="5"/>
    </row>
    <row r="52" spans="1:10">
      <c r="A52" s="5"/>
    </row>
    <row r="53" spans="1:10">
      <c r="A53" s="5"/>
    </row>
    <row r="54" spans="1:10" ht="6.95" customHeight="1">
      <c r="A54" s="5"/>
    </row>
    <row r="55" spans="1:10" ht="15.75" thickBot="1">
      <c r="A55" s="1" t="s">
        <v>35</v>
      </c>
    </row>
    <row r="56" spans="1:10" ht="15.75" thickTop="1">
      <c r="A56" s="108"/>
      <c r="B56" s="109"/>
      <c r="C56" s="109"/>
      <c r="D56" s="109"/>
      <c r="E56" s="109"/>
      <c r="F56" s="109"/>
      <c r="G56" s="109"/>
      <c r="H56" s="109"/>
      <c r="I56" s="109"/>
      <c r="J56" s="110"/>
    </row>
    <row r="57" spans="1:10">
      <c r="A57" s="111"/>
      <c r="B57" s="112"/>
      <c r="C57" s="112"/>
      <c r="D57" s="112"/>
      <c r="E57" s="112"/>
      <c r="F57" s="112"/>
      <c r="G57" s="112"/>
      <c r="H57" s="112"/>
      <c r="I57" s="112"/>
      <c r="J57" s="113"/>
    </row>
    <row r="58" spans="1:10">
      <c r="A58" s="111"/>
      <c r="B58" s="112"/>
      <c r="C58" s="112"/>
      <c r="D58" s="112"/>
      <c r="E58" s="112"/>
      <c r="F58" s="112"/>
      <c r="G58" s="112"/>
      <c r="H58" s="112"/>
      <c r="I58" s="112"/>
      <c r="J58" s="113"/>
    </row>
    <row r="59" spans="1:10">
      <c r="A59" s="111"/>
      <c r="B59" s="112"/>
      <c r="C59" s="112"/>
      <c r="D59" s="112"/>
      <c r="E59" s="112"/>
      <c r="F59" s="112"/>
      <c r="G59" s="112"/>
      <c r="H59" s="112"/>
      <c r="I59" s="112"/>
      <c r="J59" s="113"/>
    </row>
    <row r="60" spans="1:10">
      <c r="A60" s="111"/>
      <c r="B60" s="112"/>
      <c r="C60" s="112"/>
      <c r="D60" s="112"/>
      <c r="E60" s="112"/>
      <c r="F60" s="112"/>
      <c r="G60" s="112"/>
      <c r="H60" s="112"/>
      <c r="I60" s="112"/>
      <c r="J60" s="113"/>
    </row>
    <row r="61" spans="1:10">
      <c r="A61" s="111"/>
      <c r="B61" s="112"/>
      <c r="C61" s="112"/>
      <c r="D61" s="112"/>
      <c r="E61" s="112"/>
      <c r="F61" s="112"/>
      <c r="G61" s="112"/>
      <c r="H61" s="112"/>
      <c r="I61" s="112"/>
      <c r="J61" s="113"/>
    </row>
    <row r="62" spans="1:10">
      <c r="A62" s="111"/>
      <c r="B62" s="112"/>
      <c r="C62" s="112"/>
      <c r="D62" s="112"/>
      <c r="E62" s="112"/>
      <c r="F62" s="112"/>
      <c r="G62" s="112"/>
      <c r="H62" s="112"/>
      <c r="I62" s="112"/>
      <c r="J62" s="113"/>
    </row>
    <row r="63" spans="1:10">
      <c r="A63" s="111"/>
      <c r="B63" s="112"/>
      <c r="C63" s="112"/>
      <c r="D63" s="112"/>
      <c r="E63" s="112"/>
      <c r="F63" s="112"/>
      <c r="G63" s="112"/>
      <c r="H63" s="112"/>
      <c r="I63" s="112"/>
      <c r="J63" s="113"/>
    </row>
    <row r="64" spans="1:10">
      <c r="A64" s="111"/>
      <c r="B64" s="112"/>
      <c r="C64" s="112"/>
      <c r="D64" s="112"/>
      <c r="E64" s="112"/>
      <c r="F64" s="112"/>
      <c r="G64" s="112"/>
      <c r="H64" s="112"/>
      <c r="I64" s="112"/>
      <c r="J64" s="113"/>
    </row>
    <row r="65" spans="1:10" ht="15.75" thickBot="1">
      <c r="A65" s="114"/>
      <c r="B65" s="115"/>
      <c r="C65" s="115"/>
      <c r="D65" s="115"/>
      <c r="E65" s="115"/>
      <c r="F65" s="115"/>
      <c r="G65" s="115"/>
      <c r="H65" s="115"/>
      <c r="I65" s="115"/>
      <c r="J65" s="116"/>
    </row>
    <row r="66" spans="1:10" ht="6.95" customHeight="1" thickTop="1"/>
    <row r="67" spans="1:10">
      <c r="A67" s="175" t="s">
        <v>108</v>
      </c>
      <c r="B67" s="175"/>
      <c r="C67" s="175"/>
      <c r="D67" s="175"/>
      <c r="E67" s="175"/>
      <c r="F67" s="175"/>
      <c r="G67" s="175"/>
      <c r="H67" s="175"/>
      <c r="I67" s="175"/>
      <c r="J67" s="175"/>
    </row>
    <row r="68" spans="1:10" ht="6.95" customHeight="1" thickBot="1"/>
    <row r="69" spans="1:10" ht="16.5" thickTop="1" thickBot="1">
      <c r="A69" s="2" t="s">
        <v>182</v>
      </c>
      <c r="C69" s="182"/>
      <c r="D69" s="183"/>
    </row>
    <row r="70" spans="1:10" ht="6.95" customHeight="1" thickTop="1"/>
    <row r="71" spans="1:10">
      <c r="A71" s="2" t="s">
        <v>222</v>
      </c>
    </row>
    <row r="72" spans="1:10" ht="6.95" customHeight="1" thickBot="1">
      <c r="A72" s="5"/>
    </row>
    <row r="73" spans="1:10" ht="16.5" thickTop="1" thickBot="1">
      <c r="A73" s="2" t="s">
        <v>184</v>
      </c>
      <c r="E73" s="32"/>
      <c r="F73" s="54" t="s">
        <v>77</v>
      </c>
      <c r="G73" s="32"/>
    </row>
    <row r="74" spans="1:10" ht="6.95" customHeight="1" thickTop="1">
      <c r="A74" s="5"/>
    </row>
    <row r="75" spans="1:10" ht="29.45" customHeight="1" thickBot="1">
      <c r="A75" s="5"/>
      <c r="C75" s="193" t="s">
        <v>110</v>
      </c>
      <c r="D75" s="194"/>
      <c r="E75" s="58" t="s">
        <v>20</v>
      </c>
      <c r="F75" s="195" t="s">
        <v>31</v>
      </c>
      <c r="G75" s="195"/>
    </row>
    <row r="76" spans="1:10" ht="16.5" thickTop="1" thickBot="1">
      <c r="A76" s="186" t="s">
        <v>24</v>
      </c>
      <c r="B76" s="187"/>
      <c r="C76" s="182"/>
      <c r="D76" s="183"/>
      <c r="E76" s="56">
        <f>IF($C$44=0,0,C76/$C$44)</f>
        <v>0</v>
      </c>
      <c r="F76" s="184">
        <f>$C$69*E76</f>
        <v>0</v>
      </c>
      <c r="G76" s="184"/>
    </row>
    <row r="77" spans="1:10" ht="16.5" thickTop="1" thickBot="1">
      <c r="A77" s="186" t="s">
        <v>25</v>
      </c>
      <c r="B77" s="187"/>
      <c r="C77" s="182"/>
      <c r="D77" s="183"/>
      <c r="E77" s="56">
        <f>IF($C$44=0,0,C77/$C$44)</f>
        <v>0</v>
      </c>
      <c r="F77" s="184">
        <f>$C$69*E77</f>
        <v>0</v>
      </c>
      <c r="G77" s="184"/>
    </row>
    <row r="78" spans="1:10" ht="15.75" thickTop="1">
      <c r="A78" s="129" t="s">
        <v>8</v>
      </c>
      <c r="B78" s="129"/>
      <c r="C78" s="191">
        <f>SUM(C76:D77)</f>
        <v>0</v>
      </c>
      <c r="D78" s="192"/>
      <c r="E78" s="57">
        <f>E76+E77</f>
        <v>0</v>
      </c>
      <c r="F78" s="185">
        <f>F76+F77</f>
        <v>0</v>
      </c>
      <c r="G78" s="185"/>
    </row>
    <row r="79" spans="1:10" ht="6.95" customHeight="1">
      <c r="A79" s="5"/>
    </row>
    <row r="80" spans="1:10">
      <c r="A80" s="175" t="s">
        <v>109</v>
      </c>
      <c r="B80" s="175"/>
      <c r="C80" s="175"/>
      <c r="D80" s="175"/>
      <c r="E80" s="175"/>
      <c r="F80" s="175"/>
      <c r="G80" s="175"/>
      <c r="H80" s="175"/>
      <c r="I80" s="175"/>
      <c r="J80" s="175"/>
    </row>
    <row r="81" spans="1:10" ht="6.95" customHeight="1">
      <c r="A81" s="5"/>
    </row>
    <row r="82" spans="1:10">
      <c r="A82" s="129" t="s">
        <v>11</v>
      </c>
      <c r="B82" s="129"/>
      <c r="C82" s="129" t="s">
        <v>86</v>
      </c>
      <c r="D82" s="129"/>
      <c r="E82" s="129" t="s">
        <v>25</v>
      </c>
      <c r="F82" s="129"/>
    </row>
    <row r="83" spans="1:10" s="3" customFormat="1">
      <c r="A83" s="188" t="s">
        <v>87</v>
      </c>
      <c r="B83" s="189"/>
      <c r="C83" s="190">
        <f>SUM(C84:D86)</f>
        <v>0</v>
      </c>
      <c r="D83" s="190"/>
      <c r="E83" s="190">
        <f>SUM(E84:F86)</f>
        <v>0</v>
      </c>
      <c r="F83" s="190"/>
      <c r="G83"/>
      <c r="H83"/>
    </row>
    <row r="84" spans="1:10" s="3" customFormat="1">
      <c r="A84" s="202" t="s">
        <v>27</v>
      </c>
      <c r="B84" s="203"/>
      <c r="C84" s="209">
        <f>reserva_contingencia</f>
        <v>0</v>
      </c>
      <c r="D84" s="209"/>
      <c r="E84" s="209">
        <v>0</v>
      </c>
      <c r="F84" s="209"/>
      <c r="G84"/>
      <c r="H84"/>
    </row>
    <row r="85" spans="1:10" s="3" customFormat="1">
      <c r="A85" s="202" t="s">
        <v>28</v>
      </c>
      <c r="B85" s="203"/>
      <c r="C85" s="209">
        <f>re_part</f>
        <v>0</v>
      </c>
      <c r="D85" s="209"/>
      <c r="E85" s="209">
        <f>re_patr</f>
        <v>0</v>
      </c>
      <c r="F85" s="209"/>
      <c r="G85"/>
      <c r="H85"/>
    </row>
    <row r="86" spans="1:10" s="3" customFormat="1">
      <c r="A86" s="202" t="s">
        <v>31</v>
      </c>
      <c r="B86" s="203"/>
      <c r="C86" s="209">
        <f>F76</f>
        <v>0</v>
      </c>
      <c r="D86" s="209"/>
      <c r="E86" s="209">
        <f>F77</f>
        <v>0</v>
      </c>
      <c r="F86" s="209"/>
      <c r="G86"/>
      <c r="H86"/>
    </row>
    <row r="87" spans="1:10" s="3" customFormat="1">
      <c r="A87" s="188" t="s">
        <v>88</v>
      </c>
      <c r="B87" s="189"/>
      <c r="C87" s="190">
        <f>-def_part</f>
        <v>0</v>
      </c>
      <c r="D87" s="190"/>
      <c r="E87" s="190">
        <f>-def_patr</f>
        <v>0</v>
      </c>
      <c r="F87" s="190"/>
      <c r="G87"/>
      <c r="H87"/>
    </row>
    <row r="88" spans="1:10" s="3" customFormat="1">
      <c r="A88" s="129" t="s">
        <v>8</v>
      </c>
      <c r="B88" s="129"/>
      <c r="C88" s="190">
        <f>C83+C87</f>
        <v>0</v>
      </c>
      <c r="D88" s="190"/>
      <c r="E88" s="190">
        <f>E83+E87</f>
        <v>0</v>
      </c>
      <c r="F88" s="190"/>
      <c r="G88"/>
      <c r="H88"/>
    </row>
    <row r="89" spans="1:10" s="3" customFormat="1" ht="12.75"/>
    <row r="90" spans="1:10" ht="15.75" thickBot="1">
      <c r="A90" s="1" t="s">
        <v>35</v>
      </c>
    </row>
    <row r="91" spans="1:10" ht="15.75" thickTop="1">
      <c r="A91" s="108"/>
      <c r="B91" s="109"/>
      <c r="C91" s="109"/>
      <c r="D91" s="109"/>
      <c r="E91" s="109"/>
      <c r="F91" s="109"/>
      <c r="G91" s="109"/>
      <c r="H91" s="109"/>
      <c r="I91" s="109"/>
      <c r="J91" s="110"/>
    </row>
    <row r="92" spans="1:10">
      <c r="A92" s="111"/>
      <c r="B92" s="112"/>
      <c r="C92" s="112"/>
      <c r="D92" s="112"/>
      <c r="E92" s="112"/>
      <c r="F92" s="112"/>
      <c r="G92" s="112"/>
      <c r="H92" s="112"/>
      <c r="I92" s="112"/>
      <c r="J92" s="113"/>
    </row>
    <row r="93" spans="1:10">
      <c r="A93" s="111"/>
      <c r="B93" s="112"/>
      <c r="C93" s="112"/>
      <c r="D93" s="112"/>
      <c r="E93" s="112"/>
      <c r="F93" s="112"/>
      <c r="G93" s="112"/>
      <c r="H93" s="112"/>
      <c r="I93" s="112"/>
      <c r="J93" s="113"/>
    </row>
    <row r="94" spans="1:10">
      <c r="A94" s="111"/>
      <c r="B94" s="112"/>
      <c r="C94" s="112"/>
      <c r="D94" s="112"/>
      <c r="E94" s="112"/>
      <c r="F94" s="112"/>
      <c r="G94" s="112"/>
      <c r="H94" s="112"/>
      <c r="I94" s="112"/>
      <c r="J94" s="113"/>
    </row>
    <row r="95" spans="1:10">
      <c r="A95" s="111"/>
      <c r="B95" s="112"/>
      <c r="C95" s="112"/>
      <c r="D95" s="112"/>
      <c r="E95" s="112"/>
      <c r="F95" s="112"/>
      <c r="G95" s="112"/>
      <c r="H95" s="112"/>
      <c r="I95" s="112"/>
      <c r="J95" s="113"/>
    </row>
    <row r="96" spans="1:10">
      <c r="A96" s="111"/>
      <c r="B96" s="112"/>
      <c r="C96" s="112"/>
      <c r="D96" s="112"/>
      <c r="E96" s="112"/>
      <c r="F96" s="112"/>
      <c r="G96" s="112"/>
      <c r="H96" s="112"/>
      <c r="I96" s="112"/>
      <c r="J96" s="113"/>
    </row>
    <row r="97" spans="1:10">
      <c r="A97" s="111"/>
      <c r="B97" s="112"/>
      <c r="C97" s="112"/>
      <c r="D97" s="112"/>
      <c r="E97" s="112"/>
      <c r="F97" s="112"/>
      <c r="G97" s="112"/>
      <c r="H97" s="112"/>
      <c r="I97" s="112"/>
      <c r="J97" s="113"/>
    </row>
    <row r="98" spans="1:10">
      <c r="A98" s="111"/>
      <c r="B98" s="112"/>
      <c r="C98" s="112"/>
      <c r="D98" s="112"/>
      <c r="E98" s="112"/>
      <c r="F98" s="112"/>
      <c r="G98" s="112"/>
      <c r="H98" s="112"/>
      <c r="I98" s="112"/>
      <c r="J98" s="113"/>
    </row>
    <row r="99" spans="1:10">
      <c r="A99" s="111"/>
      <c r="B99" s="112"/>
      <c r="C99" s="112"/>
      <c r="D99" s="112"/>
      <c r="E99" s="112"/>
      <c r="F99" s="112"/>
      <c r="G99" s="112"/>
      <c r="H99" s="112"/>
      <c r="I99" s="112"/>
      <c r="J99" s="113"/>
    </row>
    <row r="100" spans="1:10" ht="15.75" thickBot="1">
      <c r="A100" s="114"/>
      <c r="B100" s="115"/>
      <c r="C100" s="115"/>
      <c r="D100" s="115"/>
      <c r="E100" s="115"/>
      <c r="F100" s="115"/>
      <c r="G100" s="115"/>
      <c r="H100" s="115"/>
      <c r="I100" s="115"/>
      <c r="J100" s="116"/>
    </row>
    <row r="101" spans="1:10" ht="15.75" thickTop="1"/>
  </sheetData>
  <sheetProtection algorithmName="SHA-512" hashValue="rSRe4GL176SbRKm8rvRPjXuogjQHzHprI399b8wS26e4XNBhrcNXDrGS8xC2OhXORnZ4yvvr9K1UMC/k/mK7gA==" saltValue="HKNgXMVbYvAuHJIq5QdEiQ==" spinCount="100000" sheet="1" objects="1" scenarios="1"/>
  <mergeCells count="74">
    <mergeCell ref="E86:F86"/>
    <mergeCell ref="E87:F87"/>
    <mergeCell ref="E88:F88"/>
    <mergeCell ref="A88:B88"/>
    <mergeCell ref="C84:D84"/>
    <mergeCell ref="C85:D85"/>
    <mergeCell ref="C86:D86"/>
    <mergeCell ref="C87:D87"/>
    <mergeCell ref="C88:D88"/>
    <mergeCell ref="A84:B84"/>
    <mergeCell ref="A85:B85"/>
    <mergeCell ref="A86:B86"/>
    <mergeCell ref="A1:J1"/>
    <mergeCell ref="A3:J3"/>
    <mergeCell ref="A7:C7"/>
    <mergeCell ref="D7:E7"/>
    <mergeCell ref="A8:C8"/>
    <mergeCell ref="D8:E8"/>
    <mergeCell ref="A19:B19"/>
    <mergeCell ref="F19:G19"/>
    <mergeCell ref="F20:G20"/>
    <mergeCell ref="F21:G21"/>
    <mergeCell ref="A9:C9"/>
    <mergeCell ref="D9:E9"/>
    <mergeCell ref="E84:F84"/>
    <mergeCell ref="E85:F85"/>
    <mergeCell ref="A35:J35"/>
    <mergeCell ref="A42:B42"/>
    <mergeCell ref="C41:D41"/>
    <mergeCell ref="C42:D42"/>
    <mergeCell ref="F18:G18"/>
    <mergeCell ref="A24:J33"/>
    <mergeCell ref="C18:D18"/>
    <mergeCell ref="C19:D19"/>
    <mergeCell ref="C20:D20"/>
    <mergeCell ref="C21:D21"/>
    <mergeCell ref="A21:B21"/>
    <mergeCell ref="D10:E10"/>
    <mergeCell ref="A11:C11"/>
    <mergeCell ref="D11:E11"/>
    <mergeCell ref="A12:C12"/>
    <mergeCell ref="D12:E12"/>
    <mergeCell ref="A10:C10"/>
    <mergeCell ref="C82:D82"/>
    <mergeCell ref="E82:F82"/>
    <mergeCell ref="A82:B82"/>
    <mergeCell ref="A80:J80"/>
    <mergeCell ref="C44:D44"/>
    <mergeCell ref="A78:B78"/>
    <mergeCell ref="C78:D78"/>
    <mergeCell ref="A67:J67"/>
    <mergeCell ref="C75:D75"/>
    <mergeCell ref="F75:G75"/>
    <mergeCell ref="C76:D76"/>
    <mergeCell ref="F76:G76"/>
    <mergeCell ref="C77:D77"/>
    <mergeCell ref="F77:G77"/>
    <mergeCell ref="F78:G78"/>
    <mergeCell ref="C43:D43"/>
    <mergeCell ref="C69:D69"/>
    <mergeCell ref="A91:J100"/>
    <mergeCell ref="F41:G41"/>
    <mergeCell ref="F42:G42"/>
    <mergeCell ref="F43:G43"/>
    <mergeCell ref="F44:G44"/>
    <mergeCell ref="A43:B43"/>
    <mergeCell ref="A44:B44"/>
    <mergeCell ref="A56:J65"/>
    <mergeCell ref="A77:B77"/>
    <mergeCell ref="A76:B76"/>
    <mergeCell ref="A87:B87"/>
    <mergeCell ref="A83:B83"/>
    <mergeCell ref="C83:D83"/>
    <mergeCell ref="E83:F83"/>
  </mergeCells>
  <dataValidations count="1">
    <dataValidation type="decimal" operator="greaterThanOrEqual" allowBlank="1" showInputMessage="1" showErrorMessage="1" errorTitle="Atenção" error="Preencher com valor maior ou igual a zero." sqref="D20 D9:E9 C19:C20 C42:C43 F42:F43 C76:C77 F76:F77" xr:uid="{00000000-0002-0000-0400-000000000000}">
      <formula1>0</formula1>
    </dataValidation>
  </dataValidations>
  <pageMargins left="0.31496062992125984" right="0.31496062992125984" top="1.3888888888888888" bottom="0.74803149606299213" header="0.31496062992125984" footer="0.31496062992125984"/>
  <pageSetup paperSize="9" orientation="portrait" verticalDpi="300" r:id="rId1"/>
  <headerFooter>
    <oddHeader>&amp;L&amp;G&amp;C&amp;"-,Negrito"&amp;14
RELATÓRIO DE RETIRADA DE PATROCÍNIO/RESCISÃO DE CONVÊNIO DE ADESÃO
- Requerimento de Retirada Parcial -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9"/>
  <dimension ref="A1:J177"/>
  <sheetViews>
    <sheetView showGridLines="0" showRowColHeaders="0" showRuler="0" view="pageLayout" zoomScale="180" zoomScaleNormal="100" zoomScalePageLayoutView="180" workbookViewId="0">
      <selection sqref="A1:J1"/>
    </sheetView>
  </sheetViews>
  <sheetFormatPr defaultColWidth="9.140625" defaultRowHeight="15"/>
  <cols>
    <col min="1" max="2" width="10.5703125" customWidth="1"/>
    <col min="3" max="9" width="9.140625" customWidth="1"/>
  </cols>
  <sheetData>
    <row r="1" spans="1:10">
      <c r="A1" s="204" t="s">
        <v>122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6.95" customHeight="1">
      <c r="A2" s="5"/>
    </row>
    <row r="3" spans="1:10" s="3" customFormat="1">
      <c r="A3" s="164" t="s">
        <v>124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6.95" customHeight="1" thickBot="1">
      <c r="A4" s="5"/>
    </row>
    <row r="5" spans="1:10" s="3" customFormat="1" ht="14.45" customHeight="1" thickTop="1" thickBot="1">
      <c r="A5" s="2" t="s">
        <v>44</v>
      </c>
      <c r="B5" s="219"/>
      <c r="C5" s="220"/>
      <c r="D5" s="2"/>
      <c r="G5"/>
      <c r="H5"/>
    </row>
    <row r="6" spans="1:10" s="3" customFormat="1" ht="14.45" customHeight="1" thickTop="1">
      <c r="A6" s="2" t="s">
        <v>123</v>
      </c>
      <c r="B6" s="210"/>
      <c r="C6" s="211"/>
      <c r="D6" s="211"/>
      <c r="E6" s="211"/>
      <c r="F6" s="211"/>
      <c r="G6" s="211"/>
      <c r="H6" s="211"/>
      <c r="I6" s="211"/>
      <c r="J6" s="212"/>
    </row>
    <row r="7" spans="1:10" s="3" customFormat="1" ht="14.45" customHeight="1">
      <c r="A7" s="2"/>
      <c r="B7" s="213"/>
      <c r="C7" s="214"/>
      <c r="D7" s="214"/>
      <c r="E7" s="214"/>
      <c r="F7" s="214"/>
      <c r="G7" s="214"/>
      <c r="H7" s="214"/>
      <c r="I7" s="214"/>
      <c r="J7" s="215"/>
    </row>
    <row r="8" spans="1:10" s="3" customFormat="1" ht="14.45" customHeight="1">
      <c r="A8" s="2"/>
      <c r="B8" s="213"/>
      <c r="C8" s="214"/>
      <c r="D8" s="214"/>
      <c r="E8" s="214"/>
      <c r="F8" s="214"/>
      <c r="G8" s="214"/>
      <c r="H8" s="214"/>
      <c r="I8" s="214"/>
      <c r="J8" s="215"/>
    </row>
    <row r="9" spans="1:10" s="3" customFormat="1" ht="14.45" customHeight="1" thickBot="1">
      <c r="A9" s="2"/>
      <c r="B9" s="216"/>
      <c r="C9" s="217"/>
      <c r="D9" s="217"/>
      <c r="E9" s="217"/>
      <c r="F9" s="217"/>
      <c r="G9" s="217"/>
      <c r="H9" s="217"/>
      <c r="I9" s="217"/>
      <c r="J9" s="218"/>
    </row>
    <row r="10" spans="1:10" ht="6.95" customHeight="1" thickTop="1">
      <c r="A10" s="5"/>
    </row>
    <row r="11" spans="1:10" s="3" customFormat="1">
      <c r="A11" s="164" t="s">
        <v>139</v>
      </c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10" ht="6.95" customHeight="1" thickBot="1">
      <c r="A12" s="2"/>
      <c r="B12" s="3"/>
      <c r="C12" s="3"/>
      <c r="D12" s="3"/>
      <c r="E12" s="3"/>
      <c r="F12" s="2"/>
      <c r="I12" s="3"/>
      <c r="J12" s="3"/>
    </row>
    <row r="13" spans="1:10" s="3" customFormat="1" ht="14.45" customHeight="1" thickTop="1" thickBot="1">
      <c r="A13" s="2" t="s">
        <v>44</v>
      </c>
      <c r="B13" s="219"/>
      <c r="C13" s="220"/>
      <c r="D13" s="2"/>
      <c r="G13"/>
      <c r="H13"/>
    </row>
    <row r="14" spans="1:10" s="3" customFormat="1" ht="14.45" customHeight="1" thickTop="1">
      <c r="A14" s="2" t="s">
        <v>123</v>
      </c>
      <c r="B14" s="210"/>
      <c r="C14" s="211"/>
      <c r="D14" s="211"/>
      <c r="E14" s="211"/>
      <c r="F14" s="211"/>
      <c r="G14" s="211"/>
      <c r="H14" s="211"/>
      <c r="I14" s="211"/>
      <c r="J14" s="212"/>
    </row>
    <row r="15" spans="1:10" s="3" customFormat="1" ht="14.45" customHeight="1">
      <c r="A15" s="2"/>
      <c r="B15" s="213"/>
      <c r="C15" s="214"/>
      <c r="D15" s="214"/>
      <c r="E15" s="214"/>
      <c r="F15" s="214"/>
      <c r="G15" s="214"/>
      <c r="H15" s="214"/>
      <c r="I15" s="214"/>
      <c r="J15" s="215"/>
    </row>
    <row r="16" spans="1:10" s="3" customFormat="1" ht="14.45" customHeight="1">
      <c r="A16" s="2"/>
      <c r="B16" s="213"/>
      <c r="C16" s="214"/>
      <c r="D16" s="214"/>
      <c r="E16" s="214"/>
      <c r="F16" s="214"/>
      <c r="G16" s="214"/>
      <c r="H16" s="214"/>
      <c r="I16" s="214"/>
      <c r="J16" s="215"/>
    </row>
    <row r="17" spans="1:10" s="3" customFormat="1" ht="14.45" customHeight="1" thickBot="1">
      <c r="A17" s="2"/>
      <c r="B17" s="216"/>
      <c r="C17" s="217"/>
      <c r="D17" s="217"/>
      <c r="E17" s="217"/>
      <c r="F17" s="217"/>
      <c r="G17" s="217"/>
      <c r="H17" s="217"/>
      <c r="I17" s="217"/>
      <c r="J17" s="218"/>
    </row>
    <row r="18" spans="1:10" ht="6.95" customHeight="1" thickTop="1">
      <c r="A18" s="2"/>
      <c r="B18" s="3"/>
      <c r="C18" s="3"/>
      <c r="D18" s="3"/>
      <c r="E18" s="3"/>
      <c r="F18" s="2"/>
      <c r="I18" s="3"/>
      <c r="J18" s="3"/>
    </row>
    <row r="19" spans="1:10" s="3" customFormat="1">
      <c r="A19" s="164" t="s">
        <v>125</v>
      </c>
      <c r="B19" s="164"/>
      <c r="C19" s="164"/>
      <c r="D19" s="164"/>
      <c r="E19" s="164"/>
      <c r="F19" s="164"/>
      <c r="G19" s="164"/>
      <c r="H19" s="164"/>
      <c r="I19" s="164"/>
      <c r="J19" s="164"/>
    </row>
    <row r="20" spans="1:10" ht="6.95" customHeight="1" thickBot="1">
      <c r="A20" s="2"/>
      <c r="B20" s="3"/>
      <c r="C20" s="3"/>
      <c r="D20" s="3"/>
      <c r="E20" s="3"/>
      <c r="F20" s="2"/>
      <c r="I20" s="3"/>
      <c r="J20" s="3"/>
    </row>
    <row r="21" spans="1:10" s="3" customFormat="1" ht="14.45" customHeight="1" thickTop="1" thickBot="1">
      <c r="A21" s="2" t="s">
        <v>44</v>
      </c>
      <c r="B21" s="219"/>
      <c r="C21" s="220"/>
      <c r="D21" s="2"/>
      <c r="G21"/>
      <c r="H21"/>
    </row>
    <row r="22" spans="1:10" s="3" customFormat="1" ht="14.45" customHeight="1" thickTop="1">
      <c r="A22" s="2" t="s">
        <v>123</v>
      </c>
      <c r="B22" s="210"/>
      <c r="C22" s="211"/>
      <c r="D22" s="211"/>
      <c r="E22" s="211"/>
      <c r="F22" s="211"/>
      <c r="G22" s="211"/>
      <c r="H22" s="211"/>
      <c r="I22" s="211"/>
      <c r="J22" s="212"/>
    </row>
    <row r="23" spans="1:10" s="3" customFormat="1" ht="14.45" customHeight="1">
      <c r="A23" s="2"/>
      <c r="B23" s="213"/>
      <c r="C23" s="214"/>
      <c r="D23" s="214"/>
      <c r="E23" s="214"/>
      <c r="F23" s="214"/>
      <c r="G23" s="214"/>
      <c r="H23" s="214"/>
      <c r="I23" s="214"/>
      <c r="J23" s="215"/>
    </row>
    <row r="24" spans="1:10" s="3" customFormat="1" ht="14.45" customHeight="1">
      <c r="A24" s="2"/>
      <c r="B24" s="213"/>
      <c r="C24" s="214"/>
      <c r="D24" s="214"/>
      <c r="E24" s="214"/>
      <c r="F24" s="214"/>
      <c r="G24" s="214"/>
      <c r="H24" s="214"/>
      <c r="I24" s="214"/>
      <c r="J24" s="215"/>
    </row>
    <row r="25" spans="1:10" s="3" customFormat="1" ht="14.45" customHeight="1" thickBot="1">
      <c r="A25" s="2"/>
      <c r="B25" s="216"/>
      <c r="C25" s="217"/>
      <c r="D25" s="217"/>
      <c r="E25" s="217"/>
      <c r="F25" s="217"/>
      <c r="G25" s="217"/>
      <c r="H25" s="217"/>
      <c r="I25" s="217"/>
      <c r="J25" s="218"/>
    </row>
    <row r="26" spans="1:10" ht="6.95" customHeight="1" thickTop="1">
      <c r="A26" s="2"/>
      <c r="B26" s="3"/>
      <c r="C26" s="3"/>
      <c r="D26" s="3"/>
      <c r="E26" s="3"/>
      <c r="F26" s="2"/>
      <c r="I26" s="3"/>
      <c r="J26" s="3"/>
    </row>
    <row r="27" spans="1:10" ht="15.75" thickBot="1">
      <c r="A27" s="1" t="s">
        <v>35</v>
      </c>
    </row>
    <row r="28" spans="1:10" ht="15.75" thickTop="1">
      <c r="A28" s="108"/>
      <c r="B28" s="109"/>
      <c r="C28" s="109"/>
      <c r="D28" s="109"/>
      <c r="E28" s="109"/>
      <c r="F28" s="109"/>
      <c r="G28" s="109"/>
      <c r="H28" s="109"/>
      <c r="I28" s="109"/>
      <c r="J28" s="110"/>
    </row>
    <row r="29" spans="1:10">
      <c r="A29" s="111"/>
      <c r="B29" s="112"/>
      <c r="C29" s="112"/>
      <c r="D29" s="112"/>
      <c r="E29" s="112"/>
      <c r="F29" s="112"/>
      <c r="G29" s="112"/>
      <c r="H29" s="112"/>
      <c r="I29" s="112"/>
      <c r="J29" s="113"/>
    </row>
    <row r="30" spans="1:10">
      <c r="A30" s="111"/>
      <c r="B30" s="112"/>
      <c r="C30" s="112"/>
      <c r="D30" s="112"/>
      <c r="E30" s="112"/>
      <c r="F30" s="112"/>
      <c r="G30" s="112"/>
      <c r="H30" s="112"/>
      <c r="I30" s="112"/>
      <c r="J30" s="113"/>
    </row>
    <row r="31" spans="1:10">
      <c r="A31" s="111"/>
      <c r="B31" s="112"/>
      <c r="C31" s="112"/>
      <c r="D31" s="112"/>
      <c r="E31" s="112"/>
      <c r="F31" s="112"/>
      <c r="G31" s="112"/>
      <c r="H31" s="112"/>
      <c r="I31" s="112"/>
      <c r="J31" s="113"/>
    </row>
    <row r="32" spans="1:10">
      <c r="A32" s="111"/>
      <c r="B32" s="112"/>
      <c r="C32" s="112"/>
      <c r="D32" s="112"/>
      <c r="E32" s="112"/>
      <c r="F32" s="112"/>
      <c r="G32" s="112"/>
      <c r="H32" s="112"/>
      <c r="I32" s="112"/>
      <c r="J32" s="113"/>
    </row>
    <row r="33" spans="1:10" s="3" customFormat="1" ht="12.75">
      <c r="A33" s="111"/>
      <c r="B33" s="112"/>
      <c r="C33" s="112"/>
      <c r="D33" s="112"/>
      <c r="E33" s="112"/>
      <c r="F33" s="112"/>
      <c r="G33" s="112"/>
      <c r="H33" s="112"/>
      <c r="I33" s="112"/>
      <c r="J33" s="113"/>
    </row>
    <row r="34" spans="1:10" s="3" customFormat="1" ht="12.75">
      <c r="A34" s="111"/>
      <c r="B34" s="112"/>
      <c r="C34" s="112"/>
      <c r="D34" s="112"/>
      <c r="E34" s="112"/>
      <c r="F34" s="112"/>
      <c r="G34" s="112"/>
      <c r="H34" s="112"/>
      <c r="I34" s="112"/>
      <c r="J34" s="113"/>
    </row>
    <row r="35" spans="1:10" s="3" customFormat="1" ht="12.75">
      <c r="A35" s="111"/>
      <c r="B35" s="112"/>
      <c r="C35" s="112"/>
      <c r="D35" s="112"/>
      <c r="E35" s="112"/>
      <c r="F35" s="112"/>
      <c r="G35" s="112"/>
      <c r="H35" s="112"/>
      <c r="I35" s="112"/>
      <c r="J35" s="113"/>
    </row>
    <row r="36" spans="1:10" s="3" customFormat="1" ht="12.75">
      <c r="A36" s="111"/>
      <c r="B36" s="112"/>
      <c r="C36" s="112"/>
      <c r="D36" s="112"/>
      <c r="E36" s="112"/>
      <c r="F36" s="112"/>
      <c r="G36" s="112"/>
      <c r="H36" s="112"/>
      <c r="I36" s="112"/>
      <c r="J36" s="113"/>
    </row>
    <row r="37" spans="1:10" s="3" customFormat="1" ht="12.75">
      <c r="A37" s="111"/>
      <c r="B37" s="112"/>
      <c r="C37" s="112"/>
      <c r="D37" s="112"/>
      <c r="E37" s="112"/>
      <c r="F37" s="112"/>
      <c r="G37" s="112"/>
      <c r="H37" s="112"/>
      <c r="I37" s="112"/>
      <c r="J37" s="113"/>
    </row>
    <row r="38" spans="1:10" s="3" customFormat="1" ht="12.75">
      <c r="A38" s="111"/>
      <c r="B38" s="112"/>
      <c r="C38" s="112"/>
      <c r="D38" s="112"/>
      <c r="E38" s="112"/>
      <c r="F38" s="112"/>
      <c r="G38" s="112"/>
      <c r="H38" s="112"/>
      <c r="I38" s="112"/>
      <c r="J38" s="113"/>
    </row>
    <row r="39" spans="1:10" s="3" customFormat="1" ht="12.75">
      <c r="A39" s="111"/>
      <c r="B39" s="112"/>
      <c r="C39" s="112"/>
      <c r="D39" s="112"/>
      <c r="E39" s="112"/>
      <c r="F39" s="112"/>
      <c r="G39" s="112"/>
      <c r="H39" s="112"/>
      <c r="I39" s="112"/>
      <c r="J39" s="113"/>
    </row>
    <row r="40" spans="1:10" s="3" customFormat="1" ht="12.75">
      <c r="A40" s="111"/>
      <c r="B40" s="112"/>
      <c r="C40" s="112"/>
      <c r="D40" s="112"/>
      <c r="E40" s="112"/>
      <c r="F40" s="112"/>
      <c r="G40" s="112"/>
      <c r="H40" s="112"/>
      <c r="I40" s="112"/>
      <c r="J40" s="113"/>
    </row>
    <row r="41" spans="1:10" s="3" customFormat="1" ht="12.75">
      <c r="A41" s="111"/>
      <c r="B41" s="112"/>
      <c r="C41" s="112"/>
      <c r="D41" s="112"/>
      <c r="E41" s="112"/>
      <c r="F41" s="112"/>
      <c r="G41" s="112"/>
      <c r="H41" s="112"/>
      <c r="I41" s="112"/>
      <c r="J41" s="113"/>
    </row>
    <row r="42" spans="1:10" s="3" customFormat="1" ht="12.75">
      <c r="A42" s="111"/>
      <c r="B42" s="112"/>
      <c r="C42" s="112"/>
      <c r="D42" s="112"/>
      <c r="E42" s="112"/>
      <c r="F42" s="112"/>
      <c r="G42" s="112"/>
      <c r="H42" s="112"/>
      <c r="I42" s="112"/>
      <c r="J42" s="113"/>
    </row>
    <row r="43" spans="1:10" s="3" customFormat="1" ht="12.75">
      <c r="A43" s="111"/>
      <c r="B43" s="112"/>
      <c r="C43" s="112"/>
      <c r="D43" s="112"/>
      <c r="E43" s="112"/>
      <c r="F43" s="112"/>
      <c r="G43" s="112"/>
      <c r="H43" s="112"/>
      <c r="I43" s="112"/>
      <c r="J43" s="113"/>
    </row>
    <row r="44" spans="1:10" s="3" customFormat="1" ht="12.75">
      <c r="A44" s="111"/>
      <c r="B44" s="112"/>
      <c r="C44" s="112"/>
      <c r="D44" s="112"/>
      <c r="E44" s="112"/>
      <c r="F44" s="112"/>
      <c r="G44" s="112"/>
      <c r="H44" s="112"/>
      <c r="I44" s="112"/>
      <c r="J44" s="113"/>
    </row>
    <row r="45" spans="1:10" s="3" customFormat="1" ht="13.5" thickBot="1">
      <c r="A45" s="114"/>
      <c r="B45" s="115"/>
      <c r="C45" s="115"/>
      <c r="D45" s="115"/>
      <c r="E45" s="115"/>
      <c r="F45" s="115"/>
      <c r="G45" s="115"/>
      <c r="H45" s="115"/>
      <c r="I45" s="115"/>
      <c r="J45" s="116"/>
    </row>
    <row r="46" spans="1:10" s="3" customFormat="1" ht="13.5" thickTop="1"/>
    <row r="47" spans="1:10" s="3" customFormat="1" ht="12.75"/>
    <row r="48" spans="1:10" s="3" customFormat="1" ht="12.75"/>
    <row r="49" s="3" customFormat="1" ht="12.75"/>
    <row r="50" s="3" customFormat="1" ht="12.75"/>
    <row r="51" s="3" customFormat="1" ht="12.75"/>
    <row r="52" s="3" customFormat="1" ht="12.75"/>
    <row r="53" s="3" customFormat="1" ht="12.75"/>
    <row r="54" s="3" customFormat="1" ht="12.75"/>
    <row r="55" s="3" customFormat="1" ht="12.75"/>
    <row r="56" s="3" customFormat="1" ht="12.75"/>
    <row r="57" s="3" customFormat="1" ht="12.75"/>
    <row r="58" s="3" customFormat="1" ht="12.75"/>
    <row r="59" s="3" customFormat="1" ht="12.75"/>
    <row r="60" s="3" customFormat="1" ht="12.75"/>
    <row r="61" s="3" customFormat="1" ht="12.75"/>
    <row r="62" s="3" customFormat="1" ht="12.75"/>
    <row r="63" s="3" customFormat="1" ht="12.75"/>
    <row r="64" s="3" customFormat="1" ht="12.75"/>
    <row r="65" s="3" customFormat="1" ht="12.75"/>
    <row r="66" s="3" customFormat="1" ht="12.75"/>
    <row r="67" s="3" customFormat="1" ht="12.75"/>
    <row r="68" s="3" customFormat="1" ht="12.75"/>
    <row r="69" s="3" customFormat="1" ht="12.75"/>
    <row r="70" s="3" customFormat="1" ht="12.75"/>
    <row r="71" s="3" customFormat="1" ht="12.75"/>
    <row r="72" s="3" customFormat="1" ht="12.75"/>
    <row r="73" s="3" customFormat="1" ht="12.75"/>
    <row r="74" s="3" customFormat="1" ht="12.75"/>
    <row r="75" s="3" customFormat="1" ht="12.75"/>
    <row r="76" s="3" customFormat="1" ht="12.75"/>
    <row r="77" s="3" customFormat="1" ht="12.75"/>
    <row r="78" s="3" customFormat="1" ht="12.75"/>
    <row r="79" s="3" customFormat="1" ht="12.75"/>
    <row r="80" s="3" customFormat="1" ht="12.75"/>
    <row r="81" s="3" customFormat="1" ht="12.75"/>
    <row r="82" s="3" customFormat="1" ht="12.75"/>
    <row r="83" s="3" customFormat="1" ht="12.75"/>
    <row r="84" s="3" customFormat="1" ht="12.75"/>
    <row r="85" s="3" customFormat="1" ht="12.75"/>
    <row r="86" s="3" customFormat="1" ht="12.75"/>
    <row r="87" s="3" customFormat="1" ht="12.75"/>
    <row r="88" s="3" customFormat="1" ht="12.75"/>
    <row r="89" s="3" customFormat="1" ht="12.75"/>
    <row r="90" s="3" customFormat="1" ht="12.75"/>
    <row r="91" s="3" customFormat="1" ht="12.75"/>
    <row r="92" s="3" customFormat="1" ht="12.75"/>
    <row r="93" s="3" customFormat="1" ht="12.75"/>
    <row r="94" s="3" customFormat="1" ht="12.75"/>
    <row r="95" s="3" customFormat="1" ht="12.75"/>
    <row r="96" s="3" customFormat="1" ht="12.75"/>
    <row r="97" s="3" customFormat="1" ht="12.75"/>
    <row r="98" s="3" customFormat="1" ht="12.75"/>
    <row r="99" s="3" customFormat="1" ht="12.75"/>
    <row r="100" s="3" customFormat="1" ht="12.75"/>
    <row r="101" s="3" customFormat="1" ht="12.75"/>
    <row r="102" s="3" customFormat="1" ht="12.75"/>
    <row r="103" s="3" customFormat="1" ht="12.75"/>
    <row r="104" s="3" customFormat="1" ht="12.75"/>
    <row r="105" s="3" customFormat="1" ht="12.75"/>
    <row r="106" s="3" customFormat="1" ht="12.75"/>
    <row r="107" s="3" customFormat="1" ht="12.75"/>
    <row r="108" s="3" customFormat="1" ht="12.75"/>
    <row r="109" s="3" customFormat="1" ht="12.75"/>
    <row r="110" s="3" customFormat="1" ht="12.75"/>
    <row r="111" s="3" customFormat="1" ht="12.75"/>
    <row r="112" s="3" customFormat="1" ht="12.75"/>
    <row r="113" s="3" customFormat="1" ht="12.75"/>
    <row r="114" s="3" customFormat="1" ht="12.75"/>
    <row r="115" s="3" customFormat="1" ht="12.75"/>
    <row r="116" s="3" customFormat="1" ht="12.75"/>
    <row r="117" s="3" customFormat="1" ht="12.75"/>
    <row r="118" s="3" customFormat="1" ht="12.75"/>
    <row r="119" s="3" customFormat="1" ht="12.75"/>
    <row r="120" s="3" customFormat="1" ht="12.75"/>
    <row r="121" s="3" customFormat="1" ht="12.75"/>
    <row r="122" s="3" customFormat="1" ht="12.75"/>
    <row r="123" s="3" customFormat="1" ht="12.75"/>
    <row r="124" s="3" customFormat="1" ht="12.75"/>
    <row r="125" s="3" customFormat="1" ht="12.75"/>
    <row r="126" s="3" customFormat="1" ht="12.75"/>
    <row r="127" s="3" customFormat="1" ht="12.75"/>
    <row r="128" s="3" customFormat="1" ht="12.75"/>
    <row r="129" s="3" customFormat="1" ht="12.75"/>
    <row r="130" s="3" customFormat="1" ht="12.75"/>
    <row r="131" s="3" customFormat="1" ht="12.75"/>
    <row r="132" s="3" customFormat="1" ht="12.75"/>
    <row r="133" s="3" customFormat="1" ht="12.75"/>
    <row r="134" s="3" customFormat="1" ht="12.75"/>
    <row r="135" s="3" customFormat="1" ht="12.75"/>
    <row r="136" s="3" customFormat="1" ht="12.75"/>
    <row r="137" s="3" customFormat="1" ht="12.75"/>
    <row r="138" s="3" customFormat="1" ht="12.75"/>
    <row r="139" s="3" customFormat="1" ht="12.75"/>
    <row r="140" s="3" customFormat="1" ht="12.75"/>
    <row r="141" s="3" customFormat="1" ht="12.75"/>
    <row r="142" s="3" customFormat="1" ht="12.75"/>
    <row r="143" s="3" customFormat="1" ht="12.75"/>
    <row r="144" s="3" customFormat="1" ht="12.75"/>
    <row r="145" s="3" customFormat="1" ht="12.75"/>
    <row r="146" s="3" customFormat="1" ht="12.75"/>
    <row r="147" s="3" customFormat="1" ht="12.75"/>
    <row r="148" s="3" customFormat="1" ht="12.75"/>
    <row r="149" s="3" customFormat="1" ht="12.75"/>
    <row r="150" s="3" customFormat="1" ht="12.75"/>
    <row r="151" s="3" customFormat="1" ht="12.75"/>
    <row r="152" s="3" customFormat="1" ht="12.75"/>
    <row r="153" s="3" customFormat="1" ht="12.75"/>
    <row r="154" s="3" customFormat="1" ht="12.75"/>
    <row r="155" s="3" customFormat="1" ht="12.75"/>
    <row r="156" s="3" customFormat="1" ht="12.75"/>
    <row r="157" s="3" customFormat="1" ht="12.75"/>
    <row r="158" s="3" customFormat="1" ht="12.75"/>
    <row r="159" s="3" customFormat="1" ht="12.75"/>
    <row r="160" s="3" customFormat="1" ht="12.75"/>
    <row r="161" s="3" customFormat="1" ht="12.75"/>
    <row r="162" s="3" customFormat="1" ht="12.75"/>
    <row r="163" s="3" customFormat="1" ht="12.75"/>
    <row r="164" s="3" customFormat="1" ht="12.75"/>
    <row r="165" s="3" customFormat="1" ht="12.75"/>
    <row r="166" s="3" customFormat="1" ht="12.75"/>
    <row r="167" s="3" customFormat="1" ht="12.75"/>
    <row r="168" s="3" customFormat="1" ht="12.75"/>
    <row r="169" s="3" customFormat="1" ht="12.75"/>
    <row r="170" s="3" customFormat="1" ht="12.75"/>
    <row r="171" s="3" customFormat="1" ht="12.75"/>
    <row r="172" s="3" customFormat="1" ht="12.75"/>
    <row r="173" s="3" customFormat="1" ht="12.75"/>
    <row r="174" s="3" customFormat="1" ht="12.75"/>
    <row r="175" s="3" customFormat="1" ht="12.75"/>
    <row r="176" s="3" customFormat="1" ht="12.75"/>
    <row r="177" spans="1:10">
      <c r="A177" s="3"/>
      <c r="B177" s="3"/>
      <c r="C177" s="3"/>
      <c r="D177" s="3"/>
      <c r="E177" s="3"/>
      <c r="F177" s="3"/>
      <c r="G177" s="3"/>
      <c r="H177" s="3"/>
      <c r="I177" s="3"/>
      <c r="J177" s="3"/>
    </row>
  </sheetData>
  <sheetProtection algorithmName="SHA-512" hashValue="AOqMp+HNNkaOnOqNZqABDs8CCISzZMFdTX6yhxR0mS6uY83nfWE3DuPfurzLCYnHK3TH8lPma4401CBlB+g1Pg==" saltValue="fLzXzqmAPfAzFd7KY8qQjg==" spinCount="100000" sheet="1" objects="1" scenarios="1"/>
  <mergeCells count="11">
    <mergeCell ref="A1:J1"/>
    <mergeCell ref="A28:J45"/>
    <mergeCell ref="B14:J17"/>
    <mergeCell ref="A19:J19"/>
    <mergeCell ref="B21:C21"/>
    <mergeCell ref="B22:J25"/>
    <mergeCell ref="A3:J3"/>
    <mergeCell ref="B5:C5"/>
    <mergeCell ref="B6:J9"/>
    <mergeCell ref="A11:J11"/>
    <mergeCell ref="B13:C13"/>
  </mergeCells>
  <pageMargins left="0.31496062992125984" right="0.31496062992125984" top="1.3680555555555556" bottom="0.74803149606299213" header="0.31496062992125984" footer="0.31496062992125984"/>
  <pageSetup paperSize="9" orientation="portrait" verticalDpi="300" r:id="rId1"/>
  <headerFooter>
    <oddHeader>&amp;L&amp;G&amp;C&amp;"-,Negrito"&amp;14
RELATÓRIO DE RETIRADA DE PATROCÍNIO/RESCISÃO DE CONVÊNIO DE ADESÃO
- Requerimento de Retirada Parcial -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/>
  <dimension ref="A2:J176"/>
  <sheetViews>
    <sheetView showGridLines="0" showRowColHeaders="0" showRuler="0" view="pageLayout" zoomScale="180" zoomScaleNormal="100" zoomScalePageLayoutView="180" workbookViewId="0">
      <selection activeCell="A3" sqref="A3:J3"/>
    </sheetView>
  </sheetViews>
  <sheetFormatPr defaultColWidth="9.140625" defaultRowHeight="15"/>
  <cols>
    <col min="1" max="9" width="9.140625" customWidth="1"/>
  </cols>
  <sheetData>
    <row r="2" spans="1:10" ht="6.95" customHeight="1">
      <c r="A2" s="1"/>
    </row>
    <row r="3" spans="1:10">
      <c r="A3" s="204" t="s">
        <v>132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6.95" customHeight="1">
      <c r="A4" s="5"/>
    </row>
    <row r="5" spans="1:10" s="3" customFormat="1" ht="12.75">
      <c r="A5" s="160" t="s">
        <v>11</v>
      </c>
      <c r="B5" s="161"/>
      <c r="C5" s="161"/>
      <c r="D5" s="161"/>
      <c r="E5" s="161"/>
      <c r="F5" s="162"/>
      <c r="G5" s="223" t="s">
        <v>65</v>
      </c>
      <c r="H5" s="223"/>
    </row>
    <row r="6" spans="1:10" s="3" customFormat="1" ht="14.45" customHeight="1" thickBot="1">
      <c r="A6" s="225" t="s">
        <v>37</v>
      </c>
      <c r="B6" s="226"/>
      <c r="C6" s="226"/>
      <c r="D6" s="226"/>
      <c r="E6" s="226"/>
      <c r="F6" s="227"/>
      <c r="G6" s="224">
        <f>'4. Resultado e Fundo Adm.'!F43</f>
        <v>0</v>
      </c>
      <c r="H6" s="224"/>
    </row>
    <row r="7" spans="1:10" s="3" customFormat="1" ht="14.25" thickTop="1" thickBot="1">
      <c r="A7" s="225" t="s">
        <v>59</v>
      </c>
      <c r="B7" s="226"/>
      <c r="C7" s="226"/>
      <c r="D7" s="226"/>
      <c r="E7" s="226"/>
      <c r="F7" s="227"/>
      <c r="G7" s="221"/>
      <c r="H7" s="222"/>
    </row>
    <row r="8" spans="1:10" s="3" customFormat="1" ht="14.25" thickTop="1" thickBot="1">
      <c r="A8" s="225" t="s">
        <v>38</v>
      </c>
      <c r="B8" s="226"/>
      <c r="C8" s="226"/>
      <c r="D8" s="226"/>
      <c r="E8" s="226"/>
      <c r="F8" s="227"/>
      <c r="G8" s="224">
        <f>'5. Dívidas e + compromissos'!B5+'5. Dívidas e + compromissos'!B13+'5. Dívidas e + compromissos'!B21</f>
        <v>0</v>
      </c>
      <c r="H8" s="224"/>
    </row>
    <row r="9" spans="1:10" s="3" customFormat="1" ht="14.25" thickTop="1" thickBot="1">
      <c r="A9" s="225" t="s">
        <v>39</v>
      </c>
      <c r="B9" s="226"/>
      <c r="C9" s="226"/>
      <c r="D9" s="226"/>
      <c r="E9" s="226"/>
      <c r="F9" s="227"/>
      <c r="G9" s="221"/>
      <c r="H9" s="222"/>
    </row>
    <row r="10" spans="1:10" s="3" customFormat="1" ht="14.25" thickTop="1" thickBot="1">
      <c r="A10" s="225" t="s">
        <v>58</v>
      </c>
      <c r="B10" s="226"/>
      <c r="C10" s="226"/>
      <c r="D10" s="226"/>
      <c r="E10" s="226"/>
      <c r="F10" s="227"/>
      <c r="G10" s="221"/>
      <c r="H10" s="222"/>
    </row>
    <row r="11" spans="1:10" s="3" customFormat="1" ht="14.25" thickTop="1" thickBot="1">
      <c r="A11" s="225" t="s">
        <v>114</v>
      </c>
      <c r="B11" s="226"/>
      <c r="C11" s="226"/>
      <c r="D11" s="226"/>
      <c r="E11" s="226"/>
      <c r="F11" s="227"/>
      <c r="G11" s="221"/>
      <c r="H11" s="222"/>
    </row>
    <row r="12" spans="1:10" s="3" customFormat="1" ht="14.25" thickTop="1" thickBot="1">
      <c r="A12" s="225" t="s">
        <v>115</v>
      </c>
      <c r="B12" s="226"/>
      <c r="C12" s="226"/>
      <c r="D12" s="226"/>
      <c r="E12" s="226"/>
      <c r="F12" s="227"/>
      <c r="G12" s="221"/>
      <c r="H12" s="222"/>
    </row>
    <row r="13" spans="1:10" s="3" customFormat="1" ht="14.25" thickTop="1" thickBot="1">
      <c r="A13" s="225" t="s">
        <v>116</v>
      </c>
      <c r="B13" s="226"/>
      <c r="C13" s="226"/>
      <c r="D13" s="226"/>
      <c r="E13" s="226"/>
      <c r="F13" s="227"/>
      <c r="G13" s="221"/>
      <c r="H13" s="222"/>
    </row>
    <row r="14" spans="1:10" s="3" customFormat="1" ht="14.25" thickTop="1" thickBot="1">
      <c r="A14" s="225" t="s">
        <v>117</v>
      </c>
      <c r="B14" s="226"/>
      <c r="C14" s="226"/>
      <c r="D14" s="226"/>
      <c r="E14" s="226"/>
      <c r="F14" s="227"/>
      <c r="G14" s="221"/>
      <c r="H14" s="222"/>
    </row>
    <row r="15" spans="1:10" s="3" customFormat="1" ht="13.5" thickTop="1">
      <c r="A15" s="160" t="s">
        <v>8</v>
      </c>
      <c r="B15" s="161"/>
      <c r="C15" s="161"/>
      <c r="D15" s="161"/>
      <c r="E15" s="161"/>
      <c r="F15" s="162"/>
      <c r="G15" s="228">
        <f>SUM(G6:H14)</f>
        <v>0</v>
      </c>
      <c r="H15" s="228"/>
    </row>
    <row r="16" spans="1:10" s="3" customFormat="1" ht="12.75">
      <c r="A16" s="5"/>
    </row>
    <row r="17" spans="1:10" ht="15.75" thickBot="1">
      <c r="A17" s="1" t="s">
        <v>35</v>
      </c>
    </row>
    <row r="18" spans="1:10" ht="15.75" thickTop="1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0">
      <c r="A19" s="111"/>
      <c r="B19" s="112"/>
      <c r="C19" s="112"/>
      <c r="D19" s="112"/>
      <c r="E19" s="112"/>
      <c r="F19" s="112"/>
      <c r="G19" s="112"/>
      <c r="H19" s="112"/>
      <c r="I19" s="112"/>
      <c r="J19" s="113"/>
    </row>
    <row r="20" spans="1:10">
      <c r="A20" s="111"/>
      <c r="B20" s="112"/>
      <c r="C20" s="112"/>
      <c r="D20" s="112"/>
      <c r="E20" s="112"/>
      <c r="F20" s="112"/>
      <c r="G20" s="112"/>
      <c r="H20" s="112"/>
      <c r="I20" s="112"/>
      <c r="J20" s="113"/>
    </row>
    <row r="21" spans="1:10">
      <c r="A21" s="111"/>
      <c r="B21" s="112"/>
      <c r="C21" s="112"/>
      <c r="D21" s="112"/>
      <c r="E21" s="112"/>
      <c r="F21" s="112"/>
      <c r="G21" s="112"/>
      <c r="H21" s="112"/>
      <c r="I21" s="112"/>
      <c r="J21" s="113"/>
    </row>
    <row r="22" spans="1:10">
      <c r="A22" s="111"/>
      <c r="B22" s="112"/>
      <c r="C22" s="112"/>
      <c r="D22" s="112"/>
      <c r="E22" s="112"/>
      <c r="F22" s="112"/>
      <c r="G22" s="112"/>
      <c r="H22" s="112"/>
      <c r="I22" s="112"/>
      <c r="J22" s="113"/>
    </row>
    <row r="23" spans="1:10">
      <c r="A23" s="111"/>
      <c r="B23" s="112"/>
      <c r="C23" s="112"/>
      <c r="D23" s="112"/>
      <c r="E23" s="112"/>
      <c r="F23" s="112"/>
      <c r="G23" s="112"/>
      <c r="H23" s="112"/>
      <c r="I23" s="112"/>
      <c r="J23" s="113"/>
    </row>
    <row r="24" spans="1:10">
      <c r="A24" s="111"/>
      <c r="B24" s="112"/>
      <c r="C24" s="112"/>
      <c r="D24" s="112"/>
      <c r="E24" s="112"/>
      <c r="F24" s="112"/>
      <c r="G24" s="112"/>
      <c r="H24" s="112"/>
      <c r="I24" s="112"/>
      <c r="J24" s="113"/>
    </row>
    <row r="25" spans="1:10">
      <c r="A25" s="111"/>
      <c r="B25" s="112"/>
      <c r="C25" s="112"/>
      <c r="D25" s="112"/>
      <c r="E25" s="112"/>
      <c r="F25" s="112"/>
      <c r="G25" s="112"/>
      <c r="H25" s="112"/>
      <c r="I25" s="112"/>
      <c r="J25" s="113"/>
    </row>
    <row r="26" spans="1:10">
      <c r="A26" s="111"/>
      <c r="B26" s="112"/>
      <c r="C26" s="112"/>
      <c r="D26" s="112"/>
      <c r="E26" s="112"/>
      <c r="F26" s="112"/>
      <c r="G26" s="112"/>
      <c r="H26" s="112"/>
      <c r="I26" s="112"/>
      <c r="J26" s="113"/>
    </row>
    <row r="27" spans="1:10">
      <c r="A27" s="111"/>
      <c r="B27" s="112"/>
      <c r="C27" s="112"/>
      <c r="D27" s="112"/>
      <c r="E27" s="112"/>
      <c r="F27" s="112"/>
      <c r="G27" s="112"/>
      <c r="H27" s="112"/>
      <c r="I27" s="112"/>
      <c r="J27" s="113"/>
    </row>
    <row r="28" spans="1:10">
      <c r="A28" s="111"/>
      <c r="B28" s="112"/>
      <c r="C28" s="112"/>
      <c r="D28" s="112"/>
      <c r="E28" s="112"/>
      <c r="F28" s="112"/>
      <c r="G28" s="112"/>
      <c r="H28" s="112"/>
      <c r="I28" s="112"/>
      <c r="J28" s="113"/>
    </row>
    <row r="29" spans="1:10">
      <c r="A29" s="111"/>
      <c r="B29" s="112"/>
      <c r="C29" s="112"/>
      <c r="D29" s="112"/>
      <c r="E29" s="112"/>
      <c r="F29" s="112"/>
      <c r="G29" s="112"/>
      <c r="H29" s="112"/>
      <c r="I29" s="112"/>
      <c r="J29" s="113"/>
    </row>
    <row r="30" spans="1:10">
      <c r="A30" s="111"/>
      <c r="B30" s="112"/>
      <c r="C30" s="112"/>
      <c r="D30" s="112"/>
      <c r="E30" s="112"/>
      <c r="F30" s="112"/>
      <c r="G30" s="112"/>
      <c r="H30" s="112"/>
      <c r="I30" s="112"/>
      <c r="J30" s="113"/>
    </row>
    <row r="31" spans="1:10">
      <c r="A31" s="111"/>
      <c r="B31" s="112"/>
      <c r="C31" s="112"/>
      <c r="D31" s="112"/>
      <c r="E31" s="112"/>
      <c r="F31" s="112"/>
      <c r="G31" s="112"/>
      <c r="H31" s="112"/>
      <c r="I31" s="112"/>
      <c r="J31" s="113"/>
    </row>
    <row r="32" spans="1:10">
      <c r="A32" s="111"/>
      <c r="B32" s="112"/>
      <c r="C32" s="112"/>
      <c r="D32" s="112"/>
      <c r="E32" s="112"/>
      <c r="F32" s="112"/>
      <c r="G32" s="112"/>
      <c r="H32" s="112"/>
      <c r="I32" s="112"/>
      <c r="J32" s="113"/>
    </row>
    <row r="33" spans="1:10">
      <c r="A33" s="111"/>
      <c r="B33" s="112"/>
      <c r="C33" s="112"/>
      <c r="D33" s="112"/>
      <c r="E33" s="112"/>
      <c r="F33" s="112"/>
      <c r="G33" s="112"/>
      <c r="H33" s="112"/>
      <c r="I33" s="112"/>
      <c r="J33" s="113"/>
    </row>
    <row r="34" spans="1:10">
      <c r="A34" s="111"/>
      <c r="B34" s="112"/>
      <c r="C34" s="112"/>
      <c r="D34" s="112"/>
      <c r="E34" s="112"/>
      <c r="F34" s="112"/>
      <c r="G34" s="112"/>
      <c r="H34" s="112"/>
      <c r="I34" s="112"/>
      <c r="J34" s="113"/>
    </row>
    <row r="35" spans="1:10">
      <c r="A35" s="111"/>
      <c r="B35" s="112"/>
      <c r="C35" s="112"/>
      <c r="D35" s="112"/>
      <c r="E35" s="112"/>
      <c r="F35" s="112"/>
      <c r="G35" s="112"/>
      <c r="H35" s="112"/>
      <c r="I35" s="112"/>
      <c r="J35" s="113"/>
    </row>
    <row r="36" spans="1:10" ht="15.75" thickBot="1">
      <c r="A36" s="114"/>
      <c r="B36" s="115"/>
      <c r="C36" s="115"/>
      <c r="D36" s="115"/>
      <c r="E36" s="115"/>
      <c r="F36" s="115"/>
      <c r="G36" s="115"/>
      <c r="H36" s="115"/>
      <c r="I36" s="115"/>
      <c r="J36" s="116"/>
    </row>
    <row r="37" spans="1:10" s="3" customFormat="1" ht="13.5" thickTop="1"/>
    <row r="38" spans="1:10" s="3" customFormat="1" ht="12.75"/>
    <row r="39" spans="1:10" s="3" customFormat="1" ht="12.75"/>
    <row r="40" spans="1:10" s="3" customFormat="1" ht="12.75"/>
    <row r="41" spans="1:10" s="3" customFormat="1" ht="12.75"/>
    <row r="42" spans="1:10" s="3" customFormat="1" ht="12.75"/>
    <row r="43" spans="1:10" s="3" customFormat="1" ht="12.75"/>
    <row r="44" spans="1:10" s="3" customFormat="1" ht="12.75"/>
    <row r="45" spans="1:10" s="3" customFormat="1" ht="12.75"/>
    <row r="46" spans="1:10" s="3" customFormat="1" ht="12.75"/>
    <row r="47" spans="1:10" s="3" customFormat="1" ht="12.75"/>
    <row r="48" spans="1:10" s="3" customFormat="1" ht="12.75"/>
    <row r="49" s="3" customFormat="1" ht="12.75"/>
    <row r="50" s="3" customFormat="1" ht="12.75"/>
    <row r="51" s="3" customFormat="1" ht="12.75"/>
    <row r="52" s="3" customFormat="1" ht="12.75"/>
    <row r="53" s="3" customFormat="1" ht="12.75"/>
    <row r="54" s="3" customFormat="1" ht="12.75"/>
    <row r="55" s="3" customFormat="1" ht="12.75"/>
    <row r="56" s="3" customFormat="1" ht="12.75"/>
    <row r="57" s="3" customFormat="1" ht="12.75"/>
    <row r="58" s="3" customFormat="1" ht="12.75"/>
    <row r="59" s="3" customFormat="1" ht="12.75"/>
    <row r="60" s="3" customFormat="1" ht="12.75"/>
    <row r="61" s="3" customFormat="1" ht="12.75"/>
    <row r="62" s="3" customFormat="1" ht="12.75"/>
    <row r="63" s="3" customFormat="1" ht="12.75"/>
    <row r="64" s="3" customFormat="1" ht="12.75"/>
    <row r="65" s="3" customFormat="1" ht="12.75"/>
    <row r="66" s="3" customFormat="1" ht="12.75"/>
    <row r="67" s="3" customFormat="1" ht="12.75"/>
    <row r="68" s="3" customFormat="1" ht="12.75"/>
    <row r="69" s="3" customFormat="1" ht="12.75"/>
    <row r="70" s="3" customFormat="1" ht="12.75"/>
    <row r="71" s="3" customFormat="1" ht="12.75"/>
    <row r="72" s="3" customFormat="1" ht="12.75"/>
    <row r="73" s="3" customFormat="1" ht="12.75"/>
    <row r="74" s="3" customFormat="1" ht="12.75"/>
    <row r="75" s="3" customFormat="1" ht="12.75"/>
    <row r="76" s="3" customFormat="1" ht="12.75"/>
    <row r="77" s="3" customFormat="1" ht="12.75"/>
    <row r="78" s="3" customFormat="1" ht="12.75"/>
    <row r="79" s="3" customFormat="1" ht="12.75"/>
    <row r="80" s="3" customFormat="1" ht="12.75"/>
    <row r="81" s="3" customFormat="1" ht="12.75"/>
    <row r="82" s="3" customFormat="1" ht="12.75"/>
    <row r="83" s="3" customFormat="1" ht="12.75"/>
    <row r="84" s="3" customFormat="1" ht="12.75"/>
    <row r="85" s="3" customFormat="1" ht="12.75"/>
    <row r="86" s="3" customFormat="1" ht="12.75"/>
    <row r="87" s="3" customFormat="1" ht="12.75"/>
    <row r="88" s="3" customFormat="1" ht="12.75"/>
    <row r="89" s="3" customFormat="1" ht="12.75"/>
    <row r="90" s="3" customFormat="1" ht="12.75"/>
    <row r="91" s="3" customFormat="1" ht="12.75"/>
    <row r="92" s="3" customFormat="1" ht="12.75"/>
    <row r="93" s="3" customFormat="1" ht="12.75"/>
    <row r="94" s="3" customFormat="1" ht="12.75"/>
    <row r="95" s="3" customFormat="1" ht="12.75"/>
    <row r="96" s="3" customFormat="1" ht="12.75"/>
    <row r="97" s="3" customFormat="1" ht="12.75"/>
    <row r="98" s="3" customFormat="1" ht="12.75"/>
    <row r="99" s="3" customFormat="1" ht="12.75"/>
    <row r="100" s="3" customFormat="1" ht="12.75"/>
    <row r="101" s="3" customFormat="1" ht="12.75"/>
    <row r="102" s="3" customFormat="1" ht="12.75"/>
    <row r="103" s="3" customFormat="1" ht="12.75"/>
    <row r="104" s="3" customFormat="1" ht="12.75"/>
    <row r="105" s="3" customFormat="1" ht="12.75"/>
    <row r="106" s="3" customFormat="1" ht="12.75"/>
    <row r="107" s="3" customFormat="1" ht="12.75"/>
    <row r="108" s="3" customFormat="1" ht="12.75"/>
    <row r="109" s="3" customFormat="1" ht="12.75"/>
    <row r="110" s="3" customFormat="1" ht="12.75"/>
    <row r="111" s="3" customFormat="1" ht="12.75"/>
    <row r="112" s="3" customFormat="1" ht="12.75"/>
    <row r="113" s="3" customFormat="1" ht="12.75"/>
    <row r="114" s="3" customFormat="1" ht="12.75"/>
    <row r="115" s="3" customFormat="1" ht="12.75"/>
    <row r="116" s="3" customFormat="1" ht="12.75"/>
    <row r="117" s="3" customFormat="1" ht="12.75"/>
    <row r="118" s="3" customFormat="1" ht="12.75"/>
    <row r="119" s="3" customFormat="1" ht="12.75"/>
    <row r="120" s="3" customFormat="1" ht="12.75"/>
    <row r="121" s="3" customFormat="1" ht="12.75"/>
    <row r="122" s="3" customFormat="1" ht="12.75"/>
    <row r="123" s="3" customFormat="1" ht="12.75"/>
    <row r="124" s="3" customFormat="1" ht="12.75"/>
    <row r="125" s="3" customFormat="1" ht="12.75"/>
    <row r="126" s="3" customFormat="1" ht="12.75"/>
    <row r="127" s="3" customFormat="1" ht="12.75"/>
    <row r="128" s="3" customFormat="1" ht="12.75"/>
    <row r="129" s="3" customFormat="1" ht="12.75"/>
    <row r="130" s="3" customFormat="1" ht="12.75"/>
    <row r="131" s="3" customFormat="1" ht="12.75"/>
    <row r="132" s="3" customFormat="1" ht="12.75"/>
    <row r="133" s="3" customFormat="1" ht="12.75"/>
    <row r="134" s="3" customFormat="1" ht="12.75"/>
    <row r="135" s="3" customFormat="1" ht="12.75"/>
    <row r="136" s="3" customFormat="1" ht="12.75"/>
    <row r="137" s="3" customFormat="1" ht="12.75"/>
    <row r="138" s="3" customFormat="1" ht="12.75"/>
    <row r="139" s="3" customFormat="1" ht="12.75"/>
    <row r="140" s="3" customFormat="1" ht="12.75"/>
    <row r="141" s="3" customFormat="1" ht="12.75"/>
    <row r="142" s="3" customFormat="1" ht="12.75"/>
    <row r="143" s="3" customFormat="1" ht="12.75"/>
    <row r="144" s="3" customFormat="1" ht="12.75"/>
    <row r="145" s="3" customFormat="1" ht="12.75"/>
    <row r="146" s="3" customFormat="1" ht="12.75"/>
    <row r="147" s="3" customFormat="1" ht="12.75"/>
    <row r="148" s="3" customFormat="1" ht="12.75"/>
    <row r="149" s="3" customFormat="1" ht="12.75"/>
    <row r="150" s="3" customFormat="1" ht="12.75"/>
    <row r="151" s="3" customFormat="1" ht="12.75"/>
    <row r="152" s="3" customFormat="1" ht="12.75"/>
    <row r="153" s="3" customFormat="1" ht="12.75"/>
    <row r="154" s="3" customFormat="1" ht="12.75"/>
    <row r="155" s="3" customFormat="1" ht="12.75"/>
    <row r="156" s="3" customFormat="1" ht="12.75"/>
    <row r="157" s="3" customFormat="1" ht="12.75"/>
    <row r="158" s="3" customFormat="1" ht="12.75"/>
    <row r="159" s="3" customFormat="1" ht="12.75"/>
    <row r="160" s="3" customFormat="1" ht="12.75"/>
    <row r="161" s="3" customFormat="1" ht="12.75"/>
    <row r="162" s="3" customFormat="1" ht="12.75"/>
    <row r="163" s="3" customFormat="1" ht="12.75"/>
    <row r="164" s="3" customFormat="1" ht="12.75"/>
    <row r="165" s="3" customFormat="1" ht="12.75"/>
    <row r="166" s="3" customFormat="1" ht="12.75"/>
    <row r="167" s="3" customFormat="1" ht="12.75"/>
    <row r="168" s="3" customFormat="1" ht="12.75"/>
    <row r="169" s="3" customFormat="1" ht="12.75"/>
    <row r="170" s="3" customFormat="1" ht="12.75"/>
    <row r="171" s="3" customFormat="1" ht="12.75"/>
    <row r="172" s="3" customFormat="1" ht="12.75"/>
    <row r="173" s="3" customFormat="1" ht="12.75"/>
    <row r="174" s="3" customFormat="1" ht="12.75"/>
    <row r="175" s="3" customFormat="1" ht="12.75"/>
    <row r="176" s="3" customFormat="1" ht="12.75"/>
  </sheetData>
  <sheetProtection algorithmName="SHA-512" hashValue="+ZvMdg7QF+jaJq3R97/qv0YN3jMfzNcGMZ5LVPXW5q1LwIGXeeHnSS+xx+uxa4Mhnym6v4fdqBXwajOCS4HKbg==" saltValue="+yjkXO2MAW71n+8ng8tDCw==" spinCount="100000" sheet="1" objects="1" scenarios="1"/>
  <mergeCells count="24">
    <mergeCell ref="G12:H12"/>
    <mergeCell ref="G15:H15"/>
    <mergeCell ref="A18:J36"/>
    <mergeCell ref="G8:H8"/>
    <mergeCell ref="G9:H9"/>
    <mergeCell ref="G11:H11"/>
    <mergeCell ref="A11:F11"/>
    <mergeCell ref="A8:F8"/>
    <mergeCell ref="A9:F9"/>
    <mergeCell ref="A10:F10"/>
    <mergeCell ref="A12:F12"/>
    <mergeCell ref="A15:F15"/>
    <mergeCell ref="A13:F13"/>
    <mergeCell ref="G13:H13"/>
    <mergeCell ref="A14:F14"/>
    <mergeCell ref="G14:H14"/>
    <mergeCell ref="A3:J3"/>
    <mergeCell ref="G10:H10"/>
    <mergeCell ref="G5:H5"/>
    <mergeCell ref="G6:H6"/>
    <mergeCell ref="G7:H7"/>
    <mergeCell ref="A5:F5"/>
    <mergeCell ref="A6:F6"/>
    <mergeCell ref="A7:F7"/>
  </mergeCells>
  <dataValidations count="1">
    <dataValidation type="decimal" operator="greaterThanOrEqual" allowBlank="1" showInputMessage="1" showErrorMessage="1" errorTitle="Atenção" error="Preencher com valor maior ou igual a zero." sqref="G7:H9 G12:H14" xr:uid="{00000000-0002-0000-0700-000000000000}">
      <formula1>0</formula1>
    </dataValidation>
  </dataValidations>
  <pageMargins left="0.31496062992125984" right="0.31496062992125984" top="1.0416666666666667" bottom="0.74803149606299213" header="0.31496062992125984" footer="0.31496062992125984"/>
  <pageSetup paperSize="9" orientation="portrait" verticalDpi="300" r:id="rId1"/>
  <headerFooter>
    <oddHeader>&amp;L&amp;G&amp;C&amp;"-,Negrito"&amp;14
RELATÓRIO DE RETIRADA DE PATROCÍNIO/RESCISÃO DE CONVÊNIO DE ADESÃO
- Requerimento de Retirada Parcial -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DF5C4-140D-458B-81D7-5C63CCA10BD3}">
  <sheetPr codeName="Folha13"/>
  <dimension ref="A1:J167"/>
  <sheetViews>
    <sheetView showGridLines="0" showRowColHeaders="0" showRuler="0" view="pageLayout" zoomScale="170" zoomScaleNormal="100" zoomScalePageLayoutView="170" workbookViewId="0">
      <selection sqref="A1:J1"/>
    </sheetView>
  </sheetViews>
  <sheetFormatPr defaultColWidth="9.140625" defaultRowHeight="15"/>
  <cols>
    <col min="1" max="9" width="9.140625" customWidth="1"/>
  </cols>
  <sheetData>
    <row r="1" spans="1:10">
      <c r="A1" s="204" t="s">
        <v>153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6.95" customHeight="1" thickBot="1">
      <c r="A2" s="5"/>
    </row>
    <row r="3" spans="1:10" ht="16.5" thickTop="1" thickBot="1">
      <c r="A3" s="59" t="s">
        <v>135</v>
      </c>
      <c r="J3" s="60"/>
    </row>
    <row r="4" spans="1:10" ht="6.95" customHeight="1" thickTop="1">
      <c r="A4" s="5"/>
    </row>
    <row r="5" spans="1:10" s="3" customFormat="1" ht="12.75">
      <c r="A5" s="230" t="s">
        <v>11</v>
      </c>
      <c r="B5" s="231"/>
      <c r="C5" s="231"/>
      <c r="D5" s="231"/>
      <c r="E5" s="231"/>
      <c r="F5" s="232"/>
      <c r="G5" s="223" t="s">
        <v>65</v>
      </c>
      <c r="H5" s="223"/>
    </row>
    <row r="6" spans="1:10" s="3" customFormat="1" ht="12.75">
      <c r="A6" s="225" t="s">
        <v>27</v>
      </c>
      <c r="B6" s="226"/>
      <c r="C6" s="226"/>
      <c r="D6" s="226"/>
      <c r="E6" s="226"/>
      <c r="F6" s="233"/>
      <c r="G6" s="224">
        <f>IF(J3="N",0,'4. Resultado e Fundo Adm.'!D11)</f>
        <v>0</v>
      </c>
      <c r="H6" s="224"/>
    </row>
    <row r="7" spans="1:10" s="3" customFormat="1" ht="13.5" thickBot="1">
      <c r="A7" s="225" t="s">
        <v>127</v>
      </c>
      <c r="B7" s="226"/>
      <c r="C7" s="226"/>
      <c r="D7" s="226"/>
      <c r="E7" s="226"/>
      <c r="F7" s="233"/>
      <c r="G7" s="224">
        <f>IF(J3="N",0,'4. Resultado e Fundo Adm.'!F19)</f>
        <v>0</v>
      </c>
      <c r="H7" s="224"/>
    </row>
    <row r="8" spans="1:10" s="3" customFormat="1" ht="14.25" thickTop="1" thickBot="1">
      <c r="A8" s="225" t="s">
        <v>128</v>
      </c>
      <c r="B8" s="226"/>
      <c r="C8" s="226"/>
      <c r="D8" s="226"/>
      <c r="E8" s="226"/>
      <c r="F8" s="233"/>
      <c r="G8" s="221"/>
      <c r="H8" s="222"/>
    </row>
    <row r="9" spans="1:10" s="3" customFormat="1" ht="14.25" thickTop="1" thickBot="1">
      <c r="A9" s="225" t="s">
        <v>129</v>
      </c>
      <c r="B9" s="226"/>
      <c r="C9" s="226"/>
      <c r="D9" s="226"/>
      <c r="E9" s="226"/>
      <c r="F9" s="233"/>
      <c r="G9" s="221"/>
      <c r="H9" s="222"/>
    </row>
    <row r="10" spans="1:10" s="3" customFormat="1" ht="13.5" thickTop="1">
      <c r="A10" s="225" t="s">
        <v>115</v>
      </c>
      <c r="B10" s="226"/>
      <c r="C10" s="226"/>
      <c r="D10" s="226"/>
      <c r="E10" s="226"/>
      <c r="F10" s="226"/>
      <c r="G10" s="229">
        <f>dif_rm</f>
        <v>0</v>
      </c>
      <c r="H10" s="229"/>
    </row>
    <row r="11" spans="1:10" s="3" customFormat="1" ht="12.75">
      <c r="A11" s="230" t="s">
        <v>8</v>
      </c>
      <c r="B11" s="231"/>
      <c r="C11" s="231"/>
      <c r="D11" s="231"/>
      <c r="E11" s="231"/>
      <c r="F11" s="232"/>
      <c r="G11" s="228">
        <f>SUM(G6:H10)</f>
        <v>0</v>
      </c>
      <c r="H11" s="228"/>
    </row>
    <row r="12" spans="1:10" s="3" customFormat="1" ht="12.75">
      <c r="A12" s="5"/>
    </row>
    <row r="13" spans="1:10" ht="15.75" thickBot="1">
      <c r="A13" s="1" t="s">
        <v>35</v>
      </c>
    </row>
    <row r="14" spans="1:10" ht="15.75" thickTop="1">
      <c r="A14" s="108"/>
      <c r="B14" s="109"/>
      <c r="C14" s="109"/>
      <c r="D14" s="109"/>
      <c r="E14" s="109"/>
      <c r="F14" s="109"/>
      <c r="G14" s="109"/>
      <c r="H14" s="109"/>
      <c r="I14" s="109"/>
      <c r="J14" s="110"/>
    </row>
    <row r="15" spans="1:10">
      <c r="A15" s="111"/>
      <c r="B15" s="112"/>
      <c r="C15" s="112"/>
      <c r="D15" s="112"/>
      <c r="E15" s="112"/>
      <c r="F15" s="112"/>
      <c r="G15" s="112"/>
      <c r="H15" s="112"/>
      <c r="I15" s="112"/>
      <c r="J15" s="113"/>
    </row>
    <row r="16" spans="1:10">
      <c r="A16" s="111"/>
      <c r="B16" s="112"/>
      <c r="C16" s="112"/>
      <c r="D16" s="112"/>
      <c r="E16" s="112"/>
      <c r="F16" s="112"/>
      <c r="G16" s="112"/>
      <c r="H16" s="112"/>
      <c r="I16" s="112"/>
      <c r="J16" s="113"/>
    </row>
    <row r="17" spans="1:10">
      <c r="A17" s="111"/>
      <c r="B17" s="112"/>
      <c r="C17" s="112"/>
      <c r="D17" s="112"/>
      <c r="E17" s="112"/>
      <c r="F17" s="112"/>
      <c r="G17" s="112"/>
      <c r="H17" s="112"/>
      <c r="I17" s="112"/>
      <c r="J17" s="113"/>
    </row>
    <row r="18" spans="1:10">
      <c r="A18" s="111"/>
      <c r="B18" s="112"/>
      <c r="C18" s="112"/>
      <c r="D18" s="112"/>
      <c r="E18" s="112"/>
      <c r="F18" s="112"/>
      <c r="G18" s="112"/>
      <c r="H18" s="112"/>
      <c r="I18" s="112"/>
      <c r="J18" s="113"/>
    </row>
    <row r="19" spans="1:10">
      <c r="A19" s="111"/>
      <c r="B19" s="112"/>
      <c r="C19" s="112"/>
      <c r="D19" s="112"/>
      <c r="E19" s="112"/>
      <c r="F19" s="112"/>
      <c r="G19" s="112"/>
      <c r="H19" s="112"/>
      <c r="I19" s="112"/>
      <c r="J19" s="113"/>
    </row>
    <row r="20" spans="1:10">
      <c r="A20" s="111"/>
      <c r="B20" s="112"/>
      <c r="C20" s="112"/>
      <c r="D20" s="112"/>
      <c r="E20" s="112"/>
      <c r="F20" s="112"/>
      <c r="G20" s="112"/>
      <c r="H20" s="112"/>
      <c r="I20" s="112"/>
      <c r="J20" s="113"/>
    </row>
    <row r="21" spans="1:10">
      <c r="A21" s="111"/>
      <c r="B21" s="112"/>
      <c r="C21" s="112"/>
      <c r="D21" s="112"/>
      <c r="E21" s="112"/>
      <c r="F21" s="112"/>
      <c r="G21" s="112"/>
      <c r="H21" s="112"/>
      <c r="I21" s="112"/>
      <c r="J21" s="113"/>
    </row>
    <row r="22" spans="1:10">
      <c r="A22" s="111"/>
      <c r="B22" s="112"/>
      <c r="C22" s="112"/>
      <c r="D22" s="112"/>
      <c r="E22" s="112"/>
      <c r="F22" s="112"/>
      <c r="G22" s="112"/>
      <c r="H22" s="112"/>
      <c r="I22" s="112"/>
      <c r="J22" s="113"/>
    </row>
    <row r="23" spans="1:10">
      <c r="A23" s="111"/>
      <c r="B23" s="112"/>
      <c r="C23" s="112"/>
      <c r="D23" s="112"/>
      <c r="E23" s="112"/>
      <c r="F23" s="112"/>
      <c r="G23" s="112"/>
      <c r="H23" s="112"/>
      <c r="I23" s="112"/>
      <c r="J23" s="113"/>
    </row>
    <row r="24" spans="1:10">
      <c r="A24" s="111"/>
      <c r="B24" s="112"/>
      <c r="C24" s="112"/>
      <c r="D24" s="112"/>
      <c r="E24" s="112"/>
      <c r="F24" s="112"/>
      <c r="G24" s="112"/>
      <c r="H24" s="112"/>
      <c r="I24" s="112"/>
      <c r="J24" s="113"/>
    </row>
    <row r="25" spans="1:10">
      <c r="A25" s="111"/>
      <c r="B25" s="112"/>
      <c r="C25" s="112"/>
      <c r="D25" s="112"/>
      <c r="E25" s="112"/>
      <c r="F25" s="112"/>
      <c r="G25" s="112"/>
      <c r="H25" s="112"/>
      <c r="I25" s="112"/>
      <c r="J25" s="113"/>
    </row>
    <row r="26" spans="1:10">
      <c r="A26" s="111"/>
      <c r="B26" s="112"/>
      <c r="C26" s="112"/>
      <c r="D26" s="112"/>
      <c r="E26" s="112"/>
      <c r="F26" s="112"/>
      <c r="G26" s="112"/>
      <c r="H26" s="112"/>
      <c r="I26" s="112"/>
      <c r="J26" s="113"/>
    </row>
    <row r="27" spans="1:10" ht="15.75" thickBot="1">
      <c r="A27" s="114"/>
      <c r="B27" s="115"/>
      <c r="C27" s="115"/>
      <c r="D27" s="115"/>
      <c r="E27" s="115"/>
      <c r="F27" s="115"/>
      <c r="G27" s="115"/>
      <c r="H27" s="115"/>
      <c r="I27" s="115"/>
      <c r="J27" s="116"/>
    </row>
    <row r="28" spans="1:10" s="3" customFormat="1" ht="13.5" thickTop="1"/>
    <row r="29" spans="1:10" s="3" customFormat="1" ht="12.75"/>
    <row r="30" spans="1:10" s="3" customFormat="1" ht="12.75"/>
    <row r="31" spans="1:10" s="3" customFormat="1" ht="12.75"/>
    <row r="32" spans="1:10" s="3" customFormat="1" ht="12.75"/>
    <row r="33" s="3" customFormat="1" ht="12.75"/>
    <row r="34" s="3" customFormat="1" ht="12.75"/>
    <row r="35" s="3" customFormat="1" ht="12.75"/>
    <row r="36" s="3" customFormat="1" ht="12.75"/>
    <row r="37" s="3" customFormat="1" ht="12.75"/>
    <row r="38" s="3" customFormat="1" ht="12.75"/>
    <row r="39" s="3" customFormat="1" ht="12.75"/>
    <row r="40" s="3" customFormat="1" ht="12.75"/>
    <row r="41" s="3" customFormat="1" ht="12.75"/>
    <row r="42" s="3" customFormat="1" ht="12.75"/>
    <row r="43" s="3" customFormat="1" ht="12.75"/>
    <row r="44" s="3" customFormat="1" ht="12.75"/>
    <row r="45" s="3" customFormat="1" ht="12.75"/>
    <row r="46" s="3" customFormat="1" ht="12.75"/>
    <row r="47" s="3" customFormat="1" ht="12.75"/>
    <row r="48" s="3" customFormat="1" ht="12.75"/>
    <row r="49" s="3" customFormat="1" ht="12.75"/>
    <row r="50" s="3" customFormat="1" ht="12.75"/>
    <row r="51" s="3" customFormat="1" ht="12.75"/>
    <row r="52" s="3" customFormat="1" ht="12.75"/>
    <row r="53" s="3" customFormat="1" ht="12.75"/>
    <row r="54" s="3" customFormat="1" ht="12.75"/>
    <row r="55" s="3" customFormat="1" ht="12.75"/>
    <row r="56" s="3" customFormat="1" ht="12.75"/>
    <row r="57" s="3" customFormat="1" ht="12.75"/>
    <row r="58" s="3" customFormat="1" ht="12.75"/>
    <row r="59" s="3" customFormat="1" ht="12.75"/>
    <row r="60" s="3" customFormat="1" ht="12.75"/>
    <row r="61" s="3" customFormat="1" ht="12.75"/>
    <row r="62" s="3" customFormat="1" ht="12.75"/>
    <row r="63" s="3" customFormat="1" ht="12.75"/>
    <row r="64" s="3" customFormat="1" ht="12.75"/>
    <row r="65" s="3" customFormat="1" ht="12.75"/>
    <row r="66" s="3" customFormat="1" ht="12.75"/>
    <row r="67" s="3" customFormat="1" ht="12.75"/>
    <row r="68" s="3" customFormat="1" ht="12.75"/>
    <row r="69" s="3" customFormat="1" ht="12.75"/>
    <row r="70" s="3" customFormat="1" ht="12.75"/>
    <row r="71" s="3" customFormat="1" ht="12.75"/>
    <row r="72" s="3" customFormat="1" ht="12.75"/>
    <row r="73" s="3" customFormat="1" ht="12.75"/>
    <row r="74" s="3" customFormat="1" ht="12.75"/>
    <row r="75" s="3" customFormat="1" ht="12.75"/>
    <row r="76" s="3" customFormat="1" ht="12.75"/>
    <row r="77" s="3" customFormat="1" ht="12.75"/>
    <row r="78" s="3" customFormat="1" ht="12.75"/>
    <row r="79" s="3" customFormat="1" ht="12.75"/>
    <row r="80" s="3" customFormat="1" ht="12.75"/>
    <row r="81" s="3" customFormat="1" ht="12.75"/>
    <row r="82" s="3" customFormat="1" ht="12.75"/>
    <row r="83" s="3" customFormat="1" ht="12.75"/>
    <row r="84" s="3" customFormat="1" ht="12.75"/>
    <row r="85" s="3" customFormat="1" ht="12.75"/>
    <row r="86" s="3" customFormat="1" ht="12.75"/>
    <row r="87" s="3" customFormat="1" ht="12.75"/>
    <row r="88" s="3" customFormat="1" ht="12.75"/>
    <row r="89" s="3" customFormat="1" ht="12.75"/>
    <row r="90" s="3" customFormat="1" ht="12.75"/>
    <row r="91" s="3" customFormat="1" ht="12.75"/>
    <row r="92" s="3" customFormat="1" ht="12.75"/>
    <row r="93" s="3" customFormat="1" ht="12.75"/>
    <row r="94" s="3" customFormat="1" ht="12.75"/>
    <row r="95" s="3" customFormat="1" ht="12.75"/>
    <row r="96" s="3" customFormat="1" ht="12.75"/>
    <row r="97" s="3" customFormat="1" ht="12.75"/>
    <row r="98" s="3" customFormat="1" ht="12.75"/>
    <row r="99" s="3" customFormat="1" ht="12.75"/>
    <row r="100" s="3" customFormat="1" ht="12.75"/>
    <row r="101" s="3" customFormat="1" ht="12.75"/>
    <row r="102" s="3" customFormat="1" ht="12.75"/>
    <row r="103" s="3" customFormat="1" ht="12.75"/>
    <row r="104" s="3" customFormat="1" ht="12.75"/>
    <row r="105" s="3" customFormat="1" ht="12.75"/>
    <row r="106" s="3" customFormat="1" ht="12.75"/>
    <row r="107" s="3" customFormat="1" ht="12.75"/>
    <row r="108" s="3" customFormat="1" ht="12.75"/>
    <row r="109" s="3" customFormat="1" ht="12.75"/>
    <row r="110" s="3" customFormat="1" ht="12.75"/>
    <row r="111" s="3" customFormat="1" ht="12.75"/>
    <row r="112" s="3" customFormat="1" ht="12.75"/>
    <row r="113" s="3" customFormat="1" ht="12.75"/>
    <row r="114" s="3" customFormat="1" ht="12.75"/>
    <row r="115" s="3" customFormat="1" ht="12.75"/>
    <row r="116" s="3" customFormat="1" ht="12.75"/>
    <row r="117" s="3" customFormat="1" ht="12.75"/>
    <row r="118" s="3" customFormat="1" ht="12.75"/>
    <row r="119" s="3" customFormat="1" ht="12.75"/>
    <row r="120" s="3" customFormat="1" ht="12.75"/>
    <row r="121" s="3" customFormat="1" ht="12.75"/>
    <row r="122" s="3" customFormat="1" ht="12.75"/>
    <row r="123" s="3" customFormat="1" ht="12.75"/>
    <row r="124" s="3" customFormat="1" ht="12.75"/>
    <row r="125" s="3" customFormat="1" ht="12.75"/>
    <row r="126" s="3" customFormat="1" ht="12.75"/>
    <row r="127" s="3" customFormat="1" ht="12.75"/>
    <row r="128" s="3" customFormat="1" ht="12.75"/>
    <row r="129" s="3" customFormat="1" ht="12.75"/>
    <row r="130" s="3" customFormat="1" ht="12.75"/>
    <row r="131" s="3" customFormat="1" ht="12.75"/>
    <row r="132" s="3" customFormat="1" ht="12.75"/>
    <row r="133" s="3" customFormat="1" ht="12.75"/>
    <row r="134" s="3" customFormat="1" ht="12.75"/>
    <row r="135" s="3" customFormat="1" ht="12.75"/>
    <row r="136" s="3" customFormat="1" ht="12.75"/>
    <row r="137" s="3" customFormat="1" ht="12.75"/>
    <row r="138" s="3" customFormat="1" ht="12.75"/>
    <row r="139" s="3" customFormat="1" ht="12.75"/>
    <row r="140" s="3" customFormat="1" ht="12.75"/>
    <row r="141" s="3" customFormat="1" ht="12.75"/>
    <row r="142" s="3" customFormat="1" ht="12.75"/>
    <row r="143" s="3" customFormat="1" ht="12.75"/>
    <row r="144" s="3" customFormat="1" ht="12.75"/>
    <row r="145" s="3" customFormat="1" ht="12.75"/>
    <row r="146" s="3" customFormat="1" ht="12.75"/>
    <row r="147" s="3" customFormat="1" ht="12.75"/>
    <row r="148" s="3" customFormat="1" ht="12.75"/>
    <row r="149" s="3" customFormat="1" ht="12.75"/>
    <row r="150" s="3" customFormat="1" ht="12.75"/>
    <row r="151" s="3" customFormat="1" ht="12.75"/>
    <row r="152" s="3" customFormat="1" ht="12.75"/>
    <row r="153" s="3" customFormat="1" ht="12.75"/>
    <row r="154" s="3" customFormat="1" ht="12.75"/>
    <row r="155" s="3" customFormat="1" ht="12.75"/>
    <row r="156" s="3" customFormat="1" ht="12.75"/>
    <row r="157" s="3" customFormat="1" ht="12.75"/>
    <row r="158" s="3" customFormat="1" ht="12.75"/>
    <row r="159" s="3" customFormat="1" ht="12.75"/>
    <row r="160" s="3" customFormat="1" ht="12.75"/>
    <row r="161" s="3" customFormat="1" ht="12.75"/>
    <row r="162" s="3" customFormat="1" ht="12.75"/>
    <row r="163" s="3" customFormat="1" ht="12.75"/>
    <row r="164" s="3" customFormat="1" ht="12.75"/>
    <row r="165" s="3" customFormat="1" ht="12.75"/>
    <row r="166" s="3" customFormat="1" ht="12.75"/>
    <row r="167" s="3" customFormat="1" ht="12.75"/>
  </sheetData>
  <sheetProtection algorithmName="SHA-512" hashValue="+rDWOrbbMs8h3BvNid8pHbWZeiGq8F+h92LZkrj1KJRGM0mdEHOR/cPXMUt3f9LVG10STrpixOClKoTq7+p49g==" saltValue="TALITlTheANBt/SM2+CTSw==" spinCount="100000" sheet="1" objects="1" scenarios="1"/>
  <mergeCells count="16">
    <mergeCell ref="G7:H7"/>
    <mergeCell ref="A1:J1"/>
    <mergeCell ref="G5:H5"/>
    <mergeCell ref="G6:H6"/>
    <mergeCell ref="A5:F5"/>
    <mergeCell ref="A6:F6"/>
    <mergeCell ref="A7:F7"/>
    <mergeCell ref="G10:H10"/>
    <mergeCell ref="G11:H11"/>
    <mergeCell ref="A14:J27"/>
    <mergeCell ref="A11:F11"/>
    <mergeCell ref="G8:H8"/>
    <mergeCell ref="G9:H9"/>
    <mergeCell ref="A8:F8"/>
    <mergeCell ref="A9:F9"/>
    <mergeCell ref="A10:F10"/>
  </mergeCells>
  <dataValidations count="2">
    <dataValidation type="decimal" operator="greaterThanOrEqual" allowBlank="1" showInputMessage="1" showErrorMessage="1" errorTitle="Atenção" error="Preencher com valor maior ou igual a zero." sqref="G8:H10" xr:uid="{C5B46025-93FC-46E8-842F-14F85306DE03}">
      <formula1>0</formula1>
    </dataValidation>
    <dataValidation allowBlank="1" showInputMessage="1" showErrorMessage="1" promptTitle="Orientações" prompt="Preencha o campo com S ou N." sqref="J3" xr:uid="{9EE9432A-ECEC-469D-98E7-F4A7D1B6F314}"/>
  </dataValidations>
  <pageMargins left="0.31496062992125984" right="0.31496062992125984" top="1.3680555555555556" bottom="0.74803149606299213" header="0.31496062992125984" footer="0.31496062992125984"/>
  <pageSetup paperSize="9" orientation="portrait" verticalDpi="300" r:id="rId1"/>
  <headerFooter>
    <oddHeader>&amp;L&amp;G&amp;C&amp;"-,Negrito"&amp;14
RELATÓRIO DE RETIRADA DE PATROCÍNIO/RESCISÃO DE CONVÊNIO DE ADESÃO
- Requerimento de Retirada Parcial -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/>
  <dimension ref="A1:I34"/>
  <sheetViews>
    <sheetView showGridLines="0" showRowColHeaders="0" showRuler="0" view="pageLayout" zoomScale="170" zoomScaleNormal="100" zoomScalePageLayoutView="170" workbookViewId="0">
      <selection sqref="A1:I1"/>
    </sheetView>
  </sheetViews>
  <sheetFormatPr defaultColWidth="9.140625" defaultRowHeight="15"/>
  <cols>
    <col min="1" max="3" width="11.7109375" customWidth="1"/>
    <col min="4" max="4" width="9" customWidth="1"/>
    <col min="5" max="5" width="8.5703125" customWidth="1"/>
    <col min="6" max="7" width="9.140625" customWidth="1"/>
    <col min="8" max="8" width="8.42578125" customWidth="1"/>
  </cols>
  <sheetData>
    <row r="1" spans="1:9">
      <c r="A1" s="204" t="s">
        <v>43</v>
      </c>
      <c r="B1" s="204"/>
      <c r="C1" s="204"/>
      <c r="D1" s="204"/>
      <c r="E1" s="204"/>
      <c r="F1" s="204"/>
      <c r="G1" s="204"/>
      <c r="H1" s="204"/>
      <c r="I1" s="204"/>
    </row>
    <row r="2" spans="1:9" ht="6.95" customHeight="1">
      <c r="A2" s="5"/>
    </row>
    <row r="3" spans="1:9">
      <c r="A3" s="160" t="s">
        <v>11</v>
      </c>
      <c r="B3" s="161"/>
      <c r="C3" s="161"/>
      <c r="D3" s="161"/>
      <c r="E3" s="162"/>
      <c r="F3" s="223" t="s">
        <v>65</v>
      </c>
      <c r="G3" s="223"/>
    </row>
    <row r="4" spans="1:9">
      <c r="A4" s="234" t="s">
        <v>140</v>
      </c>
      <c r="B4" s="235"/>
      <c r="C4" s="235"/>
      <c r="D4" s="235"/>
      <c r="E4" s="236"/>
      <c r="F4" s="239">
        <f>'3. Avaliação Atuarial'!E25+'3. Avaliação Atuarial'!E26-'3. Avaliação Atuarial'!H19</f>
        <v>0</v>
      </c>
      <c r="G4" s="239"/>
    </row>
    <row r="5" spans="1:9">
      <c r="A5" s="237" t="s">
        <v>27</v>
      </c>
      <c r="B5" s="238"/>
      <c r="C5" s="238"/>
      <c r="D5" s="238"/>
      <c r="E5" s="238"/>
      <c r="F5" s="149">
        <f>IF('7. Fundo de Longevidade'!J3="S",0,'4. Resultado e Fundo Adm.'!D11)</f>
        <v>0</v>
      </c>
      <c r="G5" s="149"/>
    </row>
    <row r="6" spans="1:9" ht="15.75" thickBot="1">
      <c r="A6" s="237" t="s">
        <v>28</v>
      </c>
      <c r="B6" s="238"/>
      <c r="C6" s="238"/>
      <c r="D6" s="238"/>
      <c r="E6" s="238"/>
      <c r="F6" s="240">
        <f>IF('7. Fundo de Longevidade'!J3="S",0,'4. Resultado e Fundo Adm.'!D12)</f>
        <v>0</v>
      </c>
      <c r="G6" s="240"/>
    </row>
    <row r="7" spans="1:9" ht="16.5" thickTop="1" thickBot="1">
      <c r="A7" s="237" t="s">
        <v>30</v>
      </c>
      <c r="B7" s="238"/>
      <c r="C7" s="238"/>
      <c r="D7" s="238"/>
      <c r="E7" s="241"/>
      <c r="F7" s="242"/>
      <c r="G7" s="243"/>
    </row>
    <row r="8" spans="1:9" ht="16.5" thickTop="1" thickBot="1">
      <c r="A8" s="237" t="s">
        <v>113</v>
      </c>
      <c r="B8" s="238"/>
      <c r="C8" s="238"/>
      <c r="D8" s="238"/>
      <c r="E8" s="241"/>
      <c r="F8" s="242"/>
      <c r="G8" s="243"/>
    </row>
    <row r="9" spans="1:9" ht="15.75" thickTop="1">
      <c r="A9" s="157" t="s">
        <v>136</v>
      </c>
      <c r="B9" s="158"/>
      <c r="C9" s="158"/>
      <c r="D9" s="158"/>
      <c r="E9" s="159"/>
      <c r="F9" s="149">
        <f>-def_part</f>
        <v>0</v>
      </c>
      <c r="G9" s="149"/>
    </row>
    <row r="10" spans="1:9">
      <c r="A10" s="234" t="s">
        <v>91</v>
      </c>
      <c r="B10" s="235"/>
      <c r="C10" s="235"/>
      <c r="D10" s="235"/>
      <c r="E10" s="236"/>
      <c r="F10" s="239">
        <f>SUM(F11:G13)</f>
        <v>0</v>
      </c>
      <c r="G10" s="239"/>
    </row>
    <row r="11" spans="1:9">
      <c r="A11" s="157" t="s">
        <v>58</v>
      </c>
      <c r="B11" s="158"/>
      <c r="C11" s="158"/>
      <c r="D11" s="158"/>
      <c r="E11" s="159"/>
      <c r="F11" s="149">
        <f>'6. Obrigações do Patrocinador'!G10</f>
        <v>0</v>
      </c>
      <c r="G11" s="149"/>
    </row>
    <row r="12" spans="1:9">
      <c r="A12" s="157" t="s">
        <v>138</v>
      </c>
      <c r="B12" s="158"/>
      <c r="C12" s="158"/>
      <c r="D12" s="158"/>
      <c r="E12" s="159"/>
      <c r="F12" s="149">
        <f>'5. Dívidas e + compromissos'!B13</f>
        <v>0</v>
      </c>
      <c r="G12" s="149"/>
    </row>
    <row r="13" spans="1:9">
      <c r="A13" s="157" t="s">
        <v>114</v>
      </c>
      <c r="B13" s="158"/>
      <c r="C13" s="158"/>
      <c r="D13" s="158"/>
      <c r="E13" s="159"/>
      <c r="F13" s="149">
        <f>'6. Obrigações do Patrocinador'!G11</f>
        <v>0</v>
      </c>
      <c r="G13" s="149"/>
    </row>
    <row r="14" spans="1:9">
      <c r="A14" s="234" t="s">
        <v>66</v>
      </c>
      <c r="B14" s="235"/>
      <c r="C14" s="235"/>
      <c r="D14" s="235"/>
      <c r="E14" s="236"/>
      <c r="F14" s="239">
        <f>F15</f>
        <v>0</v>
      </c>
      <c r="G14" s="239"/>
    </row>
    <row r="15" spans="1:9">
      <c r="A15" s="157" t="s">
        <v>59</v>
      </c>
      <c r="B15" s="158"/>
      <c r="C15" s="158"/>
      <c r="D15" s="158"/>
      <c r="E15" s="159"/>
      <c r="F15" s="149">
        <f>'6. Obrigações do Patrocinador'!G7</f>
        <v>0</v>
      </c>
      <c r="G15" s="149"/>
    </row>
    <row r="16" spans="1:9">
      <c r="A16" s="160" t="s">
        <v>8</v>
      </c>
      <c r="B16" s="161"/>
      <c r="C16" s="161"/>
      <c r="D16" s="161"/>
      <c r="E16" s="162"/>
      <c r="F16" s="244">
        <f>SUM(F4:G9)+F10+F14</f>
        <v>0</v>
      </c>
      <c r="G16" s="244"/>
    </row>
    <row r="17" spans="1:9">
      <c r="A17" s="5"/>
    </row>
    <row r="18" spans="1:9" ht="15.75" thickBot="1">
      <c r="A18" s="1" t="s">
        <v>35</v>
      </c>
    </row>
    <row r="19" spans="1:9" ht="15.75" thickTop="1">
      <c r="A19" s="108"/>
      <c r="B19" s="109"/>
      <c r="C19" s="109"/>
      <c r="D19" s="109"/>
      <c r="E19" s="109"/>
      <c r="F19" s="109"/>
      <c r="G19" s="109"/>
      <c r="H19" s="109"/>
      <c r="I19" s="110"/>
    </row>
    <row r="20" spans="1:9">
      <c r="A20" s="111"/>
      <c r="B20" s="112"/>
      <c r="C20" s="112"/>
      <c r="D20" s="112"/>
      <c r="E20" s="112"/>
      <c r="F20" s="112"/>
      <c r="G20" s="112"/>
      <c r="H20" s="112"/>
      <c r="I20" s="113"/>
    </row>
    <row r="21" spans="1:9">
      <c r="A21" s="111"/>
      <c r="B21" s="112"/>
      <c r="C21" s="112"/>
      <c r="D21" s="112"/>
      <c r="E21" s="112"/>
      <c r="F21" s="112"/>
      <c r="G21" s="112"/>
      <c r="H21" s="112"/>
      <c r="I21" s="113"/>
    </row>
    <row r="22" spans="1:9">
      <c r="A22" s="111"/>
      <c r="B22" s="112"/>
      <c r="C22" s="112"/>
      <c r="D22" s="112"/>
      <c r="E22" s="112"/>
      <c r="F22" s="112"/>
      <c r="G22" s="112"/>
      <c r="H22" s="112"/>
      <c r="I22" s="113"/>
    </row>
    <row r="23" spans="1:9">
      <c r="A23" s="111"/>
      <c r="B23" s="112"/>
      <c r="C23" s="112"/>
      <c r="D23" s="112"/>
      <c r="E23" s="112"/>
      <c r="F23" s="112"/>
      <c r="G23" s="112"/>
      <c r="H23" s="112"/>
      <c r="I23" s="113"/>
    </row>
    <row r="24" spans="1:9">
      <c r="A24" s="111"/>
      <c r="B24" s="112"/>
      <c r="C24" s="112"/>
      <c r="D24" s="112"/>
      <c r="E24" s="112"/>
      <c r="F24" s="112"/>
      <c r="G24" s="112"/>
      <c r="H24" s="112"/>
      <c r="I24" s="113"/>
    </row>
    <row r="25" spans="1:9">
      <c r="A25" s="111"/>
      <c r="B25" s="112"/>
      <c r="C25" s="112"/>
      <c r="D25" s="112"/>
      <c r="E25" s="112"/>
      <c r="F25" s="112"/>
      <c r="G25" s="112"/>
      <c r="H25" s="112"/>
      <c r="I25" s="113"/>
    </row>
    <row r="26" spans="1:9">
      <c r="A26" s="111"/>
      <c r="B26" s="112"/>
      <c r="C26" s="112"/>
      <c r="D26" s="112"/>
      <c r="E26" s="112"/>
      <c r="F26" s="112"/>
      <c r="G26" s="112"/>
      <c r="H26" s="112"/>
      <c r="I26" s="113"/>
    </row>
    <row r="27" spans="1:9">
      <c r="A27" s="111"/>
      <c r="B27" s="112"/>
      <c r="C27" s="112"/>
      <c r="D27" s="112"/>
      <c r="E27" s="112"/>
      <c r="F27" s="112"/>
      <c r="G27" s="112"/>
      <c r="H27" s="112"/>
      <c r="I27" s="113"/>
    </row>
    <row r="28" spans="1:9">
      <c r="A28" s="111"/>
      <c r="B28" s="112"/>
      <c r="C28" s="112"/>
      <c r="D28" s="112"/>
      <c r="E28" s="112"/>
      <c r="F28" s="112"/>
      <c r="G28" s="112"/>
      <c r="H28" s="112"/>
      <c r="I28" s="113"/>
    </row>
    <row r="29" spans="1:9">
      <c r="A29" s="111"/>
      <c r="B29" s="112"/>
      <c r="C29" s="112"/>
      <c r="D29" s="112"/>
      <c r="E29" s="112"/>
      <c r="F29" s="112"/>
      <c r="G29" s="112"/>
      <c r="H29" s="112"/>
      <c r="I29" s="113"/>
    </row>
    <row r="30" spans="1:9">
      <c r="A30" s="111"/>
      <c r="B30" s="112"/>
      <c r="C30" s="112"/>
      <c r="D30" s="112"/>
      <c r="E30" s="112"/>
      <c r="F30" s="112"/>
      <c r="G30" s="112"/>
      <c r="H30" s="112"/>
      <c r="I30" s="113"/>
    </row>
    <row r="31" spans="1:9">
      <c r="A31" s="111"/>
      <c r="B31" s="112"/>
      <c r="C31" s="112"/>
      <c r="D31" s="112"/>
      <c r="E31" s="112"/>
      <c r="F31" s="112"/>
      <c r="G31" s="112"/>
      <c r="H31" s="112"/>
      <c r="I31" s="113"/>
    </row>
    <row r="32" spans="1:9">
      <c r="A32" s="111"/>
      <c r="B32" s="112"/>
      <c r="C32" s="112"/>
      <c r="D32" s="112"/>
      <c r="E32" s="112"/>
      <c r="F32" s="112"/>
      <c r="G32" s="112"/>
      <c r="H32" s="112"/>
      <c r="I32" s="113"/>
    </row>
    <row r="33" spans="1:9" ht="15.75" thickBot="1">
      <c r="A33" s="114"/>
      <c r="B33" s="115"/>
      <c r="C33" s="115"/>
      <c r="D33" s="115"/>
      <c r="E33" s="115"/>
      <c r="F33" s="115"/>
      <c r="G33" s="115"/>
      <c r="H33" s="115"/>
      <c r="I33" s="116"/>
    </row>
    <row r="34" spans="1:9" ht="15.75" thickTop="1"/>
  </sheetData>
  <sheetProtection algorithmName="SHA-512" hashValue="OqrVsdJC+KcHqSB/iH9e4p6VIcSrpoy9Y7sMPdOBJjK5YZRFsNo2NU4L0CH2KKzN10WtSJUEtYPlV9yebih2zg==" saltValue="MO2bxX3MNCYZUdPRkcKSnw==" spinCount="100000" sheet="1" objects="1" scenarios="1"/>
  <mergeCells count="30">
    <mergeCell ref="A19:I33"/>
    <mergeCell ref="F8:G8"/>
    <mergeCell ref="F15:G15"/>
    <mergeCell ref="F16:G16"/>
    <mergeCell ref="F9:G9"/>
    <mergeCell ref="F11:G11"/>
    <mergeCell ref="A15:E15"/>
    <mergeCell ref="A16:E16"/>
    <mergeCell ref="F14:G14"/>
    <mergeCell ref="F13:G13"/>
    <mergeCell ref="F10:G10"/>
    <mergeCell ref="A12:E12"/>
    <mergeCell ref="F12:G12"/>
    <mergeCell ref="A9:E9"/>
    <mergeCell ref="A11:E11"/>
    <mergeCell ref="A10:E10"/>
    <mergeCell ref="A14:E14"/>
    <mergeCell ref="A13:E13"/>
    <mergeCell ref="A1:I1"/>
    <mergeCell ref="A4:E4"/>
    <mergeCell ref="A3:E3"/>
    <mergeCell ref="A5:E5"/>
    <mergeCell ref="A6:E6"/>
    <mergeCell ref="F3:G3"/>
    <mergeCell ref="F4:G4"/>
    <mergeCell ref="F5:G5"/>
    <mergeCell ref="F6:G6"/>
    <mergeCell ref="A7:E7"/>
    <mergeCell ref="F7:G7"/>
    <mergeCell ref="A8:E8"/>
  </mergeCells>
  <pageMargins left="0.31496062992125984" right="0.31496062992125984" top="1.366421568627451" bottom="0.74803149606299213" header="0.31496062992125984" footer="0.31496062992125984"/>
  <pageSetup paperSize="9" orientation="portrait" verticalDpi="300" r:id="rId1"/>
  <headerFooter>
    <oddHeader>&amp;L&amp;G&amp;C&amp;"-,Negrito"&amp;14
RELATÓRIO DE RETIRADA DE PATROCÍNIO/RESCISÃO DE CONVÊNIO DE ADESÃO
- Requerimento de Retirada Parcial -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44</vt:i4>
      </vt:variant>
    </vt:vector>
  </HeadingPairs>
  <TitlesOfParts>
    <vt:vector size="57" baseType="lpstr">
      <vt:lpstr>Orientações</vt:lpstr>
      <vt:lpstr>1. Informações Básicas</vt:lpstr>
      <vt:lpstr>2. População</vt:lpstr>
      <vt:lpstr>3. Avaliação Atuarial</vt:lpstr>
      <vt:lpstr>4. Resultado e Fundo Adm.</vt:lpstr>
      <vt:lpstr>5. Dívidas e + compromissos</vt:lpstr>
      <vt:lpstr>6. Obrigações do Patrocinador</vt:lpstr>
      <vt:lpstr>7. Fundo de Longevidade</vt:lpstr>
      <vt:lpstr>8. Reserva Matemática Final</vt:lpstr>
      <vt:lpstr>9. Viabilidade do PIPPP</vt:lpstr>
      <vt:lpstr>Extra</vt:lpstr>
      <vt:lpstr>Inconsistências</vt:lpstr>
      <vt:lpstr>Versões</vt:lpstr>
      <vt:lpstr>CNPB</vt:lpstr>
      <vt:lpstr>cod_EFPC</vt:lpstr>
      <vt:lpstr>'7. Fundo de Longevidade'!da_patr</vt:lpstr>
      <vt:lpstr>da_patr</vt:lpstr>
      <vt:lpstr>database</vt:lpstr>
      <vt:lpstr>datanotificacao</vt:lpstr>
      <vt:lpstr>def_cn_part</vt:lpstr>
      <vt:lpstr>def_cn_patr</vt:lpstr>
      <vt:lpstr>def_fim</vt:lpstr>
      <vt:lpstr>def_ini</vt:lpstr>
      <vt:lpstr>'7. Fundo de Longevidade'!def_opc_patr</vt:lpstr>
      <vt:lpstr>def_opc_patr</vt:lpstr>
      <vt:lpstr>def_part</vt:lpstr>
      <vt:lpstr>def_patr</vt:lpstr>
      <vt:lpstr>dif_rm</vt:lpstr>
      <vt:lpstr>div1_valor</vt:lpstr>
      <vt:lpstr>dt_database</vt:lpstr>
      <vt:lpstr>duracao</vt:lpstr>
      <vt:lpstr>exc_opc_patr</vt:lpstr>
      <vt:lpstr>exc_part</vt:lpstr>
      <vt:lpstr>exc_patr</vt:lpstr>
      <vt:lpstr>fl_re_patr</vt:lpstr>
      <vt:lpstr>fl_re_patroc</vt:lpstr>
      <vt:lpstr>idmedia_part</vt:lpstr>
      <vt:lpstr>motivacao</vt:lpstr>
      <vt:lpstr>nm_EFPC</vt:lpstr>
      <vt:lpstr>nm_Plano</vt:lpstr>
      <vt:lpstr>patrimonio_cobertura</vt:lpstr>
      <vt:lpstr>pmac</vt:lpstr>
      <vt:lpstr>pmac_part</vt:lpstr>
      <vt:lpstr>pmac_patr</vt:lpstr>
      <vt:lpstr>pmbac</vt:lpstr>
      <vt:lpstr>pmbc</vt:lpstr>
      <vt:lpstr>qt_part</vt:lpstr>
      <vt:lpstr>re_cn_part</vt:lpstr>
      <vt:lpstr>re_cn_patr</vt:lpstr>
      <vt:lpstr>re_fim</vt:lpstr>
      <vt:lpstr>re_ini</vt:lpstr>
      <vt:lpstr>re_part</vt:lpstr>
      <vt:lpstr>re_patr</vt:lpstr>
      <vt:lpstr>reserva_contingencia</vt:lpstr>
      <vt:lpstr>reserva_especial</vt:lpstr>
      <vt:lpstr>resultado</vt:lpstr>
      <vt:lpstr>scbenmedio_part</vt:lpstr>
    </vt:vector>
  </TitlesOfParts>
  <Company>PREVIC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Robson Aguiar - PREVICDF</dc:creator>
  <cp:lastModifiedBy>Nádia de Moura Chagas Souza - PREVICDF</cp:lastModifiedBy>
  <cp:lastPrinted>2020-05-09T18:25:48Z</cp:lastPrinted>
  <dcterms:created xsi:type="dcterms:W3CDTF">2020-02-03T14:10:19Z</dcterms:created>
  <dcterms:modified xsi:type="dcterms:W3CDTF">2024-11-13T02:28:54Z</dcterms:modified>
</cp:coreProperties>
</file>