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GU\CGLOT - Documentos\2020 - DIVTRU - Expansao Malha Fina Fora SICONV\EAUD_892337_ Malha Fina para Convenios Fora do SICONV\3. Execução de Consultoria\Atualizacao_portaria\Apetite ao Risco\"/>
    </mc:Choice>
  </mc:AlternateContent>
  <xr:revisionPtr revIDLastSave="14" documentId="13_ncr:1_{EC6BCE75-EC07-4F0C-8204-27AB36FBE548}" xr6:coauthVersionLast="47" xr6:coauthVersionMax="47" xr10:uidLastSave="{75600A88-AE73-4428-A25F-30BAF982A5E5}"/>
  <bookViews>
    <workbookView xWindow="28680" yWindow="-120" windowWidth="29040" windowHeight="15840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<sst xmlns="http://schemas.openxmlformats.org/spreadsheetml/2006/main" count="14" uniqueCount="14">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</sst>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4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0" fontId="3" fillId="0" borderId="0" xfId="0" applyFon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A7" sqref="A7:A13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22000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 s="10">
        <v>1</v>
      </c>
      <c r="C7" s="6">
        <v>784162.44522463495</v>
      </c>
      <c r="D7" s="7">
        <f>$B$13*$E$2 -C7*$C$4</f>
        <v>682451.76263711019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 s="10">
        <v>2</v>
      </c>
      <c r="C8" s="6">
        <v>896186.09977991495</v>
      </c>
      <c r="D8" s="7">
        <f t="shared" ref="D8:D13" si="0">$B$13*$E$2 -C8*$C$4</f>
        <v>673087.69127184048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 s="10">
        <v>4</v>
      </c>
      <c r="C9" s="6">
        <v>1697589.7934449001</v>
      </c>
      <c r="D9" s="7">
        <f t="shared" si="0"/>
        <v>606098.25578465522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 s="10">
        <v>12</v>
      </c>
      <c r="C10" s="6">
        <v>7032484.7728509204</v>
      </c>
      <c r="D10" s="7">
        <f t="shared" si="0"/>
        <v>160153.71387788188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 s="10">
        <v>19</v>
      </c>
      <c r="C11" s="6">
        <v>12283429.0494859</v>
      </c>
      <c r="D11" s="7">
        <f t="shared" si="0"/>
        <v>-278773.37823194114</v>
      </c>
      <c r="E11" s="8" t="str">
        <f>IF($D$13&gt;0,"OK",(IF($D$12&gt;0,"OK",(IF($D$11&gt;0,"OK","NOK")))))</f>
        <v>NOK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 s="10">
        <v>23</v>
      </c>
      <c r="C12" s="6">
        <v>15435759.920908401</v>
      </c>
      <c r="D12" s="7">
        <f t="shared" si="0"/>
        <v>-542277.11201145826</v>
      </c>
      <c r="E12" s="8" t="str">
        <f>IF($D$13&gt;0,"OK",(IF($D$12&gt;0,"OK","NOK")))</f>
        <v>NOK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 s="10">
        <v>34</v>
      </c>
      <c r="C13" s="6">
        <v>22890831.303105399</v>
      </c>
      <c r="D13" s="7">
        <f t="shared" si="0"/>
        <v>-1165447.4659265201</v>
      </c>
      <c r="E13" s="8" t="str">
        <f>IF($D$13&gt;0,"OK","NOK")</f>
        <v>NOK</v>
      </c>
      <c r="F13" s="6"/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3F2BA0-AB8B-4327-B227-4CC6A35BE824}"/>
</file>

<file path=customXml/itemProps2.xml><?xml version="1.0" encoding="utf-8"?>
<ds:datastoreItem xmlns:ds="http://schemas.openxmlformats.org/officeDocument/2006/customXml" ds:itemID="{612820C9-9824-4EB0-9180-3C6358E705DF}"/>
</file>

<file path=customXml/itemProps3.xml><?xml version="1.0" encoding="utf-8"?>
<ds:datastoreItem xmlns:ds="http://schemas.openxmlformats.org/officeDocument/2006/customXml" ds:itemID="{CD93CADB-7624-438D-81EF-FC61EE314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Cleber Fernando de Almeida</cp:lastModifiedBy>
  <cp:revision/>
  <dcterms:created xsi:type="dcterms:W3CDTF">2022-07-06T18:03:34Z</dcterms:created>
  <dcterms:modified xsi:type="dcterms:W3CDTF">2022-07-12T13:58:14Z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