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an.lls\OneDrive - Polícia Federal\Área de Trabalho\SR-RS\"/>
    </mc:Choice>
  </mc:AlternateContent>
  <xr:revisionPtr revIDLastSave="0" documentId="13_ncr:1_{C8F501A7-9DE6-40DC-A424-23AA859430E6}" xr6:coauthVersionLast="36" xr6:coauthVersionMax="36" xr10:uidLastSave="{00000000-0000-0000-0000-000000000000}"/>
  <bookViews>
    <workbookView xWindow="0" yWindow="0" windowWidth="28800" windowHeight="13710" tabRatio="704" xr2:uid="{00000000-000D-0000-FFFF-FFFF00000000}"/>
  </bookViews>
  <sheets>
    <sheet name="Devoluções" sheetId="22" r:id="rId1"/>
    <sheet name="2021" sheetId="23" r:id="rId2"/>
    <sheet name="JAN" sheetId="24" r:id="rId3"/>
    <sheet name="FEV" sheetId="36" r:id="rId4"/>
    <sheet name="MAR" sheetId="37" r:id="rId5"/>
    <sheet name="ABR" sheetId="39" r:id="rId6"/>
    <sheet name="MAI" sheetId="40" r:id="rId7"/>
    <sheet name="JUN" sheetId="41" r:id="rId8"/>
    <sheet name="JUL" sheetId="42" r:id="rId9"/>
    <sheet name="AGO" sheetId="43" r:id="rId10"/>
    <sheet name="SET" sheetId="44" r:id="rId11"/>
    <sheet name="OUT" sheetId="45" r:id="rId12"/>
    <sheet name="NOV" sheetId="46" r:id="rId13"/>
    <sheet name="DEZ" sheetId="47" r:id="rId14"/>
  </sheets>
  <definedNames>
    <definedName name="_xlnm._FilterDatabase" localSheetId="1" hidden="1">'2021'!$A$2:$D$21</definedName>
    <definedName name="_xlnm._FilterDatabase" localSheetId="0" hidden="1">Devoluções!$A$2:$P$3</definedName>
    <definedName name="_xlnm._FilterDatabase" localSheetId="3" hidden="1">FEV!$A$2:$E$13</definedName>
    <definedName name="_xlnm._FilterDatabase" localSheetId="2" hidden="1">JAN!$A$2:$E$13</definedName>
    <definedName name="_xlnm._FilterDatabase" localSheetId="4" hidden="1">MAR!$A$2:$E$13</definedName>
  </definedNames>
  <calcPr calcId="191029"/>
</workbook>
</file>

<file path=xl/calcChain.xml><?xml version="1.0" encoding="utf-8"?>
<calcChain xmlns="http://schemas.openxmlformats.org/spreadsheetml/2006/main">
  <c r="G7" i="40" l="1"/>
  <c r="G7" i="39"/>
  <c r="G7" i="37"/>
  <c r="G7" i="36"/>
  <c r="G7" i="24"/>
  <c r="H4" i="24" l="1"/>
  <c r="E13" i="47"/>
  <c r="E12" i="47"/>
  <c r="E11" i="47"/>
  <c r="E10" i="47"/>
  <c r="E9" i="47"/>
  <c r="E8" i="47"/>
  <c r="E7" i="47"/>
  <c r="E6" i="47"/>
  <c r="E5" i="47"/>
  <c r="E4" i="47"/>
  <c r="E13" i="46"/>
  <c r="E12" i="46"/>
  <c r="E11" i="46"/>
  <c r="E10" i="46"/>
  <c r="E9" i="46"/>
  <c r="E8" i="46"/>
  <c r="E7" i="46"/>
  <c r="E6" i="46"/>
  <c r="E5" i="46"/>
  <c r="E4" i="46"/>
  <c r="E13" i="45"/>
  <c r="E12" i="45"/>
  <c r="E11" i="45"/>
  <c r="E10" i="45"/>
  <c r="E9" i="45"/>
  <c r="E8" i="45"/>
  <c r="E7" i="45"/>
  <c r="E6" i="45"/>
  <c r="E5" i="45"/>
  <c r="E4" i="45"/>
  <c r="E13" i="44"/>
  <c r="E12" i="44"/>
  <c r="E11" i="44"/>
  <c r="E10" i="44"/>
  <c r="E9" i="44"/>
  <c r="E8" i="44"/>
  <c r="E7" i="44"/>
  <c r="E6" i="44"/>
  <c r="E5" i="44"/>
  <c r="E4" i="44"/>
  <c r="E13" i="43"/>
  <c r="E12" i="43"/>
  <c r="E11" i="43"/>
  <c r="E10" i="43"/>
  <c r="E9" i="43"/>
  <c r="E8" i="43"/>
  <c r="E7" i="43"/>
  <c r="E6" i="43"/>
  <c r="E5" i="43"/>
  <c r="E4" i="43"/>
  <c r="E13" i="42"/>
  <c r="E12" i="42"/>
  <c r="E11" i="42"/>
  <c r="E10" i="42"/>
  <c r="E9" i="42"/>
  <c r="E8" i="42"/>
  <c r="E7" i="42"/>
  <c r="E6" i="42"/>
  <c r="E5" i="42"/>
  <c r="E4" i="42"/>
  <c r="E13" i="41"/>
  <c r="E12" i="41"/>
  <c r="E11" i="41"/>
  <c r="E10" i="41"/>
  <c r="E9" i="41"/>
  <c r="E8" i="41"/>
  <c r="E7" i="41"/>
  <c r="E6" i="41"/>
  <c r="E5" i="41"/>
  <c r="E4" i="41"/>
  <c r="E13" i="40"/>
  <c r="E12" i="40"/>
  <c r="E11" i="40"/>
  <c r="E10" i="40"/>
  <c r="E13" i="39"/>
  <c r="E12" i="39"/>
  <c r="E11" i="39"/>
  <c r="E10" i="39"/>
  <c r="E13" i="37"/>
  <c r="E12" i="37"/>
  <c r="E11" i="37"/>
  <c r="E10" i="37"/>
  <c r="C13" i="47"/>
  <c r="C12" i="47"/>
  <c r="C11" i="47"/>
  <c r="C10" i="47"/>
  <c r="C9" i="47"/>
  <c r="C8" i="47"/>
  <c r="C7" i="47"/>
  <c r="C6" i="47"/>
  <c r="C5" i="47"/>
  <c r="C4" i="47"/>
  <c r="C13" i="46"/>
  <c r="C12" i="46"/>
  <c r="C11" i="46"/>
  <c r="C10" i="46"/>
  <c r="C9" i="46"/>
  <c r="C8" i="46"/>
  <c r="C7" i="46"/>
  <c r="C6" i="46"/>
  <c r="C5" i="46"/>
  <c r="C4" i="46"/>
  <c r="C13" i="45"/>
  <c r="C12" i="45"/>
  <c r="C11" i="45"/>
  <c r="C10" i="45"/>
  <c r="C9" i="45"/>
  <c r="C8" i="45"/>
  <c r="C7" i="45"/>
  <c r="C6" i="45"/>
  <c r="C5" i="45"/>
  <c r="C4" i="45"/>
  <c r="C13" i="44"/>
  <c r="C12" i="44"/>
  <c r="C11" i="44"/>
  <c r="C10" i="44"/>
  <c r="C9" i="44"/>
  <c r="C8" i="44"/>
  <c r="C7" i="44"/>
  <c r="C6" i="44"/>
  <c r="C5" i="44"/>
  <c r="C4" i="44"/>
  <c r="C13" i="43"/>
  <c r="C12" i="43"/>
  <c r="C11" i="43"/>
  <c r="C10" i="43"/>
  <c r="C9" i="43"/>
  <c r="C8" i="43"/>
  <c r="C7" i="43"/>
  <c r="C6" i="43"/>
  <c r="C5" i="43"/>
  <c r="C4" i="43"/>
  <c r="C13" i="42"/>
  <c r="C12" i="42"/>
  <c r="C11" i="42"/>
  <c r="C10" i="42"/>
  <c r="C9" i="42"/>
  <c r="C8" i="42"/>
  <c r="C7" i="42"/>
  <c r="C6" i="42"/>
  <c r="C5" i="42"/>
  <c r="C4" i="42"/>
  <c r="C13" i="41"/>
  <c r="C12" i="41"/>
  <c r="C11" i="41"/>
  <c r="C10" i="41"/>
  <c r="C9" i="41"/>
  <c r="C8" i="41"/>
  <c r="C7" i="41"/>
  <c r="C6" i="41"/>
  <c r="C5" i="41"/>
  <c r="C4" i="41"/>
  <c r="C13" i="40"/>
  <c r="C12" i="40"/>
  <c r="C11" i="40"/>
  <c r="C10" i="40"/>
  <c r="C13" i="39"/>
  <c r="C12" i="39"/>
  <c r="C11" i="39"/>
  <c r="C10" i="39"/>
  <c r="C13" i="37"/>
  <c r="C12" i="37"/>
  <c r="C11" i="37"/>
  <c r="C10" i="37"/>
  <c r="C13" i="36"/>
  <c r="C12" i="36"/>
  <c r="C11" i="36"/>
  <c r="C10" i="36"/>
  <c r="C10" i="24"/>
  <c r="C11" i="24"/>
  <c r="C12" i="24"/>
  <c r="C13" i="24"/>
  <c r="H1" i="47" l="1"/>
  <c r="H11" i="47" s="1"/>
  <c r="L11" i="47" s="1"/>
  <c r="M11" i="47" s="1"/>
  <c r="H1" i="46"/>
  <c r="H12" i="46" s="1"/>
  <c r="L12" i="46" s="1"/>
  <c r="M12" i="46" s="1"/>
  <c r="H7" i="45"/>
  <c r="L7" i="45" s="1"/>
  <c r="M7" i="45" s="1"/>
  <c r="H1" i="45"/>
  <c r="H12" i="45" s="1"/>
  <c r="L12" i="45" s="1"/>
  <c r="M12" i="45" s="1"/>
  <c r="H10" i="44"/>
  <c r="L10" i="44" s="1"/>
  <c r="M10" i="44" s="1"/>
  <c r="H7" i="44"/>
  <c r="L7" i="44" s="1"/>
  <c r="M7" i="44" s="1"/>
  <c r="H1" i="44"/>
  <c r="H12" i="44" s="1"/>
  <c r="L12" i="44" s="1"/>
  <c r="M12" i="44" s="1"/>
  <c r="H1" i="43"/>
  <c r="H10" i="43" s="1"/>
  <c r="L10" i="43" s="1"/>
  <c r="M10" i="43" s="1"/>
  <c r="H1" i="42"/>
  <c r="H12" i="42" s="1"/>
  <c r="L12" i="42" s="1"/>
  <c r="M12" i="42" s="1"/>
  <c r="H1" i="41"/>
  <c r="H11" i="41" s="1"/>
  <c r="L11" i="41" s="1"/>
  <c r="M11" i="41" s="1"/>
  <c r="H1" i="40"/>
  <c r="H12" i="40" s="1"/>
  <c r="L12" i="40" s="1"/>
  <c r="M12" i="40" s="1"/>
  <c r="H1" i="39"/>
  <c r="H13" i="39" s="1"/>
  <c r="L13" i="39" s="1"/>
  <c r="M13" i="39" s="1"/>
  <c r="H7" i="37"/>
  <c r="L7" i="37" s="1"/>
  <c r="M7" i="37" s="1"/>
  <c r="H1" i="37"/>
  <c r="H12" i="37" s="1"/>
  <c r="L12" i="37" s="1"/>
  <c r="M12" i="37" s="1"/>
  <c r="H1" i="36"/>
  <c r="H11" i="36" s="1"/>
  <c r="L11" i="36" s="1"/>
  <c r="M11" i="36" s="1"/>
  <c r="H6" i="40" l="1"/>
  <c r="L6" i="40" s="1"/>
  <c r="M6" i="40" s="1"/>
  <c r="H6" i="42"/>
  <c r="L6" i="42" s="1"/>
  <c r="M6" i="42" s="1"/>
  <c r="H6" i="46"/>
  <c r="L6" i="46" s="1"/>
  <c r="M6" i="46" s="1"/>
  <c r="H6" i="39"/>
  <c r="L6" i="39" s="1"/>
  <c r="M6" i="39" s="1"/>
  <c r="H7" i="40"/>
  <c r="L7" i="40" s="1"/>
  <c r="M7" i="40" s="1"/>
  <c r="H7" i="42"/>
  <c r="L7" i="42" s="1"/>
  <c r="M7" i="42" s="1"/>
  <c r="H11" i="44"/>
  <c r="L11" i="44" s="1"/>
  <c r="M11" i="44" s="1"/>
  <c r="H7" i="46"/>
  <c r="L7" i="46" s="1"/>
  <c r="M7" i="46" s="1"/>
  <c r="H4" i="39"/>
  <c r="L4" i="39" s="1"/>
  <c r="M4" i="39" s="1"/>
  <c r="H7" i="39"/>
  <c r="L7" i="39" s="1"/>
  <c r="M7" i="39" s="1"/>
  <c r="H10" i="40"/>
  <c r="L10" i="40" s="1"/>
  <c r="M10" i="40" s="1"/>
  <c r="H10" i="42"/>
  <c r="L10" i="42" s="1"/>
  <c r="M10" i="42" s="1"/>
  <c r="H10" i="46"/>
  <c r="L10" i="46" s="1"/>
  <c r="M10" i="46" s="1"/>
  <c r="H6" i="37"/>
  <c r="L6" i="37" s="1"/>
  <c r="M6" i="37" s="1"/>
  <c r="H8" i="39"/>
  <c r="L8" i="39" s="1"/>
  <c r="M8" i="39" s="1"/>
  <c r="H11" i="40"/>
  <c r="L11" i="40" s="1"/>
  <c r="M11" i="40" s="1"/>
  <c r="H11" i="42"/>
  <c r="L11" i="42" s="1"/>
  <c r="M11" i="42" s="1"/>
  <c r="H6" i="45"/>
  <c r="L6" i="45" s="1"/>
  <c r="M6" i="45" s="1"/>
  <c r="H11" i="46"/>
  <c r="L11" i="46" s="1"/>
  <c r="M11" i="46" s="1"/>
  <c r="H10" i="37"/>
  <c r="L10" i="37" s="1"/>
  <c r="M10" i="37" s="1"/>
  <c r="H11" i="39"/>
  <c r="L11" i="39" s="1"/>
  <c r="M11" i="39" s="1"/>
  <c r="H6" i="41"/>
  <c r="L6" i="41" s="1"/>
  <c r="M6" i="41" s="1"/>
  <c r="H10" i="45"/>
  <c r="L10" i="45" s="1"/>
  <c r="M10" i="45" s="1"/>
  <c r="H6" i="47"/>
  <c r="L6" i="47" s="1"/>
  <c r="M6" i="47" s="1"/>
  <c r="H10" i="39"/>
  <c r="L10" i="39" s="1"/>
  <c r="M10" i="39" s="1"/>
  <c r="H11" i="37"/>
  <c r="L11" i="37" s="1"/>
  <c r="M11" i="37" s="1"/>
  <c r="H12" i="39"/>
  <c r="L12" i="39" s="1"/>
  <c r="M12" i="39" s="1"/>
  <c r="H10" i="41"/>
  <c r="L10" i="41" s="1"/>
  <c r="M10" i="41" s="1"/>
  <c r="H6" i="44"/>
  <c r="L6" i="44" s="1"/>
  <c r="M6" i="44" s="1"/>
  <c r="H11" i="45"/>
  <c r="L11" i="45" s="1"/>
  <c r="M11" i="45" s="1"/>
  <c r="H10" i="47"/>
  <c r="L10" i="47" s="1"/>
  <c r="M10" i="47" s="1"/>
  <c r="H5" i="47"/>
  <c r="L5" i="47" s="1"/>
  <c r="M5" i="47" s="1"/>
  <c r="H13" i="47"/>
  <c r="L13" i="47" s="1"/>
  <c r="M13" i="47" s="1"/>
  <c r="H4" i="47"/>
  <c r="L4" i="47" s="1"/>
  <c r="M4" i="47" s="1"/>
  <c r="H8" i="47"/>
  <c r="L8" i="47" s="1"/>
  <c r="M8" i="47" s="1"/>
  <c r="H12" i="47"/>
  <c r="L12" i="47" s="1"/>
  <c r="M12" i="47" s="1"/>
  <c r="H9" i="47"/>
  <c r="L9" i="47" s="1"/>
  <c r="M9" i="47" s="1"/>
  <c r="H7" i="47"/>
  <c r="L7" i="47" s="1"/>
  <c r="M7" i="47" s="1"/>
  <c r="H5" i="46"/>
  <c r="L5" i="46" s="1"/>
  <c r="M5" i="46" s="1"/>
  <c r="H9" i="46"/>
  <c r="L9" i="46" s="1"/>
  <c r="M9" i="46" s="1"/>
  <c r="H13" i="46"/>
  <c r="L13" i="46" s="1"/>
  <c r="M13" i="46" s="1"/>
  <c r="H4" i="46"/>
  <c r="L4" i="46" s="1"/>
  <c r="M4" i="46" s="1"/>
  <c r="H8" i="46"/>
  <c r="L8" i="46" s="1"/>
  <c r="M8" i="46" s="1"/>
  <c r="H5" i="45"/>
  <c r="L5" i="45" s="1"/>
  <c r="M5" i="45" s="1"/>
  <c r="H9" i="45"/>
  <c r="L9" i="45" s="1"/>
  <c r="M9" i="45" s="1"/>
  <c r="H13" i="45"/>
  <c r="L13" i="45" s="1"/>
  <c r="M13" i="45" s="1"/>
  <c r="H4" i="45"/>
  <c r="L4" i="45" s="1"/>
  <c r="M4" i="45" s="1"/>
  <c r="H8" i="45"/>
  <c r="L8" i="45" s="1"/>
  <c r="M8" i="45" s="1"/>
  <c r="H5" i="44"/>
  <c r="L5" i="44" s="1"/>
  <c r="M5" i="44" s="1"/>
  <c r="H9" i="44"/>
  <c r="L9" i="44" s="1"/>
  <c r="M9" i="44" s="1"/>
  <c r="H13" i="44"/>
  <c r="L13" i="44" s="1"/>
  <c r="M13" i="44" s="1"/>
  <c r="H4" i="44"/>
  <c r="L4" i="44" s="1"/>
  <c r="M4" i="44" s="1"/>
  <c r="H8" i="44"/>
  <c r="L8" i="44" s="1"/>
  <c r="M8" i="44" s="1"/>
  <c r="H5" i="43"/>
  <c r="L5" i="43" s="1"/>
  <c r="M5" i="43" s="1"/>
  <c r="H9" i="43"/>
  <c r="L9" i="43" s="1"/>
  <c r="M9" i="43" s="1"/>
  <c r="H13" i="43"/>
  <c r="L13" i="43" s="1"/>
  <c r="M13" i="43" s="1"/>
  <c r="H4" i="43"/>
  <c r="L4" i="43" s="1"/>
  <c r="M4" i="43" s="1"/>
  <c r="H8" i="43"/>
  <c r="L8" i="43" s="1"/>
  <c r="M8" i="43" s="1"/>
  <c r="H12" i="43"/>
  <c r="L12" i="43" s="1"/>
  <c r="M12" i="43" s="1"/>
  <c r="H7" i="43"/>
  <c r="L7" i="43" s="1"/>
  <c r="M7" i="43" s="1"/>
  <c r="H11" i="43"/>
  <c r="L11" i="43" s="1"/>
  <c r="M11" i="43" s="1"/>
  <c r="H6" i="43"/>
  <c r="L6" i="43" s="1"/>
  <c r="M6" i="43" s="1"/>
  <c r="H5" i="42"/>
  <c r="L5" i="42" s="1"/>
  <c r="M5" i="42" s="1"/>
  <c r="H9" i="42"/>
  <c r="L9" i="42" s="1"/>
  <c r="M9" i="42" s="1"/>
  <c r="H13" i="42"/>
  <c r="L13" i="42" s="1"/>
  <c r="M13" i="42" s="1"/>
  <c r="H4" i="42"/>
  <c r="L4" i="42" s="1"/>
  <c r="M4" i="42" s="1"/>
  <c r="H8" i="42"/>
  <c r="L8" i="42" s="1"/>
  <c r="M8" i="42" s="1"/>
  <c r="H5" i="41"/>
  <c r="L5" i="41" s="1"/>
  <c r="M5" i="41" s="1"/>
  <c r="H9" i="41"/>
  <c r="L9" i="41" s="1"/>
  <c r="M9" i="41" s="1"/>
  <c r="H13" i="41"/>
  <c r="L13" i="41" s="1"/>
  <c r="M13" i="41" s="1"/>
  <c r="H4" i="41"/>
  <c r="L4" i="41" s="1"/>
  <c r="M4" i="41" s="1"/>
  <c r="H8" i="41"/>
  <c r="L8" i="41" s="1"/>
  <c r="M8" i="41" s="1"/>
  <c r="H12" i="41"/>
  <c r="L12" i="41" s="1"/>
  <c r="M12" i="41" s="1"/>
  <c r="H7" i="41"/>
  <c r="L7" i="41" s="1"/>
  <c r="M7" i="41" s="1"/>
  <c r="H5" i="40"/>
  <c r="L5" i="40" s="1"/>
  <c r="M5" i="40" s="1"/>
  <c r="H9" i="40"/>
  <c r="L9" i="40" s="1"/>
  <c r="M9" i="40" s="1"/>
  <c r="H13" i="40"/>
  <c r="L13" i="40" s="1"/>
  <c r="M13" i="40" s="1"/>
  <c r="H4" i="40"/>
  <c r="L4" i="40" s="1"/>
  <c r="M4" i="40" s="1"/>
  <c r="H8" i="40"/>
  <c r="L8" i="40" s="1"/>
  <c r="M8" i="40" s="1"/>
  <c r="H5" i="39"/>
  <c r="L5" i="39" s="1"/>
  <c r="M5" i="39" s="1"/>
  <c r="H9" i="39"/>
  <c r="L9" i="39" s="1"/>
  <c r="M9" i="39" s="1"/>
  <c r="H5" i="37"/>
  <c r="L5" i="37" s="1"/>
  <c r="M5" i="37" s="1"/>
  <c r="H9" i="37"/>
  <c r="L9" i="37" s="1"/>
  <c r="M9" i="37" s="1"/>
  <c r="H13" i="37"/>
  <c r="L13" i="37" s="1"/>
  <c r="M13" i="37" s="1"/>
  <c r="H4" i="37"/>
  <c r="L4" i="37" s="1"/>
  <c r="M4" i="37" s="1"/>
  <c r="H8" i="37"/>
  <c r="L8" i="37" s="1"/>
  <c r="M8" i="37" s="1"/>
  <c r="H5" i="36"/>
  <c r="L5" i="36" s="1"/>
  <c r="M5" i="36" s="1"/>
  <c r="H6" i="36"/>
  <c r="L6" i="36" s="1"/>
  <c r="M6" i="36" s="1"/>
  <c r="H10" i="36"/>
  <c r="L10" i="36" s="1"/>
  <c r="M10" i="36" s="1"/>
  <c r="H13" i="36"/>
  <c r="L13" i="36" s="1"/>
  <c r="M13" i="36" s="1"/>
  <c r="H4" i="36"/>
  <c r="L4" i="36" s="1"/>
  <c r="M4" i="36" s="1"/>
  <c r="H8" i="36"/>
  <c r="L8" i="36" s="1"/>
  <c r="M8" i="36" s="1"/>
  <c r="H12" i="36"/>
  <c r="L12" i="36" s="1"/>
  <c r="M12" i="36" s="1"/>
  <c r="H9" i="36"/>
  <c r="L9" i="36" s="1"/>
  <c r="M9" i="36" s="1"/>
  <c r="H7" i="36"/>
  <c r="L7" i="36" s="1"/>
  <c r="M7" i="36" s="1"/>
  <c r="H1" i="24" l="1"/>
  <c r="H11" i="24" l="1"/>
  <c r="H10" i="24"/>
  <c r="H13" i="24"/>
  <c r="H12" i="24"/>
  <c r="H9" i="24"/>
  <c r="H7" i="24"/>
  <c r="H6" i="24"/>
  <c r="AY5" i="23"/>
  <c r="AY6" i="23"/>
  <c r="AY7" i="23"/>
  <c r="AY8" i="23"/>
  <c r="AY9" i="23"/>
  <c r="AY10" i="23"/>
  <c r="AY11" i="23"/>
  <c r="AY12" i="23"/>
  <c r="AY13" i="23"/>
  <c r="AY4" i="23"/>
  <c r="AU5" i="23"/>
  <c r="AU6" i="23"/>
  <c r="AU7" i="23"/>
  <c r="AU8" i="23"/>
  <c r="AU9" i="23"/>
  <c r="AU10" i="23"/>
  <c r="AU11" i="23"/>
  <c r="AU12" i="23"/>
  <c r="AU13" i="23"/>
  <c r="AU4" i="23"/>
  <c r="AQ5" i="23"/>
  <c r="AQ6" i="23"/>
  <c r="AQ7" i="23"/>
  <c r="AQ8" i="23"/>
  <c r="AQ9" i="23"/>
  <c r="AQ10" i="23"/>
  <c r="AQ11" i="23"/>
  <c r="AQ12" i="23"/>
  <c r="AQ13" i="23"/>
  <c r="AQ4" i="23"/>
  <c r="AM5" i="23"/>
  <c r="AM6" i="23"/>
  <c r="AM7" i="23"/>
  <c r="AM8" i="23"/>
  <c r="AM9" i="23"/>
  <c r="AM10" i="23"/>
  <c r="AM11" i="23"/>
  <c r="AM12" i="23"/>
  <c r="AM13" i="23"/>
  <c r="AM4" i="23"/>
  <c r="AI5" i="23"/>
  <c r="AI6" i="23"/>
  <c r="AI7" i="23"/>
  <c r="AI8" i="23"/>
  <c r="AI9" i="23"/>
  <c r="AI10" i="23"/>
  <c r="AI11" i="23"/>
  <c r="AI12" i="23"/>
  <c r="AI13" i="23"/>
  <c r="AI4" i="23"/>
  <c r="AE5" i="23"/>
  <c r="AE6" i="23"/>
  <c r="AE7" i="23"/>
  <c r="AE8" i="23"/>
  <c r="AE9" i="23"/>
  <c r="AE10" i="23"/>
  <c r="AE11" i="23"/>
  <c r="AE12" i="23"/>
  <c r="AE13" i="23"/>
  <c r="AE4" i="23"/>
  <c r="AA5" i="23"/>
  <c r="AA6" i="23"/>
  <c r="AA7" i="23"/>
  <c r="AA8" i="23"/>
  <c r="AA9" i="23"/>
  <c r="AA10" i="23"/>
  <c r="AA11" i="23"/>
  <c r="AA12" i="23"/>
  <c r="AA13" i="23"/>
  <c r="AA4" i="23"/>
  <c r="W5" i="23"/>
  <c r="W6" i="23"/>
  <c r="W7" i="23"/>
  <c r="W8" i="23"/>
  <c r="W9" i="23"/>
  <c r="W10" i="23"/>
  <c r="W11" i="23"/>
  <c r="W12" i="23"/>
  <c r="W13" i="23"/>
  <c r="W4" i="23"/>
  <c r="S5" i="23"/>
  <c r="S6" i="23"/>
  <c r="S7" i="23"/>
  <c r="S8" i="23"/>
  <c r="S9" i="23"/>
  <c r="S10" i="23"/>
  <c r="S11" i="23"/>
  <c r="S12" i="23"/>
  <c r="S13" i="23"/>
  <c r="S4" i="23"/>
  <c r="O5" i="23"/>
  <c r="O6" i="23"/>
  <c r="O7" i="23"/>
  <c r="O8" i="23"/>
  <c r="O9" i="23"/>
  <c r="O10" i="23"/>
  <c r="O11" i="23"/>
  <c r="O12" i="23"/>
  <c r="O13" i="23"/>
  <c r="O4" i="23"/>
  <c r="K8" i="23" l="1"/>
  <c r="L8" i="23" s="1"/>
  <c r="K6" i="23"/>
  <c r="L6" i="23" s="1"/>
  <c r="K12" i="23"/>
  <c r="L12" i="23" s="1"/>
  <c r="K4" i="23"/>
  <c r="K13" i="23"/>
  <c r="L13" i="23" s="1"/>
  <c r="K7" i="23"/>
  <c r="L7" i="23" s="1"/>
  <c r="K10" i="23"/>
  <c r="L10" i="23" s="1"/>
  <c r="K5" i="23"/>
  <c r="L5" i="23" s="1"/>
  <c r="K11" i="23"/>
  <c r="L11" i="23" s="1"/>
  <c r="K9" i="23"/>
  <c r="L9" i="23" s="1"/>
  <c r="P11" i="23" l="1"/>
  <c r="T11" i="23" s="1"/>
  <c r="X11" i="23" s="1"/>
  <c r="AB11" i="23" s="1"/>
  <c r="AF11" i="23" s="1"/>
  <c r="AJ11" i="23" s="1"/>
  <c r="AN11" i="23" s="1"/>
  <c r="AR11" i="23" s="1"/>
  <c r="P9" i="23"/>
  <c r="T9" i="23" s="1"/>
  <c r="X9" i="23" s="1"/>
  <c r="AB9" i="23" s="1"/>
  <c r="AF9" i="23" s="1"/>
  <c r="AJ9" i="23" s="1"/>
  <c r="AN9" i="23" s="1"/>
  <c r="AR9" i="23" s="1"/>
  <c r="P6" i="23"/>
  <c r="T6" i="23" s="1"/>
  <c r="X6" i="23" s="1"/>
  <c r="AB6" i="23" s="1"/>
  <c r="AF6" i="23" s="1"/>
  <c r="AJ6" i="23" s="1"/>
  <c r="AN6" i="23" s="1"/>
  <c r="AR6" i="23" s="1"/>
  <c r="P12" i="23"/>
  <c r="T12" i="23" s="1"/>
  <c r="X12" i="23" s="1"/>
  <c r="AB12" i="23" s="1"/>
  <c r="AF12" i="23" s="1"/>
  <c r="AJ12" i="23" s="1"/>
  <c r="AN12" i="23" s="1"/>
  <c r="AR12" i="23" s="1"/>
  <c r="P5" i="23"/>
  <c r="T5" i="23" s="1"/>
  <c r="X5" i="23" s="1"/>
  <c r="AB5" i="23" s="1"/>
  <c r="AF5" i="23" s="1"/>
  <c r="AJ5" i="23" s="1"/>
  <c r="AN5" i="23" s="1"/>
  <c r="AR5" i="23" s="1"/>
  <c r="P8" i="23"/>
  <c r="T8" i="23" s="1"/>
  <c r="X8" i="23" s="1"/>
  <c r="AB8" i="23" s="1"/>
  <c r="AF8" i="23" s="1"/>
  <c r="AJ8" i="23" s="1"/>
  <c r="AN8" i="23" s="1"/>
  <c r="AR8" i="23" s="1"/>
  <c r="P7" i="23"/>
  <c r="T7" i="23" s="1"/>
  <c r="X7" i="23" s="1"/>
  <c r="AB7" i="23" s="1"/>
  <c r="AF7" i="23" s="1"/>
  <c r="AJ7" i="23" s="1"/>
  <c r="AN7" i="23" s="1"/>
  <c r="AR7" i="23" s="1"/>
  <c r="P10" i="23"/>
  <c r="T10" i="23" s="1"/>
  <c r="X10" i="23" s="1"/>
  <c r="AB10" i="23" s="1"/>
  <c r="AF10" i="23" s="1"/>
  <c r="AJ10" i="23" s="1"/>
  <c r="AN10" i="23" s="1"/>
  <c r="AR10" i="23" s="1"/>
  <c r="P13" i="23"/>
  <c r="T13" i="23" s="1"/>
  <c r="X13" i="23" s="1"/>
  <c r="AB13" i="23" s="1"/>
  <c r="AF13" i="23" s="1"/>
  <c r="AJ13" i="23" s="1"/>
  <c r="AN13" i="23" s="1"/>
  <c r="AR13" i="23" s="1"/>
  <c r="H8" i="24"/>
  <c r="G23" i="23"/>
  <c r="AZ12" i="23" l="1"/>
  <c r="AZ9" i="23"/>
  <c r="AZ11" i="23"/>
  <c r="AZ5" i="23"/>
  <c r="H5" i="24"/>
  <c r="AZ8" i="23"/>
  <c r="AZ13" i="23"/>
  <c r="AZ7" i="23"/>
  <c r="AZ6" i="23"/>
  <c r="AZ10" i="23"/>
  <c r="L6" i="24" l="1"/>
  <c r="L13" i="24"/>
  <c r="L7" i="24"/>
  <c r="L8" i="24"/>
  <c r="L10" i="24"/>
  <c r="L5" i="24"/>
  <c r="L9" i="24"/>
  <c r="L12" i="24"/>
  <c r="L11" i="24"/>
  <c r="M9" i="24" l="1"/>
  <c r="G9" i="23"/>
  <c r="M5" i="24"/>
  <c r="G5" i="23"/>
  <c r="M13" i="24"/>
  <c r="G13" i="23"/>
  <c r="M11" i="24"/>
  <c r="G11" i="23"/>
  <c r="M10" i="24"/>
  <c r="G10" i="23"/>
  <c r="M12" i="24"/>
  <c r="G12" i="23"/>
  <c r="M8" i="24"/>
  <c r="G8" i="23"/>
  <c r="M7" i="24"/>
  <c r="G7" i="23"/>
  <c r="M6" i="24"/>
  <c r="G6" i="23"/>
  <c r="AQ22" i="23"/>
  <c r="AM22" i="23" l="1"/>
  <c r="AI22" i="23" l="1"/>
  <c r="AE22" i="23" l="1"/>
  <c r="L4" i="24" l="1"/>
  <c r="AU22" i="23"/>
  <c r="AU23" i="23" s="1"/>
  <c r="AZ4" i="23"/>
  <c r="G4" i="23" l="1"/>
  <c r="G22" i="23" s="1"/>
  <c r="M4" i="24"/>
  <c r="AY22" i="23"/>
  <c r="AY23" i="23"/>
  <c r="L4" i="23" l="1"/>
  <c r="P4" i="23" s="1"/>
  <c r="T4" i="23" s="1"/>
  <c r="K22" i="23"/>
  <c r="O22" i="23" l="1"/>
  <c r="K23" i="23"/>
  <c r="S22" i="23" l="1"/>
  <c r="O23" i="23"/>
  <c r="W22" i="23" l="1"/>
  <c r="X4" i="23"/>
  <c r="S23" i="23"/>
  <c r="AA22" i="23" l="1"/>
  <c r="AB4" i="23"/>
  <c r="W23" i="23"/>
  <c r="AA23" i="23" l="1"/>
  <c r="AF4" i="23"/>
  <c r="AJ4" i="23" l="1"/>
  <c r="AE23" i="23"/>
  <c r="AI23" i="23" l="1"/>
  <c r="AN4" i="23"/>
  <c r="AM23" i="23" l="1"/>
  <c r="AR4" i="23"/>
  <c r="AQ23" i="23" s="1"/>
</calcChain>
</file>

<file path=xl/sharedStrings.xml><?xml version="1.0" encoding="utf-8"?>
<sst xmlns="http://schemas.openxmlformats.org/spreadsheetml/2006/main" count="428" uniqueCount="40">
  <si>
    <t>ORDEM</t>
  </si>
  <si>
    <t>NOME DO EMPREGADO</t>
  </si>
  <si>
    <t>CARGO</t>
  </si>
  <si>
    <t>SALÁRIO MENSAL BRUTO</t>
  </si>
  <si>
    <t>LOCAL</t>
  </si>
  <si>
    <t>1ª Parcela 13º</t>
  </si>
  <si>
    <t>2ª Parcela 13º</t>
  </si>
  <si>
    <t>JAN</t>
  </si>
  <si>
    <t>PROVISÃO</t>
  </si>
  <si>
    <t>ACUMULADO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</si>
  <si>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</si>
  <si>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</si>
  <si>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</si>
  <si>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</si>
  <si>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</si>
  <si>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</si>
  <si>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</si>
  <si>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</si>
  <si>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</si>
  <si>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</si>
  <si>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</si>
  <si>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 MÊS</t>
  </si>
  <si>
    <t>ACUMULADO:</t>
  </si>
  <si>
    <t>REMUNERAÇÃO</t>
  </si>
  <si>
    <t xml:space="preserve">13° </t>
  </si>
  <si>
    <t>TOTAL PRVISIONADO</t>
  </si>
  <si>
    <t>OF nº XX/2021</t>
  </si>
  <si>
    <t>Encargos e FGTS</t>
  </si>
  <si>
    <t>Custos com Rescisão</t>
  </si>
  <si>
    <t>Custo com Férias</t>
  </si>
  <si>
    <t>(proposta)</t>
  </si>
  <si>
    <t>(rem. Proposta)</t>
  </si>
  <si>
    <t>Item 1 - Encarregado</t>
  </si>
  <si>
    <t>Item 1 - ASG int banheirista SR</t>
  </si>
  <si>
    <t>Item 2 - ASG ext SR</t>
  </si>
  <si>
    <t>SR/PF/RS</t>
  </si>
  <si>
    <t>DPF/XXX/RS</t>
  </si>
  <si>
    <t>Item 1 - ASG int SR</t>
  </si>
  <si>
    <t>Item 3 - Copeira SR</t>
  </si>
  <si>
    <t>Item 4 - Lavador Veículos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</si>
</sst>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 R$ &quot;#,##0.00&quot; &quot;;&quot; R$ (&quot;#,##0.00&quot;)&quot;;&quot; R$ -&quot;#&quot; &quot;;@&quot; &quot;"/>
    <numFmt numFmtId="166" formatCode="[$R$-416]&quot; &quot;#,##0.00;[Red]&quot;-&quot;[$R$-416]&quot; &quot;#,##0.00"/>
    <numFmt numFmtId="167" formatCode="#,##0.00&quot; &quot;;&quot; (&quot;#,##0.00&quot;)&quot;;&quot; -&quot;#&quot; &quot;;@&quot; &quot;"/>
    <numFmt numFmtId="168" formatCode="&quot;R$&quot;\ #,##0.00"/>
    <numFmt numFmtId="169" formatCode="_(* #,##0.00_);_(* \(#,##0.00\);_(* &quot;-&quot;??_);_(@_)"/>
    <numFmt numFmtId="170" formatCode="_(&quot;R$ &quot;* #,##0_);_(&quot;R$ &quot;* \(#,##0\);_(&quot;R$ &quot;* &quot;-&quot;_);_(@_)"/>
    <numFmt numFmtId="171" formatCode="&quot; &quot;#,##0.00&quot; &quot;;&quot; (&quot;#,##0.00&quot;)&quot;;&quot; -&quot;00&quot; &quot;;&quot; &quot;@&quot; &quot;"/>
    <numFmt numFmtId="172" formatCode="&quot; R$ &quot;#,##0&quot; &quot;;&quot; R$ (&quot;#,##0&quot;)&quot;;&quot; R$ - &quot;;&quot; &quot;@&quot; &quot;"/>
    <numFmt numFmtId="173" formatCode="&quot; R$ &quot;#,##0.00&quot; &quot;;&quot; R$ (&quot;#,##0.00&quot;)&quot;;&quot; R$ -&quot;00&quot; &quot;;&quot; &quot;@&quot; &quot;"/>
    <numFmt numFmtId="174" formatCode="&quot; &quot;[$R$-416]&quot; &quot;#,##0.00&quot; &quot;;&quot;-&quot;[$R$-416]&quot; &quot;#,##0.00&quot; &quot;;&quot; &quot;[$R$-416]&quot; -&quot;00&quot; &quot;;&quot; &quot;@&quot; &quot;"/>
    <numFmt numFmtId="175" formatCode="&quot; &quot;#,##0.00&quot; &quot;;&quot;-&quot;#,##0.00&quot; &quot;;&quot; -&quot;00&quot; &quot;;&quot; &quot;@&quot; &quot;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indexed="8"/>
      <name val="Arial"/>
      <family val="2"/>
    </font>
    <font>
      <b/>
      <i/>
      <sz val="16"/>
      <color theme="1"/>
      <name val="Arial"/>
      <family val="2"/>
    </font>
    <font>
      <b/>
      <i/>
      <u/>
      <sz val="8"/>
      <color theme="1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茝주㇧烤磦䔀喝齬ꃋ걥篯ൽᗕﰆ㩆磣历㋴垼橻〠끇膍틳谭"/>
    </font>
    <font>
      <sz val="10"/>
      <color rgb="FF000000"/>
      <name val="w û\}ÈcÕ@P@Q±Ôs`ûÎN{G¾D-æÅM"/>
    </font>
    <font>
      <sz val="10"/>
      <color rgb="FF000000"/>
      <name val="cÇ±1öó²ÇÊBcÁÃëÚ]ætxgá"/>
    </font>
    <font>
      <sz val="10"/>
      <color rgb="FF000000"/>
      <name val="/®Ôì|nÌ¢Éq/¨Á·O Øh[M²Zä"/>
    </font>
    <font>
      <sz val="10"/>
      <color rgb="FF000000"/>
      <name val="ÿÞè¤½;Áiø¹ì;áÁI½¸ÄÁdwá¾ÁK("/>
    </font>
    <font>
      <sz val="8"/>
      <color rgb="FF000000"/>
      <name val="Arial"/>
      <family val="2"/>
    </font>
    <font>
      <b/>
      <i/>
      <sz val="16"/>
      <color rgb="FF000000"/>
      <name val="Arial"/>
      <family val="2"/>
    </font>
    <font>
      <sz val="11"/>
      <color rgb="FF000000"/>
      <name val="Calibri"/>
      <family val="2"/>
    </font>
    <font>
      <b/>
      <i/>
      <u/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rgb="FFFF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/>
    <xf numFmtId="0" fontId="4" fillId="0" borderId="0">
      <alignment horizontal="center"/>
    </xf>
    <xf numFmtId="0" fontId="4" fillId="0" borderId="0">
      <alignment horizontal="center" textRotation="90"/>
    </xf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166" fontId="5" fillId="0" borderId="0"/>
    <xf numFmtId="167" fontId="2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1" fillId="0" borderId="0"/>
    <xf numFmtId="169" fontId="3" fillId="0" borderId="0" applyFont="0" applyFill="0" applyBorder="0" applyAlignment="0" applyProtection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170" fontId="9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169" fontId="11" fillId="0" borderId="0" applyFill="0" applyBorder="0" applyAlignment="0" applyProtection="0"/>
    <xf numFmtId="43" fontId="1" fillId="0" borderId="0" applyFont="0" applyFill="0" applyBorder="0" applyAlignment="0" applyProtection="0"/>
    <xf numFmtId="169" fontId="9" fillId="0" borderId="0" applyFill="0" applyBorder="0" applyAlignment="0" applyProtection="0"/>
    <xf numFmtId="0" fontId="15" fillId="0" borderId="0"/>
    <xf numFmtId="171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Protection="0">
      <alignment horizontal="left"/>
    </xf>
    <xf numFmtId="0" fontId="16" fillId="8" borderId="0" applyNumberForma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Border="0" applyAlignment="0" applyProtection="0"/>
    <xf numFmtId="0" fontId="17" fillId="8" borderId="0" applyNumberFormat="0" applyBorder="0" applyAlignment="0" applyProtection="0"/>
    <xf numFmtId="0" fontId="18" fillId="8" borderId="0" applyNumberFormat="0" applyBorder="0" applyAlignment="0" applyProtection="0"/>
    <xf numFmtId="0" fontId="19" fillId="8" borderId="0" applyNumberFormat="0" applyBorder="0" applyAlignment="0" applyProtection="0"/>
    <xf numFmtId="0" fontId="20" fillId="8" borderId="0" applyNumberForma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15" fillId="8" borderId="0" applyNumberFormat="0" applyFont="0" applyBorder="0" applyAlignment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174" fontId="15" fillId="0" borderId="0" applyFont="0" applyFill="0" applyBorder="0" applyAlignment="0" applyProtection="0"/>
    <xf numFmtId="0" fontId="15" fillId="0" borderId="0" applyNumberFormat="0" applyFont="0" applyBorder="0" applyProtection="0"/>
    <xf numFmtId="0" fontId="21" fillId="0" borderId="0" applyNumberFormat="0" applyBorder="0" applyProtection="0"/>
    <xf numFmtId="0" fontId="23" fillId="0" borderId="0" applyNumberFormat="0" applyBorder="0" applyProtection="0"/>
    <xf numFmtId="0" fontId="23" fillId="0" borderId="0" applyNumberFormat="0" applyBorder="0" applyProtection="0"/>
    <xf numFmtId="9" fontId="15" fillId="0" borderId="0" applyFont="0" applyFill="0" applyBorder="0" applyAlignment="0" applyProtection="0"/>
    <xf numFmtId="0" fontId="24" fillId="0" borderId="0" applyNumberFormat="0" applyBorder="0" applyProtection="0"/>
    <xf numFmtId="166" fontId="24" fillId="0" borderId="0" applyBorder="0" applyProtection="0"/>
    <xf numFmtId="0" fontId="15" fillId="0" borderId="0" applyNumberFormat="0" applyFont="0" applyFill="0" applyBorder="0" applyAlignment="0" applyProtection="0"/>
    <xf numFmtId="0" fontId="15" fillId="0" borderId="0" applyNumberFormat="0" applyFont="0" applyFill="0" applyBorder="0" applyProtection="0">
      <alignment horizontal="left"/>
    </xf>
    <xf numFmtId="167" fontId="21" fillId="0" borderId="0" applyBorder="0" applyProtection="0"/>
    <xf numFmtId="171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9" fillId="0" borderId="0" applyNumberFormat="0" applyFill="0" applyBorder="0" applyProtection="0">
      <alignment horizontal="left"/>
    </xf>
    <xf numFmtId="0" fontId="9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center" textRotation="90"/>
    </xf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  <xf numFmtId="166" fontId="5" fillId="0" borderId="0"/>
    <xf numFmtId="43" fontId="9" fillId="0" borderId="0" applyFill="0" applyBorder="0" applyAlignment="0" applyProtection="0"/>
    <xf numFmtId="167" fontId="2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7" fillId="4" borderId="0" xfId="3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 vertical="center"/>
    </xf>
    <xf numFmtId="0" fontId="7" fillId="0" borderId="0" xfId="0" applyFont="1"/>
    <xf numFmtId="10" fontId="8" fillId="4" borderId="0" xfId="3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0" xfId="0" applyFont="1" applyAlignment="1">
      <alignment horizontal="center"/>
    </xf>
    <xf numFmtId="0" fontId="10" fillId="5" borderId="7" xfId="0" applyFont="1" applyFill="1" applyBorder="1"/>
    <xf numFmtId="0" fontId="10" fillId="5" borderId="9" xfId="0" applyFont="1" applyFill="1" applyBorder="1"/>
    <xf numFmtId="0" fontId="10" fillId="6" borderId="7" xfId="0" applyFont="1" applyFill="1" applyBorder="1"/>
    <xf numFmtId="168" fontId="10" fillId="6" borderId="7" xfId="0" applyNumberFormat="1" applyFont="1" applyFill="1" applyBorder="1"/>
    <xf numFmtId="43" fontId="10" fillId="6" borderId="7" xfId="1" applyFont="1" applyFill="1" applyBorder="1"/>
    <xf numFmtId="0" fontId="10" fillId="5" borderId="8" xfId="0" applyFont="1" applyFill="1" applyBorder="1"/>
    <xf numFmtId="0" fontId="10" fillId="0" borderId="0" xfId="0" applyFont="1"/>
    <xf numFmtId="44" fontId="7" fillId="0" borderId="7" xfId="0" applyNumberFormat="1" applyFont="1" applyBorder="1"/>
    <xf numFmtId="43" fontId="7" fillId="0" borderId="7" xfId="0" applyNumberFormat="1" applyFont="1" applyBorder="1"/>
    <xf numFmtId="0" fontId="7" fillId="5" borderId="7" xfId="0" applyFont="1" applyFill="1" applyBorder="1"/>
    <xf numFmtId="0" fontId="7" fillId="5" borderId="0" xfId="0" applyFont="1" applyFill="1" applyAlignment="1">
      <alignment horizontal="center"/>
    </xf>
    <xf numFmtId="0" fontId="7" fillId="5" borderId="0" xfId="0" applyFont="1" applyFill="1"/>
    <xf numFmtId="44" fontId="10" fillId="6" borderId="7" xfId="2" applyFont="1" applyFill="1" applyBorder="1"/>
    <xf numFmtId="43" fontId="7" fillId="0" borderId="7" xfId="1" applyFont="1" applyBorder="1"/>
    <xf numFmtId="0" fontId="7" fillId="0" borderId="7" xfId="0" applyFont="1" applyBorder="1" applyAlignment="1">
      <alignment horizontal="center"/>
    </xf>
    <xf numFmtId="44" fontId="7" fillId="5" borderId="7" xfId="2" applyFont="1" applyFill="1" applyBorder="1"/>
    <xf numFmtId="44" fontId="7" fillId="0" borderId="7" xfId="2" applyFont="1" applyBorder="1"/>
    <xf numFmtId="169" fontId="7" fillId="0" borderId="0" xfId="27" applyFont="1" applyFill="1" applyProtection="1">
      <protection locked="0"/>
    </xf>
    <xf numFmtId="43" fontId="7" fillId="0" borderId="13" xfId="1" applyFont="1" applyBorder="1"/>
    <xf numFmtId="0" fontId="7" fillId="0" borderId="14" xfId="17" applyFont="1" applyFill="1" applyBorder="1" applyAlignment="1" applyProtection="1">
      <alignment horizontal="center"/>
      <protection locked="0"/>
    </xf>
    <xf numFmtId="43" fontId="10" fillId="0" borderId="0" xfId="1" applyFont="1"/>
    <xf numFmtId="43" fontId="7" fillId="0" borderId="0" xfId="1" applyFont="1"/>
    <xf numFmtId="10" fontId="13" fillId="7" borderId="12" xfId="8" applyNumberFormat="1" applyFont="1" applyFill="1" applyBorder="1" applyAlignment="1">
      <alignment horizontal="center" vertical="center" wrapText="1"/>
    </xf>
    <xf numFmtId="0" fontId="7" fillId="5" borderId="16" xfId="17" applyFont="1" applyFill="1" applyBorder="1" applyAlignment="1" applyProtection="1">
      <alignment horizontal="center"/>
      <protection locked="0"/>
    </xf>
    <xf numFmtId="44" fontId="12" fillId="5" borderId="7" xfId="2" applyFont="1" applyFill="1" applyBorder="1"/>
    <xf numFmtId="43" fontId="7" fillId="5" borderId="7" xfId="1" applyFont="1" applyFill="1" applyBorder="1"/>
    <xf numFmtId="44" fontId="7" fillId="5" borderId="7" xfId="0" applyNumberFormat="1" applyFont="1" applyFill="1" applyBorder="1"/>
    <xf numFmtId="43" fontId="7" fillId="5" borderId="7" xfId="0" applyNumberFormat="1" applyFont="1" applyFill="1" applyBorder="1"/>
    <xf numFmtId="164" fontId="6" fillId="5" borderId="7" xfId="7" applyFont="1" applyFill="1" applyBorder="1" applyAlignment="1">
      <alignment vertical="center" wrapText="1"/>
    </xf>
    <xf numFmtId="44" fontId="7" fillId="5" borderId="14" xfId="2" applyFont="1" applyFill="1" applyBorder="1" applyProtection="1">
      <protection locked="0"/>
    </xf>
    <xf numFmtId="0" fontId="7" fillId="5" borderId="0" xfId="17" applyFont="1" applyFill="1" applyBorder="1" applyAlignment="1" applyProtection="1">
      <alignment horizontal="center"/>
      <protection locked="0"/>
    </xf>
    <xf numFmtId="14" fontId="7" fillId="5" borderId="7" xfId="0" applyNumberFormat="1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5" borderId="2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0" borderId="11" xfId="0" applyFont="1" applyBorder="1"/>
    <xf numFmtId="0" fontId="14" fillId="5" borderId="14" xfId="23" applyFont="1" applyFill="1" applyBorder="1" applyAlignment="1">
      <alignment vertical="center"/>
    </xf>
    <xf numFmtId="0" fontId="14" fillId="5" borderId="21" xfId="23" applyFont="1" applyFill="1" applyBorder="1" applyAlignment="1">
      <alignment vertical="center"/>
    </xf>
    <xf numFmtId="0" fontId="14" fillId="5" borderId="14" xfId="56" applyFont="1" applyFill="1" applyBorder="1" applyAlignment="1">
      <alignment vertical="center"/>
    </xf>
    <xf numFmtId="0" fontId="7" fillId="5" borderId="14" xfId="17" applyFont="1" applyFill="1" applyBorder="1" applyProtection="1">
      <protection locked="0"/>
    </xf>
    <xf numFmtId="0" fontId="14" fillId="5" borderId="14" xfId="56" applyFont="1" applyFill="1" applyBorder="1" applyAlignment="1" applyProtection="1">
      <protection locked="0"/>
    </xf>
    <xf numFmtId="4" fontId="7" fillId="5" borderId="14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44" fontId="7" fillId="6" borderId="7" xfId="0" applyNumberFormat="1" applyFont="1" applyFill="1" applyBorder="1"/>
    <xf numFmtId="44" fontId="13" fillId="7" borderId="12" xfId="2" applyFont="1" applyFill="1" applyBorder="1" applyAlignment="1">
      <alignment horizontal="center" vertical="center" wrapText="1"/>
    </xf>
    <xf numFmtId="44" fontId="7" fillId="6" borderId="7" xfId="2" applyFont="1" applyFill="1" applyBorder="1"/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/>
    </xf>
    <xf numFmtId="0" fontId="7" fillId="2" borderId="3" xfId="3" applyFont="1" applyFill="1" applyBorder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/>
    </xf>
    <xf numFmtId="0" fontId="7" fillId="2" borderId="2" xfId="3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2" borderId="19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 wrapText="1"/>
    </xf>
    <xf numFmtId="0" fontId="7" fillId="2" borderId="10" xfId="3" applyFont="1" applyFill="1" applyBorder="1" applyAlignment="1">
      <alignment horizontal="center" vertical="center" wrapText="1"/>
    </xf>
  </cellXfs>
  <cellStyles count="90">
    <cellStyle name="Campo do Assistente de dados" xfId="18" xr:uid="{00000000-0005-0000-0000-000000000000}"/>
    <cellStyle name="Campo do Assistente de dados 2" xfId="67" xr:uid="{00000000-0005-0000-0000-000001000000}"/>
    <cellStyle name="Campo do Assistente de dados 3" xfId="32" xr:uid="{00000000-0005-0000-0000-000002000000}"/>
    <cellStyle name="Canto do Assistente de dados" xfId="19" xr:uid="{00000000-0005-0000-0000-000003000000}"/>
    <cellStyle name="Canto do Assistente de dados 2" xfId="68" xr:uid="{00000000-0005-0000-0000-000004000000}"/>
    <cellStyle name="Canto do Assistente de dados 3" xfId="33" xr:uid="{00000000-0005-0000-0000-000005000000}"/>
    <cellStyle name="Categoria do Assistente de dados" xfId="20" xr:uid="{00000000-0005-0000-0000-000006000000}"/>
    <cellStyle name="Categoria do Assistente de dados 2" xfId="69" xr:uid="{00000000-0005-0000-0000-000007000000}"/>
    <cellStyle name="Categoria do Assistente de dados 3" xfId="34" xr:uid="{00000000-0005-0000-0000-000008000000}"/>
    <cellStyle name="cf1" xfId="35" xr:uid="{00000000-0005-0000-0000-000009000000}"/>
    <cellStyle name="cf10" xfId="36" xr:uid="{00000000-0005-0000-0000-00000A000000}"/>
    <cellStyle name="cf11" xfId="37" xr:uid="{00000000-0005-0000-0000-00000B000000}"/>
    <cellStyle name="cf2" xfId="38" xr:uid="{00000000-0005-0000-0000-00000C000000}"/>
    <cellStyle name="cf3" xfId="39" xr:uid="{00000000-0005-0000-0000-00000D000000}"/>
    <cellStyle name="cf4" xfId="40" xr:uid="{00000000-0005-0000-0000-00000E000000}"/>
    <cellStyle name="cf5" xfId="41" xr:uid="{00000000-0005-0000-0000-00000F000000}"/>
    <cellStyle name="cf6" xfId="42" xr:uid="{00000000-0005-0000-0000-000010000000}"/>
    <cellStyle name="cf7" xfId="43" xr:uid="{00000000-0005-0000-0000-000011000000}"/>
    <cellStyle name="cf8" xfId="44" xr:uid="{00000000-0005-0000-0000-000012000000}"/>
    <cellStyle name="cf9" xfId="45" xr:uid="{00000000-0005-0000-0000-000013000000}"/>
    <cellStyle name="Excel_BuiltIn_Currency" xfId="4" xr:uid="{00000000-0005-0000-0000-000014000000}"/>
    <cellStyle name="Heading" xfId="5" xr:uid="{00000000-0005-0000-0000-000015000000}"/>
    <cellStyle name="Heading 2" xfId="73" xr:uid="{00000000-0005-0000-0000-000016000000}"/>
    <cellStyle name="Heading 3" xfId="46" xr:uid="{00000000-0005-0000-0000-000017000000}"/>
    <cellStyle name="Heading1" xfId="6" xr:uid="{00000000-0005-0000-0000-000018000000}"/>
    <cellStyle name="Heading1 2" xfId="74" xr:uid="{00000000-0005-0000-0000-000019000000}"/>
    <cellStyle name="Heading1 3" xfId="47" xr:uid="{00000000-0005-0000-0000-00001A000000}"/>
    <cellStyle name="Moeda" xfId="2" builtinId="4"/>
    <cellStyle name="Moeda [0] 2" xfId="21" xr:uid="{00000000-0005-0000-0000-00001C000000}"/>
    <cellStyle name="Moeda [0] 2 2" xfId="48" xr:uid="{00000000-0005-0000-0000-00001D000000}"/>
    <cellStyle name="Moeda 2" xfId="7" xr:uid="{00000000-0005-0000-0000-00001E000000}"/>
    <cellStyle name="Moeda 2 2" xfId="13" xr:uid="{00000000-0005-0000-0000-00001F000000}"/>
    <cellStyle name="Moeda 2 2 2" xfId="76" xr:uid="{00000000-0005-0000-0000-000020000000}"/>
    <cellStyle name="Moeda 2 2 3" xfId="50" xr:uid="{00000000-0005-0000-0000-000021000000}"/>
    <cellStyle name="Moeda 2 3" xfId="75" xr:uid="{00000000-0005-0000-0000-000022000000}"/>
    <cellStyle name="Moeda 2 4" xfId="49" xr:uid="{00000000-0005-0000-0000-000023000000}"/>
    <cellStyle name="Moeda 3" xfId="12" xr:uid="{00000000-0005-0000-0000-000024000000}"/>
    <cellStyle name="Moeda 3 2" xfId="77" xr:uid="{00000000-0005-0000-0000-000025000000}"/>
    <cellStyle name="Moeda 3 3" xfId="51" xr:uid="{00000000-0005-0000-0000-000026000000}"/>
    <cellStyle name="Moeda 4" xfId="22" xr:uid="{00000000-0005-0000-0000-000027000000}"/>
    <cellStyle name="Moeda 4 2" xfId="78" xr:uid="{00000000-0005-0000-0000-000028000000}"/>
    <cellStyle name="Moeda 4 3" xfId="52" xr:uid="{00000000-0005-0000-0000-000029000000}"/>
    <cellStyle name="Neutra 42" xfId="14" xr:uid="{00000000-0005-0000-0000-00002A000000}"/>
    <cellStyle name="Neutra 42 2" xfId="79" xr:uid="{00000000-0005-0000-0000-00002B000000}"/>
    <cellStyle name="Neutra 42 3" xfId="53" xr:uid="{00000000-0005-0000-0000-00002C000000}"/>
    <cellStyle name="Normal" xfId="0" builtinId="0"/>
    <cellStyle name="Normal 2" xfId="3" xr:uid="{00000000-0005-0000-0000-00002E000000}"/>
    <cellStyle name="Normal 2 2" xfId="15" xr:uid="{00000000-0005-0000-0000-00002F000000}"/>
    <cellStyle name="Normal 2 2 2" xfId="81" xr:uid="{00000000-0005-0000-0000-000030000000}"/>
    <cellStyle name="Normal 2 2 3" xfId="55" xr:uid="{00000000-0005-0000-0000-000031000000}"/>
    <cellStyle name="Normal 2 3" xfId="80" xr:uid="{00000000-0005-0000-0000-000032000000}"/>
    <cellStyle name="Normal 2 4" xfId="54" xr:uid="{00000000-0005-0000-0000-000033000000}"/>
    <cellStyle name="Normal 3" xfId="23" xr:uid="{00000000-0005-0000-0000-000034000000}"/>
    <cellStyle name="Normal 3 2" xfId="82" xr:uid="{00000000-0005-0000-0000-000035000000}"/>
    <cellStyle name="Normal 3 3" xfId="56" xr:uid="{00000000-0005-0000-0000-000036000000}"/>
    <cellStyle name="Normal 4" xfId="17" xr:uid="{00000000-0005-0000-0000-000037000000}"/>
    <cellStyle name="Normal 5" xfId="30" xr:uid="{00000000-0005-0000-0000-000038000000}"/>
    <cellStyle name="Porcentagem 2" xfId="8" xr:uid="{00000000-0005-0000-0000-000039000000}"/>
    <cellStyle name="Porcentagem 2 2" xfId="83" xr:uid="{00000000-0005-0000-0000-00003A000000}"/>
    <cellStyle name="Porcentagem 2 3" xfId="57" xr:uid="{00000000-0005-0000-0000-00003B000000}"/>
    <cellStyle name="Result" xfId="9" xr:uid="{00000000-0005-0000-0000-00003C000000}"/>
    <cellStyle name="Result 2" xfId="84" xr:uid="{00000000-0005-0000-0000-00003D000000}"/>
    <cellStyle name="Result 3" xfId="58" xr:uid="{00000000-0005-0000-0000-00003E000000}"/>
    <cellStyle name="Result2" xfId="10" xr:uid="{00000000-0005-0000-0000-00003F000000}"/>
    <cellStyle name="Result2 2" xfId="85" xr:uid="{00000000-0005-0000-0000-000040000000}"/>
    <cellStyle name="Result2 3" xfId="59" xr:uid="{00000000-0005-0000-0000-000041000000}"/>
    <cellStyle name="Resultado do Assistente de dados" xfId="24" xr:uid="{00000000-0005-0000-0000-000042000000}"/>
    <cellStyle name="Resultado do Assistente de dados 2" xfId="70" xr:uid="{00000000-0005-0000-0000-000043000000}"/>
    <cellStyle name="Resultado do Assistente de dados 3" xfId="60" xr:uid="{00000000-0005-0000-0000-000044000000}"/>
    <cellStyle name="Título do Assistente de dados" xfId="25" xr:uid="{00000000-0005-0000-0000-000045000000}"/>
    <cellStyle name="Título do Assistente de dados 2" xfId="71" xr:uid="{00000000-0005-0000-0000-000046000000}"/>
    <cellStyle name="Título do Assistente de dados 3" xfId="61" xr:uid="{00000000-0005-0000-0000-000047000000}"/>
    <cellStyle name="Valor do Assistente de dados" xfId="26" xr:uid="{00000000-0005-0000-0000-000048000000}"/>
    <cellStyle name="Valor do Assistente de dados 2" xfId="72" xr:uid="{00000000-0005-0000-0000-000049000000}"/>
    <cellStyle name="Valor do Assistente de dados 3" xfId="66" xr:uid="{00000000-0005-0000-0000-00004A000000}"/>
    <cellStyle name="Vírgula" xfId="1" builtinId="3"/>
    <cellStyle name="Vírgula 2" xfId="11" xr:uid="{00000000-0005-0000-0000-00004C000000}"/>
    <cellStyle name="Vírgula 2 2" xfId="87" xr:uid="{00000000-0005-0000-0000-00004D000000}"/>
    <cellStyle name="Vírgula 2 3" xfId="62" xr:uid="{00000000-0005-0000-0000-00004E000000}"/>
    <cellStyle name="Vírgula 3" xfId="16" xr:uid="{00000000-0005-0000-0000-00004F000000}"/>
    <cellStyle name="Vírgula 3 2" xfId="88" xr:uid="{00000000-0005-0000-0000-000050000000}"/>
    <cellStyle name="Vírgula 3 3" xfId="63" xr:uid="{00000000-0005-0000-0000-000051000000}"/>
    <cellStyle name="Vírgula 4" xfId="28" xr:uid="{00000000-0005-0000-0000-000052000000}"/>
    <cellStyle name="Vírgula 4 2" xfId="89" xr:uid="{00000000-0005-0000-0000-000053000000}"/>
    <cellStyle name="Vírgula 4 3" xfId="64" xr:uid="{00000000-0005-0000-0000-000054000000}"/>
    <cellStyle name="Vírgula 5" xfId="29" xr:uid="{00000000-0005-0000-0000-000055000000}"/>
    <cellStyle name="Vírgula 5 2" xfId="65" xr:uid="{00000000-0005-0000-0000-000056000000}"/>
    <cellStyle name="Vírgula 6" xfId="27" xr:uid="{00000000-0005-0000-0000-000057000000}"/>
    <cellStyle name="Vírgula 6 2" xfId="86" xr:uid="{00000000-0005-0000-0000-000058000000}"/>
    <cellStyle name="Vírgula 7" xfId="31" xr:uid="{00000000-0005-0000-0000-000059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P29"/>
  <sheetViews>
    <sheetView tabSelected="1" zoomScaleNormal="100" workbookViewId="0">
      <selection activeCell="B27" sqref="B27"/>
    </sheetView>
  </sheetViews>
  <sheetFormatPr defaultColWidth="9.140625" defaultRowHeight="12.75"/>
  <cols>
    <col min="1" max="1" width="9.140625" style="4"/>
    <col min="2" max="2" width="33.140625" style="4" customWidth="1"/>
    <col min="3" max="3" width="43.28515625" style="4" bestFit="1" customWidth="1"/>
    <col min="4" max="4" width="16.85546875" style="4" customWidth="1"/>
    <col min="5" max="5" width="10.7109375" style="4" customWidth="1"/>
    <col min="6" max="6" width="4" style="4" customWidth="1"/>
    <col min="7" max="16" width="10.7109375" style="4" customWidth="1"/>
    <col min="17" max="16384" width="9.140625" style="4"/>
  </cols>
  <sheetData>
    <row r="2" spans="1:16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57"/>
      <c r="G2" s="57" t="s">
        <v>26</v>
      </c>
      <c r="H2" s="57" t="s">
        <v>26</v>
      </c>
      <c r="I2" s="57" t="s">
        <v>26</v>
      </c>
      <c r="J2" s="57" t="s">
        <v>26</v>
      </c>
      <c r="K2" s="57" t="s">
        <v>26</v>
      </c>
      <c r="L2" s="57" t="s">
        <v>5</v>
      </c>
      <c r="M2" s="57" t="s">
        <v>6</v>
      </c>
      <c r="N2" s="57"/>
      <c r="O2" s="57"/>
      <c r="P2" s="57"/>
    </row>
    <row r="3" spans="1:16">
      <c r="A3" s="65"/>
      <c r="B3" s="63"/>
      <c r="C3" s="65"/>
      <c r="D3" s="63"/>
      <c r="E3" s="61"/>
      <c r="F3" s="59"/>
      <c r="G3" s="59"/>
      <c r="H3" s="59"/>
      <c r="I3" s="59"/>
      <c r="J3" s="59"/>
      <c r="K3" s="59"/>
      <c r="L3" s="59"/>
      <c r="M3" s="59"/>
      <c r="N3" s="59"/>
      <c r="O3" s="58"/>
      <c r="P3" s="58"/>
    </row>
    <row r="4" spans="1:16">
      <c r="A4" s="40">
        <v>1</v>
      </c>
      <c r="B4" s="46"/>
      <c r="C4" s="50" t="s">
        <v>33</v>
      </c>
      <c r="D4" s="52"/>
      <c r="E4" s="27" t="s">
        <v>35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>
      <c r="A5" s="40">
        <v>2</v>
      </c>
      <c r="B5" s="46"/>
      <c r="C5" s="50" t="s">
        <v>32</v>
      </c>
      <c r="D5" s="52"/>
      <c r="E5" s="27" t="s">
        <v>35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40">
        <v>3</v>
      </c>
      <c r="B6" s="46"/>
      <c r="C6" s="50" t="s">
        <v>37</v>
      </c>
      <c r="D6" s="52"/>
      <c r="E6" s="27" t="s">
        <v>35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40">
        <v>4</v>
      </c>
      <c r="B7" s="46"/>
      <c r="C7" s="50" t="s">
        <v>34</v>
      </c>
      <c r="D7" s="52"/>
      <c r="E7" s="27" t="s">
        <v>35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 s="8" customFormat="1">
      <c r="A8" s="40">
        <v>5</v>
      </c>
      <c r="B8" s="46"/>
      <c r="C8" s="50" t="s">
        <v>38</v>
      </c>
      <c r="D8" s="52"/>
      <c r="E8" s="27" t="s">
        <v>35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1:16" s="14" customFormat="1">
      <c r="A9" s="40">
        <v>6</v>
      </c>
      <c r="B9" s="46"/>
      <c r="C9" s="50" t="s">
        <v>39</v>
      </c>
      <c r="D9" s="52"/>
      <c r="E9" s="27" t="s">
        <v>35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>
      <c r="A10" s="41">
        <v>7</v>
      </c>
      <c r="B10" s="46"/>
      <c r="C10" s="50"/>
      <c r="D10" s="49"/>
      <c r="E10" s="27" t="s">
        <v>36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>
      <c r="A11" s="41">
        <v>8</v>
      </c>
      <c r="B11" s="46"/>
      <c r="C11" s="50"/>
      <c r="D11" s="49"/>
      <c r="E11" s="27" t="s">
        <v>36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41">
        <v>9</v>
      </c>
      <c r="B12" s="46"/>
      <c r="C12" s="50"/>
      <c r="D12" s="49"/>
      <c r="E12" s="27" t="s">
        <v>36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1">
        <v>10</v>
      </c>
      <c r="B13" s="46"/>
      <c r="C13" s="50"/>
      <c r="D13" s="49"/>
      <c r="E13" s="27" t="s">
        <v>36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16">
      <c r="A14" s="41"/>
      <c r="B14" s="46"/>
      <c r="C14" s="51"/>
      <c r="D14" s="49"/>
      <c r="E14" s="3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16">
      <c r="A15" s="41"/>
      <c r="B15" s="46"/>
      <c r="C15" s="51"/>
      <c r="D15" s="49"/>
      <c r="E15" s="3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  <row r="16" spans="1:16">
      <c r="A16" s="41"/>
      <c r="B16" s="46"/>
      <c r="C16" s="51"/>
      <c r="D16" s="49"/>
      <c r="E16" s="3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</row>
    <row r="17" spans="1:16">
      <c r="A17" s="41"/>
      <c r="B17" s="46"/>
      <c r="C17" s="51"/>
      <c r="D17" s="49"/>
      <c r="E17" s="3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6">
      <c r="A18" s="41"/>
      <c r="B18" s="46"/>
      <c r="C18" s="51"/>
      <c r="D18" s="49"/>
      <c r="E18" s="3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>
      <c r="A19" s="41"/>
      <c r="B19" s="46"/>
      <c r="C19" s="51"/>
      <c r="D19" s="49"/>
      <c r="E19" s="3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</row>
    <row r="20" spans="1:16">
      <c r="A20" s="41"/>
      <c r="B20" s="46"/>
      <c r="C20" s="51"/>
      <c r="D20" s="49"/>
      <c r="E20" s="3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>
      <c r="A21" s="41"/>
      <c r="B21" s="46"/>
      <c r="C21" s="51"/>
      <c r="D21" s="49"/>
      <c r="E21" s="3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>
      <c r="A22" s="41"/>
      <c r="B22" s="46"/>
      <c r="C22" s="51"/>
      <c r="D22" s="49"/>
      <c r="E22" s="3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>
      <c r="A23" s="41"/>
      <c r="B23" s="46"/>
      <c r="C23" s="51"/>
      <c r="D23" s="49"/>
      <c r="E23" s="3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>
      <c r="A24" s="41"/>
      <c r="B24" s="46"/>
      <c r="C24" s="51"/>
      <c r="D24" s="49"/>
      <c r="E24" s="3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>
      <c r="A25" s="41"/>
      <c r="B25" s="46"/>
      <c r="C25" s="51"/>
      <c r="D25" s="49"/>
      <c r="E25" s="3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6">
      <c r="A26" s="41"/>
      <c r="B26" s="47"/>
      <c r="C26" s="51"/>
      <c r="D26" s="49"/>
      <c r="E26" s="3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>
      <c r="A27" s="41"/>
      <c r="B27" s="48"/>
      <c r="C27" s="51"/>
      <c r="D27" s="49"/>
      <c r="E27" s="3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>
      <c r="E29" s="28"/>
      <c r="F29" s="28"/>
      <c r="G29" s="28"/>
      <c r="H29" s="28"/>
      <c r="I29" s="28"/>
      <c r="J29" s="29"/>
      <c r="K29" s="29"/>
      <c r="L29" s="29"/>
      <c r="M29" s="29"/>
      <c r="N29" s="29"/>
      <c r="O29" s="29"/>
      <c r="P29" s="29"/>
    </row>
  </sheetData>
  <mergeCells count="16">
    <mergeCell ref="E2:E3"/>
    <mergeCell ref="D2:D3"/>
    <mergeCell ref="O2:O3"/>
    <mergeCell ref="A2:A3"/>
    <mergeCell ref="B2:B3"/>
    <mergeCell ref="C2:C3"/>
    <mergeCell ref="F2:F3"/>
    <mergeCell ref="M2:M3"/>
    <mergeCell ref="N2:N3"/>
    <mergeCell ref="P2:P3"/>
    <mergeCell ref="I2:I3"/>
    <mergeCell ref="J2:J3"/>
    <mergeCell ref="K2:K3"/>
    <mergeCell ref="G2:G3"/>
    <mergeCell ref="H2:H3"/>
    <mergeCell ref="L2:L3"/>
  </mergeCells>
  <dataValidations disablePrompts="1" count="1">
    <dataValidation allowBlank="1" showInputMessage="1" showErrorMessage="1" promptTitle="Nome" prompt="Nome do terceirizado._x000a_Ex : EDSON ARANTES DO NASCEDOURO" sqref="B4:B6" xr:uid="{00000000-0002-0000-00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"/>
  <sheetViews>
    <sheetView workbookViewId="0">
      <selection activeCell="C4" sqref="C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9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3"/>
  <sheetViews>
    <sheetView workbookViewId="0">
      <selection activeCell="I4" sqref="I4:K15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A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3"/>
  <sheetViews>
    <sheetView workbookViewId="0">
      <selection activeCell="I4" sqref="I4:K1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B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3"/>
  <sheetViews>
    <sheetView workbookViewId="0">
      <selection activeCell="I4" sqref="I4:K16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C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13"/>
  <sheetViews>
    <sheetView workbookViewId="0">
      <selection activeCell="D22" sqref="D22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D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AZ33"/>
  <sheetViews>
    <sheetView zoomScale="90" zoomScaleNormal="90" workbookViewId="0">
      <selection activeCell="C19" sqref="C19"/>
    </sheetView>
  </sheetViews>
  <sheetFormatPr defaultColWidth="9.140625" defaultRowHeight="12.75"/>
  <cols>
    <col min="1" max="1" width="5.85546875" style="4" customWidth="1"/>
    <col min="2" max="2" width="34.140625" style="4" customWidth="1"/>
    <col min="3" max="3" width="46.28515625" style="4" bestFit="1" customWidth="1"/>
    <col min="4" max="4" width="10.5703125" style="4" bestFit="1" customWidth="1"/>
    <col min="5" max="5" width="2.5703125" style="4" customWidth="1"/>
    <col min="6" max="6" width="13.85546875" style="4" customWidth="1"/>
    <col min="7" max="7" width="13.42578125" style="4" customWidth="1"/>
    <col min="8" max="8" width="11.42578125" style="4" customWidth="1"/>
    <col min="9" max="9" width="2.7109375" style="4" customWidth="1"/>
    <col min="10" max="10" width="13.5703125" style="4" customWidth="1"/>
    <col min="11" max="11" width="12.140625" style="4" customWidth="1"/>
    <col min="12" max="12" width="11" style="4" bestFit="1" customWidth="1"/>
    <col min="13" max="13" width="2.140625" style="4" customWidth="1"/>
    <col min="14" max="14" width="12" style="4" customWidth="1"/>
    <col min="15" max="15" width="13.5703125" style="4" customWidth="1"/>
    <col min="16" max="16" width="11" style="4" bestFit="1" customWidth="1"/>
    <col min="17" max="17" width="3.42578125" style="4" customWidth="1"/>
    <col min="18" max="18" width="13" style="4" customWidth="1"/>
    <col min="19" max="19" width="12.7109375" style="4" customWidth="1"/>
    <col min="20" max="20" width="11.42578125" style="4" bestFit="1" customWidth="1"/>
    <col min="21" max="21" width="3.5703125" style="4" customWidth="1"/>
    <col min="22" max="22" width="12.140625" style="4" customWidth="1"/>
    <col min="23" max="23" width="12.28515625" style="4" customWidth="1"/>
    <col min="24" max="24" width="11" style="4" bestFit="1" customWidth="1"/>
    <col min="25" max="25" width="3.42578125" style="4" customWidth="1"/>
    <col min="26" max="26" width="12.140625" style="4" customWidth="1"/>
    <col min="27" max="27" width="12.7109375" style="4" customWidth="1"/>
    <col min="28" max="28" width="11" style="4" bestFit="1" customWidth="1"/>
    <col min="29" max="29" width="4.5703125" style="4" customWidth="1"/>
    <col min="30" max="30" width="12.140625" style="4" customWidth="1"/>
    <col min="31" max="31" width="12.28515625" style="4" customWidth="1"/>
    <col min="32" max="32" width="11.7109375" style="4" customWidth="1"/>
    <col min="33" max="33" width="4.7109375" style="4" customWidth="1"/>
    <col min="34" max="34" width="12.7109375" style="4" customWidth="1"/>
    <col min="35" max="35" width="12.42578125" style="4" customWidth="1"/>
    <col min="36" max="36" width="11.7109375" style="4" customWidth="1"/>
    <col min="37" max="37" width="4.5703125" style="4" customWidth="1"/>
    <col min="38" max="38" width="11.5703125" style="4" customWidth="1"/>
    <col min="39" max="39" width="13.85546875" style="4" customWidth="1"/>
    <col min="40" max="40" width="12" style="4" customWidth="1"/>
    <col min="41" max="41" width="4.7109375" style="4" customWidth="1"/>
    <col min="42" max="42" width="11.42578125" style="4" customWidth="1"/>
    <col min="43" max="43" width="12.140625" style="4" customWidth="1"/>
    <col min="44" max="44" width="13.5703125" style="4" customWidth="1"/>
    <col min="45" max="45" width="4.5703125" style="4" customWidth="1"/>
    <col min="46" max="48" width="14.42578125" style="4" customWidth="1"/>
    <col min="49" max="49" width="2.140625" style="4" customWidth="1"/>
    <col min="50" max="50" width="12.7109375" style="4" customWidth="1"/>
    <col min="51" max="51" width="12.42578125" style="4" customWidth="1"/>
    <col min="52" max="52" width="12.28515625" style="4" customWidth="1"/>
    <col min="53" max="16384" width="9.140625" style="4"/>
  </cols>
  <sheetData>
    <row r="2" spans="1:52" ht="12.75" customHeight="1">
      <c r="A2" s="64" t="s">
        <v>0</v>
      </c>
      <c r="B2" s="62" t="s">
        <v>1</v>
      </c>
      <c r="C2" s="64" t="s">
        <v>2</v>
      </c>
      <c r="D2" s="60" t="s">
        <v>4</v>
      </c>
      <c r="E2" s="1"/>
      <c r="F2" s="69" t="s">
        <v>7</v>
      </c>
      <c r="G2" s="66" t="s">
        <v>8</v>
      </c>
      <c r="H2" s="70" t="s">
        <v>9</v>
      </c>
      <c r="I2" s="3"/>
      <c r="J2" s="68" t="s">
        <v>10</v>
      </c>
      <c r="K2" s="66" t="s">
        <v>8</v>
      </c>
      <c r="L2" s="70" t="s">
        <v>9</v>
      </c>
      <c r="M2" s="3"/>
      <c r="N2" s="68" t="s">
        <v>11</v>
      </c>
      <c r="O2" s="66" t="s">
        <v>8</v>
      </c>
      <c r="P2" s="70" t="s">
        <v>9</v>
      </c>
      <c r="Q2" s="3"/>
      <c r="R2" s="68" t="s">
        <v>12</v>
      </c>
      <c r="S2" s="66" t="s">
        <v>8</v>
      </c>
      <c r="T2" s="70" t="s">
        <v>9</v>
      </c>
      <c r="U2" s="2"/>
      <c r="V2" s="68" t="s">
        <v>13</v>
      </c>
      <c r="W2" s="66" t="s">
        <v>8</v>
      </c>
      <c r="X2" s="70" t="s">
        <v>9</v>
      </c>
      <c r="Y2" s="3"/>
      <c r="Z2" s="68" t="s">
        <v>14</v>
      </c>
      <c r="AA2" s="66" t="s">
        <v>8</v>
      </c>
      <c r="AB2" s="70" t="s">
        <v>9</v>
      </c>
      <c r="AD2" s="68" t="s">
        <v>15</v>
      </c>
      <c r="AE2" s="66" t="s">
        <v>8</v>
      </c>
      <c r="AF2" s="70" t="s">
        <v>9</v>
      </c>
      <c r="AH2" s="68" t="s">
        <v>16</v>
      </c>
      <c r="AI2" s="66" t="s">
        <v>8</v>
      </c>
      <c r="AJ2" s="70" t="s">
        <v>9</v>
      </c>
      <c r="AL2" s="68" t="s">
        <v>17</v>
      </c>
      <c r="AM2" s="66" t="s">
        <v>8</v>
      </c>
      <c r="AN2" s="70" t="s">
        <v>9</v>
      </c>
      <c r="AP2" s="68" t="s">
        <v>18</v>
      </c>
      <c r="AQ2" s="66" t="s">
        <v>8</v>
      </c>
      <c r="AR2" s="70" t="s">
        <v>9</v>
      </c>
      <c r="AT2" s="68" t="s">
        <v>19</v>
      </c>
      <c r="AU2" s="66" t="s">
        <v>8</v>
      </c>
      <c r="AV2" s="70" t="s">
        <v>9</v>
      </c>
      <c r="AW2" s="3"/>
      <c r="AX2" s="68" t="s">
        <v>20</v>
      </c>
      <c r="AY2" s="66" t="s">
        <v>8</v>
      </c>
      <c r="AZ2" s="70" t="s">
        <v>9</v>
      </c>
    </row>
    <row r="3" spans="1:52">
      <c r="A3" s="65"/>
      <c r="B3" s="63"/>
      <c r="C3" s="65"/>
      <c r="D3" s="61"/>
      <c r="E3" s="1"/>
      <c r="F3" s="73"/>
      <c r="G3" s="67"/>
      <c r="H3" s="72"/>
      <c r="I3" s="3"/>
      <c r="J3" s="69"/>
      <c r="K3" s="67"/>
      <c r="L3" s="71"/>
      <c r="M3" s="3"/>
      <c r="N3" s="69"/>
      <c r="O3" s="67"/>
      <c r="P3" s="71"/>
      <c r="Q3" s="3"/>
      <c r="R3" s="69"/>
      <c r="S3" s="67"/>
      <c r="T3" s="71"/>
      <c r="U3" s="5"/>
      <c r="V3" s="69"/>
      <c r="W3" s="67"/>
      <c r="X3" s="71"/>
      <c r="Y3" s="3"/>
      <c r="Z3" s="69"/>
      <c r="AA3" s="67"/>
      <c r="AB3" s="71"/>
      <c r="AD3" s="69"/>
      <c r="AE3" s="67"/>
      <c r="AF3" s="71"/>
      <c r="AH3" s="69"/>
      <c r="AI3" s="67"/>
      <c r="AJ3" s="71"/>
      <c r="AL3" s="69"/>
      <c r="AM3" s="67"/>
      <c r="AN3" s="71"/>
      <c r="AP3" s="69"/>
      <c r="AQ3" s="67"/>
      <c r="AR3" s="71"/>
      <c r="AT3" s="69"/>
      <c r="AU3" s="67"/>
      <c r="AV3" s="71"/>
      <c r="AW3" s="3"/>
      <c r="AX3" s="69"/>
      <c r="AY3" s="67"/>
      <c r="AZ3" s="71"/>
    </row>
    <row r="4" spans="1:52">
      <c r="A4" s="40">
        <v>1</v>
      </c>
      <c r="B4" s="46"/>
      <c r="C4" s="50" t="s">
        <v>33</v>
      </c>
      <c r="D4" s="27"/>
      <c r="E4" s="7"/>
      <c r="F4" s="53" t="s">
        <v>31</v>
      </c>
      <c r="G4" s="21">
        <f>JAN!L4</f>
        <v>153.31083333333333</v>
      </c>
      <c r="H4" s="15">
        <v>0</v>
      </c>
      <c r="J4" s="53" t="s">
        <v>31</v>
      </c>
      <c r="K4" s="21">
        <f>FEV!L4</f>
        <v>153.31083333333333</v>
      </c>
      <c r="L4" s="16">
        <f>G4+K4</f>
        <v>306.62166666666667</v>
      </c>
      <c r="N4" s="53" t="s">
        <v>31</v>
      </c>
      <c r="O4" s="21">
        <f>MAR!L4</f>
        <v>153.31083333333333</v>
      </c>
      <c r="P4" s="21">
        <f>L4+O4</f>
        <v>459.9325</v>
      </c>
      <c r="R4" s="53" t="s">
        <v>31</v>
      </c>
      <c r="S4" s="21">
        <f>ABR!L4</f>
        <v>153.31083333333333</v>
      </c>
      <c r="T4" s="24">
        <f>P4+S4</f>
        <v>613.24333333333334</v>
      </c>
      <c r="V4" s="53" t="s">
        <v>31</v>
      </c>
      <c r="W4" s="21">
        <f>MAI!L4</f>
        <v>153.31083333333333</v>
      </c>
      <c r="X4" s="16">
        <f t="shared" ref="X4" si="0">T4+W4</f>
        <v>766.55416666666667</v>
      </c>
      <c r="Z4" s="53" t="s">
        <v>31</v>
      </c>
      <c r="AA4" s="21">
        <f>JUN!L4</f>
        <v>0</v>
      </c>
      <c r="AB4" s="16">
        <f t="shared" ref="AB4" si="1">X4+AA4</f>
        <v>766.55416666666667</v>
      </c>
      <c r="AD4" s="53" t="s">
        <v>31</v>
      </c>
      <c r="AE4" s="21">
        <f>JUL!L4</f>
        <v>0</v>
      </c>
      <c r="AF4" s="16">
        <f t="shared" ref="AF4" si="2">AB4+AE4</f>
        <v>766.55416666666667</v>
      </c>
      <c r="AH4" s="53" t="s">
        <v>31</v>
      </c>
      <c r="AI4" s="21">
        <f>AGO!L4</f>
        <v>0</v>
      </c>
      <c r="AJ4" s="16">
        <f t="shared" ref="AJ4" si="3">AF4+AI4</f>
        <v>766.55416666666667</v>
      </c>
      <c r="AL4" s="53" t="s">
        <v>31</v>
      </c>
      <c r="AM4" s="21">
        <f>SET!L4</f>
        <v>0</v>
      </c>
      <c r="AN4" s="16">
        <f t="shared" ref="AN4" si="4">AJ4+AM4</f>
        <v>766.55416666666667</v>
      </c>
      <c r="AP4" s="53" t="s">
        <v>31</v>
      </c>
      <c r="AQ4" s="21">
        <f>OUT!L4</f>
        <v>0</v>
      </c>
      <c r="AR4" s="16">
        <f t="shared" ref="AR4" si="5">AN4+AQ4</f>
        <v>766.55416666666667</v>
      </c>
      <c r="AT4" s="53" t="s">
        <v>31</v>
      </c>
      <c r="AU4" s="24">
        <f>NOV!L4</f>
        <v>0</v>
      </c>
      <c r="AV4" s="24"/>
      <c r="AX4" s="53" t="s">
        <v>31</v>
      </c>
      <c r="AY4" s="21">
        <f>DEZ!L4</f>
        <v>0</v>
      </c>
      <c r="AZ4" s="24">
        <f t="shared" ref="AZ4" si="6">AU4+AY4</f>
        <v>0</v>
      </c>
    </row>
    <row r="5" spans="1:52">
      <c r="A5" s="40">
        <v>2</v>
      </c>
      <c r="B5" s="46"/>
      <c r="C5" s="50" t="s">
        <v>32</v>
      </c>
      <c r="D5" s="27"/>
      <c r="E5" s="7"/>
      <c r="F5" s="53" t="s">
        <v>31</v>
      </c>
      <c r="G5" s="21">
        <f>JAN!L5</f>
        <v>171.73916666666665</v>
      </c>
      <c r="H5" s="15"/>
      <c r="J5" s="53" t="s">
        <v>31</v>
      </c>
      <c r="K5" s="21">
        <f>FEV!L5</f>
        <v>171.73916666666665</v>
      </c>
      <c r="L5" s="16">
        <f t="shared" ref="L5:L13" si="7">H5+K5</f>
        <v>171.73916666666665</v>
      </c>
      <c r="N5" s="53" t="s">
        <v>31</v>
      </c>
      <c r="O5" s="21">
        <f>MAR!L5</f>
        <v>171.73916666666665</v>
      </c>
      <c r="P5" s="21">
        <f t="shared" ref="P5:P13" si="8">L5+O5</f>
        <v>343.4783333333333</v>
      </c>
      <c r="R5" s="53" t="s">
        <v>31</v>
      </c>
      <c r="S5" s="21">
        <f>ABR!L5</f>
        <v>171.73916666666665</v>
      </c>
      <c r="T5" s="24">
        <f t="shared" ref="T5:T13" si="9">P5+S5</f>
        <v>515.21749999999997</v>
      </c>
      <c r="V5" s="53" t="s">
        <v>31</v>
      </c>
      <c r="W5" s="21">
        <f>MAI!L5</f>
        <v>171.73916666666665</v>
      </c>
      <c r="X5" s="16">
        <f t="shared" ref="X5:X13" si="10">T5+W5</f>
        <v>686.95666666666659</v>
      </c>
      <c r="Z5" s="53" t="s">
        <v>31</v>
      </c>
      <c r="AA5" s="21">
        <f>JUN!L5</f>
        <v>0</v>
      </c>
      <c r="AB5" s="16">
        <f t="shared" ref="AB5:AB13" si="11">X5+AA5</f>
        <v>686.95666666666659</v>
      </c>
      <c r="AD5" s="53" t="s">
        <v>31</v>
      </c>
      <c r="AE5" s="21">
        <f>JUL!L5</f>
        <v>0</v>
      </c>
      <c r="AF5" s="16">
        <f t="shared" ref="AF5:AF13" si="12">AB5+AE5</f>
        <v>686.95666666666659</v>
      </c>
      <c r="AH5" s="53" t="s">
        <v>31</v>
      </c>
      <c r="AI5" s="21">
        <f>AGO!L5</f>
        <v>0</v>
      </c>
      <c r="AJ5" s="16">
        <f t="shared" ref="AJ5:AJ13" si="13">AF5+AI5</f>
        <v>686.95666666666659</v>
      </c>
      <c r="AL5" s="53" t="s">
        <v>31</v>
      </c>
      <c r="AM5" s="21">
        <f>SET!L5</f>
        <v>0</v>
      </c>
      <c r="AN5" s="16">
        <f t="shared" ref="AN5:AN13" si="14">AJ5+AM5</f>
        <v>686.95666666666659</v>
      </c>
      <c r="AP5" s="53" t="s">
        <v>31</v>
      </c>
      <c r="AQ5" s="21">
        <f>OUT!L5</f>
        <v>0</v>
      </c>
      <c r="AR5" s="16">
        <f t="shared" ref="AR5:AR13" si="15">AN5+AQ5</f>
        <v>686.95666666666659</v>
      </c>
      <c r="AT5" s="53" t="s">
        <v>31</v>
      </c>
      <c r="AU5" s="24">
        <f>NOV!L5</f>
        <v>0</v>
      </c>
      <c r="AV5" s="24"/>
      <c r="AX5" s="53" t="s">
        <v>31</v>
      </c>
      <c r="AY5" s="21">
        <f>DEZ!L5</f>
        <v>0</v>
      </c>
      <c r="AZ5" s="24">
        <f t="shared" ref="AZ5:AZ13" si="16">AU5+AY5</f>
        <v>0</v>
      </c>
    </row>
    <row r="6" spans="1:52">
      <c r="A6" s="40">
        <v>3</v>
      </c>
      <c r="B6" s="46"/>
      <c r="C6" s="50" t="s">
        <v>37</v>
      </c>
      <c r="D6" s="27"/>
      <c r="E6" s="7"/>
      <c r="F6" s="53" t="s">
        <v>31</v>
      </c>
      <c r="G6" s="21">
        <f>JAN!L6</f>
        <v>131.40916666666666</v>
      </c>
      <c r="H6" s="15"/>
      <c r="J6" s="53" t="s">
        <v>31</v>
      </c>
      <c r="K6" s="21">
        <f>FEV!L6</f>
        <v>131.40916666666666</v>
      </c>
      <c r="L6" s="16">
        <f t="shared" si="7"/>
        <v>131.40916666666666</v>
      </c>
      <c r="N6" s="53" t="s">
        <v>31</v>
      </c>
      <c r="O6" s="21">
        <f>MAR!L6</f>
        <v>131.40916666666666</v>
      </c>
      <c r="P6" s="21">
        <f t="shared" si="8"/>
        <v>262.81833333333333</v>
      </c>
      <c r="R6" s="53" t="s">
        <v>31</v>
      </c>
      <c r="S6" s="21">
        <f>ABR!L6</f>
        <v>131.40916666666666</v>
      </c>
      <c r="T6" s="24">
        <f t="shared" si="9"/>
        <v>394.22749999999996</v>
      </c>
      <c r="V6" s="53" t="s">
        <v>31</v>
      </c>
      <c r="W6" s="21">
        <f>MAI!L6</f>
        <v>131.40916666666666</v>
      </c>
      <c r="X6" s="16">
        <f t="shared" si="10"/>
        <v>525.63666666666666</v>
      </c>
      <c r="Z6" s="53" t="s">
        <v>31</v>
      </c>
      <c r="AA6" s="21">
        <f>JUN!L6</f>
        <v>0</v>
      </c>
      <c r="AB6" s="16">
        <f t="shared" si="11"/>
        <v>525.63666666666666</v>
      </c>
      <c r="AD6" s="53" t="s">
        <v>31</v>
      </c>
      <c r="AE6" s="21">
        <f>JUL!L6</f>
        <v>0</v>
      </c>
      <c r="AF6" s="16">
        <f t="shared" si="12"/>
        <v>525.63666666666666</v>
      </c>
      <c r="AH6" s="53" t="s">
        <v>31</v>
      </c>
      <c r="AI6" s="21">
        <f>AGO!L6</f>
        <v>0</v>
      </c>
      <c r="AJ6" s="16">
        <f t="shared" si="13"/>
        <v>525.63666666666666</v>
      </c>
      <c r="AL6" s="53" t="s">
        <v>31</v>
      </c>
      <c r="AM6" s="21">
        <f>SET!L6</f>
        <v>0</v>
      </c>
      <c r="AN6" s="16">
        <f t="shared" si="14"/>
        <v>525.63666666666666</v>
      </c>
      <c r="AP6" s="53" t="s">
        <v>31</v>
      </c>
      <c r="AQ6" s="21">
        <f>OUT!L6</f>
        <v>0</v>
      </c>
      <c r="AR6" s="16">
        <f t="shared" si="15"/>
        <v>525.63666666666666</v>
      </c>
      <c r="AT6" s="53" t="s">
        <v>31</v>
      </c>
      <c r="AU6" s="24">
        <f>NOV!L6</f>
        <v>0</v>
      </c>
      <c r="AV6" s="24"/>
      <c r="AX6" s="53" t="s">
        <v>31</v>
      </c>
      <c r="AY6" s="21">
        <f>DEZ!L6</f>
        <v>0</v>
      </c>
      <c r="AZ6" s="24">
        <f t="shared" si="16"/>
        <v>0</v>
      </c>
    </row>
    <row r="7" spans="1:52">
      <c r="A7" s="40">
        <v>4</v>
      </c>
      <c r="B7" s="46"/>
      <c r="C7" s="50" t="s">
        <v>34</v>
      </c>
      <c r="D7" s="27"/>
      <c r="E7" s="7"/>
      <c r="F7" s="53" t="s">
        <v>31</v>
      </c>
      <c r="G7" s="21">
        <f>JAN!L7</f>
        <v>131.40916666666666</v>
      </c>
      <c r="H7" s="15"/>
      <c r="J7" s="53" t="s">
        <v>31</v>
      </c>
      <c r="K7" s="21">
        <f>FEV!L7</f>
        <v>131.40916666666666</v>
      </c>
      <c r="L7" s="16">
        <f t="shared" si="7"/>
        <v>131.40916666666666</v>
      </c>
      <c r="N7" s="53" t="s">
        <v>31</v>
      </c>
      <c r="O7" s="21">
        <f>MAR!L7</f>
        <v>131.40916666666666</v>
      </c>
      <c r="P7" s="21">
        <f t="shared" si="8"/>
        <v>262.81833333333333</v>
      </c>
      <c r="R7" s="53" t="s">
        <v>31</v>
      </c>
      <c r="S7" s="21">
        <f>ABR!L7</f>
        <v>131.40916666666666</v>
      </c>
      <c r="T7" s="24">
        <f t="shared" si="9"/>
        <v>394.22749999999996</v>
      </c>
      <c r="V7" s="53" t="s">
        <v>31</v>
      </c>
      <c r="W7" s="21">
        <f>MAI!L7</f>
        <v>131.40916666666666</v>
      </c>
      <c r="X7" s="16">
        <f t="shared" si="10"/>
        <v>525.63666666666666</v>
      </c>
      <c r="Z7" s="53" t="s">
        <v>31</v>
      </c>
      <c r="AA7" s="21">
        <f>JUN!L7</f>
        <v>0</v>
      </c>
      <c r="AB7" s="16">
        <f t="shared" si="11"/>
        <v>525.63666666666666</v>
      </c>
      <c r="AD7" s="53" t="s">
        <v>31</v>
      </c>
      <c r="AE7" s="21">
        <f>JUL!L7</f>
        <v>0</v>
      </c>
      <c r="AF7" s="16">
        <f t="shared" si="12"/>
        <v>525.63666666666666</v>
      </c>
      <c r="AH7" s="53" t="s">
        <v>31</v>
      </c>
      <c r="AI7" s="21">
        <f>AGO!L7</f>
        <v>0</v>
      </c>
      <c r="AJ7" s="16">
        <f t="shared" si="13"/>
        <v>525.63666666666666</v>
      </c>
      <c r="AL7" s="53" t="s">
        <v>31</v>
      </c>
      <c r="AM7" s="21">
        <f>SET!L7</f>
        <v>0</v>
      </c>
      <c r="AN7" s="16">
        <f t="shared" si="14"/>
        <v>525.63666666666666</v>
      </c>
      <c r="AP7" s="53" t="s">
        <v>31</v>
      </c>
      <c r="AQ7" s="21">
        <f>OUT!L7</f>
        <v>0</v>
      </c>
      <c r="AR7" s="16">
        <f t="shared" si="15"/>
        <v>525.63666666666666</v>
      </c>
      <c r="AT7" s="53" t="s">
        <v>31</v>
      </c>
      <c r="AU7" s="24">
        <f>NOV!L7</f>
        <v>0</v>
      </c>
      <c r="AV7" s="24"/>
      <c r="AX7" s="53" t="s">
        <v>31</v>
      </c>
      <c r="AY7" s="21">
        <f>DEZ!L7</f>
        <v>0</v>
      </c>
      <c r="AZ7" s="24">
        <f t="shared" si="16"/>
        <v>0</v>
      </c>
    </row>
    <row r="8" spans="1:52">
      <c r="A8" s="40">
        <v>5</v>
      </c>
      <c r="B8" s="46"/>
      <c r="C8" s="50" t="s">
        <v>38</v>
      </c>
      <c r="D8" s="27"/>
      <c r="E8" s="7"/>
      <c r="F8" s="53" t="s">
        <v>31</v>
      </c>
      <c r="G8" s="21">
        <f>JAN!L8</f>
        <v>109.50749999999999</v>
      </c>
      <c r="H8" s="15"/>
      <c r="J8" s="53" t="s">
        <v>31</v>
      </c>
      <c r="K8" s="21">
        <f>FEV!L8</f>
        <v>109.50749999999999</v>
      </c>
      <c r="L8" s="16">
        <f t="shared" si="7"/>
        <v>109.50749999999999</v>
      </c>
      <c r="N8" s="53" t="s">
        <v>31</v>
      </c>
      <c r="O8" s="21">
        <f>MAR!L8</f>
        <v>109.50749999999999</v>
      </c>
      <c r="P8" s="21">
        <f t="shared" si="8"/>
        <v>219.01499999999999</v>
      </c>
      <c r="R8" s="53" t="s">
        <v>31</v>
      </c>
      <c r="S8" s="21">
        <f>ABR!L8</f>
        <v>109.50749999999999</v>
      </c>
      <c r="T8" s="24">
        <f t="shared" si="9"/>
        <v>328.52249999999998</v>
      </c>
      <c r="V8" s="53" t="s">
        <v>31</v>
      </c>
      <c r="W8" s="21">
        <f>MAI!L8</f>
        <v>109.50749999999999</v>
      </c>
      <c r="X8" s="16">
        <f t="shared" si="10"/>
        <v>438.03</v>
      </c>
      <c r="Z8" s="53" t="s">
        <v>31</v>
      </c>
      <c r="AA8" s="21">
        <f>JUN!L8</f>
        <v>0</v>
      </c>
      <c r="AB8" s="16">
        <f t="shared" si="11"/>
        <v>438.03</v>
      </c>
      <c r="AD8" s="53" t="s">
        <v>31</v>
      </c>
      <c r="AE8" s="21">
        <f>JUL!L8</f>
        <v>0</v>
      </c>
      <c r="AF8" s="16">
        <f t="shared" si="12"/>
        <v>438.03</v>
      </c>
      <c r="AH8" s="53" t="s">
        <v>31</v>
      </c>
      <c r="AI8" s="21">
        <f>AGO!L8</f>
        <v>0</v>
      </c>
      <c r="AJ8" s="16">
        <f t="shared" si="13"/>
        <v>438.03</v>
      </c>
      <c r="AL8" s="53" t="s">
        <v>31</v>
      </c>
      <c r="AM8" s="21">
        <f>SET!L8</f>
        <v>0</v>
      </c>
      <c r="AN8" s="16">
        <f t="shared" si="14"/>
        <v>438.03</v>
      </c>
      <c r="AP8" s="53" t="s">
        <v>31</v>
      </c>
      <c r="AQ8" s="21">
        <f>OUT!L8</f>
        <v>0</v>
      </c>
      <c r="AR8" s="16">
        <f t="shared" si="15"/>
        <v>438.03</v>
      </c>
      <c r="AT8" s="53" t="s">
        <v>31</v>
      </c>
      <c r="AU8" s="24">
        <f>NOV!L8</f>
        <v>0</v>
      </c>
      <c r="AV8" s="24"/>
      <c r="AX8" s="53" t="s">
        <v>31</v>
      </c>
      <c r="AY8" s="21">
        <f>DEZ!L8</f>
        <v>0</v>
      </c>
      <c r="AZ8" s="24">
        <f t="shared" si="16"/>
        <v>0</v>
      </c>
    </row>
    <row r="9" spans="1:52">
      <c r="A9" s="40">
        <v>6</v>
      </c>
      <c r="B9" s="46"/>
      <c r="C9" s="50" t="s">
        <v>39</v>
      </c>
      <c r="D9" s="27"/>
      <c r="E9" s="7"/>
      <c r="F9" s="53" t="s">
        <v>31</v>
      </c>
      <c r="G9" s="21">
        <f>JAN!L9</f>
        <v>109.50749999999999</v>
      </c>
      <c r="H9" s="15"/>
      <c r="J9" s="53" t="s">
        <v>31</v>
      </c>
      <c r="K9" s="21">
        <f>FEV!L9</f>
        <v>109.50749999999999</v>
      </c>
      <c r="L9" s="16">
        <f t="shared" si="7"/>
        <v>109.50749999999999</v>
      </c>
      <c r="N9" s="53" t="s">
        <v>31</v>
      </c>
      <c r="O9" s="21">
        <f>MAR!L9</f>
        <v>109.50749999999999</v>
      </c>
      <c r="P9" s="21">
        <f t="shared" si="8"/>
        <v>219.01499999999999</v>
      </c>
      <c r="R9" s="53" t="s">
        <v>31</v>
      </c>
      <c r="S9" s="21">
        <f>ABR!L9</f>
        <v>109.50749999999999</v>
      </c>
      <c r="T9" s="24">
        <f t="shared" si="9"/>
        <v>328.52249999999998</v>
      </c>
      <c r="V9" s="53" t="s">
        <v>31</v>
      </c>
      <c r="W9" s="21">
        <f>MAI!L9</f>
        <v>109.50749999999999</v>
      </c>
      <c r="X9" s="16">
        <f t="shared" si="10"/>
        <v>438.03</v>
      </c>
      <c r="Z9" s="53" t="s">
        <v>31</v>
      </c>
      <c r="AA9" s="21">
        <f>JUN!L9</f>
        <v>0</v>
      </c>
      <c r="AB9" s="16">
        <f t="shared" si="11"/>
        <v>438.03</v>
      </c>
      <c r="AD9" s="53" t="s">
        <v>31</v>
      </c>
      <c r="AE9" s="21">
        <f>JUL!L9</f>
        <v>0</v>
      </c>
      <c r="AF9" s="16">
        <f t="shared" si="12"/>
        <v>438.03</v>
      </c>
      <c r="AH9" s="53" t="s">
        <v>31</v>
      </c>
      <c r="AI9" s="21">
        <f>AGO!L9</f>
        <v>0</v>
      </c>
      <c r="AJ9" s="16">
        <f t="shared" si="13"/>
        <v>438.03</v>
      </c>
      <c r="AL9" s="53" t="s">
        <v>31</v>
      </c>
      <c r="AM9" s="21">
        <f>SET!L9</f>
        <v>0</v>
      </c>
      <c r="AN9" s="16">
        <f t="shared" si="14"/>
        <v>438.03</v>
      </c>
      <c r="AP9" s="53" t="s">
        <v>31</v>
      </c>
      <c r="AQ9" s="21">
        <f>OUT!L9</f>
        <v>0</v>
      </c>
      <c r="AR9" s="16">
        <f t="shared" si="15"/>
        <v>438.03</v>
      </c>
      <c r="AT9" s="53" t="s">
        <v>31</v>
      </c>
      <c r="AU9" s="24">
        <f>NOV!L9</f>
        <v>0</v>
      </c>
      <c r="AV9" s="24"/>
      <c r="AX9" s="53" t="s">
        <v>31</v>
      </c>
      <c r="AY9" s="21">
        <f>DEZ!L9</f>
        <v>0</v>
      </c>
      <c r="AZ9" s="24">
        <f t="shared" si="16"/>
        <v>0</v>
      </c>
    </row>
    <row r="10" spans="1:52" s="19" customFormat="1">
      <c r="A10" s="41">
        <v>7</v>
      </c>
      <c r="B10" s="46"/>
      <c r="C10" s="50"/>
      <c r="D10" s="27"/>
      <c r="E10" s="18"/>
      <c r="F10" s="53" t="s">
        <v>31</v>
      </c>
      <c r="G10" s="21">
        <f>JAN!L10</f>
        <v>0</v>
      </c>
      <c r="H10" s="34"/>
      <c r="J10" s="53" t="s">
        <v>31</v>
      </c>
      <c r="K10" s="21">
        <f>FEV!L10</f>
        <v>0</v>
      </c>
      <c r="L10" s="35">
        <f t="shared" si="7"/>
        <v>0</v>
      </c>
      <c r="N10" s="53" t="s">
        <v>31</v>
      </c>
      <c r="O10" s="21">
        <f>MAR!L10</f>
        <v>0</v>
      </c>
      <c r="P10" s="33">
        <f t="shared" si="8"/>
        <v>0</v>
      </c>
      <c r="R10" s="53" t="s">
        <v>31</v>
      </c>
      <c r="S10" s="21">
        <f>ABR!L10</f>
        <v>0</v>
      </c>
      <c r="T10" s="23">
        <f t="shared" si="9"/>
        <v>0</v>
      </c>
      <c r="V10" s="53" t="s">
        <v>31</v>
      </c>
      <c r="W10" s="21">
        <f>MAI!L10</f>
        <v>0</v>
      </c>
      <c r="X10" s="35">
        <f t="shared" si="10"/>
        <v>0</v>
      </c>
      <c r="Z10" s="53" t="s">
        <v>31</v>
      </c>
      <c r="AA10" s="21">
        <f>JUN!L10</f>
        <v>0</v>
      </c>
      <c r="AB10" s="35">
        <f t="shared" si="11"/>
        <v>0</v>
      </c>
      <c r="AD10" s="53" t="s">
        <v>31</v>
      </c>
      <c r="AE10" s="21">
        <f>JUL!L10</f>
        <v>0</v>
      </c>
      <c r="AF10" s="35">
        <f t="shared" si="12"/>
        <v>0</v>
      </c>
      <c r="AH10" s="53" t="s">
        <v>31</v>
      </c>
      <c r="AI10" s="21">
        <f>AGO!L10</f>
        <v>0</v>
      </c>
      <c r="AJ10" s="35">
        <f t="shared" si="13"/>
        <v>0</v>
      </c>
      <c r="AL10" s="53" t="s">
        <v>31</v>
      </c>
      <c r="AM10" s="21">
        <f>SET!L10</f>
        <v>0</v>
      </c>
      <c r="AN10" s="35">
        <f t="shared" si="14"/>
        <v>0</v>
      </c>
      <c r="AP10" s="53" t="s">
        <v>31</v>
      </c>
      <c r="AQ10" s="21">
        <f>OUT!L10</f>
        <v>0</v>
      </c>
      <c r="AR10" s="35">
        <f t="shared" si="15"/>
        <v>0</v>
      </c>
      <c r="AT10" s="53" t="s">
        <v>31</v>
      </c>
      <c r="AU10" s="24">
        <f>NOV!L10</f>
        <v>0</v>
      </c>
      <c r="AV10" s="23"/>
      <c r="AX10" s="53" t="s">
        <v>31</v>
      </c>
      <c r="AY10" s="21">
        <f>DEZ!L10</f>
        <v>0</v>
      </c>
      <c r="AZ10" s="23">
        <f t="shared" si="16"/>
        <v>0</v>
      </c>
    </row>
    <row r="11" spans="1:52" s="19" customFormat="1">
      <c r="A11" s="41">
        <v>8</v>
      </c>
      <c r="B11" s="46"/>
      <c r="C11" s="50"/>
      <c r="D11" s="27"/>
      <c r="E11" s="18"/>
      <c r="F11" s="53" t="s">
        <v>31</v>
      </c>
      <c r="G11" s="21">
        <f>JAN!L11</f>
        <v>0</v>
      </c>
      <c r="H11" s="34"/>
      <c r="J11" s="53" t="s">
        <v>31</v>
      </c>
      <c r="K11" s="21">
        <f>FEV!L11</f>
        <v>0</v>
      </c>
      <c r="L11" s="35">
        <f t="shared" si="7"/>
        <v>0</v>
      </c>
      <c r="N11" s="53" t="s">
        <v>31</v>
      </c>
      <c r="O11" s="21">
        <f>MAR!L11</f>
        <v>0</v>
      </c>
      <c r="P11" s="33">
        <f t="shared" si="8"/>
        <v>0</v>
      </c>
      <c r="R11" s="53" t="s">
        <v>31</v>
      </c>
      <c r="S11" s="21">
        <f>ABR!L11</f>
        <v>0</v>
      </c>
      <c r="T11" s="23">
        <f t="shared" si="9"/>
        <v>0</v>
      </c>
      <c r="V11" s="53" t="s">
        <v>31</v>
      </c>
      <c r="W11" s="21">
        <f>MAI!L11</f>
        <v>0</v>
      </c>
      <c r="X11" s="35">
        <f t="shared" si="10"/>
        <v>0</v>
      </c>
      <c r="Z11" s="53" t="s">
        <v>31</v>
      </c>
      <c r="AA11" s="21">
        <f>JUN!L11</f>
        <v>0</v>
      </c>
      <c r="AB11" s="35">
        <f t="shared" si="11"/>
        <v>0</v>
      </c>
      <c r="AD11" s="53" t="s">
        <v>31</v>
      </c>
      <c r="AE11" s="21">
        <f>JUL!L11</f>
        <v>0</v>
      </c>
      <c r="AF11" s="35">
        <f t="shared" si="12"/>
        <v>0</v>
      </c>
      <c r="AH11" s="53" t="s">
        <v>31</v>
      </c>
      <c r="AI11" s="21">
        <f>AGO!L11</f>
        <v>0</v>
      </c>
      <c r="AJ11" s="35">
        <f t="shared" si="13"/>
        <v>0</v>
      </c>
      <c r="AL11" s="53" t="s">
        <v>31</v>
      </c>
      <c r="AM11" s="21">
        <f>SET!L11</f>
        <v>0</v>
      </c>
      <c r="AN11" s="35">
        <f t="shared" si="14"/>
        <v>0</v>
      </c>
      <c r="AP11" s="53" t="s">
        <v>31</v>
      </c>
      <c r="AQ11" s="21">
        <f>OUT!L11</f>
        <v>0</v>
      </c>
      <c r="AR11" s="35">
        <f t="shared" si="15"/>
        <v>0</v>
      </c>
      <c r="AT11" s="53" t="s">
        <v>31</v>
      </c>
      <c r="AU11" s="24">
        <f>NOV!L11</f>
        <v>0</v>
      </c>
      <c r="AV11" s="23"/>
      <c r="AX11" s="53" t="s">
        <v>31</v>
      </c>
      <c r="AY11" s="21">
        <f>DEZ!L11</f>
        <v>0</v>
      </c>
      <c r="AZ11" s="23">
        <f t="shared" si="16"/>
        <v>0</v>
      </c>
    </row>
    <row r="12" spans="1:52" s="19" customFormat="1">
      <c r="A12" s="41">
        <v>9</v>
      </c>
      <c r="B12" s="46"/>
      <c r="C12" s="50"/>
      <c r="D12" s="27"/>
      <c r="E12" s="18"/>
      <c r="F12" s="53" t="s">
        <v>31</v>
      </c>
      <c r="G12" s="21">
        <f>JAN!L12</f>
        <v>0</v>
      </c>
      <c r="H12" s="34"/>
      <c r="J12" s="53" t="s">
        <v>31</v>
      </c>
      <c r="K12" s="21">
        <f>FEV!L12</f>
        <v>0</v>
      </c>
      <c r="L12" s="35">
        <f t="shared" si="7"/>
        <v>0</v>
      </c>
      <c r="N12" s="53" t="s">
        <v>31</v>
      </c>
      <c r="O12" s="21">
        <f>MAR!L12</f>
        <v>0</v>
      </c>
      <c r="P12" s="33">
        <f t="shared" si="8"/>
        <v>0</v>
      </c>
      <c r="R12" s="53" t="s">
        <v>31</v>
      </c>
      <c r="S12" s="21">
        <f>ABR!L12</f>
        <v>0</v>
      </c>
      <c r="T12" s="23">
        <f t="shared" si="9"/>
        <v>0</v>
      </c>
      <c r="V12" s="53" t="s">
        <v>31</v>
      </c>
      <c r="W12" s="21">
        <f>MAI!L12</f>
        <v>0</v>
      </c>
      <c r="X12" s="35">
        <f t="shared" si="10"/>
        <v>0</v>
      </c>
      <c r="Z12" s="53" t="s">
        <v>31</v>
      </c>
      <c r="AA12" s="21">
        <f>JUN!L12</f>
        <v>0</v>
      </c>
      <c r="AB12" s="35">
        <f t="shared" si="11"/>
        <v>0</v>
      </c>
      <c r="AD12" s="53" t="s">
        <v>31</v>
      </c>
      <c r="AE12" s="21">
        <f>JUL!L12</f>
        <v>0</v>
      </c>
      <c r="AF12" s="35">
        <f t="shared" si="12"/>
        <v>0</v>
      </c>
      <c r="AH12" s="53" t="s">
        <v>31</v>
      </c>
      <c r="AI12" s="21">
        <f>AGO!L12</f>
        <v>0</v>
      </c>
      <c r="AJ12" s="35">
        <f t="shared" si="13"/>
        <v>0</v>
      </c>
      <c r="AL12" s="53" t="s">
        <v>31</v>
      </c>
      <c r="AM12" s="21">
        <f>SET!L12</f>
        <v>0</v>
      </c>
      <c r="AN12" s="35">
        <f t="shared" si="14"/>
        <v>0</v>
      </c>
      <c r="AP12" s="53" t="s">
        <v>31</v>
      </c>
      <c r="AQ12" s="21">
        <f>OUT!L12</f>
        <v>0</v>
      </c>
      <c r="AR12" s="35">
        <f t="shared" si="15"/>
        <v>0</v>
      </c>
      <c r="AT12" s="53" t="s">
        <v>31</v>
      </c>
      <c r="AU12" s="24">
        <f>NOV!L12</f>
        <v>0</v>
      </c>
      <c r="AV12" s="23"/>
      <c r="AX12" s="53" t="s">
        <v>31</v>
      </c>
      <c r="AY12" s="21">
        <f>DEZ!L12</f>
        <v>0</v>
      </c>
      <c r="AZ12" s="23">
        <f t="shared" si="16"/>
        <v>0</v>
      </c>
    </row>
    <row r="13" spans="1:52" s="19" customFormat="1">
      <c r="A13" s="41">
        <v>10</v>
      </c>
      <c r="B13" s="46"/>
      <c r="C13" s="50"/>
      <c r="D13" s="27"/>
      <c r="E13" s="18"/>
      <c r="F13" s="53" t="s">
        <v>31</v>
      </c>
      <c r="G13" s="21">
        <f>JAN!L13</f>
        <v>0</v>
      </c>
      <c r="H13" s="34"/>
      <c r="J13" s="53" t="s">
        <v>31</v>
      </c>
      <c r="K13" s="21">
        <f>FEV!L13</f>
        <v>0</v>
      </c>
      <c r="L13" s="35">
        <f t="shared" si="7"/>
        <v>0</v>
      </c>
      <c r="N13" s="53" t="s">
        <v>31</v>
      </c>
      <c r="O13" s="21">
        <f>MAR!L13</f>
        <v>0</v>
      </c>
      <c r="P13" s="33">
        <f t="shared" si="8"/>
        <v>0</v>
      </c>
      <c r="R13" s="53" t="s">
        <v>31</v>
      </c>
      <c r="S13" s="21">
        <f>ABR!L13</f>
        <v>0</v>
      </c>
      <c r="T13" s="23">
        <f t="shared" si="9"/>
        <v>0</v>
      </c>
      <c r="V13" s="53" t="s">
        <v>31</v>
      </c>
      <c r="W13" s="21">
        <f>MAI!L13</f>
        <v>0</v>
      </c>
      <c r="X13" s="35">
        <f t="shared" si="10"/>
        <v>0</v>
      </c>
      <c r="Z13" s="53" t="s">
        <v>31</v>
      </c>
      <c r="AA13" s="21">
        <f>JUN!L13</f>
        <v>0</v>
      </c>
      <c r="AB13" s="35">
        <f t="shared" si="11"/>
        <v>0</v>
      </c>
      <c r="AD13" s="53" t="s">
        <v>31</v>
      </c>
      <c r="AE13" s="21">
        <f>JUL!L13</f>
        <v>0</v>
      </c>
      <c r="AF13" s="35">
        <f t="shared" si="12"/>
        <v>0</v>
      </c>
      <c r="AH13" s="53" t="s">
        <v>31</v>
      </c>
      <c r="AI13" s="21">
        <f>AGO!L13</f>
        <v>0</v>
      </c>
      <c r="AJ13" s="35">
        <f t="shared" si="13"/>
        <v>0</v>
      </c>
      <c r="AL13" s="53" t="s">
        <v>31</v>
      </c>
      <c r="AM13" s="21">
        <f>SET!L13</f>
        <v>0</v>
      </c>
      <c r="AN13" s="35">
        <f t="shared" si="14"/>
        <v>0</v>
      </c>
      <c r="AP13" s="53" t="s">
        <v>31</v>
      </c>
      <c r="AQ13" s="21">
        <f>OUT!L13</f>
        <v>0</v>
      </c>
      <c r="AR13" s="35">
        <f t="shared" si="15"/>
        <v>0</v>
      </c>
      <c r="AT13" s="53" t="s">
        <v>31</v>
      </c>
      <c r="AU13" s="24">
        <f>NOV!L13</f>
        <v>0</v>
      </c>
      <c r="AV13" s="23"/>
      <c r="AX13" s="53" t="s">
        <v>31</v>
      </c>
      <c r="AY13" s="21">
        <f>DEZ!L13</f>
        <v>0</v>
      </c>
      <c r="AZ13" s="23">
        <f t="shared" si="16"/>
        <v>0</v>
      </c>
    </row>
    <row r="14" spans="1:52" s="19" customFormat="1">
      <c r="A14" s="41"/>
      <c r="B14" s="45"/>
      <c r="C14" s="42"/>
      <c r="D14" s="38"/>
      <c r="E14" s="18"/>
      <c r="F14" s="32"/>
      <c r="G14" s="33"/>
      <c r="H14" s="34"/>
      <c r="J14" s="32"/>
      <c r="K14" s="33"/>
      <c r="L14" s="35"/>
      <c r="N14" s="23"/>
      <c r="O14" s="33"/>
      <c r="P14" s="33"/>
      <c r="R14" s="23"/>
      <c r="S14" s="33"/>
      <c r="T14" s="23"/>
      <c r="V14" s="23"/>
      <c r="W14" s="33"/>
      <c r="X14" s="35"/>
      <c r="Z14" s="23"/>
      <c r="AA14" s="33"/>
      <c r="AB14" s="35"/>
      <c r="AD14" s="32"/>
      <c r="AE14" s="33"/>
      <c r="AF14" s="35"/>
      <c r="AH14" s="36"/>
      <c r="AI14" s="33"/>
      <c r="AJ14" s="35"/>
      <c r="AL14" s="36"/>
      <c r="AM14" s="33"/>
      <c r="AN14" s="35"/>
      <c r="AP14" s="36"/>
      <c r="AQ14" s="33"/>
      <c r="AR14" s="35"/>
      <c r="AT14" s="37"/>
      <c r="AU14" s="23"/>
      <c r="AV14" s="23"/>
      <c r="AX14" s="37"/>
      <c r="AY14" s="33"/>
      <c r="AZ14" s="23"/>
    </row>
    <row r="15" spans="1:52" s="19" customFormat="1">
      <c r="A15" s="41"/>
      <c r="B15" s="44"/>
      <c r="C15" s="42"/>
      <c r="D15" s="39"/>
      <c r="E15" s="18"/>
      <c r="F15" s="17"/>
      <c r="G15" s="33"/>
      <c r="H15" s="34"/>
      <c r="J15" s="17"/>
      <c r="K15" s="33"/>
      <c r="L15" s="17"/>
      <c r="N15" s="17"/>
      <c r="O15" s="33"/>
      <c r="P15" s="17"/>
      <c r="R15" s="17"/>
      <c r="S15" s="33"/>
      <c r="T15" s="17"/>
      <c r="V15" s="17"/>
      <c r="W15" s="33"/>
      <c r="X15" s="17"/>
      <c r="Z15" s="17"/>
      <c r="AA15" s="33"/>
      <c r="AB15" s="17"/>
      <c r="AD15" s="17"/>
      <c r="AE15" s="33"/>
      <c r="AF15" s="17"/>
      <c r="AH15" s="36"/>
      <c r="AI15" s="33"/>
      <c r="AJ15" s="35"/>
      <c r="AL15" s="17"/>
      <c r="AM15" s="33"/>
      <c r="AN15" s="17"/>
      <c r="AP15" s="36"/>
      <c r="AQ15" s="33"/>
      <c r="AR15" s="35"/>
      <c r="AT15" s="23"/>
      <c r="AU15" s="23"/>
      <c r="AV15" s="23"/>
      <c r="AX15" s="23"/>
      <c r="AY15" s="33"/>
      <c r="AZ15" s="23"/>
    </row>
    <row r="16" spans="1:52">
      <c r="A16" s="22"/>
      <c r="B16" s="43"/>
      <c r="C16" s="22"/>
      <c r="D16" s="6"/>
      <c r="F16" s="6"/>
      <c r="G16" s="21"/>
      <c r="H16" s="15"/>
      <c r="J16" s="6"/>
      <c r="K16" s="21"/>
      <c r="L16" s="6"/>
      <c r="N16" s="6"/>
      <c r="O16" s="21"/>
      <c r="P16" s="6"/>
      <c r="R16" s="6"/>
      <c r="S16" s="21"/>
      <c r="T16" s="6"/>
      <c r="V16" s="6"/>
      <c r="W16" s="21"/>
      <c r="X16" s="6"/>
      <c r="Z16" s="6"/>
      <c r="AA16" s="21"/>
      <c r="AB16" s="6"/>
      <c r="AD16" s="6"/>
      <c r="AE16" s="21"/>
      <c r="AF16" s="6"/>
      <c r="AH16" s="6"/>
      <c r="AI16" s="21"/>
      <c r="AJ16" s="6"/>
      <c r="AL16" s="6"/>
      <c r="AM16" s="21"/>
      <c r="AN16" s="6"/>
      <c r="AP16" s="6"/>
      <c r="AQ16" s="21"/>
      <c r="AR16" s="6"/>
      <c r="AT16" s="24"/>
      <c r="AU16" s="24"/>
      <c r="AV16" s="24"/>
      <c r="AX16" s="24"/>
      <c r="AY16" s="21"/>
      <c r="AZ16" s="24"/>
    </row>
    <row r="17" spans="1:52">
      <c r="A17" s="22"/>
      <c r="B17" s="6"/>
      <c r="C17" s="22"/>
      <c r="D17" s="6"/>
      <c r="F17" s="6"/>
      <c r="G17" s="21"/>
      <c r="H17" s="15"/>
      <c r="J17" s="6"/>
      <c r="K17" s="21"/>
      <c r="L17" s="6"/>
      <c r="N17" s="6"/>
      <c r="O17" s="21"/>
      <c r="P17" s="6"/>
      <c r="R17" s="6"/>
      <c r="S17" s="21"/>
      <c r="T17" s="6"/>
      <c r="V17" s="6"/>
      <c r="W17" s="21"/>
      <c r="X17" s="6"/>
      <c r="Z17" s="6"/>
      <c r="AA17" s="21"/>
      <c r="AB17" s="6"/>
      <c r="AD17" s="6"/>
      <c r="AE17" s="21"/>
      <c r="AF17" s="6"/>
      <c r="AH17" s="6"/>
      <c r="AI17" s="21"/>
      <c r="AJ17" s="6"/>
      <c r="AL17" s="6"/>
      <c r="AM17" s="21"/>
      <c r="AN17" s="6"/>
      <c r="AP17" s="6"/>
      <c r="AQ17" s="21"/>
      <c r="AR17" s="6"/>
      <c r="AT17" s="24"/>
      <c r="AU17" s="24"/>
      <c r="AV17" s="24"/>
      <c r="AX17" s="24"/>
      <c r="AY17" s="21"/>
      <c r="AZ17" s="24"/>
    </row>
    <row r="18" spans="1:52">
      <c r="A18" s="22"/>
      <c r="B18" s="6"/>
      <c r="C18" s="22"/>
      <c r="D18" s="6"/>
      <c r="F18" s="6"/>
      <c r="G18" s="21"/>
      <c r="H18" s="15"/>
      <c r="J18" s="6"/>
      <c r="K18" s="21"/>
      <c r="L18" s="6"/>
      <c r="N18" s="6"/>
      <c r="O18" s="21"/>
      <c r="P18" s="6"/>
      <c r="R18" s="6"/>
      <c r="S18" s="21"/>
      <c r="T18" s="6"/>
      <c r="V18" s="6"/>
      <c r="W18" s="21"/>
      <c r="X18" s="6"/>
      <c r="Z18" s="6"/>
      <c r="AA18" s="21"/>
      <c r="AB18" s="6"/>
      <c r="AD18" s="6"/>
      <c r="AE18" s="21"/>
      <c r="AF18" s="6"/>
      <c r="AH18" s="6"/>
      <c r="AI18" s="21"/>
      <c r="AJ18" s="6"/>
      <c r="AL18" s="6"/>
      <c r="AM18" s="21"/>
      <c r="AN18" s="6"/>
      <c r="AP18" s="6"/>
      <c r="AQ18" s="21"/>
      <c r="AR18" s="6"/>
      <c r="AT18" s="24"/>
      <c r="AU18" s="24"/>
      <c r="AV18" s="24"/>
      <c r="AX18" s="24"/>
      <c r="AY18" s="21"/>
      <c r="AZ18" s="24"/>
    </row>
    <row r="19" spans="1:52">
      <c r="A19" s="22"/>
      <c r="B19" s="6"/>
      <c r="C19" s="6"/>
      <c r="D19" s="6"/>
      <c r="F19" s="6"/>
      <c r="G19" s="21"/>
      <c r="H19" s="15"/>
      <c r="J19" s="6"/>
      <c r="K19" s="21"/>
      <c r="L19" s="6"/>
      <c r="N19" s="6"/>
      <c r="O19" s="21"/>
      <c r="P19" s="6"/>
      <c r="R19" s="6"/>
      <c r="S19" s="21"/>
      <c r="T19" s="6"/>
      <c r="V19" s="6"/>
      <c r="W19" s="21"/>
      <c r="X19" s="6"/>
      <c r="Z19" s="6"/>
      <c r="AA19" s="21"/>
      <c r="AB19" s="6"/>
      <c r="AD19" s="6"/>
      <c r="AE19" s="21"/>
      <c r="AF19" s="6"/>
      <c r="AH19" s="6"/>
      <c r="AI19" s="21"/>
      <c r="AJ19" s="6"/>
      <c r="AL19" s="6"/>
      <c r="AM19" s="21"/>
      <c r="AN19" s="6"/>
      <c r="AP19" s="6"/>
      <c r="AQ19" s="21"/>
      <c r="AR19" s="6"/>
      <c r="AT19" s="24"/>
      <c r="AU19" s="24"/>
      <c r="AV19" s="24"/>
      <c r="AX19" s="24"/>
      <c r="AY19" s="21"/>
      <c r="AZ19" s="24"/>
    </row>
    <row r="20" spans="1:52">
      <c r="A20" s="22"/>
      <c r="B20" s="6"/>
      <c r="C20" s="6"/>
      <c r="D20" s="6"/>
      <c r="F20" s="6"/>
      <c r="G20" s="21"/>
      <c r="H20" s="15"/>
      <c r="J20" s="6"/>
      <c r="K20" s="21"/>
      <c r="L20" s="6"/>
      <c r="N20" s="6"/>
      <c r="O20" s="21"/>
      <c r="P20" s="6"/>
      <c r="R20" s="6"/>
      <c r="S20" s="21"/>
      <c r="T20" s="6"/>
      <c r="V20" s="6"/>
      <c r="W20" s="21"/>
      <c r="X20" s="6"/>
      <c r="Z20" s="6"/>
      <c r="AA20" s="21"/>
      <c r="AB20" s="6"/>
      <c r="AD20" s="6"/>
      <c r="AE20" s="21"/>
      <c r="AF20" s="6"/>
      <c r="AH20" s="6"/>
      <c r="AI20" s="21"/>
      <c r="AJ20" s="6"/>
      <c r="AL20" s="6"/>
      <c r="AM20" s="21"/>
      <c r="AN20" s="6"/>
      <c r="AP20" s="6"/>
      <c r="AQ20" s="21"/>
      <c r="AR20" s="6"/>
      <c r="AT20" s="24"/>
      <c r="AU20" s="24"/>
      <c r="AV20" s="24"/>
      <c r="AX20" s="24"/>
      <c r="AY20" s="21"/>
      <c r="AZ20" s="24"/>
    </row>
    <row r="21" spans="1:52">
      <c r="A21" s="22"/>
      <c r="B21" s="6"/>
      <c r="C21" s="6"/>
      <c r="D21" s="6"/>
      <c r="F21" s="6"/>
      <c r="G21" s="21"/>
      <c r="H21" s="6"/>
      <c r="J21" s="6"/>
      <c r="K21" s="21"/>
      <c r="L21" s="6"/>
      <c r="N21" s="6"/>
      <c r="O21" s="21"/>
      <c r="P21" s="6"/>
      <c r="R21" s="6"/>
      <c r="S21" s="21"/>
      <c r="T21" s="6"/>
      <c r="V21" s="6"/>
      <c r="W21" s="21"/>
      <c r="X21" s="6"/>
      <c r="Z21" s="6"/>
      <c r="AA21" s="21"/>
      <c r="AB21" s="6"/>
      <c r="AD21" s="6"/>
      <c r="AE21" s="21"/>
      <c r="AF21" s="6"/>
      <c r="AH21" s="6"/>
      <c r="AI21" s="21"/>
      <c r="AJ21" s="6"/>
      <c r="AL21" s="6"/>
      <c r="AM21" s="21"/>
      <c r="AN21" s="6"/>
      <c r="AP21" s="6"/>
      <c r="AQ21" s="21"/>
      <c r="AR21" s="6"/>
      <c r="AT21" s="24"/>
      <c r="AU21" s="24"/>
      <c r="AV21" s="24"/>
      <c r="AX21" s="24"/>
      <c r="AY21" s="21"/>
      <c r="AZ21" s="24"/>
    </row>
    <row r="22" spans="1:52" s="8" customFormat="1">
      <c r="E22" s="9"/>
      <c r="F22" s="10" t="s">
        <v>21</v>
      </c>
      <c r="G22" s="12">
        <f>SUM(G4:G21)</f>
        <v>806.88333333333321</v>
      </c>
      <c r="I22" s="9"/>
      <c r="J22" s="10" t="s">
        <v>21</v>
      </c>
      <c r="K22" s="12">
        <f>SUM(K4:K21)</f>
        <v>806.88333333333321</v>
      </c>
      <c r="M22" s="9"/>
      <c r="N22" s="10" t="s">
        <v>21</v>
      </c>
      <c r="O22" s="12">
        <f>SUM(O4:O21)</f>
        <v>806.88333333333321</v>
      </c>
      <c r="Q22" s="9"/>
      <c r="R22" s="10" t="s">
        <v>21</v>
      </c>
      <c r="S22" s="12">
        <f>SUM(S4:S21)</f>
        <v>806.88333333333321</v>
      </c>
      <c r="U22" s="9"/>
      <c r="V22" s="10" t="s">
        <v>21</v>
      </c>
      <c r="W22" s="12">
        <f>SUM(W4:W21)</f>
        <v>806.88333333333321</v>
      </c>
      <c r="Y22" s="9"/>
      <c r="Z22" s="10" t="s">
        <v>21</v>
      </c>
      <c r="AA22" s="12">
        <f>SUM(AA4:AA21)</f>
        <v>0</v>
      </c>
      <c r="AC22" s="13"/>
      <c r="AD22" s="10" t="s">
        <v>21</v>
      </c>
      <c r="AE22" s="12">
        <f>SUM(AE4:AE21)</f>
        <v>0</v>
      </c>
      <c r="AH22" s="10" t="s">
        <v>21</v>
      </c>
      <c r="AI22" s="12">
        <f>SUM(AI4:AI21)</f>
        <v>0</v>
      </c>
      <c r="AL22" s="10" t="s">
        <v>21</v>
      </c>
      <c r="AM22" s="12">
        <f>SUM(AM4:AM21)</f>
        <v>0</v>
      </c>
      <c r="AP22" s="10" t="s">
        <v>21</v>
      </c>
      <c r="AQ22" s="12">
        <f>SUM(AQ4:AQ21)</f>
        <v>0</v>
      </c>
      <c r="AT22" s="10" t="s">
        <v>21</v>
      </c>
      <c r="AU22" s="20">
        <f>SUM(AU4:AU21)</f>
        <v>0</v>
      </c>
      <c r="AW22" s="9"/>
      <c r="AX22" s="10" t="s">
        <v>21</v>
      </c>
      <c r="AY22" s="20">
        <f>SUM(AY4:AY21)</f>
        <v>0</v>
      </c>
    </row>
    <row r="23" spans="1:52" s="14" customFormat="1">
      <c r="F23" s="10" t="s">
        <v>22</v>
      </c>
      <c r="G23" s="11">
        <f>SUM(H4:H22)</f>
        <v>0</v>
      </c>
      <c r="J23" s="10" t="s">
        <v>22</v>
      </c>
      <c r="K23" s="11">
        <f>SUM(L4:L22)</f>
        <v>960.19416666666666</v>
      </c>
      <c r="N23" s="10" t="s">
        <v>22</v>
      </c>
      <c r="O23" s="11">
        <f>SUM(P4:P22)</f>
        <v>1767.0774999999999</v>
      </c>
      <c r="R23" s="10" t="s">
        <v>22</v>
      </c>
      <c r="S23" s="11">
        <f>SUM(T4:T22)</f>
        <v>2573.9608333333331</v>
      </c>
      <c r="V23" s="10" t="s">
        <v>22</v>
      </c>
      <c r="W23" s="11">
        <f>SUM(X4:X22)</f>
        <v>3380.8441666666668</v>
      </c>
      <c r="Z23" s="10" t="s">
        <v>22</v>
      </c>
      <c r="AA23" s="11">
        <f>SUM(AB4:AB22)</f>
        <v>3380.8441666666668</v>
      </c>
      <c r="AD23" s="10" t="s">
        <v>22</v>
      </c>
      <c r="AE23" s="11">
        <f>SUM(AF4:AF22)</f>
        <v>3380.8441666666668</v>
      </c>
      <c r="AH23" s="10" t="s">
        <v>22</v>
      </c>
      <c r="AI23" s="11">
        <f>SUM(AJ4:AJ22)</f>
        <v>3380.8441666666668</v>
      </c>
      <c r="AL23" s="10" t="s">
        <v>22</v>
      </c>
      <c r="AM23" s="11">
        <f>SUM(AN4:AN22)</f>
        <v>3380.8441666666668</v>
      </c>
      <c r="AP23" s="10" t="s">
        <v>22</v>
      </c>
      <c r="AQ23" s="11">
        <f>SUM(AR4:AR22)</f>
        <v>3380.8441666666668</v>
      </c>
      <c r="AT23" s="10" t="s">
        <v>22</v>
      </c>
      <c r="AU23" s="11">
        <f>AU22</f>
        <v>0</v>
      </c>
      <c r="AX23" s="10" t="s">
        <v>22</v>
      </c>
      <c r="AY23" s="11">
        <f>SUM(AZ4:AZ22)</f>
        <v>0</v>
      </c>
    </row>
    <row r="32" spans="1:52">
      <c r="F32" s="25"/>
    </row>
    <row r="33" spans="6:6">
      <c r="F33" s="25"/>
    </row>
  </sheetData>
  <sortState ref="B48:B71">
    <sortCondition ref="B48"/>
  </sortState>
  <mergeCells count="40">
    <mergeCell ref="H2:H3"/>
    <mergeCell ref="F2:F3"/>
    <mergeCell ref="T2:T3"/>
    <mergeCell ref="V2:V3"/>
    <mergeCell ref="X2:X3"/>
    <mergeCell ref="G2:G3"/>
    <mergeCell ref="K2:K3"/>
    <mergeCell ref="O2:O3"/>
    <mergeCell ref="S2:S3"/>
    <mergeCell ref="W2:W3"/>
    <mergeCell ref="R2:R3"/>
    <mergeCell ref="A2:A3"/>
    <mergeCell ref="B2:B3"/>
    <mergeCell ref="C2:C3"/>
    <mergeCell ref="D2:D3"/>
    <mergeCell ref="AZ2:AZ3"/>
    <mergeCell ref="J2:J3"/>
    <mergeCell ref="L2:L3"/>
    <mergeCell ref="AD2:AD3"/>
    <mergeCell ref="N2:N3"/>
    <mergeCell ref="AL2:AL3"/>
    <mergeCell ref="AP2:AP3"/>
    <mergeCell ref="AR2:AR3"/>
    <mergeCell ref="AN2:AN3"/>
    <mergeCell ref="AF2:AF3"/>
    <mergeCell ref="AB2:AB3"/>
    <mergeCell ref="P2:P3"/>
    <mergeCell ref="AJ2:AJ3"/>
    <mergeCell ref="Z2:Z3"/>
    <mergeCell ref="AH2:AH3"/>
    <mergeCell ref="AM2:AM3"/>
    <mergeCell ref="AQ2:AQ3"/>
    <mergeCell ref="AE2:AE3"/>
    <mergeCell ref="AA2:AA3"/>
    <mergeCell ref="AI2:AI3"/>
    <mergeCell ref="AU2:AU3"/>
    <mergeCell ref="AY2:AY3"/>
    <mergeCell ref="AT2:AT3"/>
    <mergeCell ref="AV2:AV3"/>
    <mergeCell ref="AX2:AX3"/>
  </mergeCells>
  <dataValidations disablePrompts="1" count="3">
    <dataValidation allowBlank="1" showInputMessage="1" showErrorMessage="1" promptTitle="Nome" prompt="Nome do terceirizado._x000a_Ex : EDSON ARANTES DO NASCEDOURO" sqref="B4:B6" xr:uid="{00000000-0002-0000-0100-000000000000}">
      <formula1>0</formula1>
      <formula2>0</formula2>
    </dataValidation>
    <dataValidation allowBlank="1" showInputMessage="1" showErrorMessage="1" promptTitle="Salário mensal original" prompt="Digite o valor em R$ do salário mensal previsto no contrato._x000a_Ex : 2,00" sqref="AT14 AX14" xr:uid="{00000000-0002-0000-0100-000001000000}">
      <formula1>0</formula1>
      <formula2>0</formula2>
    </dataValidation>
    <dataValidation allowBlank="1" showInputMessage="1" showErrorMessage="1" promptTitle="Nome" prompt="Nome do terceirizado._x000a_Ex : EDSON ARANTES DO NASCEDOURO" sqref="B14:B15" xr:uid="{00000000-0002-0000-0100-000002000000}"/>
  </dataValidations>
  <pageMargins left="0.511811024" right="0.511811024" top="1.3474015750000001" bottom="0.78740157499999996" header="0.31496062000000002" footer="0.31496062000000002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3"/>
  <sheetViews>
    <sheetView zoomScale="90" zoomScaleNormal="90" workbookViewId="0">
      <selection activeCell="I18" sqref="I18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8" si="1">G5*$H$1</f>
        <v>171.73916666666665</v>
      </c>
      <c r="I5" s="56"/>
      <c r="J5" s="54"/>
      <c r="K5" s="54"/>
      <c r="L5" s="15">
        <f t="shared" ref="L5:L13" si="2">SUM(H5:K5)</f>
        <v>171.73916666666665</v>
      </c>
      <c r="M5" s="15">
        <f t="shared" ref="M5:M13" si="3">L5</f>
        <v>171.73916666666665</v>
      </c>
    </row>
    <row r="6" spans="1:13" s="19" customFormat="1">
      <c r="A6" s="40">
        <v>3</v>
      </c>
      <c r="B6" s="46"/>
      <c r="C6" s="50" t="s">
        <v>37</v>
      </c>
      <c r="D6" s="52"/>
      <c r="E6" s="27"/>
      <c r="F6" s="18"/>
      <c r="G6" s="54">
        <v>1576.91</v>
      </c>
      <c r="H6" s="15">
        <f t="shared" ref="H6" si="4">G6*$H$1</f>
        <v>131.40916666666666</v>
      </c>
      <c r="I6" s="56"/>
      <c r="J6" s="54"/>
      <c r="K6" s="54"/>
      <c r="L6" s="15">
        <f t="shared" si="2"/>
        <v>131.40916666666666</v>
      </c>
      <c r="M6" s="15">
        <f t="shared" si="3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ref="H7" si="5">G7*$H$1</f>
        <v>131.40916666666666</v>
      </c>
      <c r="I7" s="56"/>
      <c r="J7" s="54"/>
      <c r="K7" s="54"/>
      <c r="L7" s="15">
        <f t="shared" si="2"/>
        <v>131.40916666666666</v>
      </c>
      <c r="M7" s="15">
        <f t="shared" si="3"/>
        <v>131.40916666666666</v>
      </c>
    </row>
    <row r="8" spans="1:13">
      <c r="A8" s="40">
        <v>5</v>
      </c>
      <c r="B8" s="46"/>
      <c r="C8" s="50" t="s">
        <v>38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2"/>
        <v>109.50749999999999</v>
      </c>
      <c r="M8" s="15">
        <f t="shared" si="3"/>
        <v>109.50749999999999</v>
      </c>
    </row>
    <row r="9" spans="1:13">
      <c r="A9" s="40">
        <v>6</v>
      </c>
      <c r="B9" s="46"/>
      <c r="C9" s="50" t="s">
        <v>39</v>
      </c>
      <c r="D9" s="52"/>
      <c r="E9" s="27"/>
      <c r="F9" s="7"/>
      <c r="G9" s="54">
        <v>1314.09</v>
      </c>
      <c r="H9" s="15">
        <f t="shared" ref="H9:H13" si="6">G9*$H$1</f>
        <v>109.50749999999999</v>
      </c>
      <c r="I9" s="56"/>
      <c r="J9" s="54"/>
      <c r="K9" s="54"/>
      <c r="L9" s="15">
        <f t="shared" si="2"/>
        <v>109.50749999999999</v>
      </c>
      <c r="M9" s="15">
        <f t="shared" si="3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/>
      <c r="F10" s="7"/>
      <c r="G10" s="54"/>
      <c r="H10" s="15">
        <f t="shared" si="6"/>
        <v>0</v>
      </c>
      <c r="I10" s="56"/>
      <c r="J10" s="54"/>
      <c r="K10" s="54"/>
      <c r="L10" s="15">
        <f t="shared" si="2"/>
        <v>0</v>
      </c>
      <c r="M10" s="15">
        <f t="shared" si="3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/>
      <c r="F11" s="7"/>
      <c r="G11" s="54"/>
      <c r="H11" s="15">
        <f t="shared" si="6"/>
        <v>0</v>
      </c>
      <c r="I11" s="56"/>
      <c r="J11" s="54"/>
      <c r="K11" s="54"/>
      <c r="L11" s="15">
        <f t="shared" si="2"/>
        <v>0</v>
      </c>
      <c r="M11" s="15">
        <f t="shared" si="3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/>
      <c r="F12" s="7"/>
      <c r="G12" s="54"/>
      <c r="H12" s="15">
        <f t="shared" si="6"/>
        <v>0</v>
      </c>
      <c r="I12" s="56"/>
      <c r="J12" s="54"/>
      <c r="K12" s="54"/>
      <c r="L12" s="15">
        <f t="shared" si="2"/>
        <v>0</v>
      </c>
      <c r="M12" s="15">
        <f t="shared" si="3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/>
      <c r="F13" s="7"/>
      <c r="G13" s="54"/>
      <c r="H13" s="15">
        <f t="shared" si="6"/>
        <v>0</v>
      </c>
      <c r="I13" s="56"/>
      <c r="J13" s="54"/>
      <c r="K13" s="54"/>
      <c r="L13" s="15">
        <f t="shared" si="2"/>
        <v>0</v>
      </c>
      <c r="M13" s="15">
        <f t="shared" si="3"/>
        <v>0</v>
      </c>
    </row>
  </sheetData>
  <autoFilter ref="A2:E13" xr:uid="{00000000-0009-0000-0000-000002000000}"/>
  <mergeCells count="12">
    <mergeCell ref="M2:M3"/>
    <mergeCell ref="A2:A3"/>
    <mergeCell ref="B2:B3"/>
    <mergeCell ref="C2:C3"/>
    <mergeCell ref="E2:E3"/>
    <mergeCell ref="G2:G3"/>
    <mergeCell ref="H2:H3"/>
    <mergeCell ref="I2:I3"/>
    <mergeCell ref="J2:J3"/>
    <mergeCell ref="K2:K3"/>
    <mergeCell ref="L2:L3"/>
    <mergeCell ref="D2:D3"/>
  </mergeCells>
  <dataValidations disablePrompts="1" count="1">
    <dataValidation allowBlank="1" showInputMessage="1" showErrorMessage="1" promptTitle="Nome" prompt="Nome do terceirizado._x000a_Ex : EDSON ARANTES DO NASCEDOURO" sqref="B4:B6" xr:uid="{00000000-0002-0000-02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3"/>
  <sheetViews>
    <sheetView zoomScale="90" zoomScaleNormal="90"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37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38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39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/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/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/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/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autoFilter ref="A2:E13" xr:uid="{00000000-0009-0000-0000-000003000000}"/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3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3"/>
  <sheetViews>
    <sheetView zoomScale="90" zoomScaleNormal="90"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37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38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39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autoFilter ref="A2:E13" xr:uid="{00000000-0009-0000-0000-000004000000}"/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4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"/>
  <sheetViews>
    <sheetView workbookViewId="0">
      <selection activeCell="C4" sqref="C4:G9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37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38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39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5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3"/>
  <sheetViews>
    <sheetView workbookViewId="0">
      <selection activeCell="E11" sqref="E11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">
        <v>33</v>
      </c>
      <c r="D4" s="52"/>
      <c r="E4" s="27"/>
      <c r="F4" s="18"/>
      <c r="G4" s="54">
        <v>1839.73</v>
      </c>
      <c r="H4" s="15">
        <f>G4*$H$1</f>
        <v>153.31083333333333</v>
      </c>
      <c r="I4" s="56"/>
      <c r="J4" s="54"/>
      <c r="K4" s="54"/>
      <c r="L4" s="15">
        <f t="shared" ref="L4:L13" si="0">SUM(H4:K4)</f>
        <v>153.31083333333333</v>
      </c>
      <c r="M4" s="15">
        <f>L4</f>
        <v>153.31083333333333</v>
      </c>
    </row>
    <row r="5" spans="1:13" s="19" customFormat="1">
      <c r="A5" s="40">
        <v>2</v>
      </c>
      <c r="B5" s="46"/>
      <c r="C5" s="50" t="s">
        <v>32</v>
      </c>
      <c r="D5" s="52"/>
      <c r="E5" s="27"/>
      <c r="F5" s="18"/>
      <c r="G5" s="54">
        <v>2060.87</v>
      </c>
      <c r="H5" s="15">
        <f t="shared" ref="H5:H13" si="1">G5*$H$1</f>
        <v>171.73916666666665</v>
      </c>
      <c r="I5" s="56"/>
      <c r="J5" s="54"/>
      <c r="K5" s="54"/>
      <c r="L5" s="15">
        <f t="shared" si="0"/>
        <v>171.73916666666665</v>
      </c>
      <c r="M5" s="15">
        <f t="shared" ref="M5:M13" si="2">L5</f>
        <v>171.73916666666665</v>
      </c>
    </row>
    <row r="6" spans="1:13" s="19" customFormat="1">
      <c r="A6" s="40">
        <v>3</v>
      </c>
      <c r="B6" s="46"/>
      <c r="C6" s="50" t="s">
        <v>37</v>
      </c>
      <c r="D6" s="52"/>
      <c r="E6" s="27"/>
      <c r="F6" s="18"/>
      <c r="G6" s="54">
        <v>1576.91</v>
      </c>
      <c r="H6" s="15">
        <f t="shared" si="1"/>
        <v>131.40916666666666</v>
      </c>
      <c r="I6" s="56"/>
      <c r="J6" s="54"/>
      <c r="K6" s="54"/>
      <c r="L6" s="15">
        <f t="shared" si="0"/>
        <v>131.40916666666666</v>
      </c>
      <c r="M6" s="15">
        <f t="shared" si="2"/>
        <v>131.40916666666666</v>
      </c>
    </row>
    <row r="7" spans="1:13">
      <c r="A7" s="40">
        <v>4</v>
      </c>
      <c r="B7" s="46"/>
      <c r="C7" s="50" t="s">
        <v>34</v>
      </c>
      <c r="D7" s="52"/>
      <c r="E7" s="27"/>
      <c r="F7" s="7"/>
      <c r="G7" s="54">
        <f>G6</f>
        <v>1576.91</v>
      </c>
      <c r="H7" s="15">
        <f t="shared" si="1"/>
        <v>131.40916666666666</v>
      </c>
      <c r="I7" s="56"/>
      <c r="J7" s="54"/>
      <c r="K7" s="54"/>
      <c r="L7" s="15">
        <f t="shared" si="0"/>
        <v>131.40916666666666</v>
      </c>
      <c r="M7" s="15">
        <f t="shared" si="2"/>
        <v>131.40916666666666</v>
      </c>
    </row>
    <row r="8" spans="1:13">
      <c r="A8" s="40">
        <v>5</v>
      </c>
      <c r="B8" s="46"/>
      <c r="C8" s="50" t="s">
        <v>38</v>
      </c>
      <c r="D8" s="52"/>
      <c r="E8" s="27"/>
      <c r="F8" s="7"/>
      <c r="G8" s="54">
        <v>1314.09</v>
      </c>
      <c r="H8" s="15">
        <f t="shared" si="1"/>
        <v>109.50749999999999</v>
      </c>
      <c r="I8" s="56"/>
      <c r="J8" s="54"/>
      <c r="K8" s="54"/>
      <c r="L8" s="15">
        <f t="shared" si="0"/>
        <v>109.50749999999999</v>
      </c>
      <c r="M8" s="15">
        <f t="shared" si="2"/>
        <v>109.50749999999999</v>
      </c>
    </row>
    <row r="9" spans="1:13">
      <c r="A9" s="40">
        <v>6</v>
      </c>
      <c r="B9" s="46"/>
      <c r="C9" s="50" t="s">
        <v>39</v>
      </c>
      <c r="D9" s="52"/>
      <c r="E9" s="27"/>
      <c r="F9" s="7"/>
      <c r="G9" s="54">
        <v>1314.09</v>
      </c>
      <c r="H9" s="15">
        <f t="shared" si="1"/>
        <v>109.50749999999999</v>
      </c>
      <c r="I9" s="56"/>
      <c r="J9" s="54"/>
      <c r="K9" s="54"/>
      <c r="L9" s="15">
        <f t="shared" si="0"/>
        <v>109.50749999999999</v>
      </c>
      <c r="M9" s="15">
        <f t="shared" si="2"/>
        <v>109.50749999999999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6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3"/>
  <sheetViews>
    <sheetView workbookViewId="0">
      <selection activeCell="G13" sqref="G13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7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3"/>
  <sheetViews>
    <sheetView workbookViewId="0">
      <selection activeCell="I4" sqref="I4:K14"/>
    </sheetView>
  </sheetViews>
  <sheetFormatPr defaultColWidth="9.140625" defaultRowHeight="12.75"/>
  <cols>
    <col min="1" max="1" width="9.140625" style="4"/>
    <col min="2" max="2" width="32.7109375" style="4" customWidth="1"/>
    <col min="3" max="3" width="46.28515625" style="4" bestFit="1" customWidth="1"/>
    <col min="4" max="4" width="20.140625" style="4" customWidth="1"/>
    <col min="5" max="5" width="19.140625" style="4" customWidth="1"/>
    <col min="6" max="6" width="2.5703125" style="4" customWidth="1"/>
    <col min="7" max="13" width="14.7109375" style="4" customWidth="1"/>
    <col min="14" max="16384" width="9.140625" style="4"/>
  </cols>
  <sheetData>
    <row r="1" spans="1:13" ht="13.5" thickBot="1">
      <c r="H1" s="30">
        <f>(1/12)</f>
        <v>8.3333333333333329E-2</v>
      </c>
      <c r="I1" s="55" t="s">
        <v>30</v>
      </c>
      <c r="J1" s="55" t="s">
        <v>30</v>
      </c>
      <c r="K1" s="55" t="s">
        <v>30</v>
      </c>
    </row>
    <row r="2" spans="1:13" ht="12.75" customHeight="1">
      <c r="A2" s="64" t="s">
        <v>0</v>
      </c>
      <c r="B2" s="62" t="s">
        <v>1</v>
      </c>
      <c r="C2" s="64" t="s">
        <v>2</v>
      </c>
      <c r="D2" s="62" t="s">
        <v>3</v>
      </c>
      <c r="E2" s="60" t="s">
        <v>4</v>
      </c>
      <c r="F2" s="1"/>
      <c r="G2" s="64" t="s">
        <v>23</v>
      </c>
      <c r="H2" s="68" t="s">
        <v>24</v>
      </c>
      <c r="I2" s="74" t="s">
        <v>29</v>
      </c>
      <c r="J2" s="74" t="s">
        <v>28</v>
      </c>
      <c r="K2" s="68" t="s">
        <v>27</v>
      </c>
      <c r="L2" s="74" t="s">
        <v>25</v>
      </c>
      <c r="M2" s="68" t="s">
        <v>9</v>
      </c>
    </row>
    <row r="3" spans="1:13">
      <c r="A3" s="65"/>
      <c r="B3" s="63"/>
      <c r="C3" s="65"/>
      <c r="D3" s="63"/>
      <c r="E3" s="61"/>
      <c r="F3" s="1"/>
      <c r="G3" s="65"/>
      <c r="H3" s="69"/>
      <c r="I3" s="75"/>
      <c r="J3" s="75"/>
      <c r="K3" s="69"/>
      <c r="L3" s="75"/>
      <c r="M3" s="69"/>
    </row>
    <row r="4" spans="1:13" s="19" customFormat="1">
      <c r="A4" s="40">
        <v>1</v>
      </c>
      <c r="B4" s="46"/>
      <c r="C4" s="50" t="str">
        <f>Devoluções!C4</f>
        <v>Item 1 - ASG int banheirista SR</v>
      </c>
      <c r="D4" s="52"/>
      <c r="E4" s="27" t="str">
        <f>Devoluções!E4</f>
        <v>SR/PF/RS</v>
      </c>
      <c r="F4" s="18"/>
      <c r="G4" s="54"/>
      <c r="H4" s="15">
        <f>G4*$H$1</f>
        <v>0</v>
      </c>
      <c r="I4" s="56"/>
      <c r="J4" s="54"/>
      <c r="K4" s="54"/>
      <c r="L4" s="15">
        <f t="shared" ref="L4:L13" si="0">SUM(H4:K4)</f>
        <v>0</v>
      </c>
      <c r="M4" s="15">
        <f>L4</f>
        <v>0</v>
      </c>
    </row>
    <row r="5" spans="1:13" s="19" customFormat="1">
      <c r="A5" s="40">
        <v>2</v>
      </c>
      <c r="B5" s="46"/>
      <c r="C5" s="50" t="str">
        <f>Devoluções!C5</f>
        <v>Item 1 - Encarregado</v>
      </c>
      <c r="D5" s="52"/>
      <c r="E5" s="27" t="str">
        <f>Devoluções!E5</f>
        <v>SR/PF/RS</v>
      </c>
      <c r="F5" s="18"/>
      <c r="G5" s="54"/>
      <c r="H5" s="15">
        <f t="shared" ref="H5:H13" si="1">G5*$H$1</f>
        <v>0</v>
      </c>
      <c r="I5" s="56"/>
      <c r="J5" s="54"/>
      <c r="K5" s="54"/>
      <c r="L5" s="15">
        <f t="shared" si="0"/>
        <v>0</v>
      </c>
      <c r="M5" s="15">
        <f t="shared" ref="M5:M13" si="2">L5</f>
        <v>0</v>
      </c>
    </row>
    <row r="6" spans="1:13" s="19" customFormat="1">
      <c r="A6" s="40">
        <v>3</v>
      </c>
      <c r="B6" s="46"/>
      <c r="C6" s="50" t="str">
        <f>Devoluções!C6</f>
        <v>Item 1 - ASG int SR</v>
      </c>
      <c r="D6" s="52"/>
      <c r="E6" s="27" t="str">
        <f>Devoluções!E6</f>
        <v>SR/PF/RS</v>
      </c>
      <c r="F6" s="18"/>
      <c r="G6" s="54"/>
      <c r="H6" s="15">
        <f t="shared" si="1"/>
        <v>0</v>
      </c>
      <c r="I6" s="56"/>
      <c r="J6" s="54"/>
      <c r="K6" s="54"/>
      <c r="L6" s="15">
        <f t="shared" si="0"/>
        <v>0</v>
      </c>
      <c r="M6" s="15">
        <f t="shared" si="2"/>
        <v>0</v>
      </c>
    </row>
    <row r="7" spans="1:13">
      <c r="A7" s="40">
        <v>4</v>
      </c>
      <c r="B7" s="46"/>
      <c r="C7" s="50" t="str">
        <f>Devoluções!C7</f>
        <v>Item 2 - ASG ext SR</v>
      </c>
      <c r="D7" s="52"/>
      <c r="E7" s="27" t="str">
        <f>Devoluções!E7</f>
        <v>SR/PF/RS</v>
      </c>
      <c r="F7" s="7"/>
      <c r="G7" s="54"/>
      <c r="H7" s="15">
        <f t="shared" si="1"/>
        <v>0</v>
      </c>
      <c r="I7" s="56"/>
      <c r="J7" s="54"/>
      <c r="K7" s="54"/>
      <c r="L7" s="15">
        <f t="shared" si="0"/>
        <v>0</v>
      </c>
      <c r="M7" s="15">
        <f t="shared" si="2"/>
        <v>0</v>
      </c>
    </row>
    <row r="8" spans="1:13">
      <c r="A8" s="40">
        <v>5</v>
      </c>
      <c r="B8" s="46"/>
      <c r="C8" s="50" t="str">
        <f>Devoluções!C8</f>
        <v>Item 3 - Copeira SR</v>
      </c>
      <c r="D8" s="52"/>
      <c r="E8" s="27" t="str">
        <f>Devoluções!E8</f>
        <v>SR/PF/RS</v>
      </c>
      <c r="F8" s="7"/>
      <c r="G8" s="54"/>
      <c r="H8" s="15">
        <f t="shared" si="1"/>
        <v>0</v>
      </c>
      <c r="I8" s="56"/>
      <c r="J8" s="54"/>
      <c r="K8" s="54"/>
      <c r="L8" s="15">
        <f t="shared" si="0"/>
        <v>0</v>
      </c>
      <c r="M8" s="15">
        <f t="shared" si="2"/>
        <v>0</v>
      </c>
    </row>
    <row r="9" spans="1:13">
      <c r="A9" s="40">
        <v>6</v>
      </c>
      <c r="B9" s="46"/>
      <c r="C9" s="50" t="str">
        <f>Devoluções!C9</f>
        <v>Item 4 - Lavador Veículos SR</v>
      </c>
      <c r="D9" s="52"/>
      <c r="E9" s="27" t="str">
        <f>Devoluções!E9</f>
        <v>SR/PF/RS</v>
      </c>
      <c r="F9" s="7"/>
      <c r="G9" s="54"/>
      <c r="H9" s="15">
        <f t="shared" si="1"/>
        <v>0</v>
      </c>
      <c r="I9" s="56"/>
      <c r="J9" s="54"/>
      <c r="K9" s="54"/>
      <c r="L9" s="15">
        <f t="shared" si="0"/>
        <v>0</v>
      </c>
      <c r="M9" s="15">
        <f t="shared" si="2"/>
        <v>0</v>
      </c>
    </row>
    <row r="10" spans="1:13">
      <c r="A10" s="41">
        <v>7</v>
      </c>
      <c r="B10" s="46"/>
      <c r="C10" s="50">
        <f>Devoluções!C10</f>
        <v>0</v>
      </c>
      <c r="D10" s="49"/>
      <c r="E10" s="27" t="str">
        <f>Devoluções!E10</f>
        <v>DPF/XXX/RS</v>
      </c>
      <c r="F10" s="7"/>
      <c r="G10" s="54"/>
      <c r="H10" s="15">
        <f t="shared" si="1"/>
        <v>0</v>
      </c>
      <c r="I10" s="56"/>
      <c r="J10" s="54"/>
      <c r="K10" s="54"/>
      <c r="L10" s="15">
        <f t="shared" si="0"/>
        <v>0</v>
      </c>
      <c r="M10" s="15">
        <f t="shared" si="2"/>
        <v>0</v>
      </c>
    </row>
    <row r="11" spans="1:13">
      <c r="A11" s="41">
        <v>8</v>
      </c>
      <c r="B11" s="46"/>
      <c r="C11" s="50">
        <f>Devoluções!C11</f>
        <v>0</v>
      </c>
      <c r="D11" s="49"/>
      <c r="E11" s="27" t="str">
        <f>Devoluções!E11</f>
        <v>DPF/XXX/RS</v>
      </c>
      <c r="F11" s="7"/>
      <c r="G11" s="54"/>
      <c r="H11" s="15">
        <f t="shared" si="1"/>
        <v>0</v>
      </c>
      <c r="I11" s="56"/>
      <c r="J11" s="54"/>
      <c r="K11" s="54"/>
      <c r="L11" s="15">
        <f t="shared" si="0"/>
        <v>0</v>
      </c>
      <c r="M11" s="15">
        <f t="shared" si="2"/>
        <v>0</v>
      </c>
    </row>
    <row r="12" spans="1:13">
      <c r="A12" s="41">
        <v>9</v>
      </c>
      <c r="B12" s="46"/>
      <c r="C12" s="50">
        <f>Devoluções!C12</f>
        <v>0</v>
      </c>
      <c r="D12" s="49"/>
      <c r="E12" s="27" t="str">
        <f>Devoluções!E12</f>
        <v>DPF/XXX/RS</v>
      </c>
      <c r="F12" s="7"/>
      <c r="G12" s="54"/>
      <c r="H12" s="15">
        <f t="shared" si="1"/>
        <v>0</v>
      </c>
      <c r="I12" s="56"/>
      <c r="J12" s="54"/>
      <c r="K12" s="54"/>
      <c r="L12" s="15">
        <f t="shared" si="0"/>
        <v>0</v>
      </c>
      <c r="M12" s="15">
        <f t="shared" si="2"/>
        <v>0</v>
      </c>
    </row>
    <row r="13" spans="1:13">
      <c r="A13" s="41">
        <v>10</v>
      </c>
      <c r="B13" s="46"/>
      <c r="C13" s="50">
        <f>Devoluções!C13</f>
        <v>0</v>
      </c>
      <c r="D13" s="49"/>
      <c r="E13" s="27" t="str">
        <f>Devoluções!E13</f>
        <v>DPF/XXX/RS</v>
      </c>
      <c r="F13" s="7"/>
      <c r="G13" s="54"/>
      <c r="H13" s="15">
        <f t="shared" si="1"/>
        <v>0</v>
      </c>
      <c r="I13" s="56"/>
      <c r="J13" s="54"/>
      <c r="K13" s="54"/>
      <c r="L13" s="15">
        <f t="shared" si="0"/>
        <v>0</v>
      </c>
      <c r="M13" s="15">
        <f t="shared" si="2"/>
        <v>0</v>
      </c>
    </row>
  </sheetData>
  <mergeCells count="12">
    <mergeCell ref="M2:M3"/>
    <mergeCell ref="A2:A3"/>
    <mergeCell ref="B2:B3"/>
    <mergeCell ref="C2:C3"/>
    <mergeCell ref="D2:D3"/>
    <mergeCell ref="E2:E3"/>
    <mergeCell ref="G2:G3"/>
    <mergeCell ref="H2:H3"/>
    <mergeCell ref="I2:I3"/>
    <mergeCell ref="J2:J3"/>
    <mergeCell ref="K2:K3"/>
    <mergeCell ref="L2:L3"/>
  </mergeCells>
  <dataValidations count="1">
    <dataValidation allowBlank="1" showInputMessage="1" showErrorMessage="1" promptTitle="Nome" prompt="Nome do terceirizado._x000a_Ex : EDSON ARANTES DO NASCEDOURO" sqref="B4:B6" xr:uid="{00000000-0002-0000-0800-000000000000}">
      <formula1>0</formula1>
      <formula2>0</formula2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2EF6273EC68B44AD1D4958068B80D0" ma:contentTypeVersion="2" ma:contentTypeDescription="Create a new document." ma:contentTypeScope="" ma:versionID="b4675f2a19aa0e6a080fc9db597faae5">
  <xsd:schema xmlns:xsd="http://www.w3.org/2001/XMLSchema" xmlns:xs="http://www.w3.org/2001/XMLSchema" xmlns:p="http://schemas.microsoft.com/office/2006/metadata/properties" xmlns:ns2="465468c5-0144-4c9d-bb86-74e3ed85e87b" targetNamespace="http://schemas.microsoft.com/office/2006/metadata/properties" ma:root="true" ma:fieldsID="ecbb5dec55fe76f61b7f71859ff9a18c" ns2:_="">
    <xsd:import namespace="465468c5-0144-4c9d-bb86-74e3ed85e8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5468c5-0144-4c9d-bb86-74e3ed85e8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72DAE9-BA55-4AA0-9899-4A5A2D05B8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5468c5-0144-4c9d-bb86-74e3ed85e8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1A519E-1DC4-464C-8837-23DC14242A8E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465468c5-0144-4c9d-bb86-74e3ed85e87b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E3AA97C-45DE-4AE9-951E-488E92AB06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Devoluções</vt:lpstr>
      <vt:lpstr>2021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Gubiotti</dc:creator>
  <cp:keywords/>
  <dc:description/>
  <cp:lastModifiedBy>Luan Lucio da Silva</cp:lastModifiedBy>
  <cp:revision/>
  <dcterms:created xsi:type="dcterms:W3CDTF">2015-06-03T14:30:29Z</dcterms:created>
  <dcterms:modified xsi:type="dcterms:W3CDTF">2022-08-31T14:30:55Z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0x0101001C2EF6273EC68B44AD1D4958068B80D0</vt:lpwstr>
  </property>
</Properties>
</file>