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backup\Planilha_Sintetica_Deposito_de_Drogas\"/>
    </mc:Choice>
  </mc:AlternateContent>
  <xr:revisionPtr revIDLastSave="0" documentId="8_{CECA5338-A54B-405F-AFC1-4311E3AFFE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7" i="1" l="1"/>
  <c r="O46" i="1"/>
  <c r="O44" i="1"/>
  <c r="O43" i="1"/>
  <c r="O41" i="1"/>
  <c r="O40" i="1"/>
  <c r="O39" i="1"/>
  <c r="O38" i="1"/>
  <c r="O37" i="1"/>
  <c r="O36" i="1"/>
  <c r="O35" i="1"/>
  <c r="N35" i="1" s="1"/>
  <c r="O34" i="1"/>
  <c r="O33" i="1"/>
  <c r="O32" i="1"/>
  <c r="O31" i="1"/>
  <c r="O29" i="1"/>
  <c r="O27" i="1"/>
  <c r="O26" i="1"/>
  <c r="O25" i="1"/>
  <c r="O23" i="1"/>
  <c r="O21" i="1"/>
  <c r="O20" i="1"/>
  <c r="O19" i="1"/>
  <c r="O17" i="1"/>
  <c r="O16" i="1"/>
  <c r="O15" i="1"/>
  <c r="O12" i="1"/>
  <c r="O11" i="1"/>
  <c r="O10" i="1"/>
  <c r="O9" i="1"/>
  <c r="O8" i="1"/>
  <c r="O28" i="1" l="1"/>
  <c r="N47" i="1"/>
  <c r="N34" i="1"/>
  <c r="N39" i="1"/>
  <c r="N16" i="1"/>
  <c r="N23" i="1"/>
  <c r="N21" i="1"/>
  <c r="N44" i="1"/>
  <c r="N26" i="1"/>
  <c r="N32" i="1"/>
  <c r="N27" i="1"/>
  <c r="L50" i="1"/>
  <c r="N40" i="1"/>
  <c r="N20" i="1"/>
  <c r="N38" i="1"/>
  <c r="N36" i="1"/>
  <c r="N11" i="1"/>
  <c r="N15" i="1"/>
  <c r="N41" i="1"/>
  <c r="N9" i="1"/>
  <c r="N37" i="1"/>
  <c r="N10" i="1"/>
  <c r="N33" i="1"/>
  <c r="N12" i="1"/>
  <c r="N29" i="1"/>
  <c r="N17" i="1" l="1"/>
  <c r="N25" i="1"/>
  <c r="K48" i="1"/>
  <c r="N28" i="1"/>
  <c r="N19" i="1"/>
  <c r="L48" i="1"/>
  <c r="N8" i="1"/>
  <c r="M7" i="1"/>
  <c r="M6" i="1" s="1"/>
  <c r="N31" i="1"/>
  <c r="N43" i="1"/>
  <c r="N46" i="1"/>
  <c r="M48" i="1" l="1"/>
  <c r="L51" i="1"/>
  <c r="L52" i="1" s="1"/>
</calcChain>
</file>

<file path=xl/sharedStrings.xml><?xml version="1.0" encoding="utf-8"?>
<sst xmlns="http://schemas.openxmlformats.org/spreadsheetml/2006/main" count="141" uniqueCount="112">
  <si>
    <t>Obra</t>
  </si>
  <si>
    <t>Bancos</t>
  </si>
  <si>
    <t>B.D.I.</t>
  </si>
  <si>
    <t>Encargos Sociais</t>
  </si>
  <si>
    <t>Planilha orçamentaria do depósito de droga da SR/PF/PR</t>
  </si>
  <si>
    <t>SINAPI - 06/2021 - Paraná</t>
  </si>
  <si>
    <t>Desonerado: 
Horista:  85,67%
Mensalista:  48,46%</t>
  </si>
  <si>
    <t>Planilha Orçamentária Sintética Com Valor do Material e da Mão de Obra</t>
  </si>
  <si>
    <t>Item</t>
  </si>
  <si>
    <t>Descrição</t>
  </si>
  <si>
    <t>Und</t>
  </si>
  <si>
    <t>Quant.</t>
  </si>
  <si>
    <t>Valor Unit</t>
  </si>
  <si>
    <t>Valor Unit com BDI</t>
  </si>
  <si>
    <t>Total</t>
  </si>
  <si>
    <t>M. O.</t>
  </si>
  <si>
    <t>MAT.</t>
  </si>
  <si>
    <t xml:space="preserve"> 1 </t>
  </si>
  <si>
    <t>SERVIÇOS PRELIMINARES</t>
  </si>
  <si>
    <t xml:space="preserve"> 1.1 </t>
  </si>
  <si>
    <t>INSTALAÇÕES PROVISÓRIAS</t>
  </si>
  <si>
    <t xml:space="preserve"> 1.1.1 </t>
  </si>
  <si>
    <t xml:space="preserve">ALUGUEL CONTAINER/ESCRIT INCL INST ELET LARG=2,20 COMP=6,20M ALT=2,50M CHAPA ACO C/NERV TRAPEZ FORRO C/ISOL TERMO/ACUSTICO CHASSIS REFORC PISO COMPENS NAVAL EXC TRANSP/CARGA/DESCARGA. DE ACORDO COM O ITEM 3.17 DO CEET. </t>
  </si>
  <si>
    <t>MES</t>
  </si>
  <si>
    <t xml:space="preserve"> 1.1.2 </t>
  </si>
  <si>
    <t>PLACA DE OBRA EM CHAPA DE ACO GALVANIZADO. DE ACORDO COM O ITEM 3.20 DO CEET.</t>
  </si>
  <si>
    <t>m²</t>
  </si>
  <si>
    <t xml:space="preserve"> 1.1.3 </t>
  </si>
  <si>
    <t>TAPUME DE CHAPA DE MADEIRA COMPENSADA, E= 6MM, COM PINTURA A CAL E REAPROVEITAMENTO DE 2X. DE ACORDO COM O ITEM 3.19 DO CEET.</t>
  </si>
  <si>
    <t xml:space="preserve"> 1.1.4 </t>
  </si>
  <si>
    <t>REMOÇÃO DE TAPUME/ CHAPAS METÁLICAS E DE MADEIRA, DE FORMA MANUAL, SEM REAPROVEITAMENTO. AF_12/2017</t>
  </si>
  <si>
    <t xml:space="preserve"> 1.1.5 </t>
  </si>
  <si>
    <t>LOCAÇÃO DE CAÇAMBA DE ENTULHO</t>
  </si>
  <si>
    <t>SEM</t>
  </si>
  <si>
    <t xml:space="preserve"> 2 </t>
  </si>
  <si>
    <t>FASE DE OBRA NOS DEPÓSITOS</t>
  </si>
  <si>
    <t xml:space="preserve"> 2.1 </t>
  </si>
  <si>
    <t>DEMOLIÇÃO E REMOÇÃO</t>
  </si>
  <si>
    <t xml:space="preserve"> 2.1.1 </t>
  </si>
  <si>
    <t>REMOÇÃO DE PORTAS, DE FORMA MANUAL, SEM REAPROVEITAMENTO. AF_12/2017</t>
  </si>
  <si>
    <t xml:space="preserve"> 2.1.2 </t>
  </si>
  <si>
    <t>REMOÇÃO DE CHAPAS E PERFIS DE DRYWALL, DE FORMA MANUAL, SEM REAPROVEITAMENTO. AF_12/2017</t>
  </si>
  <si>
    <t xml:space="preserve"> 2.1.3 </t>
  </si>
  <si>
    <t>DEMOLIÇÃO DE ALVENARIA DE BLOCO FURADO, DE FORMA MANUAL, SEM REAPROVEITAMENTO. AF_12/2017</t>
  </si>
  <si>
    <t>m³</t>
  </si>
  <si>
    <t xml:space="preserve"> 2.2 </t>
  </si>
  <si>
    <t>ALVENARIA</t>
  </si>
  <si>
    <t xml:space="preserve"> 2.2.1 </t>
  </si>
  <si>
    <t>ALVENARIA DE VEDAÇÃO DE BLOCOS VAZADOS DE CONCRETO DE 14X19X39CM (ESPESSURA 14CM) DE PAREDES COM ÁREA LÍQUIDA MAIOR OU IGUAL A 6M² COM VÃOS E ARGAMASSA DE ASSENTAMENTO COM PREPARO MANUAL. AF_06/2014. DE ACORDO COM O ITEM 5.3.2 DO CEET.</t>
  </si>
  <si>
    <t xml:space="preserve"> 2.2.2 </t>
  </si>
  <si>
    <t>APLICAÇÃO MANUAL DE FUNDO SELADOR ACRÍLICO EM PAREDES EXTERNAS DE CASAS. AF_06/2014. ADE ACORDO COM O ITEM 5.4.2.4 CEET.</t>
  </si>
  <si>
    <t xml:space="preserve"> 2.2.3 </t>
  </si>
  <si>
    <t>APLICAÇÃO MANUAL DE PINTURA COM TINTA LÁTEX ACRÍLICA EM PAREDES, DUAS DEMÃOS. AF_06/2014. DE ACORDO COM O ITEM 4.12 DO CEET.</t>
  </si>
  <si>
    <t xml:space="preserve"> 2.3 </t>
  </si>
  <si>
    <t>PISOS</t>
  </si>
  <si>
    <t xml:space="preserve"> 2.3.1 </t>
  </si>
  <si>
    <t>PINTURA DE PISO COM TINTA EPÓXI, APLICAÇÃO MANUAL, 2 DEMÃOS, INCLUSO PRIMER EPÓXI. AF_05/2021. DE ACORDO COM O ITEM 4.12 DO CEET.</t>
  </si>
  <si>
    <t xml:space="preserve"> 2.4 </t>
  </si>
  <si>
    <t>INSTALAÇÃO DE SISTEMAS E PORTAS</t>
  </si>
  <si>
    <t xml:space="preserve"> 2.4.1 </t>
  </si>
  <si>
    <t>FORNECIMENTO E INSTALAÇÃO DE SISTEMA DE EXAUSTÃO FORÇADA COM DUAS CAIXAS EXAUSTORAS COM MOTOR DE 1,5 CV TRIFASICO 4 PÓLOS. DE ACORDO COM O ITEM 5.4.3.1 DO CEET.</t>
  </si>
  <si>
    <t>UN</t>
  </si>
  <si>
    <t xml:space="preserve"> 2.4.2 </t>
  </si>
  <si>
    <t>FORNECIMENTO E INSTALAÇÃO DE TRÊS PORTAS METÁLICAS FOLHA DUPLA 1,20 X 2,10 M. DE ACORDO COM O ITEM 5.4.2.1 DO CEET.</t>
  </si>
  <si>
    <t xml:space="preserve"> 2.4.3 </t>
  </si>
  <si>
    <t>FORNECIMENTO E INSTALAÇÃO DE GRADIL DE FERRO COM PORTA DUPLA 1,20 X 2,10 M. DE ACORDO COM O ITEM 5.4.2.2. DO CEET.</t>
  </si>
  <si>
    <t xml:space="preserve"> 2.4.4 </t>
  </si>
  <si>
    <t>REINSTALAÇÃO DAS CÂMERAS DE SEGURANÇA DOS DEPÓSITOS</t>
  </si>
  <si>
    <t xml:space="preserve"> 2.4.5 </t>
  </si>
  <si>
    <t>TELHAMENTO COM TELHA DE AÇO/ALUMÍNIO E = 0,5 MM, COM ATÉ 2 ÁGUAS, INCLUSO IÇAMENTO. AF_07/2019. DE ACORDO COM O ITEM 5.4.2.3 DO CEET.</t>
  </si>
  <si>
    <t xml:space="preserve"> 3 </t>
  </si>
  <si>
    <t>INSTALAÇÕES ELÉTRICAS</t>
  </si>
  <si>
    <t xml:space="preserve"> 3.1 </t>
  </si>
  <si>
    <t>CABO DE COBRE FLEXÍVEL ISOLADO, 2,5 MM², ANTI-CHAMA 450/750 V, PARA CIRCUITOS TERMINAIS - FORNECIMENTO E INSTALAÇÃO. AF_12/2015. DE ACORDO COM O ITEM 5.4.4.1 DO CEET.</t>
  </si>
  <si>
    <t>M</t>
  </si>
  <si>
    <t xml:space="preserve"> 3.2 </t>
  </si>
  <si>
    <t>CABO DE COBRE FLEXÍVEL ISOLADO, 4 MM², ANTI-CHAMA 450/750 V, PARA CIRCUITOS TERMINAIS - FORNECIMENTO E INSTALAÇÃO. AF_12/2015. DE ACORDO COM O ITEM 5.4.4.2 DO CEET.</t>
  </si>
  <si>
    <t xml:space="preserve"> 3.3 </t>
  </si>
  <si>
    <t>LUMINÁRIA TIPO PLAFON DE SOBREPOR COM LAMPADA LED 18W, SEM REATOR, FORNECIMENTO E INSTALAÇÃO. DE ACORDO COM O ITEM 5.4.4.3 DO CEET.</t>
  </si>
  <si>
    <t xml:space="preserve"> 3.4 </t>
  </si>
  <si>
    <t>ELETRODUTO DE AÇO GALVANIZADO, CLASSE LEVE, DN 20 MM (3/4"), APARENTE, INSTALADO EM TETO - FORNECIMENTO E INSTALAÇÃO. AF_11/2016_P. DE ACORDO COM O ITEM 5.4.4.4 DO CEET.</t>
  </si>
  <si>
    <t xml:space="preserve"> 3.5 </t>
  </si>
  <si>
    <t>INTERRUPTOR SIMPLES (2 MÓDULOS), 10A/250V, INCLUINDO SUPORTE E PLACA - FORNECIMENTO E INSTALAÇÃO. AF_12/2015. DE ACORDO COM O ITEM 5.4.4.5 DO CEET.</t>
  </si>
  <si>
    <t xml:space="preserve"> 3.6 </t>
  </si>
  <si>
    <t>TOMADA MÉDIA DE EMBUTIR (1 MÓDULO), 2P+T 10 A, INCLUINDO SUPORTE E PLACA - FORNECIMENTO E INSTALAÇÃO. AF_12/2015. DE ACORDO COM O ITEM 5.4.4.6 DO CEET.</t>
  </si>
  <si>
    <t xml:space="preserve"> 3.7 </t>
  </si>
  <si>
    <t>CAIXA RETANGULAR 4" X 2" ALTA (2,00 M DO PISO), METÁLICA, INSTALADA EM PAREDE, SOBREPOR - FORNECIMENTO E INSTALAÇÃO. AF_12/2015. DE ACORDO COM O ITEM 5.4.4.7 DO CEET.</t>
  </si>
  <si>
    <t xml:space="preserve"> 3.8 </t>
  </si>
  <si>
    <t>TOMADA DE REDE RJ45 - FORNECIMENTO E INSTALAÇÃO. AF_11/2019. DE ACORDO COM O ITEM 5.4.4.8 DO CEET.</t>
  </si>
  <si>
    <t xml:space="preserve"> 3.9 </t>
  </si>
  <si>
    <t>CABO ELETRÔNICO CATEGORIA 5E, INSTALADO EM EDIFICAÇÃO INSTITUCIONAL - FORNECIMENTO E INSTALAÇÃO. AF_11/2019. DE ACORDO COM O ITEM 5.4.4.9 DO CEET.</t>
  </si>
  <si>
    <t xml:space="preserve"> 3.10 </t>
  </si>
  <si>
    <t>DISJUNTOR TRIPOLAR TIPO DIN, CORRENTE NOMINAL DE 16A - FORNECIMENTO E INSTALAÇÃO. AF_10/2020. DE ACORDO COM O ITEM 5.4.4.10 DO CEET.</t>
  </si>
  <si>
    <t xml:space="preserve"> 3.11 </t>
  </si>
  <si>
    <t>CAIXA RETANGULAR 4" X 2" MÉDIA (1,30 M DO PISO), METÁLICA, INSTALADA EM PAREDE - FORNECIMENTO E INSTALAÇÃO. AF_12/2015. DE ACORDO COM O ITEM 5.4.4.11 DO CEET.</t>
  </si>
  <si>
    <t xml:space="preserve"> 4 </t>
  </si>
  <si>
    <t>SERVIÇOS FINAIS</t>
  </si>
  <si>
    <t xml:space="preserve"> 4.1 </t>
  </si>
  <si>
    <t>Limpeza geral</t>
  </si>
  <si>
    <t xml:space="preserve"> 4.2 </t>
  </si>
  <si>
    <t>Limpeza/remoção de tintas em pisos e revestimentos</t>
  </si>
  <si>
    <t xml:space="preserve"> 5 </t>
  </si>
  <si>
    <t>MÃO DE OBRA RESIDENTE</t>
  </si>
  <si>
    <t xml:space="preserve"> 5.1 </t>
  </si>
  <si>
    <t>ENGENHEIRO CIVIL DE OBRA PLENO</t>
  </si>
  <si>
    <t>H</t>
  </si>
  <si>
    <t xml:space="preserve"> 5.2 </t>
  </si>
  <si>
    <t>MESTRE DE OBRAS</t>
  </si>
  <si>
    <t>Totais -&gt;</t>
  </si>
  <si>
    <t>Total sem BDI</t>
  </si>
  <si>
    <t>Total do BDI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</si>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</sst>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 -416]#,##0.00"/>
    <numFmt numFmtId="165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F7F3DF"/>
        <bgColor rgb="FFF7F3DF"/>
      </patternFill>
    </fill>
    <fill>
      <patternFill patternType="solid">
        <fgColor rgb="FFD9EAD3"/>
        <bgColor rgb="FFD9EAD3"/>
      </patternFill>
    </fill>
  </fills>
  <borders count="1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 applyAlignment="1"/>
    <xf numFmtId="0" fontId="1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lef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center" vertical="center" wrapText="1"/>
    </xf>
    <xf numFmtId="165" fontId="5" fillId="4" borderId="6" xfId="0" applyNumberFormat="1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164" fontId="6" fillId="0" borderId="0" xfId="0" applyNumberFormat="1" applyFont="1"/>
    <xf numFmtId="0" fontId="5" fillId="5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5" fontId="5" fillId="5" borderId="6" xfId="0" applyNumberFormat="1" applyFont="1" applyFill="1" applyBorder="1" applyAlignment="1">
      <alignment horizontal="right" vertical="center" wrapText="1"/>
    </xf>
    <xf numFmtId="164" fontId="5" fillId="5" borderId="6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left" vertical="center" wrapText="1"/>
    </xf>
    <xf numFmtId="0" fontId="5" fillId="6" borderId="6" xfId="0" applyFont="1" applyFill="1" applyBorder="1" applyAlignment="1">
      <alignment horizontal="right" vertical="center" wrapText="1"/>
    </xf>
    <xf numFmtId="0" fontId="5" fillId="6" borderId="6" xfId="0" applyFont="1" applyFill="1" applyBorder="1" applyAlignment="1">
      <alignment horizontal="center" vertical="center" wrapText="1"/>
    </xf>
    <xf numFmtId="165" fontId="5" fillId="6" borderId="6" xfId="0" applyNumberFormat="1" applyFont="1" applyFill="1" applyBorder="1" applyAlignment="1">
      <alignment horizontal="right" vertical="center" wrapText="1"/>
    </xf>
    <xf numFmtId="164" fontId="5" fillId="6" borderId="6" xfId="0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7" fillId="2" borderId="0" xfId="0" applyFont="1" applyFill="1" applyAlignment="1">
      <alignment horizontal="center" vertical="top" wrapText="1"/>
    </xf>
    <xf numFmtId="0" fontId="0" fillId="0" borderId="0" xfId="0" applyFont="1" applyAlignment="1"/>
    <xf numFmtId="0" fontId="2" fillId="2" borderId="8" xfId="0" applyFont="1" applyFill="1" applyBorder="1" applyAlignment="1">
      <alignment horizontal="left" vertical="top" wrapText="1"/>
    </xf>
    <xf numFmtId="0" fontId="3" fillId="0" borderId="9" xfId="0" applyFont="1" applyBorder="1"/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0" fontId="2" fillId="2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tabSelected="1" topLeftCell="B5" workbookViewId="0">
      <selection activeCell="Q12" sqref="Q12"/>
    </sheetView>
  </sheetViews>
  <sheetFormatPr defaultColWidth="14.42578125" defaultRowHeight="15" x14ac:dyDescent="0.25"/>
  <cols>
    <col min="1" max="1" width="9.7109375" style="1" customWidth="1"/>
    <col min="2" max="2" width="11.5703125" style="1" customWidth="1"/>
    <col min="3" max="3" width="8.28515625" style="1" customWidth="1"/>
    <col min="4" max="4" width="68.42578125" style="1" customWidth="1"/>
    <col min="5" max="5" width="8.85546875" style="1" customWidth="1"/>
    <col min="6" max="6" width="8" style="1" customWidth="1"/>
    <col min="7" max="7" width="12.5703125" style="1" customWidth="1"/>
    <col min="8" max="8" width="12" style="1" customWidth="1"/>
    <col min="9" max="9" width="12.5703125" style="1" customWidth="1"/>
    <col min="10" max="10" width="13.7109375" style="1" customWidth="1"/>
    <col min="11" max="11" width="15.42578125" style="1" customWidth="1"/>
    <col min="12" max="13" width="13.5703125" style="1" customWidth="1"/>
    <col min="14" max="15" width="9.85546875" style="1" hidden="1" customWidth="1"/>
    <col min="16" max="25" width="9.85546875" style="1" customWidth="1"/>
    <col min="26" max="16384" width="14.42578125" style="1"/>
  </cols>
  <sheetData>
    <row r="1" spans="1:15" ht="18" customHeight="1" x14ac:dyDescent="0.25">
      <c r="A1" s="41" t="s">
        <v>0</v>
      </c>
      <c r="B1" s="32"/>
      <c r="C1" s="32"/>
      <c r="D1" s="32"/>
      <c r="E1" s="41" t="s">
        <v>1</v>
      </c>
      <c r="F1" s="32"/>
      <c r="G1" s="32"/>
      <c r="H1" s="41" t="s">
        <v>2</v>
      </c>
      <c r="I1" s="32"/>
      <c r="J1" s="32"/>
      <c r="K1" s="41" t="s">
        <v>3</v>
      </c>
      <c r="L1" s="32"/>
      <c r="M1" s="32"/>
    </row>
    <row r="2" spans="1:15" ht="38.25" customHeight="1" x14ac:dyDescent="0.25">
      <c r="A2" s="42" t="s">
        <v>4</v>
      </c>
      <c r="B2" s="32"/>
      <c r="C2" s="32"/>
      <c r="D2" s="32"/>
      <c r="E2" s="43" t="s">
        <v>5</v>
      </c>
      <c r="F2" s="32"/>
      <c r="G2" s="32"/>
      <c r="H2" s="44">
        <v>0.28820000000000001</v>
      </c>
      <c r="I2" s="32"/>
      <c r="J2" s="32"/>
      <c r="K2" s="42" t="s">
        <v>6</v>
      </c>
      <c r="L2" s="32"/>
      <c r="M2" s="32"/>
    </row>
    <row r="3" spans="1:15" ht="18" customHeight="1" x14ac:dyDescent="0.25">
      <c r="A3" s="35" t="s">
        <v>7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5" ht="15" customHeight="1" x14ac:dyDescent="0.25">
      <c r="A4" s="36" t="s">
        <v>8</v>
      </c>
      <c r="B4" s="36"/>
      <c r="C4" s="36"/>
      <c r="D4" s="36" t="s">
        <v>9</v>
      </c>
      <c r="E4" s="36" t="s">
        <v>10</v>
      </c>
      <c r="F4" s="36" t="s">
        <v>11</v>
      </c>
      <c r="G4" s="36" t="s">
        <v>12</v>
      </c>
      <c r="H4" s="38" t="s">
        <v>13</v>
      </c>
      <c r="I4" s="39"/>
      <c r="J4" s="40"/>
      <c r="K4" s="38" t="s">
        <v>14</v>
      </c>
      <c r="L4" s="39"/>
      <c r="M4" s="40"/>
    </row>
    <row r="5" spans="1:15" ht="15" customHeight="1" x14ac:dyDescent="0.25">
      <c r="A5" s="37"/>
      <c r="B5" s="37"/>
      <c r="C5" s="37"/>
      <c r="D5" s="37"/>
      <c r="E5" s="37"/>
      <c r="F5" s="37"/>
      <c r="G5" s="37"/>
      <c r="H5" s="2" t="s">
        <v>15</v>
      </c>
      <c r="I5" s="2" t="s">
        <v>16</v>
      </c>
      <c r="J5" s="2" t="s">
        <v>14</v>
      </c>
      <c r="K5" s="2" t="s">
        <v>15</v>
      </c>
      <c r="L5" s="2" t="s">
        <v>16</v>
      </c>
      <c r="M5" s="2" t="s">
        <v>14</v>
      </c>
    </row>
    <row r="6" spans="1:15" x14ac:dyDescent="0.25">
      <c r="A6" s="3" t="s">
        <v>17</v>
      </c>
      <c r="B6" s="3"/>
      <c r="C6" s="3"/>
      <c r="D6" s="3" t="s">
        <v>18</v>
      </c>
      <c r="E6" s="3"/>
      <c r="F6" s="4"/>
      <c r="G6" s="5"/>
      <c r="H6" s="5"/>
      <c r="I6" s="5"/>
      <c r="J6" s="5"/>
      <c r="K6" s="5"/>
      <c r="L6" s="5"/>
      <c r="M6" s="6">
        <f>M7</f>
        <v>0</v>
      </c>
    </row>
    <row r="7" spans="1:15" x14ac:dyDescent="0.25">
      <c r="A7" s="3" t="s">
        <v>19</v>
      </c>
      <c r="B7" s="3"/>
      <c r="C7" s="3"/>
      <c r="D7" s="3" t="s">
        <v>20</v>
      </c>
      <c r="E7" s="3"/>
      <c r="F7" s="4"/>
      <c r="G7" s="5"/>
      <c r="H7" s="5"/>
      <c r="I7" s="5"/>
      <c r="J7" s="5"/>
      <c r="K7" s="5"/>
      <c r="L7" s="5"/>
      <c r="M7" s="6">
        <f>SUM(M8:M12)</f>
        <v>0</v>
      </c>
    </row>
    <row r="8" spans="1:15" ht="51" x14ac:dyDescent="0.25">
      <c r="A8" s="7" t="s">
        <v>21</v>
      </c>
      <c r="B8" s="8"/>
      <c r="C8" s="7"/>
      <c r="D8" s="7" t="s">
        <v>22</v>
      </c>
      <c r="E8" s="9" t="s">
        <v>23</v>
      </c>
      <c r="F8" s="10">
        <v>3</v>
      </c>
      <c r="G8" s="11"/>
      <c r="H8" s="11"/>
      <c r="I8" s="11"/>
      <c r="J8" s="11"/>
      <c r="K8" s="11"/>
      <c r="L8" s="11"/>
      <c r="M8" s="11"/>
      <c r="N8" s="12">
        <f t="shared" ref="N8:N12" si="0">M8-O8</f>
        <v>0</v>
      </c>
      <c r="O8" s="12">
        <f t="shared" ref="O8:O12" si="1">G8*F8</f>
        <v>0</v>
      </c>
    </row>
    <row r="9" spans="1:15" ht="25.5" x14ac:dyDescent="0.25">
      <c r="A9" s="7" t="s">
        <v>24</v>
      </c>
      <c r="B9" s="8"/>
      <c r="C9" s="7"/>
      <c r="D9" s="7" t="s">
        <v>25</v>
      </c>
      <c r="E9" s="9" t="s">
        <v>26</v>
      </c>
      <c r="F9" s="10">
        <v>2.5</v>
      </c>
      <c r="G9" s="11"/>
      <c r="H9" s="11"/>
      <c r="I9" s="11"/>
      <c r="J9" s="11"/>
      <c r="K9" s="11"/>
      <c r="L9" s="11"/>
      <c r="M9" s="11"/>
      <c r="N9" s="12">
        <f t="shared" si="0"/>
        <v>0</v>
      </c>
      <c r="O9" s="12">
        <f t="shared" si="1"/>
        <v>0</v>
      </c>
    </row>
    <row r="10" spans="1:15" ht="38.25" x14ac:dyDescent="0.25">
      <c r="A10" s="7" t="s">
        <v>27</v>
      </c>
      <c r="B10" s="8"/>
      <c r="C10" s="7"/>
      <c r="D10" s="7" t="s">
        <v>28</v>
      </c>
      <c r="E10" s="9" t="s">
        <v>26</v>
      </c>
      <c r="F10" s="10">
        <v>54.615000000000002</v>
      </c>
      <c r="G10" s="11"/>
      <c r="H10" s="11"/>
      <c r="I10" s="11"/>
      <c r="J10" s="11"/>
      <c r="K10" s="11"/>
      <c r="L10" s="11"/>
      <c r="M10" s="11"/>
      <c r="N10" s="12">
        <f t="shared" si="0"/>
        <v>0</v>
      </c>
      <c r="O10" s="12">
        <f t="shared" si="1"/>
        <v>0</v>
      </c>
    </row>
    <row r="11" spans="1:15" ht="25.5" x14ac:dyDescent="0.25">
      <c r="A11" s="7" t="s">
        <v>29</v>
      </c>
      <c r="B11" s="8"/>
      <c r="C11" s="7"/>
      <c r="D11" s="7" t="s">
        <v>30</v>
      </c>
      <c r="E11" s="9" t="s">
        <v>26</v>
      </c>
      <c r="F11" s="10">
        <v>54.615000000000002</v>
      </c>
      <c r="G11" s="11"/>
      <c r="H11" s="11"/>
      <c r="I11" s="11"/>
      <c r="J11" s="11"/>
      <c r="K11" s="11"/>
      <c r="L11" s="11"/>
      <c r="M11" s="11"/>
      <c r="N11" s="12">
        <f t="shared" si="0"/>
        <v>0</v>
      </c>
      <c r="O11" s="12">
        <f t="shared" si="1"/>
        <v>0</v>
      </c>
    </row>
    <row r="12" spans="1:15" x14ac:dyDescent="0.25">
      <c r="A12" s="13" t="s">
        <v>31</v>
      </c>
      <c r="B12" s="14"/>
      <c r="C12" s="14"/>
      <c r="D12" s="13" t="s">
        <v>32</v>
      </c>
      <c r="E12" s="15" t="s">
        <v>33</v>
      </c>
      <c r="F12" s="16">
        <v>4</v>
      </c>
      <c r="G12" s="17"/>
      <c r="H12" s="17"/>
      <c r="I12" s="17"/>
      <c r="J12" s="17"/>
      <c r="K12" s="17"/>
      <c r="L12" s="17"/>
      <c r="M12" s="17"/>
      <c r="N12" s="12">
        <f t="shared" si="0"/>
        <v>0</v>
      </c>
      <c r="O12" s="12">
        <f t="shared" si="1"/>
        <v>0</v>
      </c>
    </row>
    <row r="13" spans="1:15" x14ac:dyDescent="0.25">
      <c r="A13" s="3" t="s">
        <v>34</v>
      </c>
      <c r="B13" s="3"/>
      <c r="C13" s="3"/>
      <c r="D13" s="3" t="s">
        <v>35</v>
      </c>
      <c r="E13" s="3"/>
      <c r="F13" s="18"/>
      <c r="G13" s="5"/>
      <c r="H13" s="5"/>
      <c r="I13" s="5"/>
      <c r="J13" s="5"/>
      <c r="K13" s="5"/>
      <c r="L13" s="5"/>
      <c r="M13" s="6"/>
    </row>
    <row r="14" spans="1:15" x14ac:dyDescent="0.25">
      <c r="A14" s="3" t="s">
        <v>36</v>
      </c>
      <c r="B14" s="3"/>
      <c r="C14" s="3"/>
      <c r="D14" s="3" t="s">
        <v>37</v>
      </c>
      <c r="E14" s="3"/>
      <c r="F14" s="18"/>
      <c r="G14" s="5"/>
      <c r="H14" s="5"/>
      <c r="I14" s="5"/>
      <c r="J14" s="5"/>
      <c r="K14" s="5"/>
      <c r="L14" s="5"/>
      <c r="M14" s="6"/>
    </row>
    <row r="15" spans="1:15" ht="25.5" x14ac:dyDescent="0.25">
      <c r="A15" s="7" t="s">
        <v>38</v>
      </c>
      <c r="B15" s="8"/>
      <c r="C15" s="7"/>
      <c r="D15" s="7" t="s">
        <v>39</v>
      </c>
      <c r="E15" s="9" t="s">
        <v>26</v>
      </c>
      <c r="F15" s="10">
        <v>6.93</v>
      </c>
      <c r="G15" s="11"/>
      <c r="H15" s="11"/>
      <c r="I15" s="11"/>
      <c r="J15" s="11"/>
      <c r="K15" s="11"/>
      <c r="L15" s="11"/>
      <c r="M15" s="11"/>
      <c r="N15" s="12">
        <f t="shared" ref="N15:N17" si="2">M15-O15</f>
        <v>0</v>
      </c>
      <c r="O15" s="12">
        <f t="shared" ref="O15:O17" si="3">G15*F15</f>
        <v>0</v>
      </c>
    </row>
    <row r="16" spans="1:15" ht="25.5" x14ac:dyDescent="0.25">
      <c r="A16" s="7" t="s">
        <v>40</v>
      </c>
      <c r="B16" s="8"/>
      <c r="C16" s="7"/>
      <c r="D16" s="7" t="s">
        <v>41</v>
      </c>
      <c r="E16" s="9" t="s">
        <v>26</v>
      </c>
      <c r="F16" s="10">
        <v>83.7</v>
      </c>
      <c r="G16" s="11"/>
      <c r="H16" s="11"/>
      <c r="I16" s="11"/>
      <c r="J16" s="11"/>
      <c r="K16" s="11"/>
      <c r="L16" s="11"/>
      <c r="M16" s="11"/>
      <c r="N16" s="12">
        <f t="shared" si="2"/>
        <v>0</v>
      </c>
      <c r="O16" s="12">
        <f t="shared" si="3"/>
        <v>0</v>
      </c>
    </row>
    <row r="17" spans="1:15" ht="25.5" x14ac:dyDescent="0.25">
      <c r="A17" s="7" t="s">
        <v>42</v>
      </c>
      <c r="B17" s="8"/>
      <c r="C17" s="7"/>
      <c r="D17" s="7" t="s">
        <v>43</v>
      </c>
      <c r="E17" s="9" t="s">
        <v>44</v>
      </c>
      <c r="F17" s="10">
        <v>14.414999999999999</v>
      </c>
      <c r="G17" s="11"/>
      <c r="H17" s="11"/>
      <c r="I17" s="11"/>
      <c r="J17" s="11"/>
      <c r="K17" s="11"/>
      <c r="L17" s="11"/>
      <c r="M17" s="11"/>
      <c r="N17" s="12">
        <f t="shared" si="2"/>
        <v>0</v>
      </c>
      <c r="O17" s="12">
        <f t="shared" si="3"/>
        <v>0</v>
      </c>
    </row>
    <row r="18" spans="1:15" x14ac:dyDescent="0.25">
      <c r="A18" s="3" t="s">
        <v>45</v>
      </c>
      <c r="B18" s="3"/>
      <c r="C18" s="3"/>
      <c r="D18" s="3" t="s">
        <v>46</v>
      </c>
      <c r="E18" s="3"/>
      <c r="F18" s="18"/>
      <c r="G18" s="5"/>
      <c r="H18" s="5"/>
      <c r="I18" s="5"/>
      <c r="J18" s="5"/>
      <c r="K18" s="5"/>
      <c r="L18" s="5"/>
      <c r="M18" s="6"/>
    </row>
    <row r="19" spans="1:15" ht="63.75" x14ac:dyDescent="0.25">
      <c r="A19" s="7" t="s">
        <v>47</v>
      </c>
      <c r="B19" s="8"/>
      <c r="C19" s="7"/>
      <c r="D19" s="7" t="s">
        <v>48</v>
      </c>
      <c r="E19" s="9" t="s">
        <v>26</v>
      </c>
      <c r="F19" s="10">
        <v>86.055999999999997</v>
      </c>
      <c r="G19" s="11"/>
      <c r="H19" s="11"/>
      <c r="I19" s="11"/>
      <c r="J19" s="11"/>
      <c r="K19" s="11"/>
      <c r="L19" s="11"/>
      <c r="M19" s="11"/>
      <c r="N19" s="12">
        <f t="shared" ref="N19:N21" si="4">M19-O19</f>
        <v>0</v>
      </c>
      <c r="O19" s="12">
        <f t="shared" ref="O19:O21" si="5">G19*F19</f>
        <v>0</v>
      </c>
    </row>
    <row r="20" spans="1:15" ht="38.25" x14ac:dyDescent="0.25">
      <c r="A20" s="7" t="s">
        <v>49</v>
      </c>
      <c r="B20" s="8"/>
      <c r="C20" s="7"/>
      <c r="D20" s="7" t="s">
        <v>50</v>
      </c>
      <c r="E20" s="9" t="s">
        <v>26</v>
      </c>
      <c r="F20" s="10">
        <v>203.4</v>
      </c>
      <c r="G20" s="11"/>
      <c r="H20" s="11"/>
      <c r="I20" s="11"/>
      <c r="J20" s="11"/>
      <c r="K20" s="11"/>
      <c r="L20" s="11"/>
      <c r="M20" s="11"/>
      <c r="N20" s="12">
        <f t="shared" si="4"/>
        <v>0</v>
      </c>
      <c r="O20" s="12">
        <f t="shared" si="5"/>
        <v>0</v>
      </c>
    </row>
    <row r="21" spans="1:15" ht="38.25" x14ac:dyDescent="0.25">
      <c r="A21" s="7" t="s">
        <v>51</v>
      </c>
      <c r="B21" s="8"/>
      <c r="C21" s="7"/>
      <c r="D21" s="7" t="s">
        <v>52</v>
      </c>
      <c r="E21" s="9" t="s">
        <v>26</v>
      </c>
      <c r="F21" s="10">
        <v>203.4</v>
      </c>
      <c r="G21" s="11"/>
      <c r="H21" s="11"/>
      <c r="I21" s="11"/>
      <c r="J21" s="11"/>
      <c r="K21" s="11"/>
      <c r="L21" s="11"/>
      <c r="M21" s="11"/>
      <c r="N21" s="12">
        <f t="shared" si="4"/>
        <v>0</v>
      </c>
      <c r="O21" s="12">
        <f t="shared" si="5"/>
        <v>0</v>
      </c>
    </row>
    <row r="22" spans="1:15" x14ac:dyDescent="0.25">
      <c r="A22" s="3" t="s">
        <v>53</v>
      </c>
      <c r="B22" s="3"/>
      <c r="C22" s="3"/>
      <c r="D22" s="3" t="s">
        <v>54</v>
      </c>
      <c r="E22" s="3"/>
      <c r="F22" s="18"/>
      <c r="G22" s="5"/>
      <c r="H22" s="5"/>
      <c r="I22" s="5"/>
      <c r="J22" s="5"/>
      <c r="K22" s="5"/>
      <c r="L22" s="5"/>
      <c r="M22" s="6"/>
    </row>
    <row r="23" spans="1:15" ht="38.25" x14ac:dyDescent="0.25">
      <c r="A23" s="7" t="s">
        <v>55</v>
      </c>
      <c r="B23" s="8"/>
      <c r="C23" s="7"/>
      <c r="D23" s="7" t="s">
        <v>56</v>
      </c>
      <c r="E23" s="9" t="s">
        <v>26</v>
      </c>
      <c r="F23" s="10">
        <v>122</v>
      </c>
      <c r="G23" s="11"/>
      <c r="H23" s="11"/>
      <c r="I23" s="11"/>
      <c r="J23" s="11"/>
      <c r="K23" s="11"/>
      <c r="L23" s="11"/>
      <c r="M23" s="11"/>
      <c r="N23" s="12">
        <f>M23-O23</f>
        <v>0</v>
      </c>
      <c r="O23" s="12">
        <f>G23*F23</f>
        <v>0</v>
      </c>
    </row>
    <row r="24" spans="1:15" x14ac:dyDescent="0.25">
      <c r="A24" s="3" t="s">
        <v>57</v>
      </c>
      <c r="B24" s="3"/>
      <c r="C24" s="3"/>
      <c r="D24" s="3" t="s">
        <v>58</v>
      </c>
      <c r="E24" s="3"/>
      <c r="F24" s="18"/>
      <c r="G24" s="5"/>
      <c r="H24" s="5"/>
      <c r="I24" s="5"/>
      <c r="J24" s="5"/>
      <c r="K24" s="5"/>
      <c r="L24" s="5"/>
      <c r="M24" s="6"/>
    </row>
    <row r="25" spans="1:15" ht="38.25" x14ac:dyDescent="0.25">
      <c r="A25" s="13" t="s">
        <v>59</v>
      </c>
      <c r="B25" s="14"/>
      <c r="C25" s="14"/>
      <c r="D25" s="13" t="s">
        <v>60</v>
      </c>
      <c r="E25" s="15" t="s">
        <v>61</v>
      </c>
      <c r="F25" s="16">
        <v>1</v>
      </c>
      <c r="G25" s="17"/>
      <c r="H25" s="17"/>
      <c r="I25" s="17"/>
      <c r="J25" s="17"/>
      <c r="K25" s="17"/>
      <c r="L25" s="17"/>
      <c r="M25" s="17"/>
      <c r="N25" s="12">
        <f t="shared" ref="N25:N29" si="6">M25-O25</f>
        <v>0</v>
      </c>
      <c r="O25" s="12">
        <f t="shared" ref="O25:O29" si="7">G25*F25</f>
        <v>0</v>
      </c>
    </row>
    <row r="26" spans="1:15" ht="25.5" x14ac:dyDescent="0.25">
      <c r="A26" s="13" t="s">
        <v>62</v>
      </c>
      <c r="B26" s="14"/>
      <c r="C26" s="14"/>
      <c r="D26" s="13" t="s">
        <v>63</v>
      </c>
      <c r="E26" s="15" t="s">
        <v>61</v>
      </c>
      <c r="F26" s="16">
        <v>3</v>
      </c>
      <c r="G26" s="17"/>
      <c r="H26" s="17"/>
      <c r="I26" s="17"/>
      <c r="J26" s="17"/>
      <c r="K26" s="17"/>
      <c r="L26" s="17"/>
      <c r="M26" s="17"/>
      <c r="N26" s="12">
        <f t="shared" si="6"/>
        <v>0</v>
      </c>
      <c r="O26" s="12">
        <f t="shared" si="7"/>
        <v>0</v>
      </c>
    </row>
    <row r="27" spans="1:15" ht="25.5" x14ac:dyDescent="0.25">
      <c r="A27" s="13" t="s">
        <v>64</v>
      </c>
      <c r="B27" s="14"/>
      <c r="C27" s="14"/>
      <c r="D27" s="13" t="s">
        <v>65</v>
      </c>
      <c r="E27" s="15" t="s">
        <v>61</v>
      </c>
      <c r="F27" s="16">
        <v>1</v>
      </c>
      <c r="G27" s="17"/>
      <c r="H27" s="17"/>
      <c r="I27" s="17"/>
      <c r="J27" s="17"/>
      <c r="K27" s="17"/>
      <c r="L27" s="17"/>
      <c r="M27" s="17"/>
      <c r="N27" s="12">
        <f t="shared" si="6"/>
        <v>0</v>
      </c>
      <c r="O27" s="12">
        <f t="shared" si="7"/>
        <v>0</v>
      </c>
    </row>
    <row r="28" spans="1:15" x14ac:dyDescent="0.25">
      <c r="A28" s="13" t="s">
        <v>66</v>
      </c>
      <c r="B28" s="14"/>
      <c r="C28" s="14"/>
      <c r="D28" s="13" t="s">
        <v>67</v>
      </c>
      <c r="E28" s="15" t="s">
        <v>61</v>
      </c>
      <c r="F28" s="16">
        <v>1</v>
      </c>
      <c r="G28" s="17"/>
      <c r="H28" s="17"/>
      <c r="I28" s="17"/>
      <c r="J28" s="17"/>
      <c r="K28" s="17"/>
      <c r="L28" s="17"/>
      <c r="M28" s="17"/>
      <c r="N28" s="12">
        <f t="shared" si="6"/>
        <v>0</v>
      </c>
      <c r="O28" s="12">
        <f t="shared" si="7"/>
        <v>0</v>
      </c>
    </row>
    <row r="29" spans="1:15" ht="38.25" x14ac:dyDescent="0.25">
      <c r="A29" s="7" t="s">
        <v>68</v>
      </c>
      <c r="B29" s="8"/>
      <c r="C29" s="7"/>
      <c r="D29" s="7" t="s">
        <v>69</v>
      </c>
      <c r="E29" s="9" t="s">
        <v>26</v>
      </c>
      <c r="F29" s="10">
        <v>17.399999999999999</v>
      </c>
      <c r="G29" s="11"/>
      <c r="H29" s="11"/>
      <c r="I29" s="11"/>
      <c r="J29" s="11"/>
      <c r="K29" s="11"/>
      <c r="L29" s="11"/>
      <c r="M29" s="11"/>
      <c r="N29" s="12">
        <f t="shared" si="6"/>
        <v>0</v>
      </c>
      <c r="O29" s="12">
        <f t="shared" si="7"/>
        <v>0</v>
      </c>
    </row>
    <row r="30" spans="1:15" x14ac:dyDescent="0.25">
      <c r="A30" s="3" t="s">
        <v>70</v>
      </c>
      <c r="B30" s="3"/>
      <c r="C30" s="3"/>
      <c r="D30" s="3" t="s">
        <v>71</v>
      </c>
      <c r="E30" s="3"/>
      <c r="F30" s="18"/>
      <c r="G30" s="5"/>
      <c r="H30" s="5"/>
      <c r="I30" s="5"/>
      <c r="J30" s="5"/>
      <c r="K30" s="5"/>
      <c r="L30" s="5"/>
      <c r="M30" s="6"/>
    </row>
    <row r="31" spans="1:15" ht="38.25" x14ac:dyDescent="0.25">
      <c r="A31" s="7" t="s">
        <v>72</v>
      </c>
      <c r="B31" s="8"/>
      <c r="C31" s="7"/>
      <c r="D31" s="7" t="s">
        <v>73</v>
      </c>
      <c r="E31" s="9" t="s">
        <v>74</v>
      </c>
      <c r="F31" s="10">
        <v>119</v>
      </c>
      <c r="G31" s="11"/>
      <c r="H31" s="11"/>
      <c r="I31" s="11"/>
      <c r="J31" s="11"/>
      <c r="K31" s="11"/>
      <c r="L31" s="11"/>
      <c r="M31" s="11"/>
      <c r="N31" s="12">
        <f t="shared" ref="N31:N41" si="8">M31-O31</f>
        <v>0</v>
      </c>
      <c r="O31" s="12">
        <f t="shared" ref="O31:O41" si="9">G31*F31</f>
        <v>0</v>
      </c>
    </row>
    <row r="32" spans="1:15" ht="38.25" x14ac:dyDescent="0.25">
      <c r="A32" s="7" t="s">
        <v>75</v>
      </c>
      <c r="B32" s="8"/>
      <c r="C32" s="7"/>
      <c r="D32" s="7" t="s">
        <v>76</v>
      </c>
      <c r="E32" s="9" t="s">
        <v>74</v>
      </c>
      <c r="F32" s="10">
        <v>241.32</v>
      </c>
      <c r="G32" s="11"/>
      <c r="H32" s="11"/>
      <c r="I32" s="11"/>
      <c r="J32" s="11"/>
      <c r="K32" s="11"/>
      <c r="L32" s="11"/>
      <c r="M32" s="11"/>
      <c r="N32" s="12">
        <f t="shared" si="8"/>
        <v>0</v>
      </c>
      <c r="O32" s="12">
        <f t="shared" si="9"/>
        <v>0</v>
      </c>
    </row>
    <row r="33" spans="1:15" ht="38.25" x14ac:dyDescent="0.25">
      <c r="A33" s="7" t="s">
        <v>77</v>
      </c>
      <c r="B33" s="8"/>
      <c r="C33" s="7"/>
      <c r="D33" s="7" t="s">
        <v>78</v>
      </c>
      <c r="E33" s="9" t="s">
        <v>61</v>
      </c>
      <c r="F33" s="10">
        <v>19</v>
      </c>
      <c r="G33" s="11"/>
      <c r="H33" s="11"/>
      <c r="I33" s="11"/>
      <c r="J33" s="11"/>
      <c r="K33" s="11"/>
      <c r="L33" s="11"/>
      <c r="M33" s="11"/>
      <c r="N33" s="12">
        <f t="shared" si="8"/>
        <v>0</v>
      </c>
      <c r="O33" s="12">
        <f t="shared" si="9"/>
        <v>0</v>
      </c>
    </row>
    <row r="34" spans="1:15" ht="38.25" x14ac:dyDescent="0.25">
      <c r="A34" s="7" t="s">
        <v>79</v>
      </c>
      <c r="B34" s="8"/>
      <c r="C34" s="7"/>
      <c r="D34" s="7" t="s">
        <v>80</v>
      </c>
      <c r="E34" s="9" t="s">
        <v>74</v>
      </c>
      <c r="F34" s="10">
        <v>33.950000000000003</v>
      </c>
      <c r="G34" s="11"/>
      <c r="H34" s="11"/>
      <c r="I34" s="11"/>
      <c r="J34" s="11"/>
      <c r="K34" s="11"/>
      <c r="L34" s="11"/>
      <c r="M34" s="11"/>
      <c r="N34" s="12">
        <f t="shared" si="8"/>
        <v>0</v>
      </c>
      <c r="O34" s="12">
        <f t="shared" si="9"/>
        <v>0</v>
      </c>
    </row>
    <row r="35" spans="1:15" ht="38.25" x14ac:dyDescent="0.25">
      <c r="A35" s="7" t="s">
        <v>81</v>
      </c>
      <c r="B35" s="8"/>
      <c r="C35" s="7"/>
      <c r="D35" s="7" t="s">
        <v>82</v>
      </c>
      <c r="E35" s="9" t="s">
        <v>61</v>
      </c>
      <c r="F35" s="10">
        <v>3</v>
      </c>
      <c r="G35" s="11"/>
      <c r="H35" s="11"/>
      <c r="I35" s="11"/>
      <c r="J35" s="11"/>
      <c r="K35" s="11"/>
      <c r="L35" s="11"/>
      <c r="M35" s="11"/>
      <c r="N35" s="12">
        <f t="shared" si="8"/>
        <v>0</v>
      </c>
      <c r="O35" s="12">
        <f t="shared" si="9"/>
        <v>0</v>
      </c>
    </row>
    <row r="36" spans="1:15" ht="38.25" x14ac:dyDescent="0.25">
      <c r="A36" s="7" t="s">
        <v>83</v>
      </c>
      <c r="B36" s="8"/>
      <c r="C36" s="7"/>
      <c r="D36" s="7" t="s">
        <v>84</v>
      </c>
      <c r="E36" s="9" t="s">
        <v>61</v>
      </c>
      <c r="F36" s="10">
        <v>3</v>
      </c>
      <c r="G36" s="11"/>
      <c r="H36" s="11"/>
      <c r="I36" s="11"/>
      <c r="J36" s="11"/>
      <c r="K36" s="11"/>
      <c r="L36" s="11"/>
      <c r="M36" s="11"/>
      <c r="N36" s="12">
        <f t="shared" si="8"/>
        <v>0</v>
      </c>
      <c r="O36" s="12">
        <f t="shared" si="9"/>
        <v>0</v>
      </c>
    </row>
    <row r="37" spans="1:15" ht="38.25" x14ac:dyDescent="0.25">
      <c r="A37" s="7" t="s">
        <v>85</v>
      </c>
      <c r="B37" s="8"/>
      <c r="C37" s="7"/>
      <c r="D37" s="7" t="s">
        <v>86</v>
      </c>
      <c r="E37" s="9" t="s">
        <v>61</v>
      </c>
      <c r="F37" s="10">
        <v>2</v>
      </c>
      <c r="G37" s="11"/>
      <c r="H37" s="11"/>
      <c r="I37" s="11"/>
      <c r="J37" s="11"/>
      <c r="K37" s="11"/>
      <c r="L37" s="11"/>
      <c r="M37" s="11"/>
      <c r="N37" s="12">
        <f t="shared" si="8"/>
        <v>0</v>
      </c>
      <c r="O37" s="12">
        <f t="shared" si="9"/>
        <v>0</v>
      </c>
    </row>
    <row r="38" spans="1:15" ht="25.5" x14ac:dyDescent="0.25">
      <c r="A38" s="7" t="s">
        <v>87</v>
      </c>
      <c r="B38" s="8"/>
      <c r="C38" s="7"/>
      <c r="D38" s="7" t="s">
        <v>88</v>
      </c>
      <c r="E38" s="9" t="s">
        <v>61</v>
      </c>
      <c r="F38" s="10">
        <v>1</v>
      </c>
      <c r="G38" s="11"/>
      <c r="H38" s="11"/>
      <c r="I38" s="11"/>
      <c r="J38" s="11"/>
      <c r="K38" s="11"/>
      <c r="L38" s="11"/>
      <c r="M38" s="11"/>
      <c r="N38" s="12">
        <f t="shared" si="8"/>
        <v>0</v>
      </c>
      <c r="O38" s="12">
        <f t="shared" si="9"/>
        <v>0</v>
      </c>
    </row>
    <row r="39" spans="1:15" ht="38.25" x14ac:dyDescent="0.25">
      <c r="A39" s="7" t="s">
        <v>89</v>
      </c>
      <c r="B39" s="8"/>
      <c r="C39" s="7"/>
      <c r="D39" s="7" t="s">
        <v>90</v>
      </c>
      <c r="E39" s="9" t="s">
        <v>74</v>
      </c>
      <c r="F39" s="10">
        <v>20</v>
      </c>
      <c r="G39" s="11"/>
      <c r="H39" s="11"/>
      <c r="I39" s="11"/>
      <c r="J39" s="11"/>
      <c r="K39" s="11"/>
      <c r="L39" s="11"/>
      <c r="M39" s="11"/>
      <c r="N39" s="12">
        <f t="shared" si="8"/>
        <v>0</v>
      </c>
      <c r="O39" s="12">
        <f t="shared" si="9"/>
        <v>0</v>
      </c>
    </row>
    <row r="40" spans="1:15" ht="38.25" x14ac:dyDescent="0.25">
      <c r="A40" s="7" t="s">
        <v>91</v>
      </c>
      <c r="B40" s="8"/>
      <c r="C40" s="7"/>
      <c r="D40" s="7" t="s">
        <v>92</v>
      </c>
      <c r="E40" s="9" t="s">
        <v>61</v>
      </c>
      <c r="F40" s="10">
        <v>1</v>
      </c>
      <c r="G40" s="11"/>
      <c r="H40" s="11"/>
      <c r="I40" s="11"/>
      <c r="J40" s="11"/>
      <c r="K40" s="11"/>
      <c r="L40" s="11"/>
      <c r="M40" s="11"/>
      <c r="N40" s="12">
        <f t="shared" si="8"/>
        <v>0</v>
      </c>
      <c r="O40" s="12">
        <f t="shared" si="9"/>
        <v>0</v>
      </c>
    </row>
    <row r="41" spans="1:15" ht="38.25" x14ac:dyDescent="0.25">
      <c r="A41" s="7" t="s">
        <v>93</v>
      </c>
      <c r="B41" s="8"/>
      <c r="C41" s="7"/>
      <c r="D41" s="7" t="s">
        <v>94</v>
      </c>
      <c r="E41" s="9" t="s">
        <v>61</v>
      </c>
      <c r="F41" s="10">
        <v>5</v>
      </c>
      <c r="G41" s="11"/>
      <c r="H41" s="11"/>
      <c r="I41" s="11"/>
      <c r="J41" s="11"/>
      <c r="K41" s="11"/>
      <c r="L41" s="11"/>
      <c r="M41" s="11"/>
      <c r="N41" s="12">
        <f t="shared" si="8"/>
        <v>0</v>
      </c>
      <c r="O41" s="12">
        <f t="shared" si="9"/>
        <v>0</v>
      </c>
    </row>
    <row r="42" spans="1:15" x14ac:dyDescent="0.25">
      <c r="A42" s="3" t="s">
        <v>95</v>
      </c>
      <c r="B42" s="3"/>
      <c r="C42" s="3"/>
      <c r="D42" s="3" t="s">
        <v>96</v>
      </c>
      <c r="E42" s="3"/>
      <c r="F42" s="18"/>
      <c r="G42" s="5"/>
      <c r="H42" s="5"/>
      <c r="I42" s="5"/>
      <c r="J42" s="5"/>
      <c r="K42" s="5"/>
      <c r="L42" s="5"/>
      <c r="M42" s="6"/>
    </row>
    <row r="43" spans="1:15" x14ac:dyDescent="0.25">
      <c r="A43" s="7" t="s">
        <v>97</v>
      </c>
      <c r="B43" s="8"/>
      <c r="C43" s="7"/>
      <c r="D43" s="7" t="s">
        <v>98</v>
      </c>
      <c r="E43" s="9" t="s">
        <v>26</v>
      </c>
      <c r="F43" s="10">
        <v>122</v>
      </c>
      <c r="G43" s="11"/>
      <c r="H43" s="11"/>
      <c r="I43" s="11"/>
      <c r="J43" s="11"/>
      <c r="K43" s="11"/>
      <c r="L43" s="11"/>
      <c r="M43" s="11"/>
      <c r="N43" s="12">
        <f t="shared" ref="N43:N44" si="10">M43-O43</f>
        <v>0</v>
      </c>
      <c r="O43" s="12">
        <f t="shared" ref="O43:O44" si="11">G43*F43</f>
        <v>0</v>
      </c>
    </row>
    <row r="44" spans="1:15" x14ac:dyDescent="0.25">
      <c r="A44" s="7" t="s">
        <v>99</v>
      </c>
      <c r="B44" s="8"/>
      <c r="C44" s="7"/>
      <c r="D44" s="7" t="s">
        <v>100</v>
      </c>
      <c r="E44" s="9" t="s">
        <v>26</v>
      </c>
      <c r="F44" s="10">
        <v>122</v>
      </c>
      <c r="G44" s="11"/>
      <c r="H44" s="11"/>
      <c r="I44" s="11"/>
      <c r="J44" s="11"/>
      <c r="K44" s="11"/>
      <c r="L44" s="11"/>
      <c r="M44" s="11"/>
      <c r="N44" s="12">
        <f t="shared" si="10"/>
        <v>0</v>
      </c>
      <c r="O44" s="12">
        <f t="shared" si="11"/>
        <v>0</v>
      </c>
    </row>
    <row r="45" spans="1:15" x14ac:dyDescent="0.25">
      <c r="A45" s="3" t="s">
        <v>101</v>
      </c>
      <c r="B45" s="3"/>
      <c r="C45" s="3"/>
      <c r="D45" s="3" t="s">
        <v>102</v>
      </c>
      <c r="E45" s="3"/>
      <c r="F45" s="18"/>
      <c r="G45" s="5"/>
      <c r="H45" s="5"/>
      <c r="I45" s="5"/>
      <c r="J45" s="5"/>
      <c r="K45" s="5"/>
      <c r="L45" s="5"/>
      <c r="M45" s="6"/>
    </row>
    <row r="46" spans="1:15" x14ac:dyDescent="0.25">
      <c r="A46" s="19" t="s">
        <v>103</v>
      </c>
      <c r="B46" s="20"/>
      <c r="C46" s="19"/>
      <c r="D46" s="19" t="s">
        <v>104</v>
      </c>
      <c r="E46" s="21" t="s">
        <v>105</v>
      </c>
      <c r="F46" s="22">
        <v>72</v>
      </c>
      <c r="G46" s="23"/>
      <c r="H46" s="23"/>
      <c r="I46" s="23"/>
      <c r="J46" s="23"/>
      <c r="K46" s="23"/>
      <c r="L46" s="23"/>
      <c r="M46" s="23"/>
      <c r="N46" s="12">
        <f t="shared" ref="N46:N47" si="12">M46-O46</f>
        <v>0</v>
      </c>
      <c r="O46" s="12">
        <f t="shared" ref="O46:O47" si="13">G46*F46</f>
        <v>0</v>
      </c>
    </row>
    <row r="47" spans="1:15" x14ac:dyDescent="0.25">
      <c r="A47" s="19" t="s">
        <v>106</v>
      </c>
      <c r="B47" s="20"/>
      <c r="C47" s="19"/>
      <c r="D47" s="19" t="s">
        <v>107</v>
      </c>
      <c r="E47" s="21" t="s">
        <v>105</v>
      </c>
      <c r="F47" s="22">
        <v>220</v>
      </c>
      <c r="G47" s="23"/>
      <c r="H47" s="23"/>
      <c r="I47" s="23"/>
      <c r="J47" s="24"/>
      <c r="K47" s="24"/>
      <c r="L47" s="24"/>
      <c r="M47" s="24"/>
      <c r="N47" s="12">
        <f t="shared" si="12"/>
        <v>0</v>
      </c>
      <c r="O47" s="12">
        <f t="shared" si="13"/>
        <v>0</v>
      </c>
    </row>
    <row r="48" spans="1:15" ht="18" customHeight="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6" t="s">
        <v>108</v>
      </c>
      <c r="K48" s="27">
        <f t="shared" ref="K48:L48" si="14">SUM(K8:K47)</f>
        <v>0</v>
      </c>
      <c r="L48" s="27">
        <f t="shared" si="14"/>
        <v>0</v>
      </c>
      <c r="M48" s="27">
        <f>K48+L48</f>
        <v>0</v>
      </c>
    </row>
    <row r="49" spans="1:13" ht="18" customHeight="1" x14ac:dyDescent="0.25">
      <c r="A49" s="28"/>
      <c r="B49" s="28"/>
      <c r="C49" s="28"/>
      <c r="D49" s="28"/>
      <c r="E49" s="28"/>
      <c r="F49" s="28"/>
      <c r="G49" s="28"/>
      <c r="H49" s="28"/>
      <c r="I49" s="28"/>
      <c r="J49" s="31"/>
      <c r="K49" s="32"/>
      <c r="L49" s="32"/>
      <c r="M49" s="32"/>
    </row>
    <row r="50" spans="1:13" ht="18" customHeight="1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33" t="s">
        <v>109</v>
      </c>
      <c r="K50" s="34"/>
      <c r="L50" s="29">
        <f>SUM(O8:O47)</f>
        <v>0</v>
      </c>
      <c r="M50" s="30"/>
    </row>
    <row r="51" spans="1:13" ht="18" customHeight="1" x14ac:dyDescent="0.25">
      <c r="A51" s="28"/>
      <c r="B51" s="28"/>
      <c r="C51" s="28"/>
      <c r="D51" s="28"/>
      <c r="E51" s="28"/>
      <c r="F51" s="28"/>
      <c r="G51" s="28"/>
      <c r="H51" s="28"/>
      <c r="I51" s="28"/>
      <c r="J51" s="33" t="s">
        <v>110</v>
      </c>
      <c r="K51" s="34"/>
      <c r="L51" s="29">
        <f>SUM(N8:N47)</f>
        <v>0</v>
      </c>
      <c r="M51" s="30"/>
    </row>
    <row r="52" spans="1:13" ht="18" customHeight="1" x14ac:dyDescent="0.25">
      <c r="A52" s="28"/>
      <c r="B52" s="28"/>
      <c r="C52" s="28"/>
      <c r="D52" s="28"/>
      <c r="E52" s="28"/>
      <c r="F52" s="28"/>
      <c r="G52" s="28"/>
      <c r="H52" s="28"/>
      <c r="I52" s="28"/>
      <c r="J52" s="33" t="s">
        <v>111</v>
      </c>
      <c r="K52" s="34"/>
      <c r="L52" s="29">
        <f>L50+L51</f>
        <v>0</v>
      </c>
      <c r="M52" s="30"/>
    </row>
    <row r="53" spans="1:13" ht="21" customHeight="1" x14ac:dyDescent="0.25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ht="69.75" customHeight="1" x14ac:dyDescent="0.25"/>
    <row r="55" spans="1:13" ht="18" customHeight="1" x14ac:dyDescent="0.25"/>
    <row r="56" spans="1:13" ht="18" customHeight="1" x14ac:dyDescent="0.25"/>
    <row r="57" spans="1:13" ht="18" customHeight="1" x14ac:dyDescent="0.25"/>
    <row r="58" spans="1:13" ht="18" customHeight="1" x14ac:dyDescent="0.25"/>
    <row r="59" spans="1:13" ht="18" customHeight="1" x14ac:dyDescent="0.25"/>
    <row r="60" spans="1:13" ht="18" customHeight="1" x14ac:dyDescent="0.25"/>
    <row r="61" spans="1:13" ht="18" customHeight="1" x14ac:dyDescent="0.25"/>
    <row r="62" spans="1:13" ht="18" customHeight="1" x14ac:dyDescent="0.25"/>
    <row r="63" spans="1:13" ht="18" customHeight="1" x14ac:dyDescent="0.25"/>
    <row r="64" spans="1:13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  <row r="318" ht="18" customHeight="1" x14ac:dyDescent="0.25"/>
    <row r="319" ht="18" customHeight="1" x14ac:dyDescent="0.25"/>
    <row r="320" ht="18" customHeight="1" x14ac:dyDescent="0.25"/>
    <row r="321" ht="18" customHeight="1" x14ac:dyDescent="0.25"/>
    <row r="322" ht="18" customHeight="1" x14ac:dyDescent="0.25"/>
    <row r="323" ht="18" customHeight="1" x14ac:dyDescent="0.25"/>
    <row r="324" ht="18" customHeight="1" x14ac:dyDescent="0.25"/>
    <row r="325" ht="18" customHeight="1" x14ac:dyDescent="0.25"/>
    <row r="326" ht="18" customHeight="1" x14ac:dyDescent="0.25"/>
    <row r="327" ht="18" customHeight="1" x14ac:dyDescent="0.25"/>
    <row r="328" ht="18" customHeight="1" x14ac:dyDescent="0.25"/>
    <row r="329" ht="18" customHeight="1" x14ac:dyDescent="0.25"/>
    <row r="330" ht="18" customHeight="1" x14ac:dyDescent="0.25"/>
    <row r="331" ht="18" customHeight="1" x14ac:dyDescent="0.25"/>
    <row r="332" ht="18" customHeight="1" x14ac:dyDescent="0.25"/>
    <row r="333" ht="18" customHeight="1" x14ac:dyDescent="0.25"/>
    <row r="334" ht="18" customHeight="1" x14ac:dyDescent="0.25"/>
    <row r="335" ht="18" customHeight="1" x14ac:dyDescent="0.25"/>
    <row r="336" ht="18" customHeight="1" x14ac:dyDescent="0.25"/>
    <row r="337" ht="18" customHeight="1" x14ac:dyDescent="0.25"/>
    <row r="338" ht="18" customHeight="1" x14ac:dyDescent="0.25"/>
    <row r="339" ht="18" customHeight="1" x14ac:dyDescent="0.25"/>
    <row r="340" ht="18" customHeight="1" x14ac:dyDescent="0.25"/>
    <row r="341" ht="18" customHeight="1" x14ac:dyDescent="0.25"/>
    <row r="342" ht="18" customHeight="1" x14ac:dyDescent="0.25"/>
    <row r="343" ht="18" customHeight="1" x14ac:dyDescent="0.25"/>
    <row r="344" ht="18" customHeight="1" x14ac:dyDescent="0.25"/>
    <row r="345" ht="18" customHeight="1" x14ac:dyDescent="0.25"/>
    <row r="346" ht="18" customHeight="1" x14ac:dyDescent="0.25"/>
    <row r="347" ht="18" customHeight="1" x14ac:dyDescent="0.25"/>
    <row r="348" ht="18" customHeight="1" x14ac:dyDescent="0.25"/>
    <row r="349" ht="18" customHeight="1" x14ac:dyDescent="0.25"/>
    <row r="350" ht="18" customHeight="1" x14ac:dyDescent="0.25"/>
    <row r="351" ht="18" customHeight="1" x14ac:dyDescent="0.25"/>
    <row r="352" ht="18" customHeight="1" x14ac:dyDescent="0.25"/>
    <row r="353" ht="18" customHeight="1" x14ac:dyDescent="0.25"/>
    <row r="354" ht="18" customHeight="1" x14ac:dyDescent="0.25"/>
    <row r="355" ht="18" customHeight="1" x14ac:dyDescent="0.25"/>
    <row r="356" ht="18" customHeight="1" x14ac:dyDescent="0.25"/>
    <row r="357" ht="18" customHeight="1" x14ac:dyDescent="0.25"/>
    <row r="358" ht="18" customHeight="1" x14ac:dyDescent="0.25"/>
    <row r="359" ht="18" customHeight="1" x14ac:dyDescent="0.25"/>
    <row r="360" ht="18" customHeight="1" x14ac:dyDescent="0.25"/>
    <row r="361" ht="18" customHeight="1" x14ac:dyDescent="0.25"/>
    <row r="362" ht="18" customHeight="1" x14ac:dyDescent="0.25"/>
    <row r="363" ht="18" customHeight="1" x14ac:dyDescent="0.25"/>
    <row r="364" ht="18" customHeight="1" x14ac:dyDescent="0.25"/>
    <row r="365" ht="18" customHeight="1" x14ac:dyDescent="0.25"/>
    <row r="366" ht="18" customHeight="1" x14ac:dyDescent="0.25"/>
    <row r="367" ht="18" customHeight="1" x14ac:dyDescent="0.25"/>
    <row r="368" ht="18" customHeight="1" x14ac:dyDescent="0.25"/>
    <row r="369" ht="18" customHeight="1" x14ac:dyDescent="0.25"/>
    <row r="370" ht="18" customHeight="1" x14ac:dyDescent="0.25"/>
    <row r="371" ht="18" customHeight="1" x14ac:dyDescent="0.25"/>
    <row r="372" ht="18" customHeight="1" x14ac:dyDescent="0.25"/>
    <row r="373" ht="18" customHeight="1" x14ac:dyDescent="0.25"/>
    <row r="374" ht="18" customHeight="1" x14ac:dyDescent="0.25"/>
    <row r="375" ht="18" customHeight="1" x14ac:dyDescent="0.25"/>
    <row r="376" ht="18" customHeight="1" x14ac:dyDescent="0.25"/>
    <row r="377" ht="18" customHeight="1" x14ac:dyDescent="0.25"/>
    <row r="378" ht="18" customHeight="1" x14ac:dyDescent="0.25"/>
    <row r="379" ht="18" customHeight="1" x14ac:dyDescent="0.25"/>
    <row r="380" ht="18" customHeight="1" x14ac:dyDescent="0.25"/>
    <row r="381" ht="18" customHeight="1" x14ac:dyDescent="0.25"/>
    <row r="382" ht="18" customHeight="1" x14ac:dyDescent="0.25"/>
    <row r="383" ht="18" customHeight="1" x14ac:dyDescent="0.25"/>
    <row r="384" ht="18" customHeight="1" x14ac:dyDescent="0.25"/>
    <row r="385" ht="18" customHeight="1" x14ac:dyDescent="0.25"/>
    <row r="386" ht="18" customHeight="1" x14ac:dyDescent="0.25"/>
    <row r="387" ht="18" customHeight="1" x14ac:dyDescent="0.25"/>
    <row r="388" ht="18" customHeight="1" x14ac:dyDescent="0.25"/>
    <row r="389" ht="18" customHeight="1" x14ac:dyDescent="0.25"/>
    <row r="390" ht="18" customHeight="1" x14ac:dyDescent="0.25"/>
    <row r="391" ht="18" customHeight="1" x14ac:dyDescent="0.25"/>
    <row r="392" ht="18" customHeight="1" x14ac:dyDescent="0.25"/>
    <row r="393" ht="18" customHeight="1" x14ac:dyDescent="0.25"/>
    <row r="394" ht="18" customHeight="1" x14ac:dyDescent="0.25"/>
    <row r="395" ht="18" customHeight="1" x14ac:dyDescent="0.25"/>
    <row r="396" ht="18" customHeight="1" x14ac:dyDescent="0.25"/>
    <row r="397" ht="18" customHeight="1" x14ac:dyDescent="0.25"/>
    <row r="398" ht="18" customHeight="1" x14ac:dyDescent="0.25"/>
    <row r="399" ht="18" customHeight="1" x14ac:dyDescent="0.25"/>
    <row r="400" ht="18" customHeight="1" x14ac:dyDescent="0.25"/>
    <row r="401" ht="18" customHeight="1" x14ac:dyDescent="0.25"/>
    <row r="402" ht="18" customHeight="1" x14ac:dyDescent="0.25"/>
    <row r="403" ht="18" customHeight="1" x14ac:dyDescent="0.25"/>
    <row r="404" ht="18" customHeight="1" x14ac:dyDescent="0.25"/>
    <row r="405" ht="18" customHeight="1" x14ac:dyDescent="0.25"/>
    <row r="406" ht="18" customHeight="1" x14ac:dyDescent="0.25"/>
    <row r="407" ht="18" customHeight="1" x14ac:dyDescent="0.25"/>
    <row r="408" ht="18" customHeight="1" x14ac:dyDescent="0.25"/>
    <row r="409" ht="18" customHeight="1" x14ac:dyDescent="0.25"/>
    <row r="410" ht="18" customHeight="1" x14ac:dyDescent="0.25"/>
    <row r="411" ht="18" customHeight="1" x14ac:dyDescent="0.25"/>
    <row r="412" ht="18" customHeight="1" x14ac:dyDescent="0.25"/>
    <row r="413" ht="18" customHeight="1" x14ac:dyDescent="0.25"/>
    <row r="414" ht="18" customHeight="1" x14ac:dyDescent="0.25"/>
    <row r="415" ht="18" customHeight="1" x14ac:dyDescent="0.25"/>
    <row r="416" ht="18" customHeight="1" x14ac:dyDescent="0.25"/>
    <row r="417" ht="18" customHeight="1" x14ac:dyDescent="0.25"/>
    <row r="418" ht="18" customHeight="1" x14ac:dyDescent="0.25"/>
    <row r="419" ht="18" customHeight="1" x14ac:dyDescent="0.25"/>
    <row r="420" ht="18" customHeight="1" x14ac:dyDescent="0.25"/>
    <row r="421" ht="18" customHeight="1" x14ac:dyDescent="0.25"/>
    <row r="422" ht="18" customHeight="1" x14ac:dyDescent="0.25"/>
    <row r="423" ht="18" customHeight="1" x14ac:dyDescent="0.25"/>
    <row r="424" ht="18" customHeight="1" x14ac:dyDescent="0.25"/>
    <row r="425" ht="18" customHeight="1" x14ac:dyDescent="0.25"/>
    <row r="426" ht="18" customHeight="1" x14ac:dyDescent="0.25"/>
    <row r="427" ht="18" customHeight="1" x14ac:dyDescent="0.25"/>
    <row r="428" ht="18" customHeight="1" x14ac:dyDescent="0.25"/>
    <row r="429" ht="18" customHeight="1" x14ac:dyDescent="0.25"/>
    <row r="430" ht="18" customHeight="1" x14ac:dyDescent="0.25"/>
    <row r="431" ht="18" customHeight="1" x14ac:dyDescent="0.25"/>
    <row r="432" ht="18" customHeight="1" x14ac:dyDescent="0.25"/>
    <row r="433" ht="18" customHeight="1" x14ac:dyDescent="0.25"/>
    <row r="434" ht="18" customHeight="1" x14ac:dyDescent="0.25"/>
    <row r="435" ht="18" customHeight="1" x14ac:dyDescent="0.25"/>
    <row r="436" ht="18" customHeight="1" x14ac:dyDescent="0.25"/>
    <row r="437" ht="18" customHeight="1" x14ac:dyDescent="0.25"/>
    <row r="438" ht="18" customHeight="1" x14ac:dyDescent="0.25"/>
    <row r="439" ht="18" customHeight="1" x14ac:dyDescent="0.25"/>
    <row r="440" ht="18" customHeight="1" x14ac:dyDescent="0.25"/>
    <row r="441" ht="18" customHeight="1" x14ac:dyDescent="0.25"/>
    <row r="442" ht="18" customHeight="1" x14ac:dyDescent="0.25"/>
    <row r="443" ht="18" customHeight="1" x14ac:dyDescent="0.25"/>
    <row r="444" ht="18" customHeight="1" x14ac:dyDescent="0.25"/>
    <row r="445" ht="18" customHeight="1" x14ac:dyDescent="0.25"/>
    <row r="446" ht="18" customHeight="1" x14ac:dyDescent="0.25"/>
    <row r="447" ht="18" customHeight="1" x14ac:dyDescent="0.25"/>
    <row r="448" ht="18" customHeight="1" x14ac:dyDescent="0.25"/>
    <row r="449" ht="18" customHeight="1" x14ac:dyDescent="0.25"/>
    <row r="450" ht="18" customHeight="1" x14ac:dyDescent="0.25"/>
    <row r="451" ht="18" customHeight="1" x14ac:dyDescent="0.25"/>
    <row r="452" ht="18" customHeight="1" x14ac:dyDescent="0.25"/>
    <row r="453" ht="18" customHeight="1" x14ac:dyDescent="0.25"/>
    <row r="454" ht="18" customHeight="1" x14ac:dyDescent="0.25"/>
    <row r="455" ht="18" customHeight="1" x14ac:dyDescent="0.25"/>
    <row r="456" ht="18" customHeight="1" x14ac:dyDescent="0.25"/>
    <row r="457" ht="18" customHeight="1" x14ac:dyDescent="0.25"/>
    <row r="458" ht="18" customHeight="1" x14ac:dyDescent="0.25"/>
    <row r="459" ht="18" customHeight="1" x14ac:dyDescent="0.25"/>
    <row r="460" ht="18" customHeight="1" x14ac:dyDescent="0.25"/>
    <row r="461" ht="18" customHeight="1" x14ac:dyDescent="0.25"/>
    <row r="462" ht="18" customHeight="1" x14ac:dyDescent="0.25"/>
    <row r="463" ht="18" customHeight="1" x14ac:dyDescent="0.25"/>
    <row r="464" ht="18" customHeight="1" x14ac:dyDescent="0.25"/>
    <row r="465" ht="18" customHeight="1" x14ac:dyDescent="0.25"/>
    <row r="466" ht="18" customHeight="1" x14ac:dyDescent="0.25"/>
    <row r="467" ht="18" customHeight="1" x14ac:dyDescent="0.25"/>
    <row r="468" ht="18" customHeight="1" x14ac:dyDescent="0.25"/>
    <row r="469" ht="18" customHeight="1" x14ac:dyDescent="0.25"/>
    <row r="470" ht="18" customHeight="1" x14ac:dyDescent="0.25"/>
    <row r="471" ht="18" customHeight="1" x14ac:dyDescent="0.25"/>
    <row r="472" ht="18" customHeight="1" x14ac:dyDescent="0.25"/>
    <row r="473" ht="18" customHeight="1" x14ac:dyDescent="0.25"/>
    <row r="474" ht="18" customHeight="1" x14ac:dyDescent="0.25"/>
    <row r="475" ht="18" customHeight="1" x14ac:dyDescent="0.25"/>
    <row r="476" ht="18" customHeight="1" x14ac:dyDescent="0.25"/>
    <row r="477" ht="18" customHeight="1" x14ac:dyDescent="0.25"/>
    <row r="478" ht="18" customHeight="1" x14ac:dyDescent="0.25"/>
    <row r="479" ht="18" customHeight="1" x14ac:dyDescent="0.25"/>
    <row r="480" ht="18" customHeight="1" x14ac:dyDescent="0.25"/>
    <row r="481" ht="18" customHeight="1" x14ac:dyDescent="0.25"/>
    <row r="482" ht="18" customHeight="1" x14ac:dyDescent="0.25"/>
    <row r="483" ht="18" customHeight="1" x14ac:dyDescent="0.25"/>
    <row r="484" ht="18" customHeight="1" x14ac:dyDescent="0.25"/>
    <row r="485" ht="18" customHeight="1" x14ac:dyDescent="0.25"/>
    <row r="486" ht="18" customHeight="1" x14ac:dyDescent="0.25"/>
    <row r="487" ht="18" customHeight="1" x14ac:dyDescent="0.25"/>
    <row r="488" ht="18" customHeight="1" x14ac:dyDescent="0.25"/>
    <row r="489" ht="18" customHeight="1" x14ac:dyDescent="0.25"/>
    <row r="490" ht="18" customHeight="1" x14ac:dyDescent="0.25"/>
    <row r="491" ht="18" customHeight="1" x14ac:dyDescent="0.25"/>
    <row r="492" ht="18" customHeight="1" x14ac:dyDescent="0.25"/>
    <row r="493" ht="18" customHeight="1" x14ac:dyDescent="0.25"/>
    <row r="494" ht="18" customHeight="1" x14ac:dyDescent="0.25"/>
    <row r="495" ht="18" customHeight="1" x14ac:dyDescent="0.25"/>
    <row r="496" ht="18" customHeight="1" x14ac:dyDescent="0.25"/>
    <row r="497" ht="18" customHeight="1" x14ac:dyDescent="0.25"/>
    <row r="498" ht="18" customHeight="1" x14ac:dyDescent="0.25"/>
    <row r="499" ht="18" customHeight="1" x14ac:dyDescent="0.25"/>
    <row r="500" ht="18" customHeight="1" x14ac:dyDescent="0.25"/>
    <row r="501" ht="18" customHeight="1" x14ac:dyDescent="0.25"/>
    <row r="502" ht="18" customHeight="1" x14ac:dyDescent="0.25"/>
    <row r="503" ht="18" customHeight="1" x14ac:dyDescent="0.25"/>
    <row r="504" ht="18" customHeight="1" x14ac:dyDescent="0.25"/>
    <row r="505" ht="18" customHeight="1" x14ac:dyDescent="0.25"/>
    <row r="506" ht="18" customHeight="1" x14ac:dyDescent="0.25"/>
    <row r="507" ht="18" customHeight="1" x14ac:dyDescent="0.25"/>
    <row r="508" ht="18" customHeight="1" x14ac:dyDescent="0.25"/>
    <row r="509" ht="18" customHeight="1" x14ac:dyDescent="0.25"/>
    <row r="510" ht="18" customHeight="1" x14ac:dyDescent="0.25"/>
    <row r="511" ht="18" customHeight="1" x14ac:dyDescent="0.25"/>
    <row r="512" ht="18" customHeight="1" x14ac:dyDescent="0.25"/>
    <row r="513" ht="18" customHeight="1" x14ac:dyDescent="0.25"/>
    <row r="514" ht="18" customHeight="1" x14ac:dyDescent="0.25"/>
    <row r="515" ht="18" customHeight="1" x14ac:dyDescent="0.25"/>
    <row r="516" ht="18" customHeight="1" x14ac:dyDescent="0.25"/>
    <row r="517" ht="18" customHeight="1" x14ac:dyDescent="0.25"/>
    <row r="518" ht="18" customHeight="1" x14ac:dyDescent="0.25"/>
    <row r="519" ht="18" customHeight="1" x14ac:dyDescent="0.25"/>
    <row r="520" ht="18" customHeight="1" x14ac:dyDescent="0.25"/>
    <row r="521" ht="18" customHeight="1" x14ac:dyDescent="0.25"/>
    <row r="522" ht="18" customHeight="1" x14ac:dyDescent="0.25"/>
    <row r="523" ht="18" customHeight="1" x14ac:dyDescent="0.25"/>
    <row r="524" ht="18" customHeight="1" x14ac:dyDescent="0.25"/>
    <row r="525" ht="18" customHeight="1" x14ac:dyDescent="0.25"/>
    <row r="526" ht="18" customHeight="1" x14ac:dyDescent="0.25"/>
    <row r="527" ht="18" customHeight="1" x14ac:dyDescent="0.25"/>
    <row r="528" ht="18" customHeight="1" x14ac:dyDescent="0.25"/>
    <row r="529" ht="18" customHeight="1" x14ac:dyDescent="0.25"/>
    <row r="530" ht="18" customHeight="1" x14ac:dyDescent="0.25"/>
    <row r="531" ht="18" customHeight="1" x14ac:dyDescent="0.25"/>
    <row r="532" ht="18" customHeight="1" x14ac:dyDescent="0.25"/>
    <row r="533" ht="18" customHeight="1" x14ac:dyDescent="0.25"/>
    <row r="534" ht="18" customHeight="1" x14ac:dyDescent="0.25"/>
    <row r="535" ht="18" customHeight="1" x14ac:dyDescent="0.25"/>
    <row r="536" ht="18" customHeight="1" x14ac:dyDescent="0.25"/>
    <row r="537" ht="18" customHeight="1" x14ac:dyDescent="0.25"/>
    <row r="538" ht="18" customHeight="1" x14ac:dyDescent="0.25"/>
    <row r="539" ht="18" customHeight="1" x14ac:dyDescent="0.25"/>
    <row r="540" ht="18" customHeight="1" x14ac:dyDescent="0.25"/>
    <row r="541" ht="18" customHeight="1" x14ac:dyDescent="0.25"/>
    <row r="542" ht="18" customHeight="1" x14ac:dyDescent="0.25"/>
    <row r="543" ht="18" customHeight="1" x14ac:dyDescent="0.25"/>
    <row r="544" ht="18" customHeight="1" x14ac:dyDescent="0.25"/>
    <row r="545" ht="18" customHeight="1" x14ac:dyDescent="0.25"/>
    <row r="546" ht="18" customHeight="1" x14ac:dyDescent="0.25"/>
    <row r="547" ht="18" customHeight="1" x14ac:dyDescent="0.25"/>
    <row r="548" ht="18" customHeight="1" x14ac:dyDescent="0.25"/>
    <row r="549" ht="18" customHeight="1" x14ac:dyDescent="0.25"/>
    <row r="550" ht="18" customHeight="1" x14ac:dyDescent="0.25"/>
    <row r="551" ht="18" customHeight="1" x14ac:dyDescent="0.25"/>
    <row r="552" ht="18" customHeight="1" x14ac:dyDescent="0.25"/>
    <row r="553" ht="18" customHeight="1" x14ac:dyDescent="0.25"/>
    <row r="554" ht="18" customHeight="1" x14ac:dyDescent="0.25"/>
    <row r="555" ht="18" customHeight="1" x14ac:dyDescent="0.25"/>
    <row r="556" ht="18" customHeight="1" x14ac:dyDescent="0.25"/>
    <row r="557" ht="18" customHeight="1" x14ac:dyDescent="0.25"/>
    <row r="558" ht="18" customHeight="1" x14ac:dyDescent="0.25"/>
    <row r="559" ht="18" customHeight="1" x14ac:dyDescent="0.25"/>
    <row r="560" ht="18" customHeight="1" x14ac:dyDescent="0.25"/>
    <row r="561" ht="18" customHeight="1" x14ac:dyDescent="0.25"/>
    <row r="562" ht="18" customHeight="1" x14ac:dyDescent="0.25"/>
    <row r="563" ht="18" customHeight="1" x14ac:dyDescent="0.25"/>
    <row r="564" ht="18" customHeight="1" x14ac:dyDescent="0.25"/>
    <row r="565" ht="18" customHeight="1" x14ac:dyDescent="0.25"/>
    <row r="566" ht="18" customHeight="1" x14ac:dyDescent="0.25"/>
    <row r="567" ht="18" customHeight="1" x14ac:dyDescent="0.25"/>
    <row r="568" ht="18" customHeight="1" x14ac:dyDescent="0.25"/>
    <row r="569" ht="18" customHeight="1" x14ac:dyDescent="0.25"/>
    <row r="570" ht="18" customHeight="1" x14ac:dyDescent="0.25"/>
    <row r="571" ht="18" customHeight="1" x14ac:dyDescent="0.25"/>
    <row r="572" ht="18" customHeight="1" x14ac:dyDescent="0.25"/>
    <row r="573" ht="18" customHeight="1" x14ac:dyDescent="0.25"/>
    <row r="574" ht="18" customHeight="1" x14ac:dyDescent="0.25"/>
    <row r="575" ht="18" customHeight="1" x14ac:dyDescent="0.25"/>
    <row r="576" ht="18" customHeight="1" x14ac:dyDescent="0.25"/>
    <row r="577" ht="18" customHeight="1" x14ac:dyDescent="0.25"/>
    <row r="578" ht="18" customHeight="1" x14ac:dyDescent="0.25"/>
    <row r="579" ht="18" customHeight="1" x14ac:dyDescent="0.25"/>
    <row r="580" ht="18" customHeight="1" x14ac:dyDescent="0.25"/>
    <row r="581" ht="18" customHeight="1" x14ac:dyDescent="0.25"/>
    <row r="582" ht="18" customHeight="1" x14ac:dyDescent="0.25"/>
    <row r="583" ht="18" customHeight="1" x14ac:dyDescent="0.25"/>
    <row r="584" ht="18" customHeight="1" x14ac:dyDescent="0.25"/>
    <row r="585" ht="18" customHeight="1" x14ac:dyDescent="0.25"/>
    <row r="586" ht="18" customHeight="1" x14ac:dyDescent="0.25"/>
    <row r="587" ht="18" customHeight="1" x14ac:dyDescent="0.25"/>
    <row r="588" ht="18" customHeight="1" x14ac:dyDescent="0.25"/>
    <row r="589" ht="18" customHeight="1" x14ac:dyDescent="0.25"/>
    <row r="590" ht="18" customHeight="1" x14ac:dyDescent="0.25"/>
    <row r="591" ht="18" customHeight="1" x14ac:dyDescent="0.25"/>
    <row r="592" ht="18" customHeight="1" x14ac:dyDescent="0.25"/>
    <row r="593" ht="18" customHeight="1" x14ac:dyDescent="0.25"/>
    <row r="594" ht="18" customHeight="1" x14ac:dyDescent="0.25"/>
    <row r="595" ht="18" customHeight="1" x14ac:dyDescent="0.25"/>
    <row r="596" ht="18" customHeight="1" x14ac:dyDescent="0.25"/>
    <row r="597" ht="18" customHeight="1" x14ac:dyDescent="0.25"/>
    <row r="598" ht="18" customHeight="1" x14ac:dyDescent="0.25"/>
    <row r="599" ht="18" customHeight="1" x14ac:dyDescent="0.25"/>
    <row r="600" ht="18" customHeight="1" x14ac:dyDescent="0.25"/>
    <row r="601" ht="18" customHeight="1" x14ac:dyDescent="0.25"/>
    <row r="602" ht="18" customHeight="1" x14ac:dyDescent="0.25"/>
    <row r="603" ht="18" customHeight="1" x14ac:dyDescent="0.25"/>
    <row r="604" ht="18" customHeight="1" x14ac:dyDescent="0.25"/>
    <row r="605" ht="18" customHeight="1" x14ac:dyDescent="0.25"/>
    <row r="606" ht="18" customHeight="1" x14ac:dyDescent="0.25"/>
    <row r="607" ht="18" customHeight="1" x14ac:dyDescent="0.25"/>
    <row r="608" ht="18" customHeight="1" x14ac:dyDescent="0.25"/>
    <row r="609" ht="18" customHeight="1" x14ac:dyDescent="0.25"/>
    <row r="610" ht="18" customHeight="1" x14ac:dyDescent="0.25"/>
    <row r="611" ht="18" customHeight="1" x14ac:dyDescent="0.25"/>
    <row r="612" ht="18" customHeight="1" x14ac:dyDescent="0.25"/>
    <row r="613" ht="18" customHeight="1" x14ac:dyDescent="0.25"/>
    <row r="614" ht="18" customHeight="1" x14ac:dyDescent="0.25"/>
    <row r="615" ht="18" customHeight="1" x14ac:dyDescent="0.25"/>
    <row r="616" ht="18" customHeight="1" x14ac:dyDescent="0.25"/>
    <row r="617" ht="18" customHeight="1" x14ac:dyDescent="0.25"/>
    <row r="618" ht="18" customHeight="1" x14ac:dyDescent="0.25"/>
    <row r="619" ht="18" customHeight="1" x14ac:dyDescent="0.25"/>
    <row r="620" ht="18" customHeight="1" x14ac:dyDescent="0.25"/>
    <row r="621" ht="18" customHeight="1" x14ac:dyDescent="0.25"/>
    <row r="622" ht="18" customHeight="1" x14ac:dyDescent="0.25"/>
    <row r="623" ht="18" customHeight="1" x14ac:dyDescent="0.25"/>
    <row r="624" ht="18" customHeight="1" x14ac:dyDescent="0.25"/>
    <row r="625" ht="18" customHeight="1" x14ac:dyDescent="0.25"/>
    <row r="626" ht="18" customHeight="1" x14ac:dyDescent="0.25"/>
    <row r="627" ht="18" customHeight="1" x14ac:dyDescent="0.25"/>
    <row r="628" ht="18" customHeight="1" x14ac:dyDescent="0.25"/>
    <row r="629" ht="18" customHeight="1" x14ac:dyDescent="0.25"/>
    <row r="630" ht="18" customHeight="1" x14ac:dyDescent="0.25"/>
    <row r="631" ht="18" customHeight="1" x14ac:dyDescent="0.25"/>
    <row r="632" ht="18" customHeight="1" x14ac:dyDescent="0.25"/>
    <row r="633" ht="18" customHeight="1" x14ac:dyDescent="0.25"/>
    <row r="634" ht="18" customHeight="1" x14ac:dyDescent="0.25"/>
    <row r="635" ht="18" customHeight="1" x14ac:dyDescent="0.25"/>
    <row r="636" ht="18" customHeight="1" x14ac:dyDescent="0.25"/>
    <row r="637" ht="18" customHeight="1" x14ac:dyDescent="0.25"/>
    <row r="638" ht="18" customHeight="1" x14ac:dyDescent="0.25"/>
    <row r="639" ht="18" customHeight="1" x14ac:dyDescent="0.25"/>
    <row r="640" ht="18" customHeight="1" x14ac:dyDescent="0.25"/>
    <row r="641" ht="18" customHeight="1" x14ac:dyDescent="0.25"/>
    <row r="642" ht="18" customHeight="1" x14ac:dyDescent="0.25"/>
    <row r="643" ht="18" customHeight="1" x14ac:dyDescent="0.25"/>
    <row r="644" ht="18" customHeight="1" x14ac:dyDescent="0.25"/>
    <row r="645" ht="18" customHeight="1" x14ac:dyDescent="0.25"/>
    <row r="646" ht="18" customHeight="1" x14ac:dyDescent="0.25"/>
    <row r="647" ht="18" customHeight="1" x14ac:dyDescent="0.25"/>
    <row r="648" ht="18" customHeight="1" x14ac:dyDescent="0.25"/>
    <row r="649" ht="18" customHeight="1" x14ac:dyDescent="0.25"/>
    <row r="650" ht="18" customHeight="1" x14ac:dyDescent="0.25"/>
    <row r="651" ht="18" customHeight="1" x14ac:dyDescent="0.25"/>
    <row r="652" ht="18" customHeight="1" x14ac:dyDescent="0.25"/>
    <row r="653" ht="18" customHeight="1" x14ac:dyDescent="0.25"/>
    <row r="654" ht="18" customHeight="1" x14ac:dyDescent="0.25"/>
    <row r="655" ht="18" customHeight="1" x14ac:dyDescent="0.25"/>
    <row r="656" ht="18" customHeight="1" x14ac:dyDescent="0.25"/>
    <row r="657" ht="18" customHeight="1" x14ac:dyDescent="0.25"/>
    <row r="658" ht="18" customHeight="1" x14ac:dyDescent="0.25"/>
    <row r="659" ht="18" customHeight="1" x14ac:dyDescent="0.25"/>
    <row r="660" ht="18" customHeight="1" x14ac:dyDescent="0.25"/>
    <row r="661" ht="18" customHeight="1" x14ac:dyDescent="0.25"/>
    <row r="662" ht="18" customHeight="1" x14ac:dyDescent="0.25"/>
    <row r="663" ht="18" customHeight="1" x14ac:dyDescent="0.25"/>
    <row r="664" ht="18" customHeight="1" x14ac:dyDescent="0.25"/>
    <row r="665" ht="18" customHeight="1" x14ac:dyDescent="0.25"/>
    <row r="666" ht="18" customHeight="1" x14ac:dyDescent="0.25"/>
    <row r="667" ht="18" customHeight="1" x14ac:dyDescent="0.25"/>
    <row r="668" ht="18" customHeight="1" x14ac:dyDescent="0.25"/>
    <row r="669" ht="18" customHeight="1" x14ac:dyDescent="0.25"/>
    <row r="670" ht="18" customHeight="1" x14ac:dyDescent="0.25"/>
    <row r="671" ht="18" customHeight="1" x14ac:dyDescent="0.25"/>
    <row r="672" ht="18" customHeight="1" x14ac:dyDescent="0.25"/>
    <row r="673" ht="18" customHeight="1" x14ac:dyDescent="0.25"/>
    <row r="674" ht="18" customHeight="1" x14ac:dyDescent="0.25"/>
    <row r="675" ht="18" customHeight="1" x14ac:dyDescent="0.25"/>
    <row r="676" ht="18" customHeight="1" x14ac:dyDescent="0.25"/>
    <row r="677" ht="18" customHeight="1" x14ac:dyDescent="0.25"/>
    <row r="678" ht="18" customHeight="1" x14ac:dyDescent="0.25"/>
    <row r="679" ht="18" customHeight="1" x14ac:dyDescent="0.25"/>
    <row r="680" ht="18" customHeight="1" x14ac:dyDescent="0.25"/>
    <row r="681" ht="18" customHeight="1" x14ac:dyDescent="0.25"/>
    <row r="682" ht="18" customHeight="1" x14ac:dyDescent="0.25"/>
    <row r="683" ht="18" customHeight="1" x14ac:dyDescent="0.25"/>
    <row r="684" ht="18" customHeight="1" x14ac:dyDescent="0.25"/>
    <row r="685" ht="18" customHeight="1" x14ac:dyDescent="0.25"/>
    <row r="686" ht="18" customHeight="1" x14ac:dyDescent="0.25"/>
    <row r="687" ht="18" customHeight="1" x14ac:dyDescent="0.25"/>
    <row r="688" ht="18" customHeight="1" x14ac:dyDescent="0.25"/>
    <row r="689" ht="18" customHeight="1" x14ac:dyDescent="0.25"/>
    <row r="690" ht="18" customHeight="1" x14ac:dyDescent="0.25"/>
    <row r="691" ht="18" customHeight="1" x14ac:dyDescent="0.25"/>
    <row r="692" ht="18" customHeight="1" x14ac:dyDescent="0.25"/>
    <row r="693" ht="18" customHeight="1" x14ac:dyDescent="0.25"/>
    <row r="694" ht="18" customHeight="1" x14ac:dyDescent="0.25"/>
    <row r="695" ht="18" customHeight="1" x14ac:dyDescent="0.25"/>
    <row r="696" ht="18" customHeight="1" x14ac:dyDescent="0.25"/>
    <row r="697" ht="18" customHeight="1" x14ac:dyDescent="0.25"/>
    <row r="698" ht="18" customHeight="1" x14ac:dyDescent="0.25"/>
    <row r="699" ht="18" customHeight="1" x14ac:dyDescent="0.25"/>
    <row r="700" ht="18" customHeight="1" x14ac:dyDescent="0.25"/>
    <row r="701" ht="18" customHeight="1" x14ac:dyDescent="0.25"/>
    <row r="702" ht="18" customHeight="1" x14ac:dyDescent="0.25"/>
    <row r="703" ht="18" customHeight="1" x14ac:dyDescent="0.25"/>
    <row r="704" ht="18" customHeight="1" x14ac:dyDescent="0.25"/>
    <row r="705" ht="18" customHeight="1" x14ac:dyDescent="0.25"/>
    <row r="706" ht="18" customHeight="1" x14ac:dyDescent="0.25"/>
    <row r="707" ht="18" customHeight="1" x14ac:dyDescent="0.25"/>
    <row r="708" ht="18" customHeight="1" x14ac:dyDescent="0.25"/>
    <row r="709" ht="18" customHeight="1" x14ac:dyDescent="0.25"/>
    <row r="710" ht="18" customHeight="1" x14ac:dyDescent="0.25"/>
    <row r="711" ht="18" customHeight="1" x14ac:dyDescent="0.25"/>
    <row r="712" ht="18" customHeight="1" x14ac:dyDescent="0.25"/>
    <row r="713" ht="18" customHeight="1" x14ac:dyDescent="0.25"/>
    <row r="714" ht="18" customHeight="1" x14ac:dyDescent="0.25"/>
    <row r="715" ht="18" customHeight="1" x14ac:dyDescent="0.25"/>
    <row r="716" ht="18" customHeight="1" x14ac:dyDescent="0.25"/>
    <row r="717" ht="18" customHeight="1" x14ac:dyDescent="0.25"/>
    <row r="718" ht="18" customHeight="1" x14ac:dyDescent="0.25"/>
    <row r="719" ht="18" customHeight="1" x14ac:dyDescent="0.25"/>
    <row r="720" ht="18" customHeight="1" x14ac:dyDescent="0.25"/>
    <row r="721" ht="18" customHeight="1" x14ac:dyDescent="0.25"/>
    <row r="722" ht="18" customHeight="1" x14ac:dyDescent="0.25"/>
    <row r="723" ht="18" customHeight="1" x14ac:dyDescent="0.25"/>
    <row r="724" ht="18" customHeight="1" x14ac:dyDescent="0.25"/>
    <row r="725" ht="18" customHeight="1" x14ac:dyDescent="0.25"/>
    <row r="726" ht="18" customHeight="1" x14ac:dyDescent="0.25"/>
    <row r="727" ht="18" customHeight="1" x14ac:dyDescent="0.25"/>
    <row r="728" ht="18" customHeight="1" x14ac:dyDescent="0.25"/>
    <row r="729" ht="18" customHeight="1" x14ac:dyDescent="0.25"/>
    <row r="730" ht="18" customHeight="1" x14ac:dyDescent="0.25"/>
    <row r="731" ht="18" customHeight="1" x14ac:dyDescent="0.25"/>
    <row r="732" ht="18" customHeight="1" x14ac:dyDescent="0.25"/>
    <row r="733" ht="18" customHeight="1" x14ac:dyDescent="0.25"/>
    <row r="734" ht="18" customHeight="1" x14ac:dyDescent="0.25"/>
    <row r="735" ht="18" customHeight="1" x14ac:dyDescent="0.25"/>
    <row r="736" ht="18" customHeight="1" x14ac:dyDescent="0.25"/>
    <row r="737" ht="18" customHeight="1" x14ac:dyDescent="0.25"/>
    <row r="738" ht="18" customHeight="1" x14ac:dyDescent="0.25"/>
    <row r="739" ht="18" customHeight="1" x14ac:dyDescent="0.25"/>
    <row r="740" ht="18" customHeight="1" x14ac:dyDescent="0.25"/>
    <row r="741" ht="18" customHeight="1" x14ac:dyDescent="0.25"/>
    <row r="742" ht="18" customHeight="1" x14ac:dyDescent="0.25"/>
    <row r="743" ht="18" customHeight="1" x14ac:dyDescent="0.25"/>
    <row r="744" ht="18" customHeight="1" x14ac:dyDescent="0.25"/>
    <row r="745" ht="18" customHeight="1" x14ac:dyDescent="0.25"/>
    <row r="746" ht="18" customHeight="1" x14ac:dyDescent="0.25"/>
    <row r="747" ht="18" customHeight="1" x14ac:dyDescent="0.25"/>
    <row r="748" ht="18" customHeight="1" x14ac:dyDescent="0.25"/>
    <row r="749" ht="18" customHeight="1" x14ac:dyDescent="0.25"/>
    <row r="750" ht="18" customHeight="1" x14ac:dyDescent="0.25"/>
    <row r="751" ht="18" customHeight="1" x14ac:dyDescent="0.25"/>
    <row r="752" ht="18" customHeight="1" x14ac:dyDescent="0.25"/>
    <row r="753" ht="18" customHeight="1" x14ac:dyDescent="0.25"/>
    <row r="754" ht="18" customHeight="1" x14ac:dyDescent="0.25"/>
    <row r="755" ht="18" customHeight="1" x14ac:dyDescent="0.25"/>
    <row r="756" ht="18" customHeight="1" x14ac:dyDescent="0.25"/>
    <row r="757" ht="18" customHeight="1" x14ac:dyDescent="0.25"/>
    <row r="758" ht="18" customHeight="1" x14ac:dyDescent="0.25"/>
    <row r="759" ht="18" customHeight="1" x14ac:dyDescent="0.25"/>
    <row r="760" ht="18" customHeight="1" x14ac:dyDescent="0.25"/>
    <row r="761" ht="18" customHeight="1" x14ac:dyDescent="0.25"/>
    <row r="762" ht="18" customHeight="1" x14ac:dyDescent="0.25"/>
    <row r="763" ht="18" customHeight="1" x14ac:dyDescent="0.25"/>
    <row r="764" ht="18" customHeight="1" x14ac:dyDescent="0.25"/>
    <row r="765" ht="18" customHeight="1" x14ac:dyDescent="0.25"/>
    <row r="766" ht="18" customHeight="1" x14ac:dyDescent="0.25"/>
    <row r="767" ht="18" customHeight="1" x14ac:dyDescent="0.25"/>
    <row r="768" ht="18" customHeight="1" x14ac:dyDescent="0.25"/>
    <row r="769" ht="18" customHeight="1" x14ac:dyDescent="0.25"/>
    <row r="770" ht="18" customHeight="1" x14ac:dyDescent="0.25"/>
    <row r="771" ht="18" customHeight="1" x14ac:dyDescent="0.25"/>
    <row r="772" ht="18" customHeight="1" x14ac:dyDescent="0.25"/>
    <row r="773" ht="18" customHeight="1" x14ac:dyDescent="0.25"/>
    <row r="774" ht="18" customHeight="1" x14ac:dyDescent="0.25"/>
    <row r="775" ht="18" customHeight="1" x14ac:dyDescent="0.25"/>
    <row r="776" ht="18" customHeight="1" x14ac:dyDescent="0.25"/>
    <row r="777" ht="18" customHeight="1" x14ac:dyDescent="0.25"/>
    <row r="778" ht="18" customHeight="1" x14ac:dyDescent="0.25"/>
    <row r="779" ht="18" customHeight="1" x14ac:dyDescent="0.25"/>
    <row r="780" ht="18" customHeight="1" x14ac:dyDescent="0.25"/>
    <row r="781" ht="18" customHeight="1" x14ac:dyDescent="0.25"/>
    <row r="782" ht="18" customHeight="1" x14ac:dyDescent="0.25"/>
    <row r="783" ht="18" customHeight="1" x14ac:dyDescent="0.25"/>
    <row r="784" ht="18" customHeight="1" x14ac:dyDescent="0.25"/>
    <row r="785" ht="18" customHeight="1" x14ac:dyDescent="0.25"/>
    <row r="786" ht="18" customHeight="1" x14ac:dyDescent="0.25"/>
    <row r="787" ht="18" customHeight="1" x14ac:dyDescent="0.25"/>
    <row r="788" ht="18" customHeight="1" x14ac:dyDescent="0.25"/>
    <row r="789" ht="18" customHeight="1" x14ac:dyDescent="0.25"/>
    <row r="790" ht="18" customHeight="1" x14ac:dyDescent="0.25"/>
    <row r="791" ht="18" customHeight="1" x14ac:dyDescent="0.25"/>
    <row r="792" ht="18" customHeight="1" x14ac:dyDescent="0.25"/>
    <row r="793" ht="18" customHeight="1" x14ac:dyDescent="0.25"/>
    <row r="794" ht="18" customHeight="1" x14ac:dyDescent="0.25"/>
    <row r="795" ht="18" customHeight="1" x14ac:dyDescent="0.25"/>
    <row r="796" ht="18" customHeight="1" x14ac:dyDescent="0.25"/>
    <row r="797" ht="18" customHeight="1" x14ac:dyDescent="0.25"/>
    <row r="798" ht="18" customHeight="1" x14ac:dyDescent="0.25"/>
    <row r="799" ht="18" customHeight="1" x14ac:dyDescent="0.25"/>
    <row r="800" ht="18" customHeight="1" x14ac:dyDescent="0.25"/>
    <row r="801" ht="18" customHeight="1" x14ac:dyDescent="0.25"/>
    <row r="802" ht="18" customHeight="1" x14ac:dyDescent="0.25"/>
    <row r="803" ht="18" customHeight="1" x14ac:dyDescent="0.25"/>
    <row r="804" ht="18" customHeight="1" x14ac:dyDescent="0.25"/>
    <row r="805" ht="18" customHeight="1" x14ac:dyDescent="0.25"/>
    <row r="806" ht="18" customHeight="1" x14ac:dyDescent="0.25"/>
    <row r="807" ht="18" customHeight="1" x14ac:dyDescent="0.25"/>
    <row r="808" ht="18" customHeight="1" x14ac:dyDescent="0.25"/>
    <row r="809" ht="18" customHeight="1" x14ac:dyDescent="0.25"/>
    <row r="810" ht="18" customHeight="1" x14ac:dyDescent="0.25"/>
    <row r="811" ht="18" customHeight="1" x14ac:dyDescent="0.25"/>
    <row r="812" ht="18" customHeight="1" x14ac:dyDescent="0.25"/>
    <row r="813" ht="18" customHeight="1" x14ac:dyDescent="0.25"/>
    <row r="814" ht="18" customHeight="1" x14ac:dyDescent="0.25"/>
    <row r="815" ht="18" customHeight="1" x14ac:dyDescent="0.25"/>
    <row r="816" ht="18" customHeight="1" x14ac:dyDescent="0.25"/>
    <row r="817" ht="18" customHeight="1" x14ac:dyDescent="0.25"/>
    <row r="818" ht="18" customHeight="1" x14ac:dyDescent="0.25"/>
    <row r="819" ht="18" customHeight="1" x14ac:dyDescent="0.25"/>
    <row r="820" ht="18" customHeight="1" x14ac:dyDescent="0.25"/>
    <row r="821" ht="18" customHeight="1" x14ac:dyDescent="0.25"/>
    <row r="822" ht="18" customHeight="1" x14ac:dyDescent="0.25"/>
    <row r="823" ht="18" customHeight="1" x14ac:dyDescent="0.25"/>
    <row r="824" ht="18" customHeight="1" x14ac:dyDescent="0.25"/>
    <row r="825" ht="18" customHeight="1" x14ac:dyDescent="0.25"/>
    <row r="826" ht="18" customHeight="1" x14ac:dyDescent="0.25"/>
    <row r="827" ht="18" customHeight="1" x14ac:dyDescent="0.25"/>
    <row r="828" ht="18" customHeight="1" x14ac:dyDescent="0.25"/>
    <row r="829" ht="18" customHeight="1" x14ac:dyDescent="0.25"/>
    <row r="830" ht="18" customHeight="1" x14ac:dyDescent="0.25"/>
    <row r="831" ht="18" customHeight="1" x14ac:dyDescent="0.25"/>
    <row r="832" ht="18" customHeight="1" x14ac:dyDescent="0.25"/>
    <row r="833" ht="18" customHeight="1" x14ac:dyDescent="0.25"/>
    <row r="834" ht="18" customHeight="1" x14ac:dyDescent="0.25"/>
    <row r="835" ht="18" customHeight="1" x14ac:dyDescent="0.25"/>
    <row r="836" ht="18" customHeight="1" x14ac:dyDescent="0.25"/>
    <row r="837" ht="18" customHeight="1" x14ac:dyDescent="0.25"/>
    <row r="838" ht="18" customHeight="1" x14ac:dyDescent="0.25"/>
    <row r="839" ht="18" customHeight="1" x14ac:dyDescent="0.25"/>
    <row r="840" ht="18" customHeight="1" x14ac:dyDescent="0.25"/>
    <row r="841" ht="18" customHeight="1" x14ac:dyDescent="0.25"/>
    <row r="842" ht="18" customHeight="1" x14ac:dyDescent="0.25"/>
    <row r="843" ht="18" customHeight="1" x14ac:dyDescent="0.25"/>
    <row r="844" ht="18" customHeight="1" x14ac:dyDescent="0.25"/>
    <row r="845" ht="18" customHeight="1" x14ac:dyDescent="0.25"/>
    <row r="846" ht="18" customHeight="1" x14ac:dyDescent="0.25"/>
    <row r="847" ht="18" customHeight="1" x14ac:dyDescent="0.25"/>
    <row r="848" ht="18" customHeight="1" x14ac:dyDescent="0.25"/>
    <row r="849" ht="18" customHeight="1" x14ac:dyDescent="0.25"/>
    <row r="850" ht="18" customHeight="1" x14ac:dyDescent="0.25"/>
    <row r="851" ht="18" customHeight="1" x14ac:dyDescent="0.25"/>
    <row r="852" ht="18" customHeight="1" x14ac:dyDescent="0.25"/>
    <row r="853" ht="18" customHeight="1" x14ac:dyDescent="0.25"/>
    <row r="854" ht="18" customHeight="1" x14ac:dyDescent="0.25"/>
    <row r="855" ht="18" customHeight="1" x14ac:dyDescent="0.25"/>
    <row r="856" ht="18" customHeight="1" x14ac:dyDescent="0.25"/>
    <row r="857" ht="18" customHeight="1" x14ac:dyDescent="0.25"/>
    <row r="858" ht="18" customHeight="1" x14ac:dyDescent="0.25"/>
    <row r="859" ht="18" customHeight="1" x14ac:dyDescent="0.25"/>
    <row r="860" ht="18" customHeight="1" x14ac:dyDescent="0.25"/>
    <row r="861" ht="18" customHeight="1" x14ac:dyDescent="0.25"/>
    <row r="862" ht="18" customHeight="1" x14ac:dyDescent="0.25"/>
    <row r="863" ht="18" customHeight="1" x14ac:dyDescent="0.25"/>
    <row r="864" ht="18" customHeight="1" x14ac:dyDescent="0.25"/>
    <row r="865" ht="18" customHeight="1" x14ac:dyDescent="0.25"/>
    <row r="866" ht="18" customHeight="1" x14ac:dyDescent="0.25"/>
    <row r="867" ht="18" customHeight="1" x14ac:dyDescent="0.25"/>
    <row r="868" ht="18" customHeight="1" x14ac:dyDescent="0.25"/>
    <row r="869" ht="18" customHeight="1" x14ac:dyDescent="0.25"/>
    <row r="870" ht="18" customHeight="1" x14ac:dyDescent="0.25"/>
    <row r="871" ht="18" customHeight="1" x14ac:dyDescent="0.25"/>
    <row r="872" ht="18" customHeight="1" x14ac:dyDescent="0.25"/>
    <row r="873" ht="18" customHeight="1" x14ac:dyDescent="0.25"/>
    <row r="874" ht="18" customHeight="1" x14ac:dyDescent="0.25"/>
    <row r="875" ht="18" customHeight="1" x14ac:dyDescent="0.25"/>
    <row r="876" ht="18" customHeight="1" x14ac:dyDescent="0.25"/>
    <row r="877" ht="18" customHeight="1" x14ac:dyDescent="0.25"/>
    <row r="878" ht="18" customHeight="1" x14ac:dyDescent="0.25"/>
    <row r="879" ht="18" customHeight="1" x14ac:dyDescent="0.25"/>
    <row r="880" ht="18" customHeight="1" x14ac:dyDescent="0.25"/>
    <row r="881" ht="18" customHeight="1" x14ac:dyDescent="0.25"/>
    <row r="882" ht="18" customHeight="1" x14ac:dyDescent="0.25"/>
    <row r="883" ht="18" customHeight="1" x14ac:dyDescent="0.25"/>
    <row r="884" ht="18" customHeight="1" x14ac:dyDescent="0.25"/>
    <row r="885" ht="18" customHeight="1" x14ac:dyDescent="0.25"/>
    <row r="886" ht="18" customHeight="1" x14ac:dyDescent="0.25"/>
    <row r="887" ht="18" customHeight="1" x14ac:dyDescent="0.25"/>
    <row r="888" ht="18" customHeight="1" x14ac:dyDescent="0.25"/>
    <row r="889" ht="18" customHeight="1" x14ac:dyDescent="0.25"/>
    <row r="890" ht="18" customHeight="1" x14ac:dyDescent="0.25"/>
    <row r="891" ht="18" customHeight="1" x14ac:dyDescent="0.25"/>
    <row r="892" ht="18" customHeight="1" x14ac:dyDescent="0.25"/>
    <row r="893" ht="18" customHeight="1" x14ac:dyDescent="0.25"/>
    <row r="894" ht="18" customHeight="1" x14ac:dyDescent="0.25"/>
    <row r="895" ht="18" customHeight="1" x14ac:dyDescent="0.25"/>
    <row r="896" ht="18" customHeight="1" x14ac:dyDescent="0.25"/>
    <row r="897" ht="18" customHeight="1" x14ac:dyDescent="0.25"/>
    <row r="898" ht="18" customHeight="1" x14ac:dyDescent="0.25"/>
    <row r="899" ht="18" customHeight="1" x14ac:dyDescent="0.25"/>
    <row r="900" ht="18" customHeight="1" x14ac:dyDescent="0.25"/>
    <row r="901" ht="18" customHeight="1" x14ac:dyDescent="0.25"/>
    <row r="902" ht="18" customHeight="1" x14ac:dyDescent="0.25"/>
    <row r="903" ht="18" customHeight="1" x14ac:dyDescent="0.25"/>
    <row r="904" ht="18" customHeight="1" x14ac:dyDescent="0.25"/>
    <row r="905" ht="18" customHeight="1" x14ac:dyDescent="0.25"/>
    <row r="906" ht="18" customHeight="1" x14ac:dyDescent="0.25"/>
    <row r="907" ht="18" customHeight="1" x14ac:dyDescent="0.25"/>
    <row r="908" ht="18" customHeight="1" x14ac:dyDescent="0.25"/>
    <row r="909" ht="18" customHeight="1" x14ac:dyDescent="0.25"/>
    <row r="910" ht="18" customHeight="1" x14ac:dyDescent="0.25"/>
    <row r="911" ht="18" customHeight="1" x14ac:dyDescent="0.25"/>
    <row r="912" ht="18" customHeight="1" x14ac:dyDescent="0.25"/>
    <row r="913" ht="18" customHeight="1" x14ac:dyDescent="0.25"/>
    <row r="914" ht="18" customHeight="1" x14ac:dyDescent="0.25"/>
    <row r="915" ht="18" customHeight="1" x14ac:dyDescent="0.25"/>
    <row r="916" ht="18" customHeight="1" x14ac:dyDescent="0.25"/>
    <row r="917" ht="18" customHeight="1" x14ac:dyDescent="0.25"/>
    <row r="918" ht="18" customHeight="1" x14ac:dyDescent="0.25"/>
    <row r="919" ht="18" customHeight="1" x14ac:dyDescent="0.25"/>
    <row r="920" ht="18" customHeight="1" x14ac:dyDescent="0.25"/>
    <row r="921" ht="18" customHeight="1" x14ac:dyDescent="0.25"/>
    <row r="922" ht="18" customHeight="1" x14ac:dyDescent="0.25"/>
    <row r="923" ht="18" customHeight="1" x14ac:dyDescent="0.25"/>
    <row r="924" ht="18" customHeight="1" x14ac:dyDescent="0.25"/>
    <row r="925" ht="18" customHeight="1" x14ac:dyDescent="0.25"/>
    <row r="926" ht="18" customHeight="1" x14ac:dyDescent="0.25"/>
    <row r="927" ht="18" customHeight="1" x14ac:dyDescent="0.25"/>
    <row r="928" ht="18" customHeight="1" x14ac:dyDescent="0.25"/>
    <row r="929" ht="18" customHeight="1" x14ac:dyDescent="0.25"/>
    <row r="930" ht="18" customHeight="1" x14ac:dyDescent="0.25"/>
    <row r="931" ht="18" customHeight="1" x14ac:dyDescent="0.25"/>
    <row r="932" ht="18" customHeight="1" x14ac:dyDescent="0.25"/>
    <row r="933" ht="18" customHeight="1" x14ac:dyDescent="0.25"/>
    <row r="934" ht="18" customHeight="1" x14ac:dyDescent="0.25"/>
    <row r="935" ht="18" customHeight="1" x14ac:dyDescent="0.25"/>
    <row r="936" ht="18" customHeight="1" x14ac:dyDescent="0.25"/>
    <row r="937" ht="18" customHeight="1" x14ac:dyDescent="0.25"/>
    <row r="938" ht="18" customHeight="1" x14ac:dyDescent="0.25"/>
    <row r="939" ht="18" customHeight="1" x14ac:dyDescent="0.25"/>
    <row r="940" ht="18" customHeight="1" x14ac:dyDescent="0.25"/>
    <row r="941" ht="18" customHeight="1" x14ac:dyDescent="0.25"/>
    <row r="942" ht="18" customHeight="1" x14ac:dyDescent="0.25"/>
    <row r="943" ht="18" customHeight="1" x14ac:dyDescent="0.25"/>
    <row r="944" ht="18" customHeight="1" x14ac:dyDescent="0.25"/>
    <row r="945" ht="18" customHeight="1" x14ac:dyDescent="0.25"/>
    <row r="946" ht="18" customHeight="1" x14ac:dyDescent="0.25"/>
    <row r="947" ht="18" customHeight="1" x14ac:dyDescent="0.25"/>
    <row r="948" ht="18" customHeight="1" x14ac:dyDescent="0.25"/>
    <row r="949" ht="18" customHeight="1" x14ac:dyDescent="0.25"/>
    <row r="950" ht="18" customHeight="1" x14ac:dyDescent="0.25"/>
    <row r="951" ht="18" customHeight="1" x14ac:dyDescent="0.25"/>
    <row r="952" ht="18" customHeight="1" x14ac:dyDescent="0.25"/>
    <row r="953" ht="18" customHeight="1" x14ac:dyDescent="0.25"/>
    <row r="954" ht="18" customHeight="1" x14ac:dyDescent="0.25"/>
    <row r="955" ht="18" customHeight="1" x14ac:dyDescent="0.25"/>
    <row r="956" ht="18" customHeight="1" x14ac:dyDescent="0.25"/>
    <row r="957" ht="18" customHeight="1" x14ac:dyDescent="0.25"/>
    <row r="958" ht="18" customHeight="1" x14ac:dyDescent="0.25"/>
    <row r="959" ht="18" customHeight="1" x14ac:dyDescent="0.25"/>
    <row r="960" ht="18" customHeight="1" x14ac:dyDescent="0.25"/>
    <row r="961" ht="18" customHeight="1" x14ac:dyDescent="0.25"/>
    <row r="962" ht="18" customHeight="1" x14ac:dyDescent="0.25"/>
    <row r="963" ht="18" customHeight="1" x14ac:dyDescent="0.25"/>
    <row r="964" ht="18" customHeight="1" x14ac:dyDescent="0.25"/>
    <row r="965" ht="18" customHeight="1" x14ac:dyDescent="0.25"/>
    <row r="966" ht="18" customHeight="1" x14ac:dyDescent="0.25"/>
    <row r="967" ht="18" customHeight="1" x14ac:dyDescent="0.25"/>
    <row r="968" ht="18" customHeight="1" x14ac:dyDescent="0.25"/>
    <row r="969" ht="18" customHeight="1" x14ac:dyDescent="0.25"/>
    <row r="970" ht="18" customHeight="1" x14ac:dyDescent="0.25"/>
    <row r="971" ht="18" customHeight="1" x14ac:dyDescent="0.25"/>
    <row r="972" ht="18" customHeight="1" x14ac:dyDescent="0.25"/>
    <row r="973" ht="18" customHeight="1" x14ac:dyDescent="0.25"/>
    <row r="974" ht="18" customHeight="1" x14ac:dyDescent="0.25"/>
    <row r="975" ht="18" customHeight="1" x14ac:dyDescent="0.25"/>
    <row r="976" ht="18" customHeight="1" x14ac:dyDescent="0.25"/>
    <row r="977" ht="18" customHeight="1" x14ac:dyDescent="0.25"/>
    <row r="978" ht="18" customHeight="1" x14ac:dyDescent="0.25"/>
    <row r="979" ht="18" customHeight="1" x14ac:dyDescent="0.25"/>
    <row r="980" ht="18" customHeight="1" x14ac:dyDescent="0.25"/>
    <row r="981" ht="18" customHeight="1" x14ac:dyDescent="0.25"/>
    <row r="982" ht="18" customHeight="1" x14ac:dyDescent="0.25"/>
    <row r="983" ht="18" customHeight="1" x14ac:dyDescent="0.25"/>
    <row r="984" ht="18" customHeight="1" x14ac:dyDescent="0.25"/>
    <row r="985" ht="18" customHeight="1" x14ac:dyDescent="0.25"/>
    <row r="986" ht="18" customHeight="1" x14ac:dyDescent="0.25"/>
    <row r="987" ht="18" customHeight="1" x14ac:dyDescent="0.25"/>
    <row r="988" ht="18" customHeight="1" x14ac:dyDescent="0.25"/>
    <row r="989" ht="18" customHeight="1" x14ac:dyDescent="0.25"/>
    <row r="990" ht="18" customHeight="1" x14ac:dyDescent="0.25"/>
    <row r="991" ht="18" customHeight="1" x14ac:dyDescent="0.25"/>
    <row r="992" ht="18" customHeight="1" x14ac:dyDescent="0.25"/>
    <row r="993" ht="18" customHeight="1" x14ac:dyDescent="0.25"/>
    <row r="994" ht="18" customHeight="1" x14ac:dyDescent="0.25"/>
    <row r="995" ht="18" customHeight="1" x14ac:dyDescent="0.25"/>
    <row r="996" ht="18" customHeight="1" x14ac:dyDescent="0.25"/>
    <row r="997" ht="18" customHeight="1" x14ac:dyDescent="0.25"/>
    <row r="998" ht="18" customHeight="1" x14ac:dyDescent="0.25"/>
    <row r="999" ht="18" customHeight="1" x14ac:dyDescent="0.25"/>
    <row r="1000" ht="18" customHeight="1" x14ac:dyDescent="0.25"/>
  </sheetData>
  <mergeCells count="22">
    <mergeCell ref="A1:D1"/>
    <mergeCell ref="E1:G1"/>
    <mergeCell ref="H1:J1"/>
    <mergeCell ref="K1:M1"/>
    <mergeCell ref="A2:D2"/>
    <mergeCell ref="E2:G2"/>
    <mergeCell ref="H2:J2"/>
    <mergeCell ref="K2:M2"/>
    <mergeCell ref="J49:M49"/>
    <mergeCell ref="J50:K50"/>
    <mergeCell ref="J51:K51"/>
    <mergeCell ref="J52:K52"/>
    <mergeCell ref="A3:M3"/>
    <mergeCell ref="A4:A5"/>
    <mergeCell ref="B4:B5"/>
    <mergeCell ref="C4:C5"/>
    <mergeCell ref="D4:D5"/>
    <mergeCell ref="E4:E5"/>
    <mergeCell ref="F4:F5"/>
    <mergeCell ref="G4:G5"/>
    <mergeCell ref="H4:J4"/>
    <mergeCell ref="K4:M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Engenharia</dc:creator>
  <cp:lastModifiedBy>Engenharia</cp:lastModifiedBy>
  <dcterms:created xsi:type="dcterms:W3CDTF">2021-08-30T18:00:33Z</dcterms:created>
  <dcterms:modified xsi:type="dcterms:W3CDTF">2021-09-02T12:22:26Z</dcterms:modified>
</cp:coreProperties>
</file>