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48" windowWidth="22932" windowHeight="9216"/>
  </bookViews>
  <sheets>
    <sheet name="Elaboração da Proposta" sheetId="7" r:id="rId1"/>
  </sheets>
  <calcPr calcId="124519"/>
</workbook>
</file>

<file path=xl/calcChain.xml><?xml version="1.0" encoding="utf-8"?>
<calcChain xmlns="http://schemas.openxmlformats.org/spreadsheetml/2006/main">
  <c r="A14" i="7"/>
  <c r="A13"/>
  <c r="F5"/>
  <c r="F4"/>
  <c r="F3"/>
  <c r="F6" l="1"/>
  <c r="F7" s="1"/>
  <c r="F8" s="1"/>
  <c r="F9" s="1"/>
  <c r="F10" l="1"/>
</calcChain>
</file>

<file path=xl/sharedStrings.xml><?xml version="1.0" encoding="utf-8"?>
<sst xmlns="http://schemas.openxmlformats.org/spreadsheetml/2006/main" count="18" uniqueCount="16">
  <si>
    <t>Quantidade Estimada</t>
  </si>
  <si>
    <t>Unidade de Medida</t>
  </si>
  <si>
    <t>Valor Unitário Estimado</t>
  </si>
  <si>
    <t>Litro</t>
  </si>
  <si>
    <t>Valor Total estimado</t>
  </si>
  <si>
    <t>ITEM</t>
  </si>
  <si>
    <t>1.1. GASOLINA</t>
  </si>
  <si>
    <t>1.2. ETANOL</t>
  </si>
  <si>
    <t>VALOR TOTAL ESTIMADO COM COMBUSTÍVEL</t>
  </si>
  <si>
    <t>1.4. PERCENTUAL E VALOR COM ADMINISTRAÇÃO</t>
  </si>
  <si>
    <t>PERCENTUAL e VALOR DO DESCONTO</t>
  </si>
  <si>
    <t>VALOR TOTAL COM DESCONTO</t>
  </si>
  <si>
    <t>ELABORAÇÃO DA PROPOSTA DE PREÇOS</t>
  </si>
  <si>
    <r>
      <t>VALOR TOTAL DO ITEM 1</t>
    </r>
    <r>
      <rPr>
        <b/>
        <sz val="9"/>
        <color theme="1"/>
        <rFont val="Times New Roman"/>
        <family val="1"/>
      </rPr>
      <t xml:space="preserve"> (VALOR ANUAL ESTIMADO COM A CONTRATAÇÃO)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rgb="FFFF0000"/>
        <rFont val="Times New Roman"/>
        <family val="1"/>
      </rPr>
      <t>(LANCE)</t>
    </r>
  </si>
  <si>
    <t>1.3. DIESEL COMUM/S10</t>
  </si>
  <si>
    <r>
      <t xml:space="preserve">Obs. Poderão serem alterados </t>
    </r>
    <r>
      <rPr>
        <b/>
        <sz val="12"/>
        <color rgb="FFFF0000"/>
        <rFont val="Calibri"/>
        <family val="2"/>
        <scheme val="minor"/>
      </rPr>
      <t>somente os valores referentes ao percentual de desconto e à taxa de Administração</t>
    </r>
    <r>
      <rPr>
        <sz val="12"/>
        <color rgb="FFFF0000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</si>
</sst>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>
  <numFmts count="1">
    <numFmt numFmtId="164" formatCode="0.0000%"/>
  </numFmts>
  <fonts count="10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rgb="FFFF0000"/>
      <name val="Times New Roman"/>
      <family val="1"/>
    </font>
    <font>
      <b/>
      <u/>
      <sz val="16"/>
      <color rgb="FFFF0000"/>
      <name val="Times New Roman"/>
      <family val="1"/>
    </font>
    <font>
      <b/>
      <sz val="14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3" fontId="2" fillId="0" borderId="1" xfId="0" applyNumberFormat="1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164" fontId="3" fillId="7" borderId="1" xfId="0" applyNumberFormat="1" applyFont="1" applyFill="1" applyBorder="1" applyAlignment="1" applyProtection="1">
      <alignment horizontal="center" vertical="center"/>
      <protection locked="0"/>
    </xf>
    <xf numFmtId="4" fontId="2" fillId="4" borderId="1" xfId="0" applyNumberFormat="1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0" fontId="3" fillId="4" borderId="2" xfId="0" applyFont="1" applyFill="1" applyBorder="1" applyAlignment="1">
      <alignment horizontal="right" vertical="center"/>
    </xf>
    <xf numFmtId="0" fontId="3" fillId="4" borderId="3" xfId="0" applyFont="1" applyFill="1" applyBorder="1" applyAlignment="1">
      <alignment horizontal="right" vertical="center"/>
    </xf>
    <xf numFmtId="0" fontId="3" fillId="4" borderId="4" xfId="0" applyFont="1" applyFill="1" applyBorder="1" applyAlignment="1">
      <alignment horizontal="right" vertical="center"/>
    </xf>
    <xf numFmtId="0" fontId="3" fillId="6" borderId="2" xfId="0" applyFont="1" applyFill="1" applyBorder="1" applyAlignment="1">
      <alignment horizontal="left" vertical="center"/>
    </xf>
    <xf numFmtId="0" fontId="3" fillId="6" borderId="3" xfId="0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left" vertical="center"/>
    </xf>
    <xf numFmtId="0" fontId="8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showGridLines="0" tabSelected="1" workbookViewId="0">
      <selection activeCell="E7" sqref="E7"/>
    </sheetView>
  </sheetViews>
  <sheetFormatPr defaultRowHeight="14.4"/>
  <cols>
    <col min="2" max="2" width="26.77734375" customWidth="1"/>
    <col min="3" max="3" width="13.33203125" customWidth="1"/>
    <col min="4" max="4" width="20.109375" customWidth="1"/>
    <col min="5" max="5" width="13.5546875" customWidth="1"/>
    <col min="6" max="6" width="16.88671875" customWidth="1"/>
  </cols>
  <sheetData>
    <row r="1" spans="1:7" ht="29.4" customHeight="1">
      <c r="A1" s="13" t="s">
        <v>12</v>
      </c>
      <c r="B1" s="13"/>
      <c r="C1" s="13"/>
      <c r="D1" s="13"/>
      <c r="E1" s="13"/>
      <c r="F1" s="13"/>
    </row>
    <row r="2" spans="1:7" ht="46.8">
      <c r="A2" s="5" t="s">
        <v>5</v>
      </c>
      <c r="B2" s="5"/>
      <c r="C2" s="2" t="s">
        <v>1</v>
      </c>
      <c r="D2" s="2" t="s">
        <v>0</v>
      </c>
      <c r="E2" s="2" t="s">
        <v>2</v>
      </c>
      <c r="F2" s="2" t="s">
        <v>4</v>
      </c>
    </row>
    <row r="3" spans="1:7" ht="19.95" customHeight="1">
      <c r="A3" s="14">
        <v>1</v>
      </c>
      <c r="B3" s="4" t="s">
        <v>6</v>
      </c>
      <c r="C3" s="1" t="s">
        <v>3</v>
      </c>
      <c r="D3" s="1">
        <v>95000</v>
      </c>
      <c r="E3" s="3">
        <v>4.63</v>
      </c>
      <c r="F3" s="3">
        <f>D3*E3</f>
        <v>439850</v>
      </c>
    </row>
    <row r="4" spans="1:7" ht="19.95" customHeight="1">
      <c r="A4" s="14"/>
      <c r="B4" s="4" t="s">
        <v>7</v>
      </c>
      <c r="C4" s="1" t="s">
        <v>3</v>
      </c>
      <c r="D4" s="1">
        <v>2000</v>
      </c>
      <c r="E4" s="3">
        <v>4.0199999999999996</v>
      </c>
      <c r="F4" s="3">
        <f t="shared" ref="F4:F5" si="0">D4*E4</f>
        <v>8039.9999999999991</v>
      </c>
    </row>
    <row r="5" spans="1:7" ht="19.95" customHeight="1">
      <c r="A5" s="14"/>
      <c r="B5" s="4" t="s">
        <v>14</v>
      </c>
      <c r="C5" s="1" t="s">
        <v>3</v>
      </c>
      <c r="D5" s="1">
        <v>110000</v>
      </c>
      <c r="E5" s="3">
        <v>3.87</v>
      </c>
      <c r="F5" s="3">
        <f t="shared" si="0"/>
        <v>425700</v>
      </c>
    </row>
    <row r="6" spans="1:7" ht="19.95" customHeight="1">
      <c r="A6" s="14"/>
      <c r="B6" s="15" t="s">
        <v>8</v>
      </c>
      <c r="C6" s="16"/>
      <c r="D6" s="16"/>
      <c r="E6" s="17"/>
      <c r="F6" s="3">
        <f>SUM(F3:F5)</f>
        <v>873590</v>
      </c>
    </row>
    <row r="7" spans="1:7" ht="19.95" customHeight="1">
      <c r="A7" s="14"/>
      <c r="B7" s="18" t="s">
        <v>10</v>
      </c>
      <c r="C7" s="19"/>
      <c r="D7" s="19"/>
      <c r="E7" s="6">
        <v>4.7499999999999999E-3</v>
      </c>
      <c r="F7" s="7">
        <f>ROUND(F6*E7,2)</f>
        <v>4149.55</v>
      </c>
    </row>
    <row r="8" spans="1:7" ht="19.95" customHeight="1">
      <c r="A8" s="14"/>
      <c r="B8" s="18" t="s">
        <v>11</v>
      </c>
      <c r="C8" s="19"/>
      <c r="D8" s="19"/>
      <c r="E8" s="20"/>
      <c r="F8" s="7">
        <f>F6-F7</f>
        <v>869440.45</v>
      </c>
    </row>
    <row r="9" spans="1:7" ht="19.95" customHeight="1">
      <c r="A9" s="14"/>
      <c r="B9" s="21" t="s">
        <v>9</v>
      </c>
      <c r="C9" s="22"/>
      <c r="D9" s="23"/>
      <c r="E9" s="6">
        <v>8.6999999999999994E-3</v>
      </c>
      <c r="F9" s="8">
        <f>ROUND(F8*E9,2)</f>
        <v>7564.13</v>
      </c>
    </row>
    <row r="10" spans="1:7" ht="33" customHeight="1">
      <c r="A10" s="11" t="s">
        <v>13</v>
      </c>
      <c r="B10" s="12"/>
      <c r="C10" s="12"/>
      <c r="D10" s="12"/>
      <c r="E10" s="12"/>
      <c r="F10" s="9">
        <f>F8+F9</f>
        <v>877004.58</v>
      </c>
    </row>
    <row r="11" spans="1:7" ht="26.4" customHeight="1">
      <c r="A11" s="24" t="s">
        <v>15</v>
      </c>
    </row>
    <row r="13" spans="1:7" ht="22.8" customHeight="1">
      <c r="A13" s="10" t="str">
        <f>IF(E7&lt;0.475%,"O VALOR DO DESCONTO ESTÁ ABAIXO DO ESTIMADO PELA ADMINISTRAÇÃO, 0,4750%.","")</f>
        <v/>
      </c>
      <c r="B13" s="10"/>
      <c r="C13" s="10"/>
      <c r="D13" s="10"/>
      <c r="E13" s="10"/>
      <c r="F13" s="10"/>
    </row>
    <row r="14" spans="1:7" ht="22.8" customHeight="1">
      <c r="A14" s="10" t="str">
        <f>IF(E9&gt;0.87%,"O PERCENTUAL DE ADMINISTRAÇÃO ESTÁ ACIMA DO VALOR ESTIMADO PARA O OBJETO, 0,8700%.","")</f>
        <v/>
      </c>
      <c r="B14" s="10"/>
      <c r="C14" s="10"/>
      <c r="D14" s="10"/>
      <c r="E14" s="10"/>
      <c r="F14" s="10"/>
      <c r="G14" s="10"/>
    </row>
  </sheetData>
  <sheetProtection password="DF1B" sheet="1" objects="1" scenarios="1" selectLockedCells="1"/>
  <mergeCells count="9">
    <mergeCell ref="A13:F13"/>
    <mergeCell ref="A14:G14"/>
    <mergeCell ref="A10:E10"/>
    <mergeCell ref="A1:F1"/>
    <mergeCell ref="A3:A9"/>
    <mergeCell ref="B6:E6"/>
    <mergeCell ref="B7:D7"/>
    <mergeCell ref="B8:E8"/>
    <mergeCell ref="B9:D9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F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Elaboração da Proposta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ADAIR JOSE DA SILVA</dc:creator>
  <cp:lastModifiedBy>ADAIR JOSE DA SILVA</cp:lastModifiedBy>
  <dcterms:created xsi:type="dcterms:W3CDTF">2019-02-06T20:10:32Z</dcterms:created>
  <dcterms:modified xsi:type="dcterms:W3CDTF">2019-04-29T14:46:38Z</dcterms:modified>
</cp:coreProperties>
</file>