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sultor Sênior" sheetId="1" state="visible" r:id="rId2"/>
    <sheet name="Consultor Pleno" sheetId="2" state="visible" r:id="rId3"/>
    <sheet name="Quadro-resumo" sheetId="3" state="visible" r:id="rId4"/>
  </sheets>
  <definedNames>
    <definedName function="false" hidden="false" localSheetId="0" name="_xlnm.Print_Area" vbProcedure="false">'Consultor Sênior'!$A$2:$I$173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<sst xmlns="http://schemas.openxmlformats.org/spreadsheetml/2006/main" count="480" uniqueCount="164">
  <si>
    <t xml:space="preserve">ANEXO V</t>
  </si>
  <si>
    <t xml:space="preserve">MODELO DE PLANILHA DE CUSTOS E FORMAÇÃO DE PREÇOS</t>
  </si>
  <si>
    <r>
      <rPr>
        <b val="true"/>
        <sz val="10"/>
        <rFont val="Arial"/>
        <family val="2"/>
        <charset val="1"/>
      </rPr>
      <t xml:space="preserve">Nº do Processo</t>
    </r>
    <r>
      <rPr>
        <sz val="10"/>
        <rFont val="Arial"/>
        <family val="2"/>
        <charset val="1"/>
      </rPr>
      <t xml:space="preserve">: </t>
    </r>
  </si>
  <si>
    <r>
      <rPr>
        <b val="true"/>
        <sz val="10"/>
        <rFont val="Arial"/>
        <family val="2"/>
        <charset val="1"/>
      </rPr>
      <t xml:space="preserve">Licitação Nº</t>
    </r>
    <r>
      <rPr>
        <sz val="10"/>
        <rFont val="Arial"/>
        <family val="2"/>
        <charset val="1"/>
      </rPr>
      <t xml:space="preserve">: Pregão Eletrônico</t>
    </r>
  </si>
  <si>
    <t xml:space="preserve">Dia xx/xx/20xx às xx:xx horas (horário de Brasília)</t>
  </si>
  <si>
    <t xml:space="preserve">Discriminação dos Serviços (Dados Referentes à Contratação)</t>
  </si>
  <si>
    <t xml:space="preserve">A</t>
  </si>
  <si>
    <t xml:space="preserve">Data de apresentação da proposta (dia/mês/ano):</t>
  </si>
  <si>
    <t xml:space="preserve">B</t>
  </si>
  <si>
    <t xml:space="preserve">Município/UF:</t>
  </si>
  <si>
    <t xml:space="preserve">C</t>
  </si>
  <si>
    <t xml:space="preserve">Ano do Acordo, Convenção ou Dissídio Coletivo:</t>
  </si>
  <si>
    <t xml:space="preserve">D</t>
  </si>
  <si>
    <t xml:space="preserve">Número de meses de execução contratual:</t>
  </si>
  <si>
    <t xml:space="preserve">Identificação do Serviço</t>
  </si>
  <si>
    <t xml:space="preserve">Tipo de Serviço</t>
  </si>
  <si>
    <t xml:space="preserve">Unidade de Medida</t>
  </si>
  <si>
    <t xml:space="preserve">Quantidade total a contratar (em função da unidade de medida)</t>
  </si>
  <si>
    <t xml:space="preserve">Nota 1: Esta tabela poderá ser adaptada às características do serviço contratado, inclusive no que concerne às rubricas e suas respectivas provisões e/ou estimativas, desde que haja justificativa.</t>
  </si>
  <si>
    <t xml:space="preserve">Nota 2: As provisões constantes desta planilha poderão ser desnecessárias quando se tratar de determinados serviços que prescindam da dedicação exclusiva dos trabalhadores da contratada para com a Administração.</t>
  </si>
  <si>
    <t xml:space="preserve">1. MÓDULOS</t>
  </si>
  <si>
    <t xml:space="preserve">Mão de obra</t>
  </si>
  <si>
    <t xml:space="preserve">Mão de obra vinculada à execução contratual</t>
  </si>
  <si>
    <t xml:space="preserve">Dados para composição dos custos referentes à mão-de-obra</t>
  </si>
  <si>
    <t xml:space="preserve">Tipo de serviço (mesmo serviço com características distintas)</t>
  </si>
  <si>
    <t xml:space="preserve">Classificação Brasileira de Ocupações</t>
  </si>
  <si>
    <t xml:space="preserve">Salário Nominativo da Categoria Profissional</t>
  </si>
  <si>
    <t xml:space="preserve">Categoria profissional (vinculada à execução contratual)</t>
  </si>
  <si>
    <t xml:space="preserve">Sindicato do Dissísio/Convenção Coletiva</t>
  </si>
  <si>
    <t xml:space="preserve">Número de Registro do Dissísio/Convenção Coletiva no TEM</t>
  </si>
  <si>
    <t xml:space="preserve">Data base da categoria (dia/mês/ano)</t>
  </si>
  <si>
    <t xml:space="preserve">Nota 1: Deverá ser elaborado um quadro para cada tipo de serviço.</t>
  </si>
  <si>
    <t xml:space="preserve">Nota 2: A planilha será calculada considerando o valor mensal do empregado.</t>
  </si>
  <si>
    <t xml:space="preserve">MÓDULO 1 - COMPOSIÇÃO DA REMUNERAÇÃO</t>
  </si>
  <si>
    <t xml:space="preserve">Composição da Remuneração</t>
  </si>
  <si>
    <t xml:space="preserve">%</t>
  </si>
  <si>
    <t xml:space="preserve">VALOR (R$)</t>
  </si>
  <si>
    <t xml:space="preserve">Salário Base</t>
  </si>
  <si>
    <t xml:space="preserve">Adicional Periculosidade </t>
  </si>
  <si>
    <t xml:space="preserve">Adicional Insalubridade</t>
  </si>
  <si>
    <t xml:space="preserve">Adicional Noturno</t>
  </si>
  <si>
    <t xml:space="preserve">E</t>
  </si>
  <si>
    <t xml:space="preserve">Adicional de hora noturna reduzida</t>
  </si>
  <si>
    <t xml:space="preserve">F</t>
  </si>
  <si>
    <t xml:space="preserve">Adicional de hora extra</t>
  </si>
  <si>
    <t xml:space="preserve">G</t>
  </si>
  <si>
    <t xml:space="preserve">Outros (especificar)</t>
  </si>
  <si>
    <t xml:space="preserve">TOTAL DO MÓDULO 1</t>
  </si>
  <si>
    <t xml:space="preserve">Nota 1: O Módulo 1 refere-se ao valor mensal devido ao empregado pela prestação do serviço no período de 12 meses.</t>
  </si>
  <si>
    <t xml:space="preserve">MÓDULO 2 – ENCARGOS E BENEFÍCIOS ANUAIS, MENSAIS E DIÁRIOS</t>
  </si>
  <si>
    <t xml:space="preserve">Submódulo 2.1 - 13º (décimo terceiro) Salário, Férias e Adicional de Férias</t>
  </si>
  <si>
    <t xml:space="preserve">2.1</t>
  </si>
  <si>
    <t xml:space="preserve">13º (décimo terceiro) Salário, Férias e Adicional de Férias</t>
  </si>
  <si>
    <t xml:space="preserve">13º (décimo terceiro) Salário</t>
  </si>
  <si>
    <t xml:space="preserve">Férias e Adicional de Férias</t>
  </si>
  <si>
    <t xml:space="preserve">SUBTOTAL SUBMÓDULO 2.1</t>
  </si>
  <si>
    <t xml:space="preserve">Incidência Submódulo 2.2 sobre o Submódulo 2.1</t>
  </si>
  <si>
    <t xml:space="preserve">TOTAL SUBMÓDULO 2.1</t>
  </si>
  <si>
    <t xml:space="preserve">Nota 1: Como a planilha de custos e formação de preços é calculada mensalmente, provisiona-se proporcionalmente 1/12 (um doze avos) dos valores referentes a gratificação natalina, férias e adicional de férias</t>
  </si>
  <si>
    <t xml:space="preserve">Nota 2: O adicional de férias contido no Submódulo 2.1 corresponde a 1/3 (um terço) da remuneração que por sua vez é divido por 12 (doze) conforme Nota 1 acima. </t>
  </si>
  <si>
    <t xml:space="preserve">Nota 3: Levando em consideração a vigência contratual prevista no art. 57 da Lei nº 8.666, de 23 de junho de 1993, a rubrica férias tem como objetivo principal suprir a necessidade do pagamento das férias remuneradas ao final do contrato de 12 meses. Esta rubrica, quando da prorrogação contratual, torna-se custo não renovável.</t>
  </si>
  <si>
    <t xml:space="preserve">Submódulo 2.2 -  Encargos Previdenciários (GPS), Fundo de Garantia por Tempo de Serviço (FGTS) e outras contribuições</t>
  </si>
  <si>
    <t xml:space="preserve">2.2</t>
  </si>
  <si>
    <t xml:space="preserve">GPS, FGTS e outras contribuições</t>
  </si>
  <si>
    <t xml:space="preserve">INSS</t>
  </si>
  <si>
    <t xml:space="preserve">Salário Educação</t>
  </si>
  <si>
    <t xml:space="preserve">SAT</t>
  </si>
  <si>
    <t xml:space="preserve">SESC ou SESI</t>
  </si>
  <si>
    <t xml:space="preserve">SENAI - SENAC</t>
  </si>
  <si>
    <t xml:space="preserve">SEBRAE</t>
  </si>
  <si>
    <t xml:space="preserve">INCRA</t>
  </si>
  <si>
    <t xml:space="preserve">H</t>
  </si>
  <si>
    <t xml:space="preserve">FGTS</t>
  </si>
  <si>
    <t xml:space="preserve">TOTAL SUBMÓDULO 2.2</t>
  </si>
  <si>
    <t xml:space="preserve">Nota 1: Os percentuais dos encargos previdenciários, do FGTS e demais contribuições são aqueles estabelecidos pela legislação vigente.</t>
  </si>
  <si>
    <t xml:space="preserve">Nota 2: O SAT a depender do grau de risco do serviço irá variar entre 1%, para risco leve, de 2%, para risco médio, e de 3% de risco grave.</t>
  </si>
  <si>
    <t xml:space="preserve">Nota 3: Esses percentuais incidem sobre o Módulo 1 e o Submódulo 2.1.</t>
  </si>
  <si>
    <t xml:space="preserve">Submódulo 2.3 -  Benefícios Mensais e Diários</t>
  </si>
  <si>
    <t xml:space="preserve">2.3</t>
  </si>
  <si>
    <t xml:space="preserve">Benefícios Mensais e Diários</t>
  </si>
  <si>
    <t xml:space="preserve">Transporte</t>
  </si>
  <si>
    <t xml:space="preserve">-</t>
  </si>
  <si>
    <t xml:space="preserve">Auxílio-Refeição/Alimentação</t>
  </si>
  <si>
    <t xml:space="preserve">Assistência Médica e Familiar</t>
  </si>
  <si>
    <t xml:space="preserve">Auxílio Creche</t>
  </si>
  <si>
    <t xml:space="preserve">Seguro de vida, invalidez e funeral</t>
  </si>
  <si>
    <t xml:space="preserve">Outros (Benefício Social Familiar)</t>
  </si>
  <si>
    <t xml:space="preserve">TOTAL SUBMÓDULO 2.3</t>
  </si>
  <si>
    <t xml:space="preserve">Nota 1: O valor informado deverá ser o custo real do benefício (descontado o valor eventualmente pago pelo empregado).</t>
  </si>
  <si>
    <t xml:space="preserve">Nota 2: Observar a previsão dos benefícios contidos em Acordos, Convenções e Dissídios Coletivos de Trabalho e atentar-se ao disposto no art. 6º desta Instrução Normativa</t>
  </si>
  <si>
    <t xml:space="preserve">Quadro-resumo do Módulo 2 - Encargos e Benefícios anuais, mensais e diários</t>
  </si>
  <si>
    <t xml:space="preserve">Encargos e Benefícios anuais, mensais e diários</t>
  </si>
  <si>
    <t xml:space="preserve">TOTAL DO MÓDULO 2</t>
  </si>
  <si>
    <t xml:space="preserve">MÓDULO 3 – PROVISÃO  PARA RESCISÃO</t>
  </si>
  <si>
    <t xml:space="preserve">Provisão para Rescisão</t>
  </si>
  <si>
    <t xml:space="preserve">Aviso Prévio Indenizado</t>
  </si>
  <si>
    <t xml:space="preserve">Incidência do FGTS sobre o Aviso Prévio Indenizado</t>
  </si>
  <si>
    <t xml:space="preserve">Multa do FGTS e contribuição social sobre o Aviso Prévio Indenizado</t>
  </si>
  <si>
    <t xml:space="preserve">Aviso Prévio Trabalhado</t>
  </si>
  <si>
    <t xml:space="preserve">Incidência de GPS, FGTS e outras contribuições sobre o Aviso Prévio Trabalhado</t>
  </si>
  <si>
    <t xml:space="preserve">Multa do FGTS e contribuição social sobre o Aviso Prévio Trabalhado</t>
  </si>
  <si>
    <t xml:space="preserve">TOTAL MÓDULO 3</t>
  </si>
  <si>
    <t xml:space="preserve">MÓDULO 4 – CUSTO DE REPOSIÇÃO DO PROFISSIONAL AUSENTE</t>
  </si>
  <si>
    <t xml:space="preserve">Nota 1: Os itens que contemplam o módulo 4 se referem ao custo dos dias trabalhados pelo repositor/substituto, quando o empregado alocado na prestação de serviço estiver ausente, conforme as previsões estabelecidas na legislação.</t>
  </si>
  <si>
    <t xml:space="preserve">Submódulo 4.1 - Substituto Ausências Legais</t>
  </si>
  <si>
    <t xml:space="preserve">4.1</t>
  </si>
  <si>
    <t xml:space="preserve">Ausências Legais</t>
  </si>
  <si>
    <t xml:space="preserve">Substituto na cobertura de Férias</t>
  </si>
  <si>
    <t xml:space="preserve">Substituto na cobertura de Ausências por Doença</t>
  </si>
  <si>
    <t xml:space="preserve">Substituto na cobertura de Ausências Legais</t>
  </si>
  <si>
    <t xml:space="preserve">Substituto na cobertura de Licença-Paternidade</t>
  </si>
  <si>
    <t xml:space="preserve">Substituto na cobertura de Ausência por acidente de trabalho</t>
  </si>
  <si>
    <t xml:space="preserve">Substituto na cobertura de Afastamento Maternidade</t>
  </si>
  <si>
    <t xml:space="preserve">Substituto na cobertura de Outras ausências (especificar)</t>
  </si>
  <si>
    <t xml:space="preserve">TOTAL SUBMÓDULO 4.1</t>
  </si>
  <si>
    <t xml:space="preserve">Submódulo 4.2 - Substituto na Intrajornada</t>
  </si>
  <si>
    <t xml:space="preserve">4.2</t>
  </si>
  <si>
    <t xml:space="preserve">Substituto na cobertura de Intervalo para repouso ou alimentação</t>
  </si>
  <si>
    <t xml:space="preserve">TOTAL SUBMÓDULO 4.2</t>
  </si>
  <si>
    <t xml:space="preserve">Quadro-resumo do Módulo 4 - Custo de Reposição do Profissional Ausente</t>
  </si>
  <si>
    <t xml:space="preserve">Custo de Reposição do Profissional Ausente</t>
  </si>
  <si>
    <t xml:space="preserve">Substituto nas Ausências Legais</t>
  </si>
  <si>
    <t xml:space="preserve">Substituto na Intrajornada</t>
  </si>
  <si>
    <t xml:space="preserve">TOTAL DO MÓDULO 4</t>
  </si>
  <si>
    <t xml:space="preserve">MÓDULO 5 - INSUMOS DIVERSOS</t>
  </si>
  <si>
    <t xml:space="preserve">Insumos Diversos</t>
  </si>
  <si>
    <t xml:space="preserve">Uniformes</t>
  </si>
  <si>
    <t xml:space="preserve">Materiais</t>
  </si>
  <si>
    <t xml:space="preserve">Equipamentos</t>
  </si>
  <si>
    <t xml:space="preserve">TOTAL DO MÓDULO 5</t>
  </si>
  <si>
    <t xml:space="preserve">Nota: Valores mensais por empregado.</t>
  </si>
  <si>
    <t xml:space="preserve">MÓDULO 6 – CUSTOS INDIRETOS, TRIBUTOS E LUCRO</t>
  </si>
  <si>
    <t xml:space="preserve">Custos Indiretos, Tributos e Lucro</t>
  </si>
  <si>
    <t xml:space="preserve">Custos Indiretos</t>
  </si>
  <si>
    <t xml:space="preserve">Lucro</t>
  </si>
  <si>
    <t xml:space="preserve">TRIBUTOS</t>
  </si>
  <si>
    <t xml:space="preserve">C.1</t>
  </si>
  <si>
    <t xml:space="preserve">Tributos Federais (especificar)</t>
  </si>
  <si>
    <t xml:space="preserve">C.2</t>
  </si>
  <si>
    <t xml:space="preserve">Tributos Estaduais (especificar)</t>
  </si>
  <si>
    <t xml:space="preserve">C.3</t>
  </si>
  <si>
    <t xml:space="preserve">Tributos Municipais (especificar)</t>
  </si>
  <si>
    <t xml:space="preserve">TOTAL DO MÓDULO 6</t>
  </si>
  <si>
    <r>
      <rPr>
        <b val="true"/>
        <sz val="8"/>
        <rFont val="Arial"/>
        <family val="2"/>
        <charset val="1"/>
      </rPr>
      <t xml:space="preserve">Nota 1</t>
    </r>
    <r>
      <rPr>
        <sz val="8"/>
        <rFont val="Arial"/>
        <family val="2"/>
        <charset val="1"/>
      </rPr>
      <t xml:space="preserve">: Custos Indiretos, Tributos e Lucro por empregado.</t>
    </r>
  </si>
  <si>
    <r>
      <rPr>
        <b val="true"/>
        <sz val="8"/>
        <rFont val="Arial"/>
        <family val="2"/>
        <charset val="1"/>
      </rPr>
      <t xml:space="preserve">Nota 2</t>
    </r>
    <r>
      <rPr>
        <sz val="8"/>
        <rFont val="Arial"/>
        <family val="2"/>
        <charset val="1"/>
      </rPr>
      <t xml:space="preserve">: O valor referente a tributos é obtido aplicando-se o percentual sobre o valor do faturamento.</t>
    </r>
  </si>
  <si>
    <t xml:space="preserve">QUADRO RESUMO DO CUSTO POR EMPREGADO</t>
  </si>
  <si>
    <t xml:space="preserve">Mão-de-Obra vinculada à execução contratual (valor por empregado)</t>
  </si>
  <si>
    <t xml:space="preserve">Subtotal (A + B + C + D + E))</t>
  </si>
  <si>
    <t xml:space="preserve">VALOR TOTAL MENSAL POR EMPREGADO</t>
  </si>
  <si>
    <t xml:space="preserve">Local e Data</t>
  </si>
  <si>
    <r>
      <rPr>
        <b val="true"/>
        <sz val="10"/>
        <rFont val="Arial"/>
        <family val="2"/>
        <charset val="1"/>
      </rPr>
      <t xml:space="preserve">Nº do Processo</t>
    </r>
    <r>
      <rPr>
        <sz val="10"/>
        <rFont val="Arial"/>
        <family val="2"/>
        <charset val="1"/>
      </rPr>
      <t xml:space="preserve">: 01351.000169/2021-85</t>
    </r>
  </si>
  <si>
    <r>
      <rPr>
        <b val="true"/>
        <sz val="10"/>
        <rFont val="Arial"/>
        <family val="2"/>
        <charset val="1"/>
      </rPr>
      <t xml:space="preserve">Licitação Nº</t>
    </r>
    <r>
      <rPr>
        <sz val="10"/>
        <rFont val="Arial"/>
        <family val="2"/>
        <charset val="1"/>
      </rPr>
      <t xml:space="preserve">: Pregão Eletrônico 01/2022</t>
    </r>
  </si>
  <si>
    <t xml:space="preserve">QUADRO-RESUMO DO VALOR DOS SERVIÇOS</t>
  </si>
  <si>
    <t xml:space="preserve">Item</t>
  </si>
  <si>
    <t xml:space="preserve">Tipo de Serviço (A)</t>
  </si>
  <si>
    <t xml:space="preserve">Valor Proposto por Empregado (B)</t>
  </si>
  <si>
    <t xml:space="preserve">Qtde. de Empregados por Posto (C)</t>
  </si>
  <si>
    <t xml:space="preserve">Valor Proposto por Posto       (D) = (B x C)</t>
  </si>
  <si>
    <t xml:space="preserve">Qtde. de Postos (E)</t>
  </si>
  <si>
    <t xml:space="preserve">Valor Mensal do Serviço          (F) = (D x E)</t>
  </si>
  <si>
    <t xml:space="preserve">Consultor Sênior</t>
  </si>
  <si>
    <t xml:space="preserve">Consultor Pleno</t>
  </si>
  <si>
    <t xml:space="preserve">Valor Mensal dos Serviços (1 + 2 + 3))</t>
  </si>
  <si>
    <t xml:space="preserve">Valor Anual do Contrato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</si>
</sst>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(&quot;R$ &quot;* #,##0.00_);_(&quot;R$ &quot;* \(#,##0.00\);_(&quot;R$ &quot;* \-??_);_(@_)"/>
    <numFmt numFmtId="166" formatCode="_(* #,##0.00_);_(* \(#,##0.00\);_(* \-??_);_(@_)"/>
    <numFmt numFmtId="167" formatCode="_-* #,##0.00_-;\-* #,##0.00_-;_-* \-??_-;_-@_-"/>
    <numFmt numFmtId="168" formatCode="d/m/yyyy"/>
    <numFmt numFmtId="169" formatCode="&quot;R$ &quot;#,##0.00_);[RED]&quot;(R$ &quot;#,##0.00\)"/>
    <numFmt numFmtId="170" formatCode="#,##0.00"/>
    <numFmt numFmtId="171" formatCode="0%"/>
    <numFmt numFmtId="172" formatCode="0.00%"/>
    <numFmt numFmtId="173" formatCode="0.00"/>
    <numFmt numFmtId="174" formatCode="&quot;R$ &quot;#,##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b val="true"/>
      <sz val="8"/>
      <name val="Arial"/>
      <family val="2"/>
      <charset val="1"/>
    </font>
    <font>
      <sz val="10"/>
      <color rgb="FF558ED5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5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5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5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0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0" fillId="2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3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74" fontId="5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3" xfId="20"/>
    <cellStyle name="Normal 2" xfId="21"/>
    <cellStyle name="Normal 2 2" xfId="22"/>
    <cellStyle name="Separador de milhares 2" xfId="23"/>
    <cellStyle name="Separador de milhares 2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73"/>
  <sheetViews>
    <sheetView showFormulas="false" showGridLines="true" showRowColHeaders="true" showZeros="true" rightToLeft="false" tabSelected="true" showOutlineSymbols="true" defaultGridColor="true" view="pageBreakPreview" topLeftCell="A136" colorId="64" zoomScale="100" zoomScaleNormal="130" zoomScalePageLayoutView="100" workbookViewId="0">
      <selection pane="topLeft" activeCell="H41" activeCellId="0" sqref="H4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7.71"/>
    <col collapsed="false" customWidth="false" hidden="false" outlineLevel="0" max="4" min="2" style="1" width="9.14"/>
    <col collapsed="false" customWidth="true" hidden="false" outlineLevel="0" max="5" min="5" style="1" width="10.85"/>
    <col collapsed="false" customWidth="false" hidden="false" outlineLevel="0" max="6" min="6" style="1" width="9.14"/>
    <col collapsed="false" customWidth="true" hidden="false" outlineLevel="0" max="7" min="7" style="1" width="20.85"/>
    <col collapsed="false" customWidth="true" hidden="false" outlineLevel="0" max="8" min="8" style="1" width="9"/>
    <col collapsed="false" customWidth="true" hidden="false" outlineLevel="0" max="9" min="9" style="1" width="20.14"/>
    <col collapsed="false" customWidth="true" hidden="false" outlineLevel="0" max="10" min="10" style="1" width="12"/>
    <col collapsed="false" customWidth="true" hidden="false" outlineLevel="0" max="11" min="11" style="1" width="33.14"/>
    <col collapsed="false" customWidth="true" hidden="false" outlineLevel="0" max="12" min="12" style="1" width="15.85"/>
    <col collapsed="false" customWidth="true" hidden="false" outlineLevel="0" max="13" min="13" style="1" width="9.57"/>
    <col collapsed="false" customWidth="false" hidden="false" outlineLevel="0" max="16384" min="14" style="1" width="9.14"/>
  </cols>
  <sheetData>
    <row r="1" customFormat="false" ht="13.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3.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false" ht="12.75" hidden="false" customHeight="false" outlineLevel="0" collapsed="false">
      <c r="A3" s="4"/>
      <c r="B3" s="4"/>
      <c r="C3" s="4"/>
      <c r="D3" s="4"/>
      <c r="E3" s="4"/>
      <c r="F3" s="4"/>
      <c r="G3" s="4"/>
      <c r="H3" s="4"/>
      <c r="I3" s="4"/>
    </row>
    <row r="4" customFormat="false" ht="15" hidden="false" customHeight="true" outlineLevel="0" collapsed="false">
      <c r="A4" s="5" t="s">
        <v>2</v>
      </c>
      <c r="B4" s="5"/>
      <c r="C4" s="5"/>
      <c r="D4" s="5"/>
      <c r="E4" s="5"/>
      <c r="F4" s="5"/>
      <c r="G4" s="4"/>
      <c r="H4" s="4"/>
      <c r="I4" s="4"/>
    </row>
    <row r="5" customFormat="false" ht="15" hidden="false" customHeight="true" outlineLevel="0" collapsed="false">
      <c r="A5" s="5" t="s">
        <v>3</v>
      </c>
      <c r="B5" s="5"/>
      <c r="C5" s="5"/>
      <c r="D5" s="5"/>
      <c r="E5" s="5"/>
      <c r="F5" s="5"/>
      <c r="G5" s="4"/>
      <c r="H5" s="4"/>
      <c r="I5" s="4"/>
    </row>
    <row r="6" customFormat="false" ht="12.75" hidden="false" customHeight="false" outlineLevel="0" collapsed="false">
      <c r="A6" s="6"/>
      <c r="B6" s="6"/>
      <c r="C6" s="6"/>
      <c r="D6" s="6"/>
      <c r="E6" s="6"/>
      <c r="F6" s="6"/>
      <c r="G6" s="6"/>
      <c r="H6" s="6"/>
      <c r="I6" s="6"/>
    </row>
    <row r="7" customFormat="false" ht="12.75" hidden="false" customHeight="false" outlineLevel="0" collapsed="false">
      <c r="A7" s="7" t="s">
        <v>4</v>
      </c>
      <c r="B7" s="7"/>
      <c r="C7" s="7"/>
      <c r="D7" s="7"/>
      <c r="E7" s="7"/>
      <c r="F7" s="7"/>
      <c r="G7" s="6"/>
      <c r="H7" s="6"/>
      <c r="I7" s="6"/>
    </row>
    <row r="8" customFormat="false" ht="12.75" hidden="false" customHeight="false" outlineLevel="0" collapsed="false">
      <c r="A8" s="8"/>
      <c r="B8" s="8"/>
      <c r="C8" s="8"/>
      <c r="D8" s="8"/>
      <c r="E8" s="8"/>
      <c r="F8" s="8"/>
      <c r="G8" s="8"/>
      <c r="H8" s="8"/>
      <c r="I8" s="8"/>
    </row>
    <row r="9" customFormat="false" ht="12.75" hidden="false" customHeight="false" outlineLevel="0" collapsed="false">
      <c r="A9" s="9" t="s">
        <v>5</v>
      </c>
      <c r="B9" s="9"/>
      <c r="C9" s="9"/>
      <c r="D9" s="9"/>
      <c r="E9" s="9"/>
      <c r="F9" s="9"/>
      <c r="G9" s="9"/>
      <c r="H9" s="9"/>
      <c r="I9" s="9"/>
    </row>
    <row r="10" customFormat="false" ht="12.75" hidden="false" customHeight="false" outlineLevel="0" collapsed="false">
      <c r="A10" s="10" t="s">
        <v>6</v>
      </c>
      <c r="B10" s="11" t="s">
        <v>7</v>
      </c>
      <c r="C10" s="11"/>
      <c r="D10" s="11"/>
      <c r="E10" s="11"/>
      <c r="F10" s="11"/>
      <c r="G10" s="11"/>
      <c r="H10" s="11"/>
      <c r="I10" s="12"/>
    </row>
    <row r="11" customFormat="false" ht="12.75" hidden="false" customHeight="false" outlineLevel="0" collapsed="false">
      <c r="A11" s="10" t="s">
        <v>8</v>
      </c>
      <c r="B11" s="11" t="s">
        <v>9</v>
      </c>
      <c r="C11" s="11"/>
      <c r="D11" s="11"/>
      <c r="E11" s="11"/>
      <c r="F11" s="11"/>
      <c r="G11" s="11"/>
      <c r="H11" s="11"/>
      <c r="I11" s="10"/>
    </row>
    <row r="12" customFormat="false" ht="12.75" hidden="false" customHeight="false" outlineLevel="0" collapsed="false">
      <c r="A12" s="10" t="s">
        <v>10</v>
      </c>
      <c r="B12" s="11" t="s">
        <v>11</v>
      </c>
      <c r="C12" s="11"/>
      <c r="D12" s="11"/>
      <c r="E12" s="11"/>
      <c r="F12" s="11"/>
      <c r="G12" s="11"/>
      <c r="H12" s="11"/>
      <c r="I12" s="10"/>
    </row>
    <row r="13" customFormat="false" ht="12.75" hidden="false" customHeight="false" outlineLevel="0" collapsed="false">
      <c r="A13" s="10" t="s">
        <v>12</v>
      </c>
      <c r="B13" s="11" t="s">
        <v>13</v>
      </c>
      <c r="C13" s="11"/>
      <c r="D13" s="11"/>
      <c r="E13" s="11"/>
      <c r="F13" s="11"/>
      <c r="G13" s="11"/>
      <c r="H13" s="11"/>
      <c r="I13" s="10" t="n">
        <v>12</v>
      </c>
    </row>
    <row r="14" customFormat="false" ht="12.75" hidden="false" customHeight="false" outlineLevel="0" collapsed="false">
      <c r="A14" s="13"/>
      <c r="B14" s="14"/>
      <c r="C14" s="14"/>
      <c r="D14" s="14"/>
      <c r="E14" s="14"/>
      <c r="F14" s="14"/>
      <c r="G14" s="14"/>
      <c r="H14" s="13"/>
      <c r="I14" s="13"/>
    </row>
    <row r="15" customFormat="false" ht="12.75" hidden="false" customHeight="false" outlineLevel="0" collapsed="false">
      <c r="A15" s="9" t="s">
        <v>14</v>
      </c>
      <c r="B15" s="9"/>
      <c r="C15" s="9"/>
      <c r="D15" s="9"/>
      <c r="E15" s="9"/>
      <c r="F15" s="9"/>
      <c r="G15" s="9"/>
      <c r="H15" s="9"/>
      <c r="I15" s="9"/>
    </row>
    <row r="16" s="17" customFormat="true" ht="25.5" hidden="false" customHeight="true" outlineLevel="0" collapsed="false">
      <c r="A16" s="15" t="s">
        <v>15</v>
      </c>
      <c r="B16" s="15"/>
      <c r="C16" s="15"/>
      <c r="D16" s="15" t="s">
        <v>16</v>
      </c>
      <c r="E16" s="15"/>
      <c r="F16" s="15"/>
      <c r="G16" s="16" t="s">
        <v>17</v>
      </c>
      <c r="H16" s="16"/>
      <c r="I16" s="16"/>
    </row>
    <row r="17" s="17" customFormat="true" ht="25.5" hidden="false" customHeight="true" outlineLevel="0" collapsed="false">
      <c r="A17" s="18"/>
      <c r="B17" s="18"/>
      <c r="C17" s="18"/>
      <c r="D17" s="18"/>
      <c r="E17" s="18"/>
      <c r="F17" s="18"/>
      <c r="G17" s="19"/>
      <c r="H17" s="19"/>
      <c r="I17" s="19"/>
    </row>
    <row r="18" customFormat="fals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0"/>
      <c r="I18" s="20"/>
      <c r="J18" s="21"/>
    </row>
    <row r="19" customFormat="false" ht="22.5" hidden="false" customHeight="true" outlineLevel="0" collapsed="false">
      <c r="A19" s="20" t="s">
        <v>18</v>
      </c>
      <c r="B19" s="20"/>
      <c r="C19" s="20"/>
      <c r="D19" s="20"/>
      <c r="E19" s="20"/>
      <c r="F19" s="20"/>
      <c r="G19" s="20"/>
      <c r="H19" s="20"/>
      <c r="I19" s="20"/>
      <c r="J19" s="21"/>
    </row>
    <row r="20" customFormat="false" ht="22.5" hidden="false" customHeight="true" outlineLevel="0" collapsed="false">
      <c r="A20" s="20" t="s">
        <v>19</v>
      </c>
      <c r="B20" s="20"/>
      <c r="C20" s="20"/>
      <c r="D20" s="20"/>
      <c r="E20" s="20"/>
      <c r="F20" s="20"/>
      <c r="G20" s="20"/>
      <c r="H20" s="20"/>
      <c r="I20" s="20"/>
      <c r="J20" s="21"/>
    </row>
    <row r="21" customFormat="false" ht="15" hidden="false" customHeight="true" outlineLevel="0" collapsed="false">
      <c r="A21" s="22"/>
      <c r="B21" s="22"/>
      <c r="C21" s="23"/>
      <c r="D21" s="23"/>
      <c r="E21" s="24"/>
      <c r="F21" s="24"/>
      <c r="G21" s="24"/>
      <c r="H21" s="24"/>
      <c r="I21" s="24"/>
    </row>
    <row r="22" customFormat="false" ht="15" hidden="false" customHeight="true" outlineLevel="0" collapsed="false">
      <c r="A22" s="25" t="s">
        <v>20</v>
      </c>
      <c r="B22" s="25"/>
      <c r="C22" s="25"/>
      <c r="D22" s="25"/>
      <c r="E22" s="25"/>
      <c r="F22" s="25"/>
      <c r="G22" s="25"/>
      <c r="H22" s="25"/>
      <c r="I22" s="25"/>
    </row>
    <row r="23" customFormat="false" ht="15" hidden="false" customHeight="true" outlineLevel="0" collapsed="false">
      <c r="A23" s="26"/>
      <c r="B23" s="22"/>
      <c r="C23" s="23"/>
      <c r="D23" s="23"/>
      <c r="E23" s="24"/>
      <c r="F23" s="24"/>
      <c r="G23" s="24"/>
      <c r="H23" s="24"/>
      <c r="I23" s="24"/>
    </row>
    <row r="24" customFormat="false" ht="15" hidden="false" customHeight="true" outlineLevel="0" collapsed="false">
      <c r="A24" s="27" t="s">
        <v>21</v>
      </c>
      <c r="B24" s="27"/>
      <c r="C24" s="27"/>
      <c r="D24" s="27"/>
      <c r="E24" s="27"/>
      <c r="F24" s="27"/>
      <c r="G24" s="27"/>
      <c r="H24" s="27"/>
      <c r="I24" s="27"/>
    </row>
    <row r="25" customFormat="false" ht="15" hidden="false" customHeight="true" outlineLevel="0" collapsed="false">
      <c r="A25" s="28" t="s">
        <v>22</v>
      </c>
      <c r="B25" s="28"/>
      <c r="C25" s="28"/>
      <c r="D25" s="28"/>
      <c r="E25" s="28"/>
      <c r="F25" s="28"/>
      <c r="G25" s="28"/>
      <c r="H25" s="28"/>
      <c r="I25" s="28"/>
    </row>
    <row r="26" customFormat="false" ht="12.75" hidden="false" customHeight="false" outlineLevel="0" collapsed="false">
      <c r="A26" s="9" t="s">
        <v>23</v>
      </c>
      <c r="B26" s="9"/>
      <c r="C26" s="9"/>
      <c r="D26" s="9"/>
      <c r="E26" s="9"/>
      <c r="F26" s="9"/>
      <c r="G26" s="9"/>
      <c r="H26" s="9"/>
      <c r="I26" s="9"/>
    </row>
    <row r="27" customFormat="false" ht="12.75" hidden="false" customHeight="true" outlineLevel="0" collapsed="false">
      <c r="A27" s="19" t="n">
        <v>1</v>
      </c>
      <c r="B27" s="7" t="s">
        <v>24</v>
      </c>
      <c r="C27" s="7"/>
      <c r="D27" s="7"/>
      <c r="E27" s="7"/>
      <c r="F27" s="7"/>
      <c r="G27" s="7"/>
      <c r="H27" s="7"/>
      <c r="I27" s="29"/>
    </row>
    <row r="28" customFormat="false" ht="12.75" hidden="false" customHeight="false" outlineLevel="0" collapsed="false">
      <c r="A28" s="10" t="n">
        <v>2</v>
      </c>
      <c r="B28" s="11" t="s">
        <v>25</v>
      </c>
      <c r="C28" s="11"/>
      <c r="D28" s="11"/>
      <c r="E28" s="11"/>
      <c r="F28" s="11"/>
      <c r="G28" s="11"/>
      <c r="H28" s="11"/>
      <c r="I28" s="30"/>
    </row>
    <row r="29" customFormat="false" ht="12.75" hidden="false" customHeight="false" outlineLevel="0" collapsed="false">
      <c r="A29" s="10" t="n">
        <v>3</v>
      </c>
      <c r="B29" s="11" t="s">
        <v>26</v>
      </c>
      <c r="C29" s="11"/>
      <c r="D29" s="11"/>
      <c r="E29" s="11"/>
      <c r="F29" s="11"/>
      <c r="G29" s="11"/>
      <c r="H29" s="11"/>
      <c r="I29" s="30"/>
    </row>
    <row r="30" customFormat="false" ht="12.75" hidden="false" customHeight="true" outlineLevel="0" collapsed="false">
      <c r="A30" s="19" t="n">
        <v>4</v>
      </c>
      <c r="B30" s="7" t="s">
        <v>27</v>
      </c>
      <c r="C30" s="7"/>
      <c r="D30" s="7"/>
      <c r="E30" s="7"/>
      <c r="F30" s="7"/>
      <c r="G30" s="7"/>
      <c r="H30" s="7"/>
      <c r="I30" s="31"/>
    </row>
    <row r="31" customFormat="false" ht="12.75" hidden="false" customHeight="false" outlineLevel="0" collapsed="false">
      <c r="A31" s="10" t="n">
        <v>5</v>
      </c>
      <c r="B31" s="11" t="s">
        <v>28</v>
      </c>
      <c r="C31" s="11"/>
      <c r="D31" s="11"/>
      <c r="E31" s="11"/>
      <c r="F31" s="11"/>
      <c r="G31" s="11"/>
      <c r="H31" s="11"/>
      <c r="I31" s="12"/>
    </row>
    <row r="32" customFormat="false" ht="12.75" hidden="false" customHeight="false" outlineLevel="0" collapsed="false">
      <c r="A32" s="10" t="n">
        <v>6</v>
      </c>
      <c r="B32" s="11" t="s">
        <v>29</v>
      </c>
      <c r="C32" s="11"/>
      <c r="D32" s="11"/>
      <c r="E32" s="11"/>
      <c r="F32" s="11"/>
      <c r="G32" s="11"/>
      <c r="H32" s="11"/>
      <c r="I32" s="12"/>
    </row>
    <row r="33" customFormat="false" ht="12.75" hidden="false" customHeight="false" outlineLevel="0" collapsed="false">
      <c r="A33" s="10" t="n">
        <v>7</v>
      </c>
      <c r="B33" s="11" t="s">
        <v>30</v>
      </c>
      <c r="C33" s="11"/>
      <c r="D33" s="11"/>
      <c r="E33" s="11"/>
      <c r="F33" s="11"/>
      <c r="G33" s="11"/>
      <c r="H33" s="11"/>
      <c r="I33" s="12"/>
    </row>
    <row r="34" customFormat="false" ht="12.75" hidden="false" customHeight="false" outlineLevel="0" collapsed="false">
      <c r="A34" s="20"/>
      <c r="B34" s="20"/>
      <c r="C34" s="20"/>
      <c r="D34" s="20"/>
      <c r="E34" s="20"/>
      <c r="F34" s="20"/>
      <c r="G34" s="20"/>
      <c r="H34" s="20"/>
      <c r="I34" s="20"/>
      <c r="J34" s="21"/>
    </row>
    <row r="35" customFormat="false" ht="12.75" hidden="false" customHeight="true" outlineLevel="0" collapsed="false">
      <c r="A35" s="20" t="s">
        <v>31</v>
      </c>
      <c r="B35" s="20"/>
      <c r="C35" s="20"/>
      <c r="D35" s="20"/>
      <c r="E35" s="20"/>
      <c r="F35" s="20"/>
      <c r="G35" s="20"/>
      <c r="H35" s="20"/>
      <c r="I35" s="20"/>
      <c r="J35" s="21"/>
    </row>
    <row r="36" customFormat="false" ht="12.75" hidden="false" customHeight="true" outlineLevel="0" collapsed="false">
      <c r="A36" s="20" t="s">
        <v>32</v>
      </c>
      <c r="B36" s="20"/>
      <c r="C36" s="20"/>
      <c r="D36" s="20"/>
      <c r="E36" s="20"/>
      <c r="F36" s="20"/>
      <c r="G36" s="20"/>
      <c r="H36" s="20"/>
      <c r="I36" s="20"/>
      <c r="J36" s="21"/>
    </row>
    <row r="37" customFormat="false" ht="12.75" hidden="false" customHeight="false" outlineLevel="0" collapsed="false">
      <c r="A37" s="13"/>
      <c r="B37" s="14"/>
      <c r="C37" s="14"/>
      <c r="D37" s="14"/>
      <c r="E37" s="14"/>
      <c r="F37" s="14"/>
      <c r="G37" s="14"/>
      <c r="H37" s="14"/>
      <c r="I37" s="32"/>
    </row>
    <row r="38" customFormat="false" ht="12.75" hidden="false" customHeight="false" outlineLevel="0" collapsed="false">
      <c r="A38" s="9" t="s">
        <v>33</v>
      </c>
      <c r="B38" s="9"/>
      <c r="C38" s="9"/>
      <c r="D38" s="9"/>
      <c r="E38" s="9"/>
      <c r="F38" s="9"/>
      <c r="G38" s="9"/>
      <c r="H38" s="9"/>
      <c r="I38" s="9"/>
    </row>
    <row r="39" customFormat="false" ht="12.75" hidden="false" customHeight="false" outlineLevel="0" collapsed="false">
      <c r="A39" s="33" t="n">
        <v>1</v>
      </c>
      <c r="B39" s="34" t="s">
        <v>34</v>
      </c>
      <c r="C39" s="34"/>
      <c r="D39" s="34"/>
      <c r="E39" s="34"/>
      <c r="F39" s="34"/>
      <c r="G39" s="34"/>
      <c r="H39" s="33" t="s">
        <v>35</v>
      </c>
      <c r="I39" s="33" t="s">
        <v>36</v>
      </c>
    </row>
    <row r="40" customFormat="false" ht="12.75" hidden="false" customHeight="false" outlineLevel="0" collapsed="false">
      <c r="A40" s="33" t="s">
        <v>6</v>
      </c>
      <c r="B40" s="11" t="s">
        <v>37</v>
      </c>
      <c r="C40" s="11"/>
      <c r="D40" s="11"/>
      <c r="E40" s="11"/>
      <c r="F40" s="11"/>
      <c r="G40" s="11"/>
      <c r="H40" s="35"/>
      <c r="I40" s="36" t="n">
        <f aca="false">I29</f>
        <v>0</v>
      </c>
    </row>
    <row r="41" customFormat="false" ht="12.75" hidden="false" customHeight="false" outlineLevel="0" collapsed="false">
      <c r="A41" s="33" t="s">
        <v>8</v>
      </c>
      <c r="B41" s="11" t="s">
        <v>38</v>
      </c>
      <c r="C41" s="11"/>
      <c r="D41" s="11"/>
      <c r="E41" s="11"/>
      <c r="F41" s="11"/>
      <c r="G41" s="11"/>
      <c r="H41" s="37"/>
      <c r="I41" s="36" t="n">
        <f aca="false">H41*I40</f>
        <v>0</v>
      </c>
    </row>
    <row r="42" customFormat="false" ht="12.75" hidden="false" customHeight="false" outlineLevel="0" collapsed="false">
      <c r="A42" s="33" t="s">
        <v>10</v>
      </c>
      <c r="B42" s="11" t="s">
        <v>39</v>
      </c>
      <c r="C42" s="11"/>
      <c r="D42" s="11"/>
      <c r="E42" s="11"/>
      <c r="F42" s="11"/>
      <c r="G42" s="11"/>
      <c r="H42" s="37"/>
      <c r="I42" s="36" t="n">
        <f aca="false">H42*I40</f>
        <v>0</v>
      </c>
    </row>
    <row r="43" customFormat="false" ht="12.75" hidden="false" customHeight="false" outlineLevel="0" collapsed="false">
      <c r="A43" s="33" t="s">
        <v>12</v>
      </c>
      <c r="B43" s="11" t="s">
        <v>40</v>
      </c>
      <c r="C43" s="11"/>
      <c r="D43" s="11"/>
      <c r="E43" s="11"/>
      <c r="F43" s="11"/>
      <c r="G43" s="11"/>
      <c r="H43" s="37"/>
      <c r="I43" s="36" t="n">
        <v>0</v>
      </c>
    </row>
    <row r="44" customFormat="false" ht="12.75" hidden="false" customHeight="false" outlineLevel="0" collapsed="false">
      <c r="A44" s="33" t="s">
        <v>41</v>
      </c>
      <c r="B44" s="11" t="s">
        <v>42</v>
      </c>
      <c r="C44" s="11"/>
      <c r="D44" s="11"/>
      <c r="E44" s="11"/>
      <c r="F44" s="11"/>
      <c r="G44" s="11"/>
      <c r="H44" s="37"/>
      <c r="I44" s="36" t="n">
        <v>0</v>
      </c>
    </row>
    <row r="45" customFormat="false" ht="12.75" hidden="false" customHeight="false" outlineLevel="0" collapsed="false">
      <c r="A45" s="33" t="s">
        <v>43</v>
      </c>
      <c r="B45" s="11" t="s">
        <v>44</v>
      </c>
      <c r="C45" s="11"/>
      <c r="D45" s="11"/>
      <c r="E45" s="11"/>
      <c r="F45" s="11"/>
      <c r="G45" s="11"/>
      <c r="H45" s="37"/>
      <c r="I45" s="36" t="n">
        <v>0</v>
      </c>
    </row>
    <row r="46" customFormat="false" ht="12.75" hidden="false" customHeight="false" outlineLevel="0" collapsed="false">
      <c r="A46" s="33" t="s">
        <v>45</v>
      </c>
      <c r="B46" s="11" t="s">
        <v>46</v>
      </c>
      <c r="C46" s="11"/>
      <c r="D46" s="11"/>
      <c r="E46" s="11"/>
      <c r="F46" s="11"/>
      <c r="G46" s="11"/>
      <c r="H46" s="37"/>
      <c r="I46" s="36" t="n">
        <v>0</v>
      </c>
    </row>
    <row r="47" customFormat="false" ht="12.75" hidden="false" customHeight="false" outlineLevel="0" collapsed="false">
      <c r="A47" s="9" t="s">
        <v>47</v>
      </c>
      <c r="B47" s="9"/>
      <c r="C47" s="9"/>
      <c r="D47" s="9"/>
      <c r="E47" s="9"/>
      <c r="F47" s="9"/>
      <c r="G47" s="9"/>
      <c r="H47" s="9"/>
      <c r="I47" s="38" t="n">
        <f aca="false">SUM(I40:I46)</f>
        <v>0</v>
      </c>
    </row>
    <row r="48" customFormat="false" ht="12.75" hidden="false" customHeight="false" outlineLevel="0" collapsed="false">
      <c r="A48" s="20"/>
      <c r="B48" s="20"/>
      <c r="C48" s="20"/>
      <c r="D48" s="20"/>
      <c r="E48" s="20"/>
      <c r="F48" s="20"/>
      <c r="G48" s="20"/>
      <c r="H48" s="20"/>
      <c r="I48" s="20"/>
      <c r="J48" s="21"/>
    </row>
    <row r="49" customFormat="false" ht="12.75" hidden="false" customHeight="true" outlineLevel="0" collapsed="false">
      <c r="A49" s="20" t="s">
        <v>48</v>
      </c>
      <c r="B49" s="20"/>
      <c r="C49" s="20"/>
      <c r="D49" s="20"/>
      <c r="E49" s="20"/>
      <c r="F49" s="20"/>
      <c r="G49" s="20"/>
      <c r="H49" s="20"/>
      <c r="I49" s="20"/>
      <c r="J49" s="21"/>
    </row>
    <row r="50" s="39" customFormat="true" ht="12.75" hidden="false" customHeight="false" outlineLevel="0" collapsed="false"/>
    <row r="51" customFormat="false" ht="12.75" hidden="false" customHeight="false" outlineLevel="0" collapsed="false">
      <c r="A51" s="9" t="s">
        <v>49</v>
      </c>
      <c r="B51" s="9"/>
      <c r="C51" s="9"/>
      <c r="D51" s="9"/>
      <c r="E51" s="9"/>
      <c r="F51" s="9"/>
      <c r="G51" s="9"/>
      <c r="H51" s="9"/>
      <c r="I51" s="9"/>
      <c r="J51" s="21"/>
    </row>
    <row r="52" customFormat="false" ht="12.75" hidden="false" customHeight="false" outlineLevel="0" collapsed="false">
      <c r="A52" s="33"/>
      <c r="B52" s="40"/>
      <c r="C52" s="41"/>
      <c r="D52" s="41"/>
      <c r="E52" s="41"/>
      <c r="F52" s="41"/>
      <c r="G52" s="42"/>
      <c r="H52" s="33"/>
      <c r="I52" s="33"/>
      <c r="J52" s="21"/>
    </row>
    <row r="53" customFormat="false" ht="12.75" hidden="false" customHeight="false" outlineLevel="0" collapsed="false">
      <c r="A53" s="9" t="s">
        <v>50</v>
      </c>
      <c r="B53" s="9"/>
      <c r="C53" s="9"/>
      <c r="D53" s="9"/>
      <c r="E53" s="9"/>
      <c r="F53" s="9"/>
      <c r="G53" s="9"/>
      <c r="H53" s="9"/>
      <c r="I53" s="9"/>
      <c r="J53" s="21"/>
    </row>
    <row r="54" customFormat="false" ht="12.75" hidden="false" customHeight="false" outlineLevel="0" collapsed="false">
      <c r="A54" s="15" t="s">
        <v>51</v>
      </c>
      <c r="B54" s="34" t="s">
        <v>52</v>
      </c>
      <c r="C54" s="34"/>
      <c r="D54" s="34"/>
      <c r="E54" s="34"/>
      <c r="F54" s="34"/>
      <c r="G54" s="34"/>
      <c r="H54" s="43"/>
      <c r="I54" s="33" t="s">
        <v>36</v>
      </c>
      <c r="J54" s="21"/>
    </row>
    <row r="55" customFormat="false" ht="12.75" hidden="false" customHeight="false" outlineLevel="0" collapsed="false">
      <c r="A55" s="33" t="s">
        <v>6</v>
      </c>
      <c r="B55" s="35" t="s">
        <v>53</v>
      </c>
      <c r="C55" s="35"/>
      <c r="D55" s="35"/>
      <c r="E55" s="35"/>
      <c r="F55" s="35"/>
      <c r="G55" s="35"/>
      <c r="H55" s="43" t="n">
        <f aca="false">1/12</f>
        <v>0.0833333333333333</v>
      </c>
      <c r="I55" s="44" t="n">
        <f aca="false">H55*I47</f>
        <v>0</v>
      </c>
      <c r="J55" s="21"/>
    </row>
    <row r="56" customFormat="false" ht="12.75" hidden="false" customHeight="false" outlineLevel="0" collapsed="false">
      <c r="A56" s="33" t="s">
        <v>8</v>
      </c>
      <c r="B56" s="35" t="s">
        <v>54</v>
      </c>
      <c r="C56" s="35"/>
      <c r="D56" s="35"/>
      <c r="E56" s="35"/>
      <c r="F56" s="35"/>
      <c r="G56" s="35"/>
      <c r="H56" s="43" t="n">
        <f aca="false">1/3*H55</f>
        <v>0.0277777777777778</v>
      </c>
      <c r="I56" s="44" t="n">
        <f aca="false">H56*I47</f>
        <v>0</v>
      </c>
      <c r="J56" s="21"/>
    </row>
    <row r="57" customFormat="false" ht="12.75" hidden="false" customHeight="false" outlineLevel="0" collapsed="false">
      <c r="A57" s="33" t="s">
        <v>55</v>
      </c>
      <c r="B57" s="33"/>
      <c r="C57" s="33"/>
      <c r="D57" s="33"/>
      <c r="E57" s="33"/>
      <c r="F57" s="33"/>
      <c r="G57" s="33"/>
      <c r="H57" s="43" t="n">
        <f aca="false">SUM(H51:H56)</f>
        <v>0.111111111111111</v>
      </c>
      <c r="I57" s="45" t="n">
        <f aca="false">SUM(I51:I56)</f>
        <v>0</v>
      </c>
      <c r="J57" s="21"/>
    </row>
    <row r="58" customFormat="false" ht="12.75" hidden="false" customHeight="false" outlineLevel="0" collapsed="false">
      <c r="A58" s="33" t="s">
        <v>45</v>
      </c>
      <c r="B58" s="11" t="s">
        <v>56</v>
      </c>
      <c r="C58" s="11"/>
      <c r="D58" s="11"/>
      <c r="E58" s="11"/>
      <c r="F58" s="11"/>
      <c r="G58" s="11"/>
      <c r="H58" s="46" t="n">
        <f aca="false">H75*H57</f>
        <v>0.0408888888888889</v>
      </c>
      <c r="I58" s="36" t="n">
        <f aca="false">H58*$I$47</f>
        <v>0</v>
      </c>
      <c r="J58" s="21"/>
    </row>
    <row r="59" customFormat="false" ht="12.75" hidden="false" customHeight="false" outlineLevel="0" collapsed="false">
      <c r="A59" s="33" t="s">
        <v>57</v>
      </c>
      <c r="B59" s="33"/>
      <c r="C59" s="33"/>
      <c r="D59" s="33"/>
      <c r="E59" s="33"/>
      <c r="F59" s="33"/>
      <c r="G59" s="33"/>
      <c r="H59" s="43" t="n">
        <f aca="false">SUM(H47:H56)</f>
        <v>0.111111111111111</v>
      </c>
      <c r="I59" s="45" t="n">
        <f aca="false">I58+I57</f>
        <v>0</v>
      </c>
      <c r="J59" s="21"/>
      <c r="K59" s="47"/>
    </row>
    <row r="60" customFormat="false" ht="12.75" hidden="false" customHeight="false" outlineLevel="0" collapsed="false">
      <c r="A60" s="33"/>
      <c r="B60" s="48"/>
      <c r="C60" s="49"/>
      <c r="D60" s="49"/>
      <c r="E60" s="49"/>
      <c r="F60" s="49"/>
      <c r="G60" s="50"/>
      <c r="H60" s="10"/>
      <c r="I60" s="44"/>
      <c r="J60" s="21"/>
    </row>
    <row r="61" customFormat="false" ht="22.5" hidden="false" customHeight="true" outlineLevel="0" collapsed="false">
      <c r="A61" s="20" t="s">
        <v>58</v>
      </c>
      <c r="B61" s="20"/>
      <c r="C61" s="20"/>
      <c r="D61" s="20"/>
      <c r="E61" s="20"/>
      <c r="F61" s="20"/>
      <c r="G61" s="20"/>
      <c r="H61" s="20"/>
      <c r="I61" s="20"/>
      <c r="J61" s="21"/>
    </row>
    <row r="62" customFormat="false" ht="22.5" hidden="false" customHeight="true" outlineLevel="0" collapsed="false">
      <c r="A62" s="20" t="s">
        <v>59</v>
      </c>
      <c r="B62" s="20"/>
      <c r="C62" s="20"/>
      <c r="D62" s="20"/>
      <c r="E62" s="20"/>
      <c r="F62" s="20"/>
      <c r="G62" s="20"/>
      <c r="H62" s="20"/>
      <c r="I62" s="20"/>
      <c r="J62" s="21"/>
    </row>
    <row r="63" customFormat="false" ht="33" hidden="false" customHeight="true" outlineLevel="0" collapsed="false">
      <c r="A63" s="20" t="s">
        <v>60</v>
      </c>
      <c r="B63" s="20"/>
      <c r="C63" s="20"/>
      <c r="D63" s="20"/>
      <c r="E63" s="20"/>
      <c r="F63" s="20"/>
      <c r="G63" s="20"/>
      <c r="H63" s="20"/>
      <c r="I63" s="20"/>
      <c r="J63" s="21"/>
    </row>
    <row r="64" customFormat="false" ht="12.75" hidden="false" customHeight="false" outlineLevel="0" collapsed="false">
      <c r="A64" s="33"/>
      <c r="B64" s="48"/>
      <c r="C64" s="49"/>
      <c r="D64" s="49"/>
      <c r="E64" s="49"/>
      <c r="F64" s="49"/>
      <c r="G64" s="50"/>
      <c r="H64" s="10"/>
      <c r="I64" s="44"/>
      <c r="J64" s="21"/>
    </row>
    <row r="65" customFormat="false" ht="27" hidden="false" customHeight="true" outlineLevel="0" collapsed="false">
      <c r="A65" s="51" t="s">
        <v>61</v>
      </c>
      <c r="B65" s="51"/>
      <c r="C65" s="51"/>
      <c r="D65" s="51"/>
      <c r="E65" s="51"/>
      <c r="F65" s="51"/>
      <c r="G65" s="51"/>
      <c r="H65" s="51"/>
      <c r="I65" s="51"/>
      <c r="J65" s="21"/>
    </row>
    <row r="66" customFormat="false" ht="12.75" hidden="false" customHeight="false" outlineLevel="0" collapsed="false">
      <c r="A66" s="15" t="s">
        <v>62</v>
      </c>
      <c r="B66" s="5" t="s">
        <v>63</v>
      </c>
      <c r="C66" s="5"/>
      <c r="D66" s="5"/>
      <c r="E66" s="5"/>
      <c r="F66" s="5"/>
      <c r="G66" s="5"/>
      <c r="H66" s="33" t="s">
        <v>35</v>
      </c>
      <c r="I66" s="33" t="s">
        <v>36</v>
      </c>
      <c r="J66" s="21"/>
      <c r="L66" s="4"/>
    </row>
    <row r="67" customFormat="false" ht="12.75" hidden="false" customHeight="false" outlineLevel="0" collapsed="false">
      <c r="A67" s="33" t="s">
        <v>6</v>
      </c>
      <c r="B67" s="11" t="s">
        <v>64</v>
      </c>
      <c r="C67" s="11"/>
      <c r="D67" s="11"/>
      <c r="E67" s="11"/>
      <c r="F67" s="11"/>
      <c r="G67" s="11"/>
      <c r="H67" s="46" t="n">
        <v>0.2</v>
      </c>
      <c r="I67" s="36" t="n">
        <f aca="false">H67*($I$47)</f>
        <v>0</v>
      </c>
      <c r="J67" s="21"/>
      <c r="K67" s="52"/>
      <c r="L67" s="4"/>
    </row>
    <row r="68" customFormat="false" ht="12.75" hidden="false" customHeight="false" outlineLevel="0" collapsed="false">
      <c r="A68" s="33" t="s">
        <v>8</v>
      </c>
      <c r="B68" s="11" t="s">
        <v>65</v>
      </c>
      <c r="C68" s="11"/>
      <c r="D68" s="11"/>
      <c r="E68" s="11"/>
      <c r="F68" s="11"/>
      <c r="G68" s="11"/>
      <c r="H68" s="46" t="n">
        <v>0.025</v>
      </c>
      <c r="I68" s="36" t="n">
        <f aca="false">H68*($I$47)</f>
        <v>0</v>
      </c>
      <c r="J68" s="21"/>
    </row>
    <row r="69" customFormat="false" ht="12.75" hidden="false" customHeight="false" outlineLevel="0" collapsed="false">
      <c r="A69" s="33" t="s">
        <v>10</v>
      </c>
      <c r="B69" s="11" t="s">
        <v>66</v>
      </c>
      <c r="C69" s="11"/>
      <c r="D69" s="11"/>
      <c r="E69" s="11"/>
      <c r="F69" s="11"/>
      <c r="G69" s="11"/>
      <c r="H69" s="46" t="n">
        <v>0.03</v>
      </c>
      <c r="I69" s="36" t="n">
        <f aca="false">H69*($I$47)</f>
        <v>0</v>
      </c>
      <c r="J69" s="21"/>
    </row>
    <row r="70" customFormat="false" ht="12.75" hidden="false" customHeight="false" outlineLevel="0" collapsed="false">
      <c r="A70" s="33" t="s">
        <v>12</v>
      </c>
      <c r="B70" s="11" t="s">
        <v>67</v>
      </c>
      <c r="C70" s="11"/>
      <c r="D70" s="11"/>
      <c r="E70" s="11"/>
      <c r="F70" s="11"/>
      <c r="G70" s="11"/>
      <c r="H70" s="46" t="n">
        <v>0.015</v>
      </c>
      <c r="I70" s="36" t="n">
        <f aca="false">H70*($I$47)</f>
        <v>0</v>
      </c>
      <c r="J70" s="21"/>
    </row>
    <row r="71" customFormat="false" ht="12.75" hidden="false" customHeight="false" outlineLevel="0" collapsed="false">
      <c r="A71" s="33" t="s">
        <v>41</v>
      </c>
      <c r="B71" s="11" t="s">
        <v>68</v>
      </c>
      <c r="C71" s="11"/>
      <c r="D71" s="11"/>
      <c r="E71" s="11"/>
      <c r="F71" s="11"/>
      <c r="G71" s="11"/>
      <c r="H71" s="46" t="n">
        <v>0.01</v>
      </c>
      <c r="I71" s="36" t="n">
        <f aca="false">H71*($I$47)</f>
        <v>0</v>
      </c>
      <c r="J71" s="21"/>
    </row>
    <row r="72" customFormat="false" ht="12.75" hidden="false" customHeight="false" outlineLevel="0" collapsed="false">
      <c r="A72" s="33" t="s">
        <v>43</v>
      </c>
      <c r="B72" s="11" t="s">
        <v>69</v>
      </c>
      <c r="C72" s="11"/>
      <c r="D72" s="11"/>
      <c r="E72" s="11"/>
      <c r="F72" s="11"/>
      <c r="G72" s="11"/>
      <c r="H72" s="46" t="n">
        <v>0.006</v>
      </c>
      <c r="I72" s="36" t="n">
        <f aca="false">H72*($I$47)</f>
        <v>0</v>
      </c>
      <c r="J72" s="21"/>
    </row>
    <row r="73" customFormat="false" ht="12.75" hidden="false" customHeight="false" outlineLevel="0" collapsed="false">
      <c r="A73" s="33" t="s">
        <v>45</v>
      </c>
      <c r="B73" s="11" t="s">
        <v>70</v>
      </c>
      <c r="C73" s="11"/>
      <c r="D73" s="11"/>
      <c r="E73" s="11"/>
      <c r="F73" s="11"/>
      <c r="G73" s="11"/>
      <c r="H73" s="46" t="n">
        <v>0.002</v>
      </c>
      <c r="I73" s="36" t="n">
        <f aca="false">H73*($I$47)</f>
        <v>0</v>
      </c>
      <c r="J73" s="21"/>
    </row>
    <row r="74" customFormat="false" ht="12.75" hidden="false" customHeight="false" outlineLevel="0" collapsed="false">
      <c r="A74" s="33" t="s">
        <v>71</v>
      </c>
      <c r="B74" s="11" t="s">
        <v>72</v>
      </c>
      <c r="C74" s="11"/>
      <c r="D74" s="11"/>
      <c r="E74" s="11"/>
      <c r="F74" s="11"/>
      <c r="G74" s="11"/>
      <c r="H74" s="46" t="n">
        <v>0.08</v>
      </c>
      <c r="I74" s="36" t="n">
        <f aca="false">H74*($I$47)</f>
        <v>0</v>
      </c>
      <c r="J74" s="21"/>
    </row>
    <row r="75" customFormat="false" ht="12.75" hidden="false" customHeight="false" outlineLevel="0" collapsed="false">
      <c r="A75" s="33" t="s">
        <v>73</v>
      </c>
      <c r="B75" s="33"/>
      <c r="C75" s="33"/>
      <c r="D75" s="33"/>
      <c r="E75" s="33"/>
      <c r="F75" s="33"/>
      <c r="G75" s="33"/>
      <c r="H75" s="43" t="n">
        <f aca="false">SUM(H67:H74)</f>
        <v>0.368</v>
      </c>
      <c r="I75" s="45" t="n">
        <f aca="false">SUM(I67:I74)</f>
        <v>0</v>
      </c>
      <c r="J75" s="21"/>
      <c r="K75" s="47"/>
    </row>
    <row r="76" customFormat="false" ht="12.75" hidden="false" customHeight="false" outlineLevel="0" collapsed="false">
      <c r="A76" s="40"/>
      <c r="B76" s="41"/>
      <c r="C76" s="41"/>
      <c r="D76" s="41"/>
      <c r="E76" s="41"/>
      <c r="F76" s="41"/>
      <c r="G76" s="41"/>
      <c r="H76" s="53"/>
      <c r="I76" s="54"/>
      <c r="J76" s="21"/>
      <c r="K76" s="47"/>
    </row>
    <row r="77" customFormat="false" ht="12.75" hidden="false" customHeight="true" outlineLevel="0" collapsed="false">
      <c r="A77" s="20" t="s">
        <v>74</v>
      </c>
      <c r="B77" s="20"/>
      <c r="C77" s="20"/>
      <c r="D77" s="20"/>
      <c r="E77" s="20"/>
      <c r="F77" s="20"/>
      <c r="G77" s="20"/>
      <c r="H77" s="20"/>
      <c r="I77" s="20"/>
      <c r="J77" s="21"/>
    </row>
    <row r="78" customFormat="false" ht="12.75" hidden="false" customHeight="true" outlineLevel="0" collapsed="false">
      <c r="A78" s="20" t="s">
        <v>75</v>
      </c>
      <c r="B78" s="20"/>
      <c r="C78" s="20"/>
      <c r="D78" s="20"/>
      <c r="E78" s="20"/>
      <c r="F78" s="20"/>
      <c r="G78" s="20"/>
      <c r="H78" s="20"/>
      <c r="I78" s="20"/>
      <c r="J78" s="21"/>
    </row>
    <row r="79" customFormat="false" ht="12.75" hidden="false" customHeight="true" outlineLevel="0" collapsed="false">
      <c r="A79" s="20" t="s">
        <v>76</v>
      </c>
      <c r="B79" s="20"/>
      <c r="C79" s="20"/>
      <c r="D79" s="20"/>
      <c r="E79" s="20"/>
      <c r="F79" s="20"/>
      <c r="G79" s="20"/>
      <c r="H79" s="20"/>
      <c r="I79" s="20"/>
      <c r="J79" s="21"/>
    </row>
    <row r="80" customFormat="false" ht="12.75" hidden="false" customHeight="false" outlineLevel="0" collapsed="false">
      <c r="A80" s="33"/>
      <c r="B80" s="35"/>
      <c r="C80" s="35"/>
      <c r="D80" s="35"/>
      <c r="E80" s="35"/>
      <c r="F80" s="35"/>
      <c r="G80" s="35"/>
      <c r="H80" s="10"/>
      <c r="I80" s="44"/>
      <c r="J80" s="21"/>
    </row>
    <row r="81" customFormat="false" ht="12.75" hidden="false" customHeight="false" outlineLevel="0" collapsed="false">
      <c r="A81" s="9" t="s">
        <v>77</v>
      </c>
      <c r="B81" s="9"/>
      <c r="C81" s="9"/>
      <c r="D81" s="9"/>
      <c r="E81" s="9"/>
      <c r="F81" s="9"/>
      <c r="G81" s="9"/>
      <c r="H81" s="9"/>
      <c r="I81" s="9"/>
      <c r="J81" s="21"/>
    </row>
    <row r="82" customFormat="false" ht="12.75" hidden="false" customHeight="false" outlineLevel="0" collapsed="false">
      <c r="A82" s="33" t="s">
        <v>78</v>
      </c>
      <c r="B82" s="34" t="s">
        <v>79</v>
      </c>
      <c r="C82" s="34"/>
      <c r="D82" s="34"/>
      <c r="E82" s="34"/>
      <c r="F82" s="34"/>
      <c r="G82" s="34"/>
      <c r="H82" s="33"/>
      <c r="I82" s="33" t="s">
        <v>36</v>
      </c>
      <c r="J82" s="21"/>
    </row>
    <row r="83" customFormat="false" ht="12.75" hidden="false" customHeight="false" outlineLevel="0" collapsed="false">
      <c r="A83" s="33" t="s">
        <v>6</v>
      </c>
      <c r="B83" s="35" t="s">
        <v>80</v>
      </c>
      <c r="C83" s="35"/>
      <c r="D83" s="35"/>
      <c r="E83" s="35"/>
      <c r="F83" s="35"/>
      <c r="G83" s="35"/>
      <c r="H83" s="10" t="s">
        <v>81</v>
      </c>
      <c r="I83" s="44"/>
      <c r="J83" s="21"/>
    </row>
    <row r="84" customFormat="false" ht="12.75" hidden="false" customHeight="false" outlineLevel="0" collapsed="false">
      <c r="A84" s="33" t="s">
        <v>8</v>
      </c>
      <c r="B84" s="35" t="s">
        <v>82</v>
      </c>
      <c r="C84" s="35"/>
      <c r="D84" s="35"/>
      <c r="E84" s="35"/>
      <c r="F84" s="35"/>
      <c r="G84" s="35"/>
      <c r="H84" s="10" t="s">
        <v>81</v>
      </c>
      <c r="I84" s="44"/>
      <c r="J84" s="21"/>
    </row>
    <row r="85" customFormat="false" ht="12.75" hidden="false" customHeight="false" outlineLevel="0" collapsed="false">
      <c r="A85" s="33" t="s">
        <v>10</v>
      </c>
      <c r="B85" s="35" t="s">
        <v>83</v>
      </c>
      <c r="C85" s="35"/>
      <c r="D85" s="35"/>
      <c r="E85" s="35"/>
      <c r="F85" s="35"/>
      <c r="G85" s="35"/>
      <c r="H85" s="10" t="s">
        <v>81</v>
      </c>
      <c r="I85" s="44"/>
      <c r="J85" s="21"/>
    </row>
    <row r="86" customFormat="false" ht="12.75" hidden="false" customHeight="false" outlineLevel="0" collapsed="false">
      <c r="A86" s="33" t="s">
        <v>12</v>
      </c>
      <c r="B86" s="35" t="s">
        <v>84</v>
      </c>
      <c r="C86" s="35"/>
      <c r="D86" s="35"/>
      <c r="E86" s="35"/>
      <c r="F86" s="35"/>
      <c r="G86" s="35"/>
      <c r="H86" s="10" t="s">
        <v>81</v>
      </c>
      <c r="I86" s="44"/>
      <c r="J86" s="21"/>
    </row>
    <row r="87" customFormat="false" ht="12.75" hidden="false" customHeight="false" outlineLevel="0" collapsed="false">
      <c r="A87" s="33" t="s">
        <v>41</v>
      </c>
      <c r="B87" s="35" t="s">
        <v>85</v>
      </c>
      <c r="C87" s="35"/>
      <c r="D87" s="35"/>
      <c r="E87" s="35"/>
      <c r="F87" s="35"/>
      <c r="G87" s="35"/>
      <c r="H87" s="10" t="s">
        <v>81</v>
      </c>
      <c r="I87" s="44"/>
      <c r="J87" s="21"/>
    </row>
    <row r="88" customFormat="false" ht="12.75" hidden="false" customHeight="true" outlineLevel="0" collapsed="false">
      <c r="A88" s="33" t="s">
        <v>43</v>
      </c>
      <c r="B88" s="35" t="s">
        <v>86</v>
      </c>
      <c r="C88" s="35"/>
      <c r="D88" s="35"/>
      <c r="E88" s="35"/>
      <c r="F88" s="35"/>
      <c r="G88" s="35"/>
      <c r="H88" s="10" t="s">
        <v>81</v>
      </c>
      <c r="I88" s="44"/>
      <c r="J88" s="21"/>
    </row>
    <row r="89" customFormat="false" ht="12.75" hidden="false" customHeight="false" outlineLevel="0" collapsed="false">
      <c r="A89" s="33" t="s">
        <v>87</v>
      </c>
      <c r="B89" s="33"/>
      <c r="C89" s="33"/>
      <c r="D89" s="33"/>
      <c r="E89" s="33"/>
      <c r="F89" s="33"/>
      <c r="G89" s="33"/>
      <c r="H89" s="33"/>
      <c r="I89" s="45" t="n">
        <f aca="false">SUM(I83:I88)</f>
        <v>0</v>
      </c>
      <c r="J89" s="21"/>
    </row>
    <row r="90" customFormat="false" ht="12.75" hidden="false" customHeight="false" outlineLevel="0" collapsed="false">
      <c r="A90" s="33"/>
      <c r="B90" s="34"/>
      <c r="C90" s="34"/>
      <c r="D90" s="34"/>
      <c r="E90" s="34"/>
      <c r="F90" s="34"/>
      <c r="G90" s="34"/>
      <c r="H90" s="33"/>
      <c r="I90" s="33"/>
      <c r="J90" s="21"/>
    </row>
    <row r="91" customFormat="false" ht="12.75" hidden="false" customHeight="true" outlineLevel="0" collapsed="false">
      <c r="A91" s="20" t="s">
        <v>88</v>
      </c>
      <c r="B91" s="20"/>
      <c r="C91" s="20"/>
      <c r="D91" s="20"/>
      <c r="E91" s="20"/>
      <c r="F91" s="20"/>
      <c r="G91" s="20"/>
      <c r="H91" s="20"/>
      <c r="I91" s="20"/>
      <c r="J91" s="21"/>
    </row>
    <row r="92" customFormat="false" ht="22.5" hidden="false" customHeight="true" outlineLevel="0" collapsed="false">
      <c r="A92" s="20" t="s">
        <v>89</v>
      </c>
      <c r="B92" s="20"/>
      <c r="C92" s="20"/>
      <c r="D92" s="20"/>
      <c r="E92" s="20"/>
      <c r="F92" s="20"/>
      <c r="G92" s="20"/>
      <c r="H92" s="20"/>
      <c r="I92" s="20"/>
      <c r="J92" s="21"/>
    </row>
    <row r="93" customFormat="false" ht="12.75" hidden="false" customHeight="false" outlineLevel="0" collapsed="false">
      <c r="A93" s="55"/>
      <c r="B93" s="35"/>
      <c r="C93" s="35"/>
      <c r="D93" s="35"/>
      <c r="E93" s="35"/>
      <c r="F93" s="35"/>
      <c r="G93" s="35"/>
      <c r="H93" s="10"/>
      <c r="I93" s="36"/>
      <c r="J93" s="21"/>
    </row>
    <row r="94" customFormat="false" ht="12.75" hidden="false" customHeight="false" outlineLevel="0" collapsed="false">
      <c r="A94" s="9" t="s">
        <v>90</v>
      </c>
      <c r="B94" s="9"/>
      <c r="C94" s="9"/>
      <c r="D94" s="9"/>
      <c r="E94" s="9"/>
      <c r="F94" s="9"/>
      <c r="G94" s="9"/>
      <c r="H94" s="9"/>
      <c r="I94" s="9"/>
      <c r="J94" s="21"/>
    </row>
    <row r="95" customFormat="false" ht="12.75" hidden="false" customHeight="false" outlineLevel="0" collapsed="false">
      <c r="A95" s="33" t="n">
        <v>2</v>
      </c>
      <c r="B95" s="34" t="s">
        <v>91</v>
      </c>
      <c r="C95" s="34"/>
      <c r="D95" s="34"/>
      <c r="E95" s="34"/>
      <c r="F95" s="34"/>
      <c r="G95" s="34"/>
      <c r="H95" s="33"/>
      <c r="I95" s="33" t="s">
        <v>36</v>
      </c>
      <c r="J95" s="21"/>
    </row>
    <row r="96" customFormat="false" ht="12.75" hidden="false" customHeight="false" outlineLevel="0" collapsed="false">
      <c r="A96" s="33" t="s">
        <v>6</v>
      </c>
      <c r="B96" s="35" t="s">
        <v>52</v>
      </c>
      <c r="C96" s="35"/>
      <c r="D96" s="35"/>
      <c r="E96" s="35"/>
      <c r="F96" s="35"/>
      <c r="G96" s="35"/>
      <c r="H96" s="10" t="s">
        <v>81</v>
      </c>
      <c r="I96" s="44" t="n">
        <f aca="false">I59</f>
        <v>0</v>
      </c>
      <c r="J96" s="21"/>
    </row>
    <row r="97" customFormat="false" ht="12.75" hidden="false" customHeight="false" outlineLevel="0" collapsed="false">
      <c r="A97" s="33" t="s">
        <v>8</v>
      </c>
      <c r="B97" s="35" t="s">
        <v>63</v>
      </c>
      <c r="C97" s="35"/>
      <c r="D97" s="35"/>
      <c r="E97" s="35"/>
      <c r="F97" s="35"/>
      <c r="G97" s="35"/>
      <c r="H97" s="10" t="s">
        <v>81</v>
      </c>
      <c r="I97" s="44" t="n">
        <f aca="false">I75</f>
        <v>0</v>
      </c>
      <c r="J97" s="21"/>
    </row>
    <row r="98" customFormat="false" ht="12.75" hidden="false" customHeight="false" outlineLevel="0" collapsed="false">
      <c r="A98" s="33" t="s">
        <v>10</v>
      </c>
      <c r="B98" s="35" t="s">
        <v>79</v>
      </c>
      <c r="C98" s="35"/>
      <c r="D98" s="35"/>
      <c r="E98" s="35"/>
      <c r="F98" s="35"/>
      <c r="G98" s="35"/>
      <c r="H98" s="10" t="s">
        <v>81</v>
      </c>
      <c r="I98" s="44" t="n">
        <f aca="false">I89</f>
        <v>0</v>
      </c>
      <c r="J98" s="21"/>
    </row>
    <row r="99" customFormat="false" ht="12.75" hidden="false" customHeight="false" outlineLevel="0" collapsed="false">
      <c r="A99" s="9" t="s">
        <v>92</v>
      </c>
      <c r="B99" s="9"/>
      <c r="C99" s="9"/>
      <c r="D99" s="9"/>
      <c r="E99" s="9"/>
      <c r="F99" s="9"/>
      <c r="G99" s="9"/>
      <c r="H99" s="9"/>
      <c r="I99" s="38" t="n">
        <f aca="false">SUM(I96:I98)</f>
        <v>0</v>
      </c>
      <c r="J99" s="21"/>
    </row>
    <row r="100" customFormat="false" ht="12.75" hidden="false" customHeight="false" outlineLevel="0" collapsed="false">
      <c r="A100" s="56"/>
      <c r="B100" s="57"/>
      <c r="C100" s="57"/>
      <c r="D100" s="57"/>
      <c r="E100" s="57"/>
      <c r="F100" s="57"/>
      <c r="G100" s="57"/>
      <c r="H100" s="57"/>
      <c r="I100" s="57"/>
      <c r="J100" s="21"/>
    </row>
    <row r="101" customFormat="false" ht="12.75" hidden="false" customHeight="false" outlineLevel="0" collapsed="false">
      <c r="A101" s="9" t="s">
        <v>93</v>
      </c>
      <c r="B101" s="9"/>
      <c r="C101" s="9"/>
      <c r="D101" s="9"/>
      <c r="E101" s="9"/>
      <c r="F101" s="9"/>
      <c r="G101" s="9"/>
      <c r="H101" s="9"/>
      <c r="I101" s="9"/>
      <c r="J101" s="21"/>
    </row>
    <row r="102" customFormat="false" ht="12.75" hidden="false" customHeight="false" outlineLevel="0" collapsed="false">
      <c r="A102" s="27" t="n">
        <v>3</v>
      </c>
      <c r="B102" s="58" t="s">
        <v>94</v>
      </c>
      <c r="C102" s="58"/>
      <c r="D102" s="58"/>
      <c r="E102" s="58"/>
      <c r="F102" s="58"/>
      <c r="G102" s="58"/>
      <c r="H102" s="9" t="s">
        <v>35</v>
      </c>
      <c r="I102" s="9" t="s">
        <v>36</v>
      </c>
      <c r="J102" s="21"/>
    </row>
    <row r="103" customFormat="false" ht="12.75" hidden="false" customHeight="false" outlineLevel="0" collapsed="false">
      <c r="A103" s="33" t="s">
        <v>6</v>
      </c>
      <c r="B103" s="11" t="s">
        <v>95</v>
      </c>
      <c r="C103" s="11"/>
      <c r="D103" s="11"/>
      <c r="E103" s="11"/>
      <c r="F103" s="11"/>
      <c r="G103" s="11"/>
      <c r="H103" s="46" t="n">
        <f aca="false">1/12*0.05</f>
        <v>0.00416666666666667</v>
      </c>
      <c r="I103" s="36" t="n">
        <f aca="false">H103*$I$47</f>
        <v>0</v>
      </c>
      <c r="J103" s="21"/>
    </row>
    <row r="104" customFormat="false" ht="12.75" hidden="false" customHeight="false" outlineLevel="0" collapsed="false">
      <c r="A104" s="33" t="s">
        <v>8</v>
      </c>
      <c r="B104" s="11" t="s">
        <v>96</v>
      </c>
      <c r="C104" s="11"/>
      <c r="D104" s="11"/>
      <c r="E104" s="11"/>
      <c r="F104" s="11"/>
      <c r="G104" s="11"/>
      <c r="H104" s="46" t="n">
        <f aca="false">H74*H103</f>
        <v>0.000333333333333333</v>
      </c>
      <c r="I104" s="36" t="n">
        <f aca="false">H104*$I$47</f>
        <v>0</v>
      </c>
      <c r="J104" s="21"/>
    </row>
    <row r="105" customFormat="false" ht="12.75" hidden="false" customHeight="false" outlineLevel="0" collapsed="false">
      <c r="A105" s="33" t="s">
        <v>10</v>
      </c>
      <c r="B105" s="11" t="s">
        <v>97</v>
      </c>
      <c r="C105" s="11"/>
      <c r="D105" s="11"/>
      <c r="E105" s="11"/>
      <c r="F105" s="11"/>
      <c r="G105" s="11"/>
      <c r="H105" s="46" t="n">
        <v>0.0344</v>
      </c>
      <c r="I105" s="36" t="n">
        <f aca="false">H105*$I$47</f>
        <v>0</v>
      </c>
      <c r="J105" s="21"/>
    </row>
    <row r="106" customFormat="false" ht="12.75" hidden="false" customHeight="false" outlineLevel="0" collapsed="false">
      <c r="A106" s="33" t="s">
        <v>12</v>
      </c>
      <c r="B106" s="11" t="s">
        <v>98</v>
      </c>
      <c r="C106" s="11"/>
      <c r="D106" s="11"/>
      <c r="E106" s="11"/>
      <c r="F106" s="11"/>
      <c r="G106" s="11"/>
      <c r="H106" s="46" t="n">
        <v>0.0194</v>
      </c>
      <c r="I106" s="36" t="n">
        <f aca="false">H106*$I$47</f>
        <v>0</v>
      </c>
      <c r="J106" s="21"/>
    </row>
    <row r="107" customFormat="false" ht="12.75" hidden="false" customHeight="false" outlineLevel="0" collapsed="false">
      <c r="A107" s="33" t="s">
        <v>41</v>
      </c>
      <c r="B107" s="11" t="s">
        <v>99</v>
      </c>
      <c r="C107" s="11"/>
      <c r="D107" s="11"/>
      <c r="E107" s="11"/>
      <c r="F107" s="11"/>
      <c r="G107" s="11"/>
      <c r="H107" s="46" t="n">
        <f aca="false">H75*H106</f>
        <v>0.0071392</v>
      </c>
      <c r="I107" s="36" t="n">
        <f aca="false">H107*$I$47</f>
        <v>0</v>
      </c>
      <c r="J107" s="21"/>
    </row>
    <row r="108" customFormat="false" ht="12.75" hidden="false" customHeight="false" outlineLevel="0" collapsed="false">
      <c r="A108" s="33" t="s">
        <v>43</v>
      </c>
      <c r="B108" s="11" t="s">
        <v>100</v>
      </c>
      <c r="C108" s="11"/>
      <c r="D108" s="11"/>
      <c r="E108" s="11"/>
      <c r="F108" s="11"/>
      <c r="G108" s="11"/>
      <c r="H108" s="46" t="n">
        <f aca="false">H106*H74*0.4</f>
        <v>0.0006208</v>
      </c>
      <c r="I108" s="36" t="n">
        <f aca="false">H108*$I$47</f>
        <v>0</v>
      </c>
      <c r="J108" s="21"/>
    </row>
    <row r="109" s="63" customFormat="true" ht="12.75" hidden="false" customHeight="false" outlineLevel="0" collapsed="false">
      <c r="A109" s="59" t="s">
        <v>101</v>
      </c>
      <c r="B109" s="59"/>
      <c r="C109" s="59"/>
      <c r="D109" s="59"/>
      <c r="E109" s="59"/>
      <c r="F109" s="59"/>
      <c r="G109" s="59"/>
      <c r="H109" s="60" t="n">
        <f aca="false">SUM(H103:H108)</f>
        <v>0.06606</v>
      </c>
      <c r="I109" s="61" t="n">
        <f aca="false">SUM(I103:I108)</f>
        <v>0</v>
      </c>
      <c r="J109" s="62"/>
    </row>
    <row r="110" customFormat="false" ht="12.75" hidden="false" customHeight="false" outlineLevel="0" collapsed="false">
      <c r="A110" s="64"/>
      <c r="B110" s="64"/>
      <c r="C110" s="64"/>
      <c r="D110" s="64"/>
      <c r="E110" s="64"/>
      <c r="F110" s="64"/>
      <c r="G110" s="64"/>
      <c r="H110" s="65"/>
      <c r="I110" s="66"/>
      <c r="J110" s="21"/>
    </row>
    <row r="111" customFormat="false" ht="12.75" hidden="false" customHeight="false" outlineLevel="0" collapsed="false">
      <c r="A111" s="9" t="s">
        <v>102</v>
      </c>
      <c r="B111" s="9"/>
      <c r="C111" s="9"/>
      <c r="D111" s="9"/>
      <c r="E111" s="9"/>
      <c r="F111" s="9"/>
      <c r="G111" s="9"/>
      <c r="H111" s="9"/>
      <c r="I111" s="9"/>
      <c r="J111" s="21"/>
    </row>
    <row r="112" customFormat="false" ht="12.75" hidden="false" customHeight="false" outlineLevel="0" collapsed="false">
      <c r="A112" s="15"/>
      <c r="B112" s="5"/>
      <c r="C112" s="5"/>
      <c r="D112" s="5"/>
      <c r="E112" s="5"/>
      <c r="F112" s="5"/>
      <c r="G112" s="5"/>
      <c r="H112" s="33"/>
      <c r="I112" s="33"/>
      <c r="J112" s="21"/>
      <c r="L112" s="4"/>
    </row>
    <row r="113" customFormat="false" ht="21" hidden="false" customHeight="true" outlineLevel="0" collapsed="false">
      <c r="A113" s="20" t="s">
        <v>103</v>
      </c>
      <c r="B113" s="20"/>
      <c r="C113" s="20"/>
      <c r="D113" s="20"/>
      <c r="E113" s="20"/>
      <c r="F113" s="20"/>
      <c r="G113" s="20"/>
      <c r="H113" s="20"/>
      <c r="I113" s="20"/>
      <c r="J113" s="21"/>
    </row>
    <row r="114" customFormat="false" ht="12.75" hidden="false" customHeight="false" outlineLevel="0" collapsed="false">
      <c r="A114" s="33"/>
      <c r="B114" s="11"/>
      <c r="C114" s="11"/>
      <c r="D114" s="11"/>
      <c r="E114" s="11"/>
      <c r="F114" s="11"/>
      <c r="G114" s="11"/>
      <c r="H114" s="46"/>
      <c r="I114" s="36"/>
      <c r="J114" s="21"/>
    </row>
    <row r="115" customFormat="false" ht="12.75" hidden="false" customHeight="false" outlineLevel="0" collapsed="false">
      <c r="A115" s="9" t="s">
        <v>104</v>
      </c>
      <c r="B115" s="9"/>
      <c r="C115" s="9"/>
      <c r="D115" s="9"/>
      <c r="E115" s="9"/>
      <c r="F115" s="9"/>
      <c r="G115" s="9"/>
      <c r="H115" s="9"/>
      <c r="I115" s="9"/>
      <c r="J115" s="21"/>
    </row>
    <row r="116" customFormat="false" ht="12.75" hidden="false" customHeight="false" outlineLevel="0" collapsed="false">
      <c r="A116" s="27" t="s">
        <v>105</v>
      </c>
      <c r="B116" s="58" t="s">
        <v>106</v>
      </c>
      <c r="C116" s="58"/>
      <c r="D116" s="58"/>
      <c r="E116" s="58"/>
      <c r="F116" s="58"/>
      <c r="G116" s="58"/>
      <c r="H116" s="9" t="s">
        <v>35</v>
      </c>
      <c r="I116" s="9" t="s">
        <v>36</v>
      </c>
      <c r="J116" s="21"/>
    </row>
    <row r="117" customFormat="false" ht="12.75" hidden="false" customHeight="false" outlineLevel="0" collapsed="false">
      <c r="A117" s="33" t="s">
        <v>6</v>
      </c>
      <c r="B117" s="11" t="s">
        <v>107</v>
      </c>
      <c r="C117" s="11"/>
      <c r="D117" s="11"/>
      <c r="E117" s="11"/>
      <c r="F117" s="11"/>
      <c r="G117" s="11"/>
      <c r="H117" s="46" t="n">
        <v>0.0833</v>
      </c>
      <c r="I117" s="36" t="n">
        <f aca="false">H117*$I$47</f>
        <v>0</v>
      </c>
      <c r="J117" s="21"/>
    </row>
    <row r="118" customFormat="false" ht="12.75" hidden="false" customHeight="false" outlineLevel="0" collapsed="false">
      <c r="A118" s="33" t="s">
        <v>8</v>
      </c>
      <c r="B118" s="11" t="s">
        <v>108</v>
      </c>
      <c r="C118" s="11"/>
      <c r="D118" s="11"/>
      <c r="E118" s="11"/>
      <c r="F118" s="11"/>
      <c r="G118" s="11"/>
      <c r="H118" s="46" t="n">
        <f aca="false">5/30/12</f>
        <v>0.0138888888888889</v>
      </c>
      <c r="I118" s="36" t="n">
        <f aca="false">H118*$I$47</f>
        <v>0</v>
      </c>
      <c r="J118" s="21"/>
    </row>
    <row r="119" customFormat="false" ht="12.75" hidden="false" customHeight="false" outlineLevel="0" collapsed="false">
      <c r="A119" s="33" t="s">
        <v>10</v>
      </c>
      <c r="B119" s="11" t="s">
        <v>109</v>
      </c>
      <c r="C119" s="11"/>
      <c r="D119" s="11"/>
      <c r="E119" s="11"/>
      <c r="F119" s="11"/>
      <c r="G119" s="11"/>
      <c r="H119" s="46" t="n">
        <v>0.0028</v>
      </c>
      <c r="I119" s="36" t="n">
        <f aca="false">H119*$I$47</f>
        <v>0</v>
      </c>
      <c r="J119" s="21"/>
    </row>
    <row r="120" customFormat="false" ht="12.75" hidden="false" customHeight="false" outlineLevel="0" collapsed="false">
      <c r="A120" s="33" t="s">
        <v>12</v>
      </c>
      <c r="B120" s="11" t="s">
        <v>110</v>
      </c>
      <c r="C120" s="11"/>
      <c r="D120" s="11"/>
      <c r="E120" s="11"/>
      <c r="F120" s="11"/>
      <c r="G120" s="11"/>
      <c r="H120" s="46" t="n">
        <v>0.0002</v>
      </c>
      <c r="I120" s="36" t="n">
        <f aca="false">H120*$I$47</f>
        <v>0</v>
      </c>
      <c r="J120" s="21"/>
    </row>
    <row r="121" customFormat="false" ht="12.75" hidden="false" customHeight="false" outlineLevel="0" collapsed="false">
      <c r="A121" s="33" t="s">
        <v>41</v>
      </c>
      <c r="B121" s="11" t="s">
        <v>111</v>
      </c>
      <c r="C121" s="11"/>
      <c r="D121" s="11"/>
      <c r="E121" s="11"/>
      <c r="F121" s="11"/>
      <c r="G121" s="11"/>
      <c r="H121" s="46" t="n">
        <v>0.0007</v>
      </c>
      <c r="I121" s="36" t="n">
        <f aca="false">H121*$I$47</f>
        <v>0</v>
      </c>
      <c r="J121" s="21"/>
    </row>
    <row r="122" customFormat="false" ht="12.75" hidden="false" customHeight="false" outlineLevel="0" collapsed="false">
      <c r="A122" s="33" t="s">
        <v>43</v>
      </c>
      <c r="B122" s="11" t="s">
        <v>112</v>
      </c>
      <c r="C122" s="11"/>
      <c r="D122" s="11"/>
      <c r="E122" s="11"/>
      <c r="F122" s="11"/>
      <c r="G122" s="11"/>
      <c r="H122" s="46" t="n">
        <v>0.0029</v>
      </c>
      <c r="I122" s="36" t="n">
        <f aca="false">H122*$I$47</f>
        <v>0</v>
      </c>
      <c r="J122" s="21"/>
    </row>
    <row r="123" customFormat="false" ht="12.75" hidden="false" customHeight="false" outlineLevel="0" collapsed="false">
      <c r="A123" s="67" t="s">
        <v>45</v>
      </c>
      <c r="B123" s="11" t="s">
        <v>113</v>
      </c>
      <c r="C123" s="11"/>
      <c r="D123" s="11"/>
      <c r="E123" s="11"/>
      <c r="F123" s="11"/>
      <c r="G123" s="11"/>
      <c r="H123" s="46"/>
      <c r="I123" s="36" t="n">
        <f aca="false">H123*$I$47</f>
        <v>0</v>
      </c>
      <c r="J123" s="21"/>
    </row>
    <row r="124" s="6" customFormat="true" ht="12.75" hidden="false" customHeight="false" outlineLevel="0" collapsed="false">
      <c r="A124" s="33" t="s">
        <v>114</v>
      </c>
      <c r="B124" s="33"/>
      <c r="C124" s="33"/>
      <c r="D124" s="33"/>
      <c r="E124" s="33"/>
      <c r="F124" s="33"/>
      <c r="G124" s="33"/>
      <c r="H124" s="43" t="n">
        <f aca="false">SUM(H117:H123)</f>
        <v>0.103788888888889</v>
      </c>
      <c r="I124" s="45" t="n">
        <f aca="false">H124*$I$47</f>
        <v>0</v>
      </c>
      <c r="J124" s="39"/>
    </row>
    <row r="125" customFormat="false" ht="12.75" hidden="false" customHeight="false" outlineLevel="0" collapsed="false">
      <c r="A125" s="33"/>
      <c r="B125" s="11"/>
      <c r="C125" s="11"/>
      <c r="D125" s="11"/>
      <c r="E125" s="11"/>
      <c r="F125" s="11"/>
      <c r="G125" s="11"/>
      <c r="H125" s="46"/>
      <c r="I125" s="36"/>
      <c r="J125" s="21"/>
    </row>
    <row r="126" customFormat="false" ht="12.75" hidden="false" customHeight="false" outlineLevel="0" collapsed="false">
      <c r="A126" s="9" t="s">
        <v>115</v>
      </c>
      <c r="B126" s="9"/>
      <c r="C126" s="9"/>
      <c r="D126" s="9"/>
      <c r="E126" s="9"/>
      <c r="F126" s="9"/>
      <c r="G126" s="9"/>
      <c r="H126" s="9"/>
      <c r="I126" s="9"/>
      <c r="J126" s="21"/>
    </row>
    <row r="127" customFormat="false" ht="12.75" hidden="false" customHeight="false" outlineLevel="0" collapsed="false">
      <c r="A127" s="27" t="s">
        <v>116</v>
      </c>
      <c r="B127" s="58" t="s">
        <v>106</v>
      </c>
      <c r="C127" s="58"/>
      <c r="D127" s="58"/>
      <c r="E127" s="58"/>
      <c r="F127" s="58"/>
      <c r="G127" s="58"/>
      <c r="H127" s="9" t="s">
        <v>35</v>
      </c>
      <c r="I127" s="9" t="s">
        <v>36</v>
      </c>
      <c r="J127" s="21"/>
    </row>
    <row r="128" customFormat="false" ht="12.75" hidden="false" customHeight="false" outlineLevel="0" collapsed="false">
      <c r="A128" s="33" t="s">
        <v>6</v>
      </c>
      <c r="B128" s="11" t="s">
        <v>117</v>
      </c>
      <c r="C128" s="11"/>
      <c r="D128" s="11"/>
      <c r="E128" s="11"/>
      <c r="F128" s="11"/>
      <c r="G128" s="11"/>
      <c r="H128" s="46"/>
      <c r="I128" s="36" t="n">
        <f aca="false">H128*$I$47</f>
        <v>0</v>
      </c>
      <c r="J128" s="21"/>
    </row>
    <row r="129" customFormat="false" ht="12.75" hidden="false" customHeight="false" outlineLevel="0" collapsed="false">
      <c r="A129" s="33" t="s">
        <v>118</v>
      </c>
      <c r="B129" s="33"/>
      <c r="C129" s="33"/>
      <c r="D129" s="33"/>
      <c r="E129" s="33"/>
      <c r="F129" s="33"/>
      <c r="G129" s="33"/>
      <c r="H129" s="43" t="n">
        <f aca="false">SUM(H128:H128)</f>
        <v>0</v>
      </c>
      <c r="I129" s="36" t="n">
        <f aca="false">H129*$I$47</f>
        <v>0</v>
      </c>
      <c r="J129" s="21"/>
    </row>
    <row r="131" customFormat="false" ht="12.75" hidden="false" customHeight="false" outlineLevel="0" collapsed="false">
      <c r="A131" s="9" t="s">
        <v>119</v>
      </c>
      <c r="B131" s="9"/>
      <c r="C131" s="9"/>
      <c r="D131" s="9"/>
      <c r="E131" s="9"/>
      <c r="F131" s="9"/>
      <c r="G131" s="9"/>
      <c r="H131" s="9"/>
      <c r="I131" s="9"/>
      <c r="J131" s="21"/>
    </row>
    <row r="132" customFormat="false" ht="12.75" hidden="false" customHeight="false" outlineLevel="0" collapsed="false">
      <c r="A132" s="33" t="n">
        <v>4</v>
      </c>
      <c r="B132" s="34" t="s">
        <v>120</v>
      </c>
      <c r="C132" s="34"/>
      <c r="D132" s="34"/>
      <c r="E132" s="34"/>
      <c r="F132" s="34"/>
      <c r="G132" s="34"/>
      <c r="H132" s="33"/>
      <c r="I132" s="33" t="s">
        <v>36</v>
      </c>
      <c r="J132" s="21"/>
    </row>
    <row r="133" customFormat="false" ht="12.75" hidden="false" customHeight="false" outlineLevel="0" collapsed="false">
      <c r="A133" s="33" t="s">
        <v>6</v>
      </c>
      <c r="B133" s="35" t="s">
        <v>121</v>
      </c>
      <c r="C133" s="35"/>
      <c r="D133" s="35"/>
      <c r="E133" s="35"/>
      <c r="F133" s="35"/>
      <c r="G133" s="35"/>
      <c r="H133" s="10" t="s">
        <v>81</v>
      </c>
      <c r="I133" s="44" t="n">
        <f aca="false">I124</f>
        <v>0</v>
      </c>
      <c r="J133" s="21"/>
    </row>
    <row r="134" customFormat="false" ht="12.75" hidden="false" customHeight="false" outlineLevel="0" collapsed="false">
      <c r="A134" s="33" t="s">
        <v>8</v>
      </c>
      <c r="B134" s="35" t="s">
        <v>122</v>
      </c>
      <c r="C134" s="35"/>
      <c r="D134" s="35"/>
      <c r="E134" s="35"/>
      <c r="F134" s="35"/>
      <c r="G134" s="35"/>
      <c r="H134" s="10" t="s">
        <v>81</v>
      </c>
      <c r="I134" s="44" t="n">
        <f aca="false">I119</f>
        <v>0</v>
      </c>
      <c r="J134" s="21"/>
    </row>
    <row r="135" customFormat="false" ht="12.75" hidden="false" customHeight="false" outlineLevel="0" collapsed="false">
      <c r="A135" s="9" t="s">
        <v>123</v>
      </c>
      <c r="B135" s="9"/>
      <c r="C135" s="9"/>
      <c r="D135" s="9"/>
      <c r="E135" s="9"/>
      <c r="F135" s="9"/>
      <c r="G135" s="9"/>
      <c r="H135" s="9"/>
      <c r="I135" s="38" t="n">
        <f aca="false">SUM(I133:I134)</f>
        <v>0</v>
      </c>
      <c r="J135" s="21"/>
    </row>
    <row r="136" customFormat="false" ht="12.75" hidden="false" customHeight="false" outlineLevel="0" collapsed="false">
      <c r="A136" s="33"/>
      <c r="B136" s="33"/>
      <c r="C136" s="33"/>
      <c r="D136" s="33"/>
      <c r="E136" s="33"/>
      <c r="F136" s="33"/>
      <c r="G136" s="33"/>
      <c r="H136" s="43"/>
      <c r="I136" s="45"/>
      <c r="J136" s="21"/>
    </row>
    <row r="137" customFormat="false" ht="12.75" hidden="false" customHeight="false" outlineLevel="0" collapsed="false">
      <c r="A137" s="9" t="s">
        <v>124</v>
      </c>
      <c r="B137" s="9"/>
      <c r="C137" s="9"/>
      <c r="D137" s="9"/>
      <c r="E137" s="9"/>
      <c r="F137" s="9"/>
      <c r="G137" s="9"/>
      <c r="H137" s="9"/>
      <c r="I137" s="9"/>
    </row>
    <row r="138" customFormat="false" ht="12.75" hidden="false" customHeight="false" outlineLevel="0" collapsed="false">
      <c r="A138" s="33" t="n">
        <v>5</v>
      </c>
      <c r="B138" s="34" t="s">
        <v>125</v>
      </c>
      <c r="C138" s="34"/>
      <c r="D138" s="34"/>
      <c r="E138" s="34"/>
      <c r="F138" s="34"/>
      <c r="G138" s="34"/>
      <c r="H138" s="33" t="s">
        <v>35</v>
      </c>
      <c r="I138" s="33" t="s">
        <v>36</v>
      </c>
    </row>
    <row r="139" customFormat="false" ht="12.75" hidden="false" customHeight="false" outlineLevel="0" collapsed="false">
      <c r="A139" s="33" t="s">
        <v>6</v>
      </c>
      <c r="B139" s="11" t="s">
        <v>126</v>
      </c>
      <c r="C139" s="11"/>
      <c r="D139" s="11"/>
      <c r="E139" s="11"/>
      <c r="F139" s="11"/>
      <c r="G139" s="11"/>
      <c r="H139" s="37"/>
      <c r="I139" s="36" t="e">
        <f aca="false">#REF!</f>
        <v>#REF!</v>
      </c>
    </row>
    <row r="140" customFormat="false" ht="12.75" hidden="false" customHeight="false" outlineLevel="0" collapsed="false">
      <c r="A140" s="33" t="s">
        <v>8</v>
      </c>
      <c r="B140" s="11" t="s">
        <v>127</v>
      </c>
      <c r="C140" s="11"/>
      <c r="D140" s="11"/>
      <c r="E140" s="11"/>
      <c r="F140" s="11"/>
      <c r="G140" s="11"/>
      <c r="H140" s="37"/>
      <c r="I140" s="36"/>
    </row>
    <row r="141" customFormat="false" ht="12.75" hidden="false" customHeight="false" outlineLevel="0" collapsed="false">
      <c r="A141" s="33" t="s">
        <v>10</v>
      </c>
      <c r="B141" s="11" t="s">
        <v>128</v>
      </c>
      <c r="C141" s="11"/>
      <c r="D141" s="11"/>
      <c r="E141" s="11"/>
      <c r="F141" s="11"/>
      <c r="G141" s="11"/>
      <c r="H141" s="37"/>
      <c r="I141" s="36"/>
    </row>
    <row r="142" customFormat="false" ht="12.75" hidden="false" customHeight="false" outlineLevel="0" collapsed="false">
      <c r="A142" s="33" t="s">
        <v>12</v>
      </c>
      <c r="B142" s="11" t="s">
        <v>46</v>
      </c>
      <c r="C142" s="11"/>
      <c r="D142" s="11"/>
      <c r="E142" s="11"/>
      <c r="F142" s="11"/>
      <c r="G142" s="11"/>
      <c r="H142" s="37"/>
      <c r="I142" s="36"/>
    </row>
    <row r="143" customFormat="false" ht="12.75" hidden="false" customHeight="false" outlineLevel="0" collapsed="false">
      <c r="A143" s="9" t="s">
        <v>129</v>
      </c>
      <c r="B143" s="9"/>
      <c r="C143" s="9"/>
      <c r="D143" s="9"/>
      <c r="E143" s="9"/>
      <c r="F143" s="9"/>
      <c r="G143" s="9"/>
      <c r="H143" s="9"/>
      <c r="I143" s="38" t="e">
        <f aca="false">SUM(I139:I142)</f>
        <v>#REF!</v>
      </c>
    </row>
    <row r="144" customFormat="false" ht="12.75" hidden="false" customHeight="false" outlineLevel="0" collapsed="false">
      <c r="A144" s="33"/>
      <c r="B144" s="11"/>
      <c r="C144" s="11"/>
      <c r="D144" s="11"/>
      <c r="E144" s="11"/>
      <c r="F144" s="11"/>
      <c r="G144" s="11"/>
      <c r="H144" s="46"/>
      <c r="I144" s="36"/>
      <c r="J144" s="21"/>
    </row>
    <row r="145" customFormat="false" ht="12.75" hidden="false" customHeight="true" outlineLevel="0" collapsed="false">
      <c r="A145" s="20" t="s">
        <v>130</v>
      </c>
      <c r="B145" s="20"/>
      <c r="C145" s="20"/>
      <c r="D145" s="20"/>
      <c r="E145" s="20"/>
      <c r="F145" s="20"/>
      <c r="G145" s="20"/>
      <c r="H145" s="20"/>
      <c r="I145" s="20"/>
      <c r="J145" s="21"/>
    </row>
    <row r="146" customFormat="false" ht="12.75" hidden="false" customHeight="false" outlineLevel="0" collapsed="false">
      <c r="A146" s="33"/>
      <c r="B146" s="11"/>
      <c r="C146" s="11"/>
      <c r="D146" s="11"/>
      <c r="E146" s="11"/>
      <c r="F146" s="11"/>
      <c r="G146" s="11"/>
      <c r="H146" s="46"/>
      <c r="I146" s="36"/>
      <c r="J146" s="21"/>
    </row>
    <row r="147" customFormat="false" ht="12.75" hidden="false" customHeight="false" outlineLevel="0" collapsed="false">
      <c r="A147" s="9" t="s">
        <v>131</v>
      </c>
      <c r="B147" s="9"/>
      <c r="C147" s="9"/>
      <c r="D147" s="9"/>
      <c r="E147" s="9"/>
      <c r="F147" s="9"/>
      <c r="G147" s="9"/>
      <c r="H147" s="9"/>
      <c r="I147" s="9"/>
      <c r="J147" s="21"/>
    </row>
    <row r="148" customFormat="false" ht="12.75" hidden="false" customHeight="false" outlineLevel="0" collapsed="false">
      <c r="A148" s="33" t="n">
        <v>6</v>
      </c>
      <c r="B148" s="34" t="s">
        <v>132</v>
      </c>
      <c r="C148" s="34"/>
      <c r="D148" s="34"/>
      <c r="E148" s="34"/>
      <c r="F148" s="34"/>
      <c r="G148" s="34"/>
      <c r="H148" s="33" t="s">
        <v>35</v>
      </c>
      <c r="I148" s="33" t="s">
        <v>36</v>
      </c>
      <c r="J148" s="21"/>
    </row>
    <row r="149" customFormat="false" ht="12.75" hidden="false" customHeight="false" outlineLevel="0" collapsed="false">
      <c r="A149" s="33" t="s">
        <v>6</v>
      </c>
      <c r="B149" s="11" t="s">
        <v>133</v>
      </c>
      <c r="C149" s="11"/>
      <c r="D149" s="11"/>
      <c r="E149" s="11"/>
      <c r="F149" s="11"/>
      <c r="G149" s="11"/>
      <c r="H149" s="68"/>
      <c r="I149" s="36" t="e">
        <f aca="false">H149*I167</f>
        <v>#REF!</v>
      </c>
      <c r="J149" s="21"/>
    </row>
    <row r="150" customFormat="false" ht="12.75" hidden="false" customHeight="false" outlineLevel="0" collapsed="false">
      <c r="A150" s="33" t="s">
        <v>8</v>
      </c>
      <c r="B150" s="11" t="s">
        <v>134</v>
      </c>
      <c r="C150" s="11"/>
      <c r="D150" s="11"/>
      <c r="E150" s="11"/>
      <c r="F150" s="11"/>
      <c r="G150" s="11"/>
      <c r="H150" s="68"/>
      <c r="I150" s="36" t="e">
        <f aca="false">H150*(I149+I167)</f>
        <v>#REF!</v>
      </c>
      <c r="J150" s="21"/>
    </row>
    <row r="151" customFormat="false" ht="12.75" hidden="false" customHeight="false" outlineLevel="0" collapsed="false">
      <c r="A151" s="33" t="s">
        <v>10</v>
      </c>
      <c r="B151" s="34" t="s">
        <v>135</v>
      </c>
      <c r="C151" s="34"/>
      <c r="D151" s="34"/>
      <c r="E151" s="34"/>
      <c r="F151" s="34"/>
      <c r="G151" s="34"/>
      <c r="H151" s="37"/>
      <c r="I151" s="69"/>
      <c r="J151" s="21"/>
    </row>
    <row r="152" customFormat="false" ht="12.75" hidden="false" customHeight="false" outlineLevel="0" collapsed="false">
      <c r="A152" s="33" t="s">
        <v>136</v>
      </c>
      <c r="B152" s="11" t="s">
        <v>137</v>
      </c>
      <c r="C152" s="11"/>
      <c r="D152" s="11"/>
      <c r="E152" s="11"/>
      <c r="F152" s="11"/>
      <c r="G152" s="11"/>
      <c r="H152" s="68"/>
      <c r="I152" s="36" t="e">
        <f aca="false">H152*$I$169</f>
        <v>#REF!</v>
      </c>
      <c r="J152" s="21"/>
    </row>
    <row r="153" customFormat="false" ht="12.75" hidden="false" customHeight="false" outlineLevel="0" collapsed="false">
      <c r="A153" s="33" t="s">
        <v>138</v>
      </c>
      <c r="B153" s="11" t="s">
        <v>139</v>
      </c>
      <c r="C153" s="11"/>
      <c r="D153" s="11"/>
      <c r="E153" s="11"/>
      <c r="F153" s="11"/>
      <c r="G153" s="11"/>
      <c r="H153" s="68"/>
      <c r="I153" s="36" t="e">
        <f aca="false">H153*$I$169</f>
        <v>#REF!</v>
      </c>
      <c r="J153" s="21"/>
    </row>
    <row r="154" customFormat="false" ht="12.75" hidden="false" customHeight="false" outlineLevel="0" collapsed="false">
      <c r="A154" s="33" t="s">
        <v>140</v>
      </c>
      <c r="B154" s="11" t="s">
        <v>141</v>
      </c>
      <c r="C154" s="11"/>
      <c r="D154" s="11"/>
      <c r="E154" s="11"/>
      <c r="F154" s="11"/>
      <c r="G154" s="11"/>
      <c r="H154" s="68"/>
      <c r="I154" s="36" t="e">
        <f aca="false">H154*$I$169</f>
        <v>#REF!</v>
      </c>
      <c r="J154" s="21"/>
    </row>
    <row r="155" customFormat="false" ht="12.75" hidden="false" customHeight="false" outlineLevel="0" collapsed="false">
      <c r="A155" s="9" t="s">
        <v>142</v>
      </c>
      <c r="B155" s="9"/>
      <c r="C155" s="9"/>
      <c r="D155" s="9"/>
      <c r="E155" s="9"/>
      <c r="F155" s="9"/>
      <c r="G155" s="9"/>
      <c r="H155" s="70" t="n">
        <f aca="false">SUM(H149:H154)</f>
        <v>0</v>
      </c>
      <c r="I155" s="38" t="e">
        <f aca="false">SUM(I149:I154)</f>
        <v>#REF!</v>
      </c>
      <c r="J155" s="21"/>
    </row>
    <row r="156" customFormat="false" ht="12.75" hidden="false" customHeight="false" outlineLevel="0" collapsed="false">
      <c r="A156" s="71"/>
      <c r="B156" s="21"/>
      <c r="C156" s="21"/>
      <c r="D156" s="21"/>
      <c r="E156" s="21"/>
      <c r="F156" s="21"/>
      <c r="G156" s="21"/>
      <c r="H156" s="21"/>
      <c r="I156" s="21"/>
    </row>
    <row r="157" s="74" customFormat="true" ht="11.25" hidden="false" customHeight="false" outlineLevel="0" collapsed="false">
      <c r="A157" s="72" t="s">
        <v>143</v>
      </c>
      <c r="B157" s="73"/>
      <c r="C157" s="73"/>
      <c r="D157" s="73"/>
      <c r="E157" s="73"/>
      <c r="F157" s="73"/>
      <c r="G157" s="73"/>
      <c r="H157" s="73"/>
      <c r="I157" s="73"/>
    </row>
    <row r="158" s="74" customFormat="true" ht="11.25" hidden="false" customHeight="false" outlineLevel="0" collapsed="false">
      <c r="A158" s="72" t="s">
        <v>144</v>
      </c>
      <c r="B158" s="73"/>
      <c r="C158" s="73"/>
      <c r="D158" s="73"/>
      <c r="E158" s="73"/>
      <c r="F158" s="73"/>
      <c r="G158" s="73"/>
      <c r="H158" s="73"/>
      <c r="I158" s="73"/>
    </row>
    <row r="159" customFormat="false" ht="12.75" hidden="false" customHeight="false" outlineLevel="0" collapsed="false">
      <c r="A159" s="13"/>
      <c r="B159" s="13"/>
      <c r="C159" s="13"/>
      <c r="D159" s="13"/>
      <c r="E159" s="13"/>
      <c r="F159" s="13"/>
      <c r="G159" s="13"/>
      <c r="H159" s="13"/>
      <c r="I159" s="66"/>
    </row>
    <row r="160" customFormat="false" ht="12.75" hidden="false" customHeight="false" outlineLevel="0" collapsed="false">
      <c r="A160" s="9" t="s">
        <v>145</v>
      </c>
      <c r="B160" s="9"/>
      <c r="C160" s="9"/>
      <c r="D160" s="9"/>
      <c r="E160" s="9"/>
      <c r="F160" s="9"/>
      <c r="G160" s="9"/>
      <c r="H160" s="9"/>
      <c r="I160" s="9"/>
      <c r="K160" s="75"/>
    </row>
    <row r="161" customFormat="false" ht="12.75" hidden="false" customHeight="false" outlineLevel="0" collapsed="false">
      <c r="A161" s="33" t="s">
        <v>146</v>
      </c>
      <c r="B161" s="33"/>
      <c r="C161" s="33"/>
      <c r="D161" s="33"/>
      <c r="E161" s="33"/>
      <c r="F161" s="33"/>
      <c r="G161" s="33"/>
      <c r="H161" s="33"/>
      <c r="I161" s="33" t="s">
        <v>36</v>
      </c>
    </row>
    <row r="162" customFormat="false" ht="12.75" hidden="false" customHeight="false" outlineLevel="0" collapsed="false">
      <c r="A162" s="10" t="s">
        <v>6</v>
      </c>
      <c r="B162" s="11" t="str">
        <f aca="false">A38</f>
        <v>MÓDULO 1 - COMPOSIÇÃO DA REMUNERAÇÃO</v>
      </c>
      <c r="C162" s="11"/>
      <c r="D162" s="11"/>
      <c r="E162" s="11"/>
      <c r="F162" s="11"/>
      <c r="G162" s="11"/>
      <c r="H162" s="11"/>
      <c r="I162" s="36" t="n">
        <f aca="false">I47</f>
        <v>0</v>
      </c>
    </row>
    <row r="163" customFormat="false" ht="12.75" hidden="false" customHeight="false" outlineLevel="0" collapsed="false">
      <c r="A163" s="10" t="s">
        <v>8</v>
      </c>
      <c r="B163" s="11" t="str">
        <f aca="false">A51</f>
        <v>MÓDULO 2 – ENCARGOS E BENEFÍCIOS ANUAIS, MENSAIS E DIÁRIOS</v>
      </c>
      <c r="C163" s="11"/>
      <c r="D163" s="11"/>
      <c r="E163" s="11"/>
      <c r="F163" s="11"/>
      <c r="G163" s="11"/>
      <c r="H163" s="11"/>
      <c r="I163" s="36" t="n">
        <f aca="false">I99</f>
        <v>0</v>
      </c>
    </row>
    <row r="164" customFormat="false" ht="12.75" hidden="false" customHeight="false" outlineLevel="0" collapsed="false">
      <c r="A164" s="10" t="s">
        <v>10</v>
      </c>
      <c r="B164" s="11" t="str">
        <f aca="false">A101</f>
        <v>MÓDULO 3 – PROVISÃO  PARA RESCISÃO</v>
      </c>
      <c r="C164" s="11"/>
      <c r="D164" s="11"/>
      <c r="E164" s="11"/>
      <c r="F164" s="11"/>
      <c r="G164" s="11"/>
      <c r="H164" s="11"/>
      <c r="I164" s="36" t="n">
        <f aca="false">I109</f>
        <v>0</v>
      </c>
      <c r="K164" s="75"/>
    </row>
    <row r="165" customFormat="false" ht="12.75" hidden="false" customHeight="false" outlineLevel="0" collapsed="false">
      <c r="A165" s="10" t="s">
        <v>12</v>
      </c>
      <c r="B165" s="11" t="str">
        <f aca="false">A111</f>
        <v>MÓDULO 4 – CUSTO DE REPOSIÇÃO DO PROFISSIONAL AUSENTE</v>
      </c>
      <c r="C165" s="11"/>
      <c r="D165" s="11"/>
      <c r="E165" s="11"/>
      <c r="F165" s="11"/>
      <c r="G165" s="11"/>
      <c r="H165" s="11"/>
      <c r="I165" s="36" t="n">
        <f aca="false">I135</f>
        <v>0</v>
      </c>
      <c r="K165" s="75"/>
    </row>
    <row r="166" customFormat="false" ht="12.75" hidden="false" customHeight="false" outlineLevel="0" collapsed="false">
      <c r="A166" s="10" t="s">
        <v>41</v>
      </c>
      <c r="B166" s="11" t="str">
        <f aca="false">A137</f>
        <v>MÓDULO 5 - INSUMOS DIVERSOS</v>
      </c>
      <c r="C166" s="11"/>
      <c r="D166" s="11"/>
      <c r="E166" s="11"/>
      <c r="F166" s="11"/>
      <c r="G166" s="11"/>
      <c r="H166" s="11"/>
      <c r="I166" s="36" t="e">
        <f aca="false">I143</f>
        <v>#REF!</v>
      </c>
      <c r="K166" s="75"/>
    </row>
    <row r="167" customFormat="false" ht="12.75" hidden="false" customHeight="false" outlineLevel="0" collapsed="false">
      <c r="A167" s="33"/>
      <c r="B167" s="76" t="s">
        <v>147</v>
      </c>
      <c r="C167" s="76"/>
      <c r="D167" s="76"/>
      <c r="E167" s="76"/>
      <c r="F167" s="76"/>
      <c r="G167" s="76"/>
      <c r="H167" s="76"/>
      <c r="I167" s="45" t="e">
        <f aca="false">SUM(I162:I166)</f>
        <v>#REF!</v>
      </c>
      <c r="K167" s="77"/>
    </row>
    <row r="168" customFormat="false" ht="12.75" hidden="false" customHeight="false" outlineLevel="0" collapsed="false">
      <c r="A168" s="10" t="s">
        <v>43</v>
      </c>
      <c r="B168" s="11" t="str">
        <f aca="false">A147</f>
        <v>MÓDULO 6 – CUSTOS INDIRETOS, TRIBUTOS E LUCRO</v>
      </c>
      <c r="C168" s="11"/>
      <c r="D168" s="11"/>
      <c r="E168" s="11"/>
      <c r="F168" s="11"/>
      <c r="G168" s="11"/>
      <c r="H168" s="11"/>
      <c r="I168" s="36" t="e">
        <f aca="false">I155</f>
        <v>#REF!</v>
      </c>
    </row>
    <row r="169" customFormat="false" ht="12.75" hidden="false" customHeight="false" outlineLevel="0" collapsed="false">
      <c r="A169" s="9" t="s">
        <v>148</v>
      </c>
      <c r="B169" s="9"/>
      <c r="C169" s="9"/>
      <c r="D169" s="9"/>
      <c r="E169" s="9"/>
      <c r="F169" s="9"/>
      <c r="G169" s="9"/>
      <c r="H169" s="9"/>
      <c r="I169" s="38" t="e">
        <f aca="false">(I167+I149+I150)/(1-SUM(H152:H154))</f>
        <v>#REF!</v>
      </c>
    </row>
    <row r="170" customFormat="false" ht="12.75" hidden="false" customHeight="false" outlineLevel="0" collapsed="false">
      <c r="A170" s="64"/>
      <c r="B170" s="64"/>
      <c r="C170" s="64"/>
      <c r="D170" s="64"/>
      <c r="E170" s="64"/>
      <c r="F170" s="64"/>
      <c r="G170" s="64"/>
      <c r="H170" s="64"/>
      <c r="I170" s="66"/>
    </row>
    <row r="171" s="78" customFormat="true" ht="12.75" hidden="false" customHeight="false" outlineLevel="0" collapsed="false"/>
    <row r="173" customFormat="false" ht="12.75" hidden="false" customHeight="false" outlineLevel="0" collapsed="false">
      <c r="A173" s="13" t="s">
        <v>149</v>
      </c>
      <c r="B173" s="13"/>
      <c r="C173" s="13"/>
      <c r="D173" s="13"/>
      <c r="E173" s="13"/>
      <c r="F173" s="13"/>
      <c r="G173" s="13"/>
      <c r="H173" s="13"/>
      <c r="I173" s="13"/>
    </row>
  </sheetData>
  <mergeCells count="155">
    <mergeCell ref="A1:I1"/>
    <mergeCell ref="A2:I2"/>
    <mergeCell ref="A4:F4"/>
    <mergeCell ref="A5:F5"/>
    <mergeCell ref="A7:F7"/>
    <mergeCell ref="A9:I9"/>
    <mergeCell ref="B10:H10"/>
    <mergeCell ref="B11:H11"/>
    <mergeCell ref="B12:H12"/>
    <mergeCell ref="B13:H13"/>
    <mergeCell ref="A15:I15"/>
    <mergeCell ref="A16:C16"/>
    <mergeCell ref="D16:F16"/>
    <mergeCell ref="G16:I16"/>
    <mergeCell ref="A17:C17"/>
    <mergeCell ref="D17:F17"/>
    <mergeCell ref="G17:I17"/>
    <mergeCell ref="A18:I18"/>
    <mergeCell ref="A19:I19"/>
    <mergeCell ref="A20:I20"/>
    <mergeCell ref="A22:I22"/>
    <mergeCell ref="A24:I24"/>
    <mergeCell ref="A25:I25"/>
    <mergeCell ref="A26:I26"/>
    <mergeCell ref="B27:H27"/>
    <mergeCell ref="B28:H28"/>
    <mergeCell ref="B29:H29"/>
    <mergeCell ref="B30:H30"/>
    <mergeCell ref="B31:H31"/>
    <mergeCell ref="B32:H32"/>
    <mergeCell ref="B33:H33"/>
    <mergeCell ref="A34:I34"/>
    <mergeCell ref="A35:I35"/>
    <mergeCell ref="A36:I36"/>
    <mergeCell ref="A38:I38"/>
    <mergeCell ref="B39:G39"/>
    <mergeCell ref="B40:G40"/>
    <mergeCell ref="B41:G41"/>
    <mergeCell ref="B42:G42"/>
    <mergeCell ref="B43:G43"/>
    <mergeCell ref="B44:G44"/>
    <mergeCell ref="B45:G45"/>
    <mergeCell ref="B46:G46"/>
    <mergeCell ref="A47:H47"/>
    <mergeCell ref="A48:I48"/>
    <mergeCell ref="A49:I49"/>
    <mergeCell ref="A51:I51"/>
    <mergeCell ref="A53:I53"/>
    <mergeCell ref="B54:G54"/>
    <mergeCell ref="B55:G55"/>
    <mergeCell ref="B56:G56"/>
    <mergeCell ref="A57:G57"/>
    <mergeCell ref="B58:G58"/>
    <mergeCell ref="A59:G59"/>
    <mergeCell ref="A61:I61"/>
    <mergeCell ref="A62:I62"/>
    <mergeCell ref="A63:I63"/>
    <mergeCell ref="A65:I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A75:G75"/>
    <mergeCell ref="A77:I77"/>
    <mergeCell ref="A78:I78"/>
    <mergeCell ref="A79:I79"/>
    <mergeCell ref="B80:G80"/>
    <mergeCell ref="A81:I81"/>
    <mergeCell ref="B82:G82"/>
    <mergeCell ref="B83:G83"/>
    <mergeCell ref="B84:G84"/>
    <mergeCell ref="B85:G85"/>
    <mergeCell ref="B86:G86"/>
    <mergeCell ref="B87:G87"/>
    <mergeCell ref="B88:G88"/>
    <mergeCell ref="A89:H89"/>
    <mergeCell ref="B90:G90"/>
    <mergeCell ref="A91:I91"/>
    <mergeCell ref="A92:I92"/>
    <mergeCell ref="B93:G93"/>
    <mergeCell ref="A94:I94"/>
    <mergeCell ref="B95:G95"/>
    <mergeCell ref="B96:G96"/>
    <mergeCell ref="B97:G97"/>
    <mergeCell ref="B98:G98"/>
    <mergeCell ref="A99:H99"/>
    <mergeCell ref="A101:I101"/>
    <mergeCell ref="B102:G102"/>
    <mergeCell ref="B103:G103"/>
    <mergeCell ref="B104:G104"/>
    <mergeCell ref="B105:G105"/>
    <mergeCell ref="B106:G106"/>
    <mergeCell ref="B107:G107"/>
    <mergeCell ref="B108:G108"/>
    <mergeCell ref="A109:G109"/>
    <mergeCell ref="A111:I111"/>
    <mergeCell ref="B112:G112"/>
    <mergeCell ref="A113:I113"/>
    <mergeCell ref="B114:G114"/>
    <mergeCell ref="A115:I115"/>
    <mergeCell ref="B116:G116"/>
    <mergeCell ref="B117:G117"/>
    <mergeCell ref="B118:G118"/>
    <mergeCell ref="B119:G119"/>
    <mergeCell ref="B120:G120"/>
    <mergeCell ref="B121:G121"/>
    <mergeCell ref="B122:G122"/>
    <mergeCell ref="B123:G123"/>
    <mergeCell ref="A124:G124"/>
    <mergeCell ref="B125:G125"/>
    <mergeCell ref="A126:I126"/>
    <mergeCell ref="B127:G127"/>
    <mergeCell ref="B128:G128"/>
    <mergeCell ref="A129:G129"/>
    <mergeCell ref="A131:I131"/>
    <mergeCell ref="B132:G132"/>
    <mergeCell ref="B133:G133"/>
    <mergeCell ref="B134:G134"/>
    <mergeCell ref="A135:H135"/>
    <mergeCell ref="A136:G136"/>
    <mergeCell ref="A137:I137"/>
    <mergeCell ref="B138:G138"/>
    <mergeCell ref="B139:G139"/>
    <mergeCell ref="B140:G140"/>
    <mergeCell ref="B141:G141"/>
    <mergeCell ref="B142:G142"/>
    <mergeCell ref="A143:H143"/>
    <mergeCell ref="B144:G144"/>
    <mergeCell ref="A145:I145"/>
    <mergeCell ref="B146:G146"/>
    <mergeCell ref="A147:I147"/>
    <mergeCell ref="B148:G148"/>
    <mergeCell ref="B149:G149"/>
    <mergeCell ref="B150:G150"/>
    <mergeCell ref="B151:G151"/>
    <mergeCell ref="B152:G152"/>
    <mergeCell ref="B153:G153"/>
    <mergeCell ref="B154:G154"/>
    <mergeCell ref="A155:G155"/>
    <mergeCell ref="A160:I160"/>
    <mergeCell ref="A161:H161"/>
    <mergeCell ref="B162:H162"/>
    <mergeCell ref="B163:H163"/>
    <mergeCell ref="B164:H164"/>
    <mergeCell ref="B165:H165"/>
    <mergeCell ref="B166:H166"/>
    <mergeCell ref="B167:H167"/>
    <mergeCell ref="B168:H168"/>
    <mergeCell ref="A169:H169"/>
    <mergeCell ref="A173:I173"/>
  </mergeCells>
  <printOptions headings="false" gridLines="false" gridLinesSet="true" horizontalCentered="true" verticalCentered="false"/>
  <pageMargins left="0.39375" right="0.196527777777778" top="1.37777777777778" bottom="0.39375" header="0.511811023622047" footer="0.511811023622047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110" man="true" max="16383" min="0"/>
    <brk id="146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7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160" activeCellId="0" sqref="K160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7.71"/>
    <col collapsed="false" customWidth="false" hidden="false" outlineLevel="0" max="4" min="2" style="1" width="9.14"/>
    <col collapsed="false" customWidth="true" hidden="false" outlineLevel="0" max="5" min="5" style="1" width="10.85"/>
    <col collapsed="false" customWidth="false" hidden="false" outlineLevel="0" max="6" min="6" style="1" width="9.14"/>
    <col collapsed="false" customWidth="true" hidden="false" outlineLevel="0" max="7" min="7" style="1" width="20.85"/>
    <col collapsed="false" customWidth="true" hidden="false" outlineLevel="0" max="8" min="8" style="1" width="9"/>
    <col collapsed="false" customWidth="true" hidden="false" outlineLevel="0" max="9" min="9" style="1" width="20.14"/>
    <col collapsed="false" customWidth="true" hidden="false" outlineLevel="0" max="10" min="10" style="1" width="12"/>
    <col collapsed="false" customWidth="true" hidden="false" outlineLevel="0" max="11" min="11" style="1" width="33.14"/>
    <col collapsed="false" customWidth="true" hidden="false" outlineLevel="0" max="12" min="12" style="1" width="15.85"/>
    <col collapsed="false" customWidth="true" hidden="false" outlineLevel="0" max="13" min="13" style="1" width="9.57"/>
    <col collapsed="false" customWidth="false" hidden="false" outlineLevel="0" max="16384" min="14" style="1" width="9.14"/>
  </cols>
  <sheetData>
    <row r="1" customFormat="false" ht="13.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3.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false" ht="12.75" hidden="false" customHeight="false" outlineLevel="0" collapsed="false">
      <c r="A3" s="4"/>
      <c r="B3" s="4"/>
      <c r="C3" s="4"/>
      <c r="D3" s="4"/>
      <c r="E3" s="4"/>
      <c r="F3" s="4"/>
      <c r="G3" s="4"/>
      <c r="H3" s="4"/>
      <c r="I3" s="4"/>
    </row>
    <row r="4" customFormat="false" ht="15" hidden="false" customHeight="true" outlineLevel="0" collapsed="false">
      <c r="A4" s="5" t="s">
        <v>150</v>
      </c>
      <c r="B4" s="5"/>
      <c r="C4" s="5"/>
      <c r="D4" s="5"/>
      <c r="E4" s="5"/>
      <c r="F4" s="5"/>
      <c r="G4" s="4"/>
      <c r="H4" s="4"/>
      <c r="I4" s="4"/>
    </row>
    <row r="5" customFormat="false" ht="15" hidden="false" customHeight="true" outlineLevel="0" collapsed="false">
      <c r="A5" s="5" t="s">
        <v>151</v>
      </c>
      <c r="B5" s="5"/>
      <c r="C5" s="5"/>
      <c r="D5" s="5"/>
      <c r="E5" s="5"/>
      <c r="F5" s="5"/>
      <c r="G5" s="4"/>
      <c r="H5" s="4"/>
      <c r="I5" s="4"/>
    </row>
    <row r="6" customFormat="false" ht="12.75" hidden="false" customHeight="false" outlineLevel="0" collapsed="false">
      <c r="A6" s="6"/>
      <c r="B6" s="6"/>
      <c r="C6" s="6"/>
      <c r="D6" s="6"/>
      <c r="E6" s="6"/>
      <c r="F6" s="6"/>
      <c r="G6" s="6"/>
      <c r="H6" s="6"/>
      <c r="I6" s="6"/>
    </row>
    <row r="7" customFormat="false" ht="12.75" hidden="false" customHeight="false" outlineLevel="0" collapsed="false">
      <c r="A7" s="7" t="s">
        <v>4</v>
      </c>
      <c r="B7" s="7"/>
      <c r="C7" s="7"/>
      <c r="D7" s="7"/>
      <c r="E7" s="7"/>
      <c r="F7" s="7"/>
      <c r="G7" s="6"/>
      <c r="H7" s="6"/>
      <c r="I7" s="6"/>
    </row>
    <row r="8" customFormat="false" ht="12.75" hidden="false" customHeight="false" outlineLevel="0" collapsed="false">
      <c r="A8" s="8"/>
      <c r="B8" s="8"/>
      <c r="C8" s="8"/>
      <c r="D8" s="8"/>
      <c r="E8" s="8"/>
      <c r="F8" s="8"/>
      <c r="G8" s="8"/>
      <c r="H8" s="8"/>
      <c r="I8" s="8"/>
    </row>
    <row r="9" customFormat="false" ht="12.75" hidden="false" customHeight="false" outlineLevel="0" collapsed="false">
      <c r="A9" s="9" t="s">
        <v>5</v>
      </c>
      <c r="B9" s="9"/>
      <c r="C9" s="9"/>
      <c r="D9" s="9"/>
      <c r="E9" s="9"/>
      <c r="F9" s="9"/>
      <c r="G9" s="9"/>
      <c r="H9" s="9"/>
      <c r="I9" s="9"/>
    </row>
    <row r="10" customFormat="false" ht="12.75" hidden="false" customHeight="false" outlineLevel="0" collapsed="false">
      <c r="A10" s="10" t="s">
        <v>6</v>
      </c>
      <c r="B10" s="11" t="s">
        <v>7</v>
      </c>
      <c r="C10" s="11"/>
      <c r="D10" s="11"/>
      <c r="E10" s="11"/>
      <c r="F10" s="11"/>
      <c r="G10" s="11"/>
      <c r="H10" s="11"/>
      <c r="I10" s="12"/>
    </row>
    <row r="11" customFormat="false" ht="12.75" hidden="false" customHeight="false" outlineLevel="0" collapsed="false">
      <c r="A11" s="10" t="s">
        <v>8</v>
      </c>
      <c r="B11" s="11" t="s">
        <v>9</v>
      </c>
      <c r="C11" s="11"/>
      <c r="D11" s="11"/>
      <c r="E11" s="11"/>
      <c r="F11" s="11"/>
      <c r="G11" s="11"/>
      <c r="H11" s="11"/>
      <c r="I11" s="10"/>
    </row>
    <row r="12" customFormat="false" ht="12.75" hidden="false" customHeight="false" outlineLevel="0" collapsed="false">
      <c r="A12" s="10" t="s">
        <v>10</v>
      </c>
      <c r="B12" s="11" t="s">
        <v>11</v>
      </c>
      <c r="C12" s="11"/>
      <c r="D12" s="11"/>
      <c r="E12" s="11"/>
      <c r="F12" s="11"/>
      <c r="G12" s="11"/>
      <c r="H12" s="11"/>
      <c r="I12" s="10"/>
    </row>
    <row r="13" customFormat="false" ht="12.75" hidden="false" customHeight="false" outlineLevel="0" collapsed="false">
      <c r="A13" s="10" t="s">
        <v>12</v>
      </c>
      <c r="B13" s="11" t="s">
        <v>13</v>
      </c>
      <c r="C13" s="11"/>
      <c r="D13" s="11"/>
      <c r="E13" s="11"/>
      <c r="F13" s="11"/>
      <c r="G13" s="11"/>
      <c r="H13" s="11"/>
      <c r="I13" s="10" t="n">
        <v>12</v>
      </c>
    </row>
    <row r="14" customFormat="false" ht="12.75" hidden="false" customHeight="false" outlineLevel="0" collapsed="false">
      <c r="A14" s="13"/>
      <c r="B14" s="14"/>
      <c r="C14" s="14"/>
      <c r="D14" s="14"/>
      <c r="E14" s="14"/>
      <c r="F14" s="14"/>
      <c r="G14" s="14"/>
      <c r="H14" s="13"/>
      <c r="I14" s="13"/>
    </row>
    <row r="15" customFormat="false" ht="12.75" hidden="false" customHeight="false" outlineLevel="0" collapsed="false">
      <c r="A15" s="9" t="s">
        <v>14</v>
      </c>
      <c r="B15" s="9"/>
      <c r="C15" s="9"/>
      <c r="D15" s="9"/>
      <c r="E15" s="9"/>
      <c r="F15" s="9"/>
      <c r="G15" s="9"/>
      <c r="H15" s="9"/>
      <c r="I15" s="9"/>
    </row>
    <row r="16" s="17" customFormat="true" ht="25.5" hidden="false" customHeight="true" outlineLevel="0" collapsed="false">
      <c r="A16" s="15" t="s">
        <v>15</v>
      </c>
      <c r="B16" s="15"/>
      <c r="C16" s="15"/>
      <c r="D16" s="15" t="s">
        <v>16</v>
      </c>
      <c r="E16" s="15"/>
      <c r="F16" s="15"/>
      <c r="G16" s="16" t="s">
        <v>17</v>
      </c>
      <c r="H16" s="16"/>
      <c r="I16" s="16"/>
    </row>
    <row r="17" s="17" customFormat="true" ht="25.5" hidden="false" customHeight="true" outlineLevel="0" collapsed="false">
      <c r="A17" s="18"/>
      <c r="B17" s="18"/>
      <c r="C17" s="18"/>
      <c r="D17" s="18"/>
      <c r="E17" s="18"/>
      <c r="F17" s="18"/>
      <c r="G17" s="19"/>
      <c r="H17" s="19"/>
      <c r="I17" s="19"/>
    </row>
    <row r="18" customFormat="fals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0"/>
      <c r="I18" s="20"/>
      <c r="J18" s="21"/>
    </row>
    <row r="19" customFormat="false" ht="22.5" hidden="false" customHeight="true" outlineLevel="0" collapsed="false">
      <c r="A19" s="20" t="s">
        <v>18</v>
      </c>
      <c r="B19" s="20"/>
      <c r="C19" s="20"/>
      <c r="D19" s="20"/>
      <c r="E19" s="20"/>
      <c r="F19" s="20"/>
      <c r="G19" s="20"/>
      <c r="H19" s="20"/>
      <c r="I19" s="20"/>
      <c r="J19" s="21"/>
    </row>
    <row r="20" customFormat="false" ht="22.5" hidden="false" customHeight="true" outlineLevel="0" collapsed="false">
      <c r="A20" s="20" t="s">
        <v>19</v>
      </c>
      <c r="B20" s="20"/>
      <c r="C20" s="20"/>
      <c r="D20" s="20"/>
      <c r="E20" s="20"/>
      <c r="F20" s="20"/>
      <c r="G20" s="20"/>
      <c r="H20" s="20"/>
      <c r="I20" s="20"/>
      <c r="J20" s="21"/>
    </row>
    <row r="21" customFormat="false" ht="15" hidden="false" customHeight="true" outlineLevel="0" collapsed="false">
      <c r="A21" s="22"/>
      <c r="B21" s="22"/>
      <c r="C21" s="23"/>
      <c r="D21" s="23"/>
      <c r="E21" s="24"/>
      <c r="F21" s="24"/>
      <c r="G21" s="24"/>
      <c r="H21" s="24"/>
      <c r="I21" s="24"/>
    </row>
    <row r="22" customFormat="false" ht="15" hidden="false" customHeight="true" outlineLevel="0" collapsed="false">
      <c r="A22" s="25" t="s">
        <v>20</v>
      </c>
      <c r="B22" s="25"/>
      <c r="C22" s="25"/>
      <c r="D22" s="25"/>
      <c r="E22" s="25"/>
      <c r="F22" s="25"/>
      <c r="G22" s="25"/>
      <c r="H22" s="25"/>
      <c r="I22" s="25"/>
    </row>
    <row r="23" customFormat="false" ht="15" hidden="false" customHeight="true" outlineLevel="0" collapsed="false">
      <c r="A23" s="26"/>
      <c r="B23" s="22"/>
      <c r="C23" s="23"/>
      <c r="D23" s="23"/>
      <c r="E23" s="24"/>
      <c r="F23" s="24"/>
      <c r="G23" s="24"/>
      <c r="H23" s="24"/>
      <c r="I23" s="24"/>
    </row>
    <row r="24" customFormat="false" ht="15" hidden="false" customHeight="true" outlineLevel="0" collapsed="false">
      <c r="A24" s="27" t="s">
        <v>21</v>
      </c>
      <c r="B24" s="27"/>
      <c r="C24" s="27"/>
      <c r="D24" s="27"/>
      <c r="E24" s="27"/>
      <c r="F24" s="27"/>
      <c r="G24" s="27"/>
      <c r="H24" s="27"/>
      <c r="I24" s="27"/>
    </row>
    <row r="25" customFormat="false" ht="15" hidden="false" customHeight="true" outlineLevel="0" collapsed="false">
      <c r="A25" s="28" t="s">
        <v>22</v>
      </c>
      <c r="B25" s="28"/>
      <c r="C25" s="28"/>
      <c r="D25" s="28"/>
      <c r="E25" s="28"/>
      <c r="F25" s="28"/>
      <c r="G25" s="28"/>
      <c r="H25" s="28"/>
      <c r="I25" s="28"/>
    </row>
    <row r="26" customFormat="false" ht="12.75" hidden="false" customHeight="false" outlineLevel="0" collapsed="false">
      <c r="A26" s="9" t="s">
        <v>23</v>
      </c>
      <c r="B26" s="9"/>
      <c r="C26" s="9"/>
      <c r="D26" s="9"/>
      <c r="E26" s="9"/>
      <c r="F26" s="9"/>
      <c r="G26" s="9"/>
      <c r="H26" s="9"/>
      <c r="I26" s="9"/>
    </row>
    <row r="27" customFormat="false" ht="12.75" hidden="false" customHeight="true" outlineLevel="0" collapsed="false">
      <c r="A27" s="19" t="n">
        <v>1</v>
      </c>
      <c r="B27" s="7" t="s">
        <v>24</v>
      </c>
      <c r="C27" s="7"/>
      <c r="D27" s="7"/>
      <c r="E27" s="7"/>
      <c r="F27" s="7"/>
      <c r="G27" s="7"/>
      <c r="H27" s="7"/>
      <c r="I27" s="29"/>
    </row>
    <row r="28" customFormat="false" ht="12.75" hidden="false" customHeight="false" outlineLevel="0" collapsed="false">
      <c r="A28" s="10" t="n">
        <v>2</v>
      </c>
      <c r="B28" s="11" t="s">
        <v>25</v>
      </c>
      <c r="C28" s="11"/>
      <c r="D28" s="11"/>
      <c r="E28" s="11"/>
      <c r="F28" s="11"/>
      <c r="G28" s="11"/>
      <c r="H28" s="11"/>
      <c r="I28" s="30"/>
    </row>
    <row r="29" customFormat="false" ht="12.75" hidden="false" customHeight="false" outlineLevel="0" collapsed="false">
      <c r="A29" s="10" t="n">
        <v>3</v>
      </c>
      <c r="B29" s="11" t="s">
        <v>26</v>
      </c>
      <c r="C29" s="11"/>
      <c r="D29" s="11"/>
      <c r="E29" s="11"/>
      <c r="F29" s="11"/>
      <c r="G29" s="11"/>
      <c r="H29" s="11"/>
      <c r="I29" s="30"/>
    </row>
    <row r="30" customFormat="false" ht="12.75" hidden="false" customHeight="true" outlineLevel="0" collapsed="false">
      <c r="A30" s="19" t="n">
        <v>4</v>
      </c>
      <c r="B30" s="7" t="s">
        <v>27</v>
      </c>
      <c r="C30" s="7"/>
      <c r="D30" s="7"/>
      <c r="E30" s="7"/>
      <c r="F30" s="7"/>
      <c r="G30" s="7"/>
      <c r="H30" s="7"/>
      <c r="I30" s="31"/>
    </row>
    <row r="31" customFormat="false" ht="12.75" hidden="false" customHeight="false" outlineLevel="0" collapsed="false">
      <c r="A31" s="10" t="n">
        <v>5</v>
      </c>
      <c r="B31" s="11" t="s">
        <v>28</v>
      </c>
      <c r="C31" s="11"/>
      <c r="D31" s="11"/>
      <c r="E31" s="11"/>
      <c r="F31" s="11"/>
      <c r="G31" s="11"/>
      <c r="H31" s="11"/>
      <c r="I31" s="12"/>
    </row>
    <row r="32" customFormat="false" ht="12.75" hidden="false" customHeight="false" outlineLevel="0" collapsed="false">
      <c r="A32" s="10" t="n">
        <v>6</v>
      </c>
      <c r="B32" s="11" t="s">
        <v>29</v>
      </c>
      <c r="C32" s="11"/>
      <c r="D32" s="11"/>
      <c r="E32" s="11"/>
      <c r="F32" s="11"/>
      <c r="G32" s="11"/>
      <c r="H32" s="11"/>
      <c r="I32" s="12"/>
    </row>
    <row r="33" customFormat="false" ht="12.75" hidden="false" customHeight="false" outlineLevel="0" collapsed="false">
      <c r="A33" s="10" t="n">
        <v>7</v>
      </c>
      <c r="B33" s="11" t="s">
        <v>30</v>
      </c>
      <c r="C33" s="11"/>
      <c r="D33" s="11"/>
      <c r="E33" s="11"/>
      <c r="F33" s="11"/>
      <c r="G33" s="11"/>
      <c r="H33" s="11"/>
      <c r="I33" s="12"/>
    </row>
    <row r="34" customFormat="false" ht="12.75" hidden="false" customHeight="false" outlineLevel="0" collapsed="false">
      <c r="A34" s="20"/>
      <c r="B34" s="20"/>
      <c r="C34" s="20"/>
      <c r="D34" s="20"/>
      <c r="E34" s="20"/>
      <c r="F34" s="20"/>
      <c r="G34" s="20"/>
      <c r="H34" s="20"/>
      <c r="I34" s="20"/>
      <c r="J34" s="21"/>
    </row>
    <row r="35" customFormat="false" ht="12.75" hidden="false" customHeight="true" outlineLevel="0" collapsed="false">
      <c r="A35" s="20" t="s">
        <v>31</v>
      </c>
      <c r="B35" s="20"/>
      <c r="C35" s="20"/>
      <c r="D35" s="20"/>
      <c r="E35" s="20"/>
      <c r="F35" s="20"/>
      <c r="G35" s="20"/>
      <c r="H35" s="20"/>
      <c r="I35" s="20"/>
      <c r="J35" s="21"/>
    </row>
    <row r="36" customFormat="false" ht="12.75" hidden="false" customHeight="true" outlineLevel="0" collapsed="false">
      <c r="A36" s="20" t="s">
        <v>32</v>
      </c>
      <c r="B36" s="20"/>
      <c r="C36" s="20"/>
      <c r="D36" s="20"/>
      <c r="E36" s="20"/>
      <c r="F36" s="20"/>
      <c r="G36" s="20"/>
      <c r="H36" s="20"/>
      <c r="I36" s="20"/>
      <c r="J36" s="21"/>
    </row>
    <row r="37" customFormat="false" ht="12.75" hidden="false" customHeight="false" outlineLevel="0" collapsed="false">
      <c r="A37" s="13"/>
      <c r="B37" s="14"/>
      <c r="C37" s="14"/>
      <c r="D37" s="14"/>
      <c r="E37" s="14"/>
      <c r="F37" s="14"/>
      <c r="G37" s="14"/>
      <c r="H37" s="14"/>
      <c r="I37" s="32"/>
    </row>
    <row r="38" customFormat="false" ht="12.75" hidden="false" customHeight="false" outlineLevel="0" collapsed="false">
      <c r="A38" s="9" t="s">
        <v>33</v>
      </c>
      <c r="B38" s="9"/>
      <c r="C38" s="9"/>
      <c r="D38" s="9"/>
      <c r="E38" s="9"/>
      <c r="F38" s="9"/>
      <c r="G38" s="9"/>
      <c r="H38" s="9"/>
      <c r="I38" s="9"/>
    </row>
    <row r="39" customFormat="false" ht="12.75" hidden="false" customHeight="false" outlineLevel="0" collapsed="false">
      <c r="A39" s="33" t="n">
        <v>1</v>
      </c>
      <c r="B39" s="34" t="s">
        <v>34</v>
      </c>
      <c r="C39" s="34"/>
      <c r="D39" s="34"/>
      <c r="E39" s="34"/>
      <c r="F39" s="34"/>
      <c r="G39" s="34"/>
      <c r="H39" s="33" t="s">
        <v>35</v>
      </c>
      <c r="I39" s="33" t="s">
        <v>36</v>
      </c>
    </row>
    <row r="40" customFormat="false" ht="12.75" hidden="false" customHeight="false" outlineLevel="0" collapsed="false">
      <c r="A40" s="33" t="s">
        <v>6</v>
      </c>
      <c r="B40" s="11" t="s">
        <v>37</v>
      </c>
      <c r="C40" s="11"/>
      <c r="D40" s="11"/>
      <c r="E40" s="11"/>
      <c r="F40" s="11"/>
      <c r="G40" s="11"/>
      <c r="H40" s="35"/>
      <c r="I40" s="36" t="n">
        <f aca="false">I29</f>
        <v>0</v>
      </c>
    </row>
    <row r="41" customFormat="false" ht="12.75" hidden="false" customHeight="false" outlineLevel="0" collapsed="false">
      <c r="A41" s="33" t="s">
        <v>8</v>
      </c>
      <c r="B41" s="11" t="s">
        <v>38</v>
      </c>
      <c r="C41" s="11"/>
      <c r="D41" s="11"/>
      <c r="E41" s="11"/>
      <c r="F41" s="11"/>
      <c r="G41" s="11"/>
      <c r="H41" s="37" t="n">
        <v>0.3</v>
      </c>
      <c r="I41" s="36" t="n">
        <f aca="false">H41*I40</f>
        <v>0</v>
      </c>
    </row>
    <row r="42" customFormat="false" ht="12.75" hidden="false" customHeight="false" outlineLevel="0" collapsed="false">
      <c r="A42" s="33" t="s">
        <v>10</v>
      </c>
      <c r="B42" s="11" t="s">
        <v>39</v>
      </c>
      <c r="C42" s="11"/>
      <c r="D42" s="11"/>
      <c r="E42" s="11"/>
      <c r="F42" s="11"/>
      <c r="G42" s="11"/>
      <c r="H42" s="37"/>
      <c r="I42" s="36" t="n">
        <f aca="false">H42*I40</f>
        <v>0</v>
      </c>
    </row>
    <row r="43" customFormat="false" ht="12.75" hidden="false" customHeight="false" outlineLevel="0" collapsed="false">
      <c r="A43" s="33" t="s">
        <v>12</v>
      </c>
      <c r="B43" s="11" t="s">
        <v>40</v>
      </c>
      <c r="C43" s="11"/>
      <c r="D43" s="11"/>
      <c r="E43" s="11"/>
      <c r="F43" s="11"/>
      <c r="G43" s="11"/>
      <c r="H43" s="37"/>
      <c r="I43" s="36" t="n">
        <v>0</v>
      </c>
    </row>
    <row r="44" customFormat="false" ht="12.75" hidden="false" customHeight="false" outlineLevel="0" collapsed="false">
      <c r="A44" s="33" t="s">
        <v>41</v>
      </c>
      <c r="B44" s="11" t="s">
        <v>42</v>
      </c>
      <c r="C44" s="11"/>
      <c r="D44" s="11"/>
      <c r="E44" s="11"/>
      <c r="F44" s="11"/>
      <c r="G44" s="11"/>
      <c r="H44" s="37"/>
      <c r="I44" s="36" t="n">
        <v>0</v>
      </c>
    </row>
    <row r="45" customFormat="false" ht="12.75" hidden="false" customHeight="false" outlineLevel="0" collapsed="false">
      <c r="A45" s="33" t="s">
        <v>43</v>
      </c>
      <c r="B45" s="11" t="s">
        <v>44</v>
      </c>
      <c r="C45" s="11"/>
      <c r="D45" s="11"/>
      <c r="E45" s="11"/>
      <c r="F45" s="11"/>
      <c r="G45" s="11"/>
      <c r="H45" s="37"/>
      <c r="I45" s="36" t="n">
        <v>0</v>
      </c>
    </row>
    <row r="46" customFormat="false" ht="12.75" hidden="false" customHeight="false" outlineLevel="0" collapsed="false">
      <c r="A46" s="33" t="s">
        <v>45</v>
      </c>
      <c r="B46" s="11" t="s">
        <v>46</v>
      </c>
      <c r="C46" s="11"/>
      <c r="D46" s="11"/>
      <c r="E46" s="11"/>
      <c r="F46" s="11"/>
      <c r="G46" s="11"/>
      <c r="H46" s="37"/>
      <c r="I46" s="36" t="n">
        <v>0</v>
      </c>
    </row>
    <row r="47" customFormat="false" ht="12.75" hidden="false" customHeight="false" outlineLevel="0" collapsed="false">
      <c r="A47" s="9" t="s">
        <v>47</v>
      </c>
      <c r="B47" s="9"/>
      <c r="C47" s="9"/>
      <c r="D47" s="9"/>
      <c r="E47" s="9"/>
      <c r="F47" s="9"/>
      <c r="G47" s="9"/>
      <c r="H47" s="9"/>
      <c r="I47" s="38" t="n">
        <f aca="false">SUM(I40:I46)</f>
        <v>0</v>
      </c>
    </row>
    <row r="48" customFormat="false" ht="12.75" hidden="false" customHeight="false" outlineLevel="0" collapsed="false">
      <c r="A48" s="20"/>
      <c r="B48" s="20"/>
      <c r="C48" s="20"/>
      <c r="D48" s="20"/>
      <c r="E48" s="20"/>
      <c r="F48" s="20"/>
      <c r="G48" s="20"/>
      <c r="H48" s="20"/>
      <c r="I48" s="20"/>
      <c r="J48" s="21"/>
    </row>
    <row r="49" customFormat="false" ht="12.75" hidden="false" customHeight="true" outlineLevel="0" collapsed="false">
      <c r="A49" s="20" t="s">
        <v>48</v>
      </c>
      <c r="B49" s="20"/>
      <c r="C49" s="20"/>
      <c r="D49" s="20"/>
      <c r="E49" s="20"/>
      <c r="F49" s="20"/>
      <c r="G49" s="20"/>
      <c r="H49" s="20"/>
      <c r="I49" s="20"/>
      <c r="J49" s="21"/>
    </row>
    <row r="50" s="39" customFormat="true" ht="12.75" hidden="false" customHeight="false" outlineLevel="0" collapsed="false"/>
    <row r="51" customFormat="false" ht="12.75" hidden="false" customHeight="false" outlineLevel="0" collapsed="false">
      <c r="A51" s="9" t="s">
        <v>49</v>
      </c>
      <c r="B51" s="9"/>
      <c r="C51" s="9"/>
      <c r="D51" s="9"/>
      <c r="E51" s="9"/>
      <c r="F51" s="9"/>
      <c r="G51" s="9"/>
      <c r="H51" s="9"/>
      <c r="I51" s="9"/>
      <c r="J51" s="21"/>
    </row>
    <row r="52" customFormat="false" ht="12.75" hidden="false" customHeight="false" outlineLevel="0" collapsed="false">
      <c r="A52" s="33"/>
      <c r="B52" s="40"/>
      <c r="C52" s="41"/>
      <c r="D52" s="41"/>
      <c r="E52" s="41"/>
      <c r="F52" s="41"/>
      <c r="G52" s="42"/>
      <c r="H52" s="33"/>
      <c r="I52" s="33"/>
      <c r="J52" s="21"/>
    </row>
    <row r="53" customFormat="false" ht="12.75" hidden="false" customHeight="false" outlineLevel="0" collapsed="false">
      <c r="A53" s="9" t="s">
        <v>50</v>
      </c>
      <c r="B53" s="9"/>
      <c r="C53" s="9"/>
      <c r="D53" s="9"/>
      <c r="E53" s="9"/>
      <c r="F53" s="9"/>
      <c r="G53" s="9"/>
      <c r="H53" s="9"/>
      <c r="I53" s="9"/>
      <c r="J53" s="21"/>
    </row>
    <row r="54" customFormat="false" ht="12.75" hidden="false" customHeight="false" outlineLevel="0" collapsed="false">
      <c r="A54" s="15" t="s">
        <v>51</v>
      </c>
      <c r="B54" s="34" t="s">
        <v>52</v>
      </c>
      <c r="C54" s="34"/>
      <c r="D54" s="34"/>
      <c r="E54" s="34"/>
      <c r="F54" s="34"/>
      <c r="G54" s="34"/>
      <c r="H54" s="43"/>
      <c r="I54" s="33" t="s">
        <v>36</v>
      </c>
      <c r="J54" s="21"/>
    </row>
    <row r="55" customFormat="false" ht="12.75" hidden="false" customHeight="false" outlineLevel="0" collapsed="false">
      <c r="A55" s="33" t="s">
        <v>6</v>
      </c>
      <c r="B55" s="35" t="s">
        <v>53</v>
      </c>
      <c r="C55" s="35"/>
      <c r="D55" s="35"/>
      <c r="E55" s="35"/>
      <c r="F55" s="35"/>
      <c r="G55" s="35"/>
      <c r="H55" s="43" t="n">
        <f aca="false">1/12</f>
        <v>0.0833333333333333</v>
      </c>
      <c r="I55" s="44" t="n">
        <f aca="false">H55*I47</f>
        <v>0</v>
      </c>
      <c r="J55" s="21"/>
    </row>
    <row r="56" customFormat="false" ht="12.75" hidden="false" customHeight="false" outlineLevel="0" collapsed="false">
      <c r="A56" s="33" t="s">
        <v>8</v>
      </c>
      <c r="B56" s="35" t="s">
        <v>54</v>
      </c>
      <c r="C56" s="35"/>
      <c r="D56" s="35"/>
      <c r="E56" s="35"/>
      <c r="F56" s="35"/>
      <c r="G56" s="35"/>
      <c r="H56" s="43" t="n">
        <f aca="false">1/3*H55</f>
        <v>0.0277777777777778</v>
      </c>
      <c r="I56" s="44" t="n">
        <f aca="false">H56*I47</f>
        <v>0</v>
      </c>
      <c r="J56" s="21"/>
    </row>
    <row r="57" customFormat="false" ht="12.75" hidden="false" customHeight="false" outlineLevel="0" collapsed="false">
      <c r="A57" s="33" t="s">
        <v>55</v>
      </c>
      <c r="B57" s="33"/>
      <c r="C57" s="33"/>
      <c r="D57" s="33"/>
      <c r="E57" s="33"/>
      <c r="F57" s="33"/>
      <c r="G57" s="33"/>
      <c r="H57" s="43" t="n">
        <f aca="false">SUM(H51:H56)</f>
        <v>0.111111111111111</v>
      </c>
      <c r="I57" s="45" t="n">
        <f aca="false">SUM(I51:I56)</f>
        <v>0</v>
      </c>
      <c r="J57" s="21"/>
    </row>
    <row r="58" customFormat="false" ht="12.75" hidden="false" customHeight="false" outlineLevel="0" collapsed="false">
      <c r="A58" s="33" t="s">
        <v>45</v>
      </c>
      <c r="B58" s="11" t="s">
        <v>56</v>
      </c>
      <c r="C58" s="11"/>
      <c r="D58" s="11"/>
      <c r="E58" s="11"/>
      <c r="F58" s="11"/>
      <c r="G58" s="11"/>
      <c r="H58" s="46" t="n">
        <f aca="false">H75*H57</f>
        <v>0.0408888888888889</v>
      </c>
      <c r="I58" s="36" t="n">
        <f aca="false">H58*$I$47</f>
        <v>0</v>
      </c>
      <c r="J58" s="21"/>
    </row>
    <row r="59" customFormat="false" ht="12.75" hidden="false" customHeight="false" outlineLevel="0" collapsed="false">
      <c r="A59" s="33" t="s">
        <v>57</v>
      </c>
      <c r="B59" s="33"/>
      <c r="C59" s="33"/>
      <c r="D59" s="33"/>
      <c r="E59" s="33"/>
      <c r="F59" s="33"/>
      <c r="G59" s="33"/>
      <c r="H59" s="43" t="n">
        <f aca="false">SUM(H47:H56)</f>
        <v>0.111111111111111</v>
      </c>
      <c r="I59" s="45" t="n">
        <f aca="false">I58+I57</f>
        <v>0</v>
      </c>
      <c r="J59" s="21"/>
      <c r="K59" s="47"/>
    </row>
    <row r="60" customFormat="false" ht="12.75" hidden="false" customHeight="false" outlineLevel="0" collapsed="false">
      <c r="A60" s="33"/>
      <c r="B60" s="48"/>
      <c r="C60" s="49"/>
      <c r="D60" s="49"/>
      <c r="E60" s="49"/>
      <c r="F60" s="49"/>
      <c r="G60" s="50"/>
      <c r="H60" s="10"/>
      <c r="I60" s="44"/>
      <c r="J60" s="21"/>
    </row>
    <row r="61" customFormat="false" ht="22.5" hidden="false" customHeight="true" outlineLevel="0" collapsed="false">
      <c r="A61" s="20" t="s">
        <v>58</v>
      </c>
      <c r="B61" s="20"/>
      <c r="C61" s="20"/>
      <c r="D61" s="20"/>
      <c r="E61" s="20"/>
      <c r="F61" s="20"/>
      <c r="G61" s="20"/>
      <c r="H61" s="20"/>
      <c r="I61" s="20"/>
      <c r="J61" s="21"/>
    </row>
    <row r="62" customFormat="false" ht="22.5" hidden="false" customHeight="true" outlineLevel="0" collapsed="false">
      <c r="A62" s="20" t="s">
        <v>59</v>
      </c>
      <c r="B62" s="20"/>
      <c r="C62" s="20"/>
      <c r="D62" s="20"/>
      <c r="E62" s="20"/>
      <c r="F62" s="20"/>
      <c r="G62" s="20"/>
      <c r="H62" s="20"/>
      <c r="I62" s="20"/>
      <c r="J62" s="21"/>
    </row>
    <row r="63" customFormat="false" ht="33" hidden="false" customHeight="true" outlineLevel="0" collapsed="false">
      <c r="A63" s="20" t="s">
        <v>60</v>
      </c>
      <c r="B63" s="20"/>
      <c r="C63" s="20"/>
      <c r="D63" s="20"/>
      <c r="E63" s="20"/>
      <c r="F63" s="20"/>
      <c r="G63" s="20"/>
      <c r="H63" s="20"/>
      <c r="I63" s="20"/>
      <c r="J63" s="21"/>
    </row>
    <row r="64" customFormat="false" ht="12.75" hidden="false" customHeight="false" outlineLevel="0" collapsed="false">
      <c r="A64" s="33"/>
      <c r="B64" s="48"/>
      <c r="C64" s="49"/>
      <c r="D64" s="49"/>
      <c r="E64" s="49"/>
      <c r="F64" s="49"/>
      <c r="G64" s="50"/>
      <c r="H64" s="10"/>
      <c r="I64" s="44"/>
      <c r="J64" s="21"/>
    </row>
    <row r="65" customFormat="false" ht="27" hidden="false" customHeight="true" outlineLevel="0" collapsed="false">
      <c r="A65" s="51" t="s">
        <v>61</v>
      </c>
      <c r="B65" s="51"/>
      <c r="C65" s="51"/>
      <c r="D65" s="51"/>
      <c r="E65" s="51"/>
      <c r="F65" s="51"/>
      <c r="G65" s="51"/>
      <c r="H65" s="51"/>
      <c r="I65" s="51"/>
      <c r="J65" s="21"/>
    </row>
    <row r="66" customFormat="false" ht="12.75" hidden="false" customHeight="false" outlineLevel="0" collapsed="false">
      <c r="A66" s="15" t="s">
        <v>62</v>
      </c>
      <c r="B66" s="5" t="s">
        <v>63</v>
      </c>
      <c r="C66" s="5"/>
      <c r="D66" s="5"/>
      <c r="E66" s="5"/>
      <c r="F66" s="5"/>
      <c r="G66" s="5"/>
      <c r="H66" s="33" t="s">
        <v>35</v>
      </c>
      <c r="I66" s="33" t="s">
        <v>36</v>
      </c>
      <c r="J66" s="21"/>
      <c r="L66" s="4"/>
    </row>
    <row r="67" customFormat="false" ht="12.75" hidden="false" customHeight="false" outlineLevel="0" collapsed="false">
      <c r="A67" s="33" t="s">
        <v>6</v>
      </c>
      <c r="B67" s="11" t="s">
        <v>64</v>
      </c>
      <c r="C67" s="11"/>
      <c r="D67" s="11"/>
      <c r="E67" s="11"/>
      <c r="F67" s="11"/>
      <c r="G67" s="11"/>
      <c r="H67" s="46" t="n">
        <v>0.2</v>
      </c>
      <c r="I67" s="36" t="n">
        <f aca="false">H67*($I$47)</f>
        <v>0</v>
      </c>
      <c r="J67" s="21"/>
      <c r="K67" s="52"/>
      <c r="L67" s="4"/>
    </row>
    <row r="68" customFormat="false" ht="12.75" hidden="false" customHeight="false" outlineLevel="0" collapsed="false">
      <c r="A68" s="33" t="s">
        <v>8</v>
      </c>
      <c r="B68" s="11" t="s">
        <v>65</v>
      </c>
      <c r="C68" s="11"/>
      <c r="D68" s="11"/>
      <c r="E68" s="11"/>
      <c r="F68" s="11"/>
      <c r="G68" s="11"/>
      <c r="H68" s="46" t="n">
        <v>0.025</v>
      </c>
      <c r="I68" s="36" t="n">
        <f aca="false">H68*($I$47)</f>
        <v>0</v>
      </c>
      <c r="J68" s="21"/>
    </row>
    <row r="69" customFormat="false" ht="12.75" hidden="false" customHeight="false" outlineLevel="0" collapsed="false">
      <c r="A69" s="33" t="s">
        <v>10</v>
      </c>
      <c r="B69" s="11" t="s">
        <v>66</v>
      </c>
      <c r="C69" s="11"/>
      <c r="D69" s="11"/>
      <c r="E69" s="11"/>
      <c r="F69" s="11"/>
      <c r="G69" s="11"/>
      <c r="H69" s="46" t="n">
        <v>0.03</v>
      </c>
      <c r="I69" s="36" t="n">
        <f aca="false">H69*($I$47)</f>
        <v>0</v>
      </c>
      <c r="J69" s="21"/>
    </row>
    <row r="70" customFormat="false" ht="12.75" hidden="false" customHeight="false" outlineLevel="0" collapsed="false">
      <c r="A70" s="33" t="s">
        <v>12</v>
      </c>
      <c r="B70" s="11" t="s">
        <v>67</v>
      </c>
      <c r="C70" s="11"/>
      <c r="D70" s="11"/>
      <c r="E70" s="11"/>
      <c r="F70" s="11"/>
      <c r="G70" s="11"/>
      <c r="H70" s="46" t="n">
        <v>0.015</v>
      </c>
      <c r="I70" s="36" t="n">
        <f aca="false">H70*($I$47)</f>
        <v>0</v>
      </c>
      <c r="J70" s="21"/>
    </row>
    <row r="71" customFormat="false" ht="12.75" hidden="false" customHeight="false" outlineLevel="0" collapsed="false">
      <c r="A71" s="33" t="s">
        <v>41</v>
      </c>
      <c r="B71" s="11" t="s">
        <v>68</v>
      </c>
      <c r="C71" s="11"/>
      <c r="D71" s="11"/>
      <c r="E71" s="11"/>
      <c r="F71" s="11"/>
      <c r="G71" s="11"/>
      <c r="H71" s="46" t="n">
        <v>0.01</v>
      </c>
      <c r="I71" s="36" t="n">
        <f aca="false">H71*($I$47)</f>
        <v>0</v>
      </c>
      <c r="J71" s="21"/>
    </row>
    <row r="72" customFormat="false" ht="12.75" hidden="false" customHeight="false" outlineLevel="0" collapsed="false">
      <c r="A72" s="33" t="s">
        <v>43</v>
      </c>
      <c r="B72" s="11" t="s">
        <v>69</v>
      </c>
      <c r="C72" s="11"/>
      <c r="D72" s="11"/>
      <c r="E72" s="11"/>
      <c r="F72" s="11"/>
      <c r="G72" s="11"/>
      <c r="H72" s="46" t="n">
        <v>0.006</v>
      </c>
      <c r="I72" s="36" t="n">
        <f aca="false">H72*($I$47)</f>
        <v>0</v>
      </c>
      <c r="J72" s="21"/>
    </row>
    <row r="73" customFormat="false" ht="12.75" hidden="false" customHeight="false" outlineLevel="0" collapsed="false">
      <c r="A73" s="33" t="s">
        <v>45</v>
      </c>
      <c r="B73" s="11" t="s">
        <v>70</v>
      </c>
      <c r="C73" s="11"/>
      <c r="D73" s="11"/>
      <c r="E73" s="11"/>
      <c r="F73" s="11"/>
      <c r="G73" s="11"/>
      <c r="H73" s="46" t="n">
        <v>0.002</v>
      </c>
      <c r="I73" s="36" t="n">
        <f aca="false">H73*($I$47)</f>
        <v>0</v>
      </c>
      <c r="J73" s="21"/>
    </row>
    <row r="74" customFormat="false" ht="12.75" hidden="false" customHeight="false" outlineLevel="0" collapsed="false">
      <c r="A74" s="33" t="s">
        <v>71</v>
      </c>
      <c r="B74" s="11" t="s">
        <v>72</v>
      </c>
      <c r="C74" s="11"/>
      <c r="D74" s="11"/>
      <c r="E74" s="11"/>
      <c r="F74" s="11"/>
      <c r="G74" s="11"/>
      <c r="H74" s="46" t="n">
        <v>0.08</v>
      </c>
      <c r="I74" s="36" t="n">
        <f aca="false">H74*($I$47)</f>
        <v>0</v>
      </c>
      <c r="J74" s="21"/>
    </row>
    <row r="75" customFormat="false" ht="12.75" hidden="false" customHeight="false" outlineLevel="0" collapsed="false">
      <c r="A75" s="33" t="s">
        <v>73</v>
      </c>
      <c r="B75" s="33"/>
      <c r="C75" s="33"/>
      <c r="D75" s="33"/>
      <c r="E75" s="33"/>
      <c r="F75" s="33"/>
      <c r="G75" s="33"/>
      <c r="H75" s="43" t="n">
        <f aca="false">SUM(H67:H74)</f>
        <v>0.368</v>
      </c>
      <c r="I75" s="45" t="n">
        <f aca="false">SUM(I67:I74)</f>
        <v>0</v>
      </c>
      <c r="J75" s="21"/>
      <c r="K75" s="47"/>
    </row>
    <row r="76" customFormat="false" ht="12.75" hidden="false" customHeight="false" outlineLevel="0" collapsed="false">
      <c r="A76" s="40"/>
      <c r="B76" s="41"/>
      <c r="C76" s="41"/>
      <c r="D76" s="41"/>
      <c r="E76" s="41"/>
      <c r="F76" s="41"/>
      <c r="G76" s="41"/>
      <c r="H76" s="53"/>
      <c r="I76" s="54"/>
      <c r="J76" s="21"/>
      <c r="K76" s="47"/>
    </row>
    <row r="77" customFormat="false" ht="12.75" hidden="false" customHeight="true" outlineLevel="0" collapsed="false">
      <c r="A77" s="20" t="s">
        <v>74</v>
      </c>
      <c r="B77" s="20"/>
      <c r="C77" s="20"/>
      <c r="D77" s="20"/>
      <c r="E77" s="20"/>
      <c r="F77" s="20"/>
      <c r="G77" s="20"/>
      <c r="H77" s="20"/>
      <c r="I77" s="20"/>
      <c r="J77" s="21"/>
    </row>
    <row r="78" customFormat="false" ht="12.75" hidden="false" customHeight="true" outlineLevel="0" collapsed="false">
      <c r="A78" s="20" t="s">
        <v>75</v>
      </c>
      <c r="B78" s="20"/>
      <c r="C78" s="20"/>
      <c r="D78" s="20"/>
      <c r="E78" s="20"/>
      <c r="F78" s="20"/>
      <c r="G78" s="20"/>
      <c r="H78" s="20"/>
      <c r="I78" s="20"/>
      <c r="J78" s="21"/>
    </row>
    <row r="79" customFormat="false" ht="12.75" hidden="false" customHeight="true" outlineLevel="0" collapsed="false">
      <c r="A79" s="20" t="s">
        <v>76</v>
      </c>
      <c r="B79" s="20"/>
      <c r="C79" s="20"/>
      <c r="D79" s="20"/>
      <c r="E79" s="20"/>
      <c r="F79" s="20"/>
      <c r="G79" s="20"/>
      <c r="H79" s="20"/>
      <c r="I79" s="20"/>
      <c r="J79" s="21"/>
    </row>
    <row r="80" customFormat="false" ht="12.75" hidden="false" customHeight="false" outlineLevel="0" collapsed="false">
      <c r="A80" s="33"/>
      <c r="B80" s="35"/>
      <c r="C80" s="35"/>
      <c r="D80" s="35"/>
      <c r="E80" s="35"/>
      <c r="F80" s="35"/>
      <c r="G80" s="35"/>
      <c r="H80" s="10"/>
      <c r="I80" s="44"/>
      <c r="J80" s="21"/>
    </row>
    <row r="81" customFormat="false" ht="12.75" hidden="false" customHeight="false" outlineLevel="0" collapsed="false">
      <c r="A81" s="9" t="s">
        <v>77</v>
      </c>
      <c r="B81" s="9"/>
      <c r="C81" s="9"/>
      <c r="D81" s="9"/>
      <c r="E81" s="9"/>
      <c r="F81" s="9"/>
      <c r="G81" s="9"/>
      <c r="H81" s="9"/>
      <c r="I81" s="9"/>
      <c r="J81" s="21"/>
    </row>
    <row r="82" customFormat="false" ht="12.75" hidden="false" customHeight="false" outlineLevel="0" collapsed="false">
      <c r="A82" s="33" t="s">
        <v>78</v>
      </c>
      <c r="B82" s="34" t="s">
        <v>79</v>
      </c>
      <c r="C82" s="34"/>
      <c r="D82" s="34"/>
      <c r="E82" s="34"/>
      <c r="F82" s="34"/>
      <c r="G82" s="34"/>
      <c r="H82" s="33"/>
      <c r="I82" s="33" t="s">
        <v>36</v>
      </c>
      <c r="J82" s="21"/>
    </row>
    <row r="83" customFormat="false" ht="12.75" hidden="false" customHeight="false" outlineLevel="0" collapsed="false">
      <c r="A83" s="33" t="s">
        <v>6</v>
      </c>
      <c r="B83" s="35" t="s">
        <v>80</v>
      </c>
      <c r="C83" s="35"/>
      <c r="D83" s="35"/>
      <c r="E83" s="35"/>
      <c r="F83" s="35"/>
      <c r="G83" s="35"/>
      <c r="H83" s="10" t="s">
        <v>81</v>
      </c>
      <c r="I83" s="44"/>
      <c r="J83" s="21"/>
    </row>
    <row r="84" customFormat="false" ht="12.75" hidden="false" customHeight="false" outlineLevel="0" collapsed="false">
      <c r="A84" s="33" t="s">
        <v>8</v>
      </c>
      <c r="B84" s="35" t="s">
        <v>82</v>
      </c>
      <c r="C84" s="35"/>
      <c r="D84" s="35"/>
      <c r="E84" s="35"/>
      <c r="F84" s="35"/>
      <c r="G84" s="35"/>
      <c r="H84" s="10" t="s">
        <v>81</v>
      </c>
      <c r="I84" s="44"/>
      <c r="J84" s="21"/>
    </row>
    <row r="85" customFormat="false" ht="12.75" hidden="false" customHeight="false" outlineLevel="0" collapsed="false">
      <c r="A85" s="33" t="s">
        <v>10</v>
      </c>
      <c r="B85" s="35" t="s">
        <v>83</v>
      </c>
      <c r="C85" s="35"/>
      <c r="D85" s="35"/>
      <c r="E85" s="35"/>
      <c r="F85" s="35"/>
      <c r="G85" s="35"/>
      <c r="H85" s="10" t="s">
        <v>81</v>
      </c>
      <c r="I85" s="44"/>
      <c r="J85" s="21"/>
    </row>
    <row r="86" customFormat="false" ht="12.75" hidden="false" customHeight="false" outlineLevel="0" collapsed="false">
      <c r="A86" s="33" t="s">
        <v>12</v>
      </c>
      <c r="B86" s="35" t="s">
        <v>84</v>
      </c>
      <c r="C86" s="35"/>
      <c r="D86" s="35"/>
      <c r="E86" s="35"/>
      <c r="F86" s="35"/>
      <c r="G86" s="35"/>
      <c r="H86" s="10" t="s">
        <v>81</v>
      </c>
      <c r="I86" s="44"/>
      <c r="J86" s="21"/>
    </row>
    <row r="87" customFormat="false" ht="12.75" hidden="false" customHeight="false" outlineLevel="0" collapsed="false">
      <c r="A87" s="33" t="s">
        <v>41</v>
      </c>
      <c r="B87" s="35" t="s">
        <v>85</v>
      </c>
      <c r="C87" s="35"/>
      <c r="D87" s="35"/>
      <c r="E87" s="35"/>
      <c r="F87" s="35"/>
      <c r="G87" s="35"/>
      <c r="H87" s="10" t="s">
        <v>81</v>
      </c>
      <c r="I87" s="44"/>
      <c r="J87" s="21"/>
    </row>
    <row r="88" customFormat="false" ht="12.75" hidden="false" customHeight="true" outlineLevel="0" collapsed="false">
      <c r="A88" s="33" t="s">
        <v>43</v>
      </c>
      <c r="B88" s="35" t="s">
        <v>86</v>
      </c>
      <c r="C88" s="35"/>
      <c r="D88" s="35"/>
      <c r="E88" s="35"/>
      <c r="F88" s="35"/>
      <c r="G88" s="35"/>
      <c r="H88" s="10" t="s">
        <v>81</v>
      </c>
      <c r="I88" s="44"/>
      <c r="J88" s="21"/>
    </row>
    <row r="89" customFormat="false" ht="12.75" hidden="false" customHeight="false" outlineLevel="0" collapsed="false">
      <c r="A89" s="33" t="s">
        <v>87</v>
      </c>
      <c r="B89" s="33"/>
      <c r="C89" s="33"/>
      <c r="D89" s="33"/>
      <c r="E89" s="33"/>
      <c r="F89" s="33"/>
      <c r="G89" s="33"/>
      <c r="H89" s="33"/>
      <c r="I89" s="45" t="n">
        <f aca="false">SUM(I83:I88)</f>
        <v>0</v>
      </c>
      <c r="J89" s="21"/>
    </row>
    <row r="90" customFormat="false" ht="12.75" hidden="false" customHeight="false" outlineLevel="0" collapsed="false">
      <c r="A90" s="33"/>
      <c r="B90" s="34"/>
      <c r="C90" s="34"/>
      <c r="D90" s="34"/>
      <c r="E90" s="34"/>
      <c r="F90" s="34"/>
      <c r="G90" s="34"/>
      <c r="H90" s="33"/>
      <c r="I90" s="33"/>
      <c r="J90" s="21"/>
    </row>
    <row r="91" customFormat="false" ht="12.75" hidden="false" customHeight="true" outlineLevel="0" collapsed="false">
      <c r="A91" s="20" t="s">
        <v>88</v>
      </c>
      <c r="B91" s="20"/>
      <c r="C91" s="20"/>
      <c r="D91" s="20"/>
      <c r="E91" s="20"/>
      <c r="F91" s="20"/>
      <c r="G91" s="20"/>
      <c r="H91" s="20"/>
      <c r="I91" s="20"/>
      <c r="J91" s="21"/>
    </row>
    <row r="92" customFormat="false" ht="22.5" hidden="false" customHeight="true" outlineLevel="0" collapsed="false">
      <c r="A92" s="20" t="s">
        <v>89</v>
      </c>
      <c r="B92" s="20"/>
      <c r="C92" s="20"/>
      <c r="D92" s="20"/>
      <c r="E92" s="20"/>
      <c r="F92" s="20"/>
      <c r="G92" s="20"/>
      <c r="H92" s="20"/>
      <c r="I92" s="20"/>
      <c r="J92" s="21"/>
    </row>
    <row r="93" customFormat="false" ht="12.75" hidden="false" customHeight="false" outlineLevel="0" collapsed="false">
      <c r="A93" s="55"/>
      <c r="B93" s="35"/>
      <c r="C93" s="35"/>
      <c r="D93" s="35"/>
      <c r="E93" s="35"/>
      <c r="F93" s="35"/>
      <c r="G93" s="35"/>
      <c r="H93" s="10"/>
      <c r="I93" s="36"/>
      <c r="J93" s="21"/>
    </row>
    <row r="94" customFormat="false" ht="12.75" hidden="false" customHeight="false" outlineLevel="0" collapsed="false">
      <c r="A94" s="9" t="s">
        <v>90</v>
      </c>
      <c r="B94" s="9"/>
      <c r="C94" s="9"/>
      <c r="D94" s="9"/>
      <c r="E94" s="9"/>
      <c r="F94" s="9"/>
      <c r="G94" s="9"/>
      <c r="H94" s="9"/>
      <c r="I94" s="9"/>
      <c r="J94" s="21"/>
    </row>
    <row r="95" customFormat="false" ht="12.75" hidden="false" customHeight="false" outlineLevel="0" collapsed="false">
      <c r="A95" s="33" t="n">
        <v>2</v>
      </c>
      <c r="B95" s="34" t="s">
        <v>91</v>
      </c>
      <c r="C95" s="34"/>
      <c r="D95" s="34"/>
      <c r="E95" s="34"/>
      <c r="F95" s="34"/>
      <c r="G95" s="34"/>
      <c r="H95" s="33"/>
      <c r="I95" s="33" t="s">
        <v>36</v>
      </c>
      <c r="J95" s="21"/>
    </row>
    <row r="96" customFormat="false" ht="12.75" hidden="false" customHeight="false" outlineLevel="0" collapsed="false">
      <c r="A96" s="33" t="s">
        <v>6</v>
      </c>
      <c r="B96" s="35" t="s">
        <v>52</v>
      </c>
      <c r="C96" s="35"/>
      <c r="D96" s="35"/>
      <c r="E96" s="35"/>
      <c r="F96" s="35"/>
      <c r="G96" s="35"/>
      <c r="H96" s="10" t="s">
        <v>81</v>
      </c>
      <c r="I96" s="44" t="n">
        <f aca="false">I59</f>
        <v>0</v>
      </c>
      <c r="J96" s="21"/>
    </row>
    <row r="97" customFormat="false" ht="12.75" hidden="false" customHeight="false" outlineLevel="0" collapsed="false">
      <c r="A97" s="33" t="s">
        <v>8</v>
      </c>
      <c r="B97" s="35" t="s">
        <v>63</v>
      </c>
      <c r="C97" s="35"/>
      <c r="D97" s="35"/>
      <c r="E97" s="35"/>
      <c r="F97" s="35"/>
      <c r="G97" s="35"/>
      <c r="H97" s="10" t="s">
        <v>81</v>
      </c>
      <c r="I97" s="44" t="n">
        <f aca="false">I75</f>
        <v>0</v>
      </c>
      <c r="J97" s="21"/>
    </row>
    <row r="98" customFormat="false" ht="12.75" hidden="false" customHeight="false" outlineLevel="0" collapsed="false">
      <c r="A98" s="33" t="s">
        <v>10</v>
      </c>
      <c r="B98" s="35" t="s">
        <v>79</v>
      </c>
      <c r="C98" s="35"/>
      <c r="D98" s="35"/>
      <c r="E98" s="35"/>
      <c r="F98" s="35"/>
      <c r="G98" s="35"/>
      <c r="H98" s="10" t="s">
        <v>81</v>
      </c>
      <c r="I98" s="44" t="n">
        <f aca="false">I89</f>
        <v>0</v>
      </c>
      <c r="J98" s="21"/>
    </row>
    <row r="99" customFormat="false" ht="12.75" hidden="false" customHeight="false" outlineLevel="0" collapsed="false">
      <c r="A99" s="9" t="s">
        <v>92</v>
      </c>
      <c r="B99" s="9"/>
      <c r="C99" s="9"/>
      <c r="D99" s="9"/>
      <c r="E99" s="9"/>
      <c r="F99" s="9"/>
      <c r="G99" s="9"/>
      <c r="H99" s="9"/>
      <c r="I99" s="38" t="n">
        <f aca="false">SUM(I96:I98)</f>
        <v>0</v>
      </c>
      <c r="J99" s="21"/>
    </row>
    <row r="100" customFormat="false" ht="12.75" hidden="false" customHeight="false" outlineLevel="0" collapsed="false">
      <c r="A100" s="56"/>
      <c r="B100" s="57"/>
      <c r="C100" s="57"/>
      <c r="D100" s="57"/>
      <c r="E100" s="57"/>
      <c r="F100" s="57"/>
      <c r="G100" s="57"/>
      <c r="H100" s="57"/>
      <c r="I100" s="57"/>
      <c r="J100" s="21"/>
    </row>
    <row r="101" customFormat="false" ht="12.75" hidden="false" customHeight="false" outlineLevel="0" collapsed="false">
      <c r="A101" s="9" t="s">
        <v>93</v>
      </c>
      <c r="B101" s="9"/>
      <c r="C101" s="9"/>
      <c r="D101" s="9"/>
      <c r="E101" s="9"/>
      <c r="F101" s="9"/>
      <c r="G101" s="9"/>
      <c r="H101" s="9"/>
      <c r="I101" s="9"/>
      <c r="J101" s="21"/>
    </row>
    <row r="102" customFormat="false" ht="12.75" hidden="false" customHeight="false" outlineLevel="0" collapsed="false">
      <c r="A102" s="27" t="n">
        <v>3</v>
      </c>
      <c r="B102" s="58" t="s">
        <v>94</v>
      </c>
      <c r="C102" s="58"/>
      <c r="D102" s="58"/>
      <c r="E102" s="58"/>
      <c r="F102" s="58"/>
      <c r="G102" s="58"/>
      <c r="H102" s="9" t="s">
        <v>35</v>
      </c>
      <c r="I102" s="9" t="s">
        <v>36</v>
      </c>
      <c r="J102" s="21"/>
    </row>
    <row r="103" customFormat="false" ht="12.75" hidden="false" customHeight="false" outlineLevel="0" collapsed="false">
      <c r="A103" s="33" t="s">
        <v>6</v>
      </c>
      <c r="B103" s="11" t="s">
        <v>95</v>
      </c>
      <c r="C103" s="11"/>
      <c r="D103" s="11"/>
      <c r="E103" s="11"/>
      <c r="F103" s="11"/>
      <c r="G103" s="11"/>
      <c r="H103" s="46" t="n">
        <f aca="false">1/12*0.05</f>
        <v>0.00416666666666667</v>
      </c>
      <c r="I103" s="36" t="n">
        <f aca="false">H103*$I$47</f>
        <v>0</v>
      </c>
      <c r="J103" s="21"/>
    </row>
    <row r="104" customFormat="false" ht="12.75" hidden="false" customHeight="false" outlineLevel="0" collapsed="false">
      <c r="A104" s="33" t="s">
        <v>8</v>
      </c>
      <c r="B104" s="11" t="s">
        <v>96</v>
      </c>
      <c r="C104" s="11"/>
      <c r="D104" s="11"/>
      <c r="E104" s="11"/>
      <c r="F104" s="11"/>
      <c r="G104" s="11"/>
      <c r="H104" s="46" t="n">
        <f aca="false">H74*H103</f>
        <v>0.000333333333333333</v>
      </c>
      <c r="I104" s="36" t="n">
        <f aca="false">H104*$I$47</f>
        <v>0</v>
      </c>
      <c r="J104" s="21"/>
    </row>
    <row r="105" customFormat="false" ht="12.75" hidden="false" customHeight="false" outlineLevel="0" collapsed="false">
      <c r="A105" s="33" t="s">
        <v>10</v>
      </c>
      <c r="B105" s="11" t="s">
        <v>97</v>
      </c>
      <c r="C105" s="11"/>
      <c r="D105" s="11"/>
      <c r="E105" s="11"/>
      <c r="F105" s="11"/>
      <c r="G105" s="11"/>
      <c r="H105" s="46" t="n">
        <v>0.0344</v>
      </c>
      <c r="I105" s="36" t="n">
        <f aca="false">H105*$I$47</f>
        <v>0</v>
      </c>
      <c r="J105" s="21"/>
    </row>
    <row r="106" customFormat="false" ht="12.75" hidden="false" customHeight="false" outlineLevel="0" collapsed="false">
      <c r="A106" s="33" t="s">
        <v>12</v>
      </c>
      <c r="B106" s="11" t="s">
        <v>98</v>
      </c>
      <c r="C106" s="11"/>
      <c r="D106" s="11"/>
      <c r="E106" s="11"/>
      <c r="F106" s="11"/>
      <c r="G106" s="11"/>
      <c r="H106" s="46" t="n">
        <v>0.0194</v>
      </c>
      <c r="I106" s="36" t="n">
        <f aca="false">H106*$I$47</f>
        <v>0</v>
      </c>
      <c r="J106" s="21"/>
    </row>
    <row r="107" customFormat="false" ht="12.75" hidden="false" customHeight="false" outlineLevel="0" collapsed="false">
      <c r="A107" s="33" t="s">
        <v>41</v>
      </c>
      <c r="B107" s="11" t="s">
        <v>99</v>
      </c>
      <c r="C107" s="11"/>
      <c r="D107" s="11"/>
      <c r="E107" s="11"/>
      <c r="F107" s="11"/>
      <c r="G107" s="11"/>
      <c r="H107" s="46" t="n">
        <f aca="false">H75*H106</f>
        <v>0.0071392</v>
      </c>
      <c r="I107" s="36" t="n">
        <f aca="false">H107*$I$47</f>
        <v>0</v>
      </c>
      <c r="J107" s="21"/>
    </row>
    <row r="108" customFormat="false" ht="12.75" hidden="false" customHeight="false" outlineLevel="0" collapsed="false">
      <c r="A108" s="33" t="s">
        <v>43</v>
      </c>
      <c r="B108" s="11" t="s">
        <v>100</v>
      </c>
      <c r="C108" s="11"/>
      <c r="D108" s="11"/>
      <c r="E108" s="11"/>
      <c r="F108" s="11"/>
      <c r="G108" s="11"/>
      <c r="H108" s="46" t="n">
        <f aca="false">H106*H74*0.4</f>
        <v>0.0006208</v>
      </c>
      <c r="I108" s="36" t="n">
        <f aca="false">H108*$I$47</f>
        <v>0</v>
      </c>
      <c r="J108" s="21"/>
    </row>
    <row r="109" s="63" customFormat="true" ht="12.75" hidden="false" customHeight="false" outlineLevel="0" collapsed="false">
      <c r="A109" s="59" t="s">
        <v>101</v>
      </c>
      <c r="B109" s="59"/>
      <c r="C109" s="59"/>
      <c r="D109" s="59"/>
      <c r="E109" s="59"/>
      <c r="F109" s="59"/>
      <c r="G109" s="59"/>
      <c r="H109" s="60" t="n">
        <f aca="false">SUM(H103:H108)</f>
        <v>0.06606</v>
      </c>
      <c r="I109" s="61" t="n">
        <f aca="false">SUM(I103:I108)</f>
        <v>0</v>
      </c>
      <c r="J109" s="62"/>
    </row>
    <row r="110" customFormat="false" ht="12.75" hidden="false" customHeight="false" outlineLevel="0" collapsed="false">
      <c r="A110" s="64"/>
      <c r="B110" s="64"/>
      <c r="C110" s="64"/>
      <c r="D110" s="64"/>
      <c r="E110" s="64"/>
      <c r="F110" s="64"/>
      <c r="G110" s="64"/>
      <c r="H110" s="65"/>
      <c r="I110" s="66"/>
      <c r="J110" s="21"/>
    </row>
    <row r="111" customFormat="false" ht="12.75" hidden="false" customHeight="false" outlineLevel="0" collapsed="false">
      <c r="A111" s="9" t="s">
        <v>102</v>
      </c>
      <c r="B111" s="9"/>
      <c r="C111" s="9"/>
      <c r="D111" s="9"/>
      <c r="E111" s="9"/>
      <c r="F111" s="9"/>
      <c r="G111" s="9"/>
      <c r="H111" s="9"/>
      <c r="I111" s="9"/>
      <c r="J111" s="21"/>
    </row>
    <row r="112" customFormat="false" ht="12.75" hidden="false" customHeight="false" outlineLevel="0" collapsed="false">
      <c r="A112" s="15"/>
      <c r="B112" s="5"/>
      <c r="C112" s="5"/>
      <c r="D112" s="5"/>
      <c r="E112" s="5"/>
      <c r="F112" s="5"/>
      <c r="G112" s="5"/>
      <c r="H112" s="33"/>
      <c r="I112" s="33"/>
      <c r="J112" s="21"/>
      <c r="L112" s="4"/>
    </row>
    <row r="113" customFormat="false" ht="21" hidden="false" customHeight="true" outlineLevel="0" collapsed="false">
      <c r="A113" s="20" t="s">
        <v>103</v>
      </c>
      <c r="B113" s="20"/>
      <c r="C113" s="20"/>
      <c r="D113" s="20"/>
      <c r="E113" s="20"/>
      <c r="F113" s="20"/>
      <c r="G113" s="20"/>
      <c r="H113" s="20"/>
      <c r="I113" s="20"/>
      <c r="J113" s="21"/>
    </row>
    <row r="114" customFormat="false" ht="12.75" hidden="false" customHeight="false" outlineLevel="0" collapsed="false">
      <c r="A114" s="33"/>
      <c r="B114" s="11"/>
      <c r="C114" s="11"/>
      <c r="D114" s="11"/>
      <c r="E114" s="11"/>
      <c r="F114" s="11"/>
      <c r="G114" s="11"/>
      <c r="H114" s="46"/>
      <c r="I114" s="36"/>
      <c r="J114" s="21"/>
    </row>
    <row r="115" customFormat="false" ht="12.75" hidden="false" customHeight="false" outlineLevel="0" collapsed="false">
      <c r="A115" s="9" t="s">
        <v>104</v>
      </c>
      <c r="B115" s="9"/>
      <c r="C115" s="9"/>
      <c r="D115" s="9"/>
      <c r="E115" s="9"/>
      <c r="F115" s="9"/>
      <c r="G115" s="9"/>
      <c r="H115" s="9"/>
      <c r="I115" s="9"/>
      <c r="J115" s="21"/>
    </row>
    <row r="116" customFormat="false" ht="12.75" hidden="false" customHeight="false" outlineLevel="0" collapsed="false">
      <c r="A116" s="27" t="s">
        <v>105</v>
      </c>
      <c r="B116" s="58" t="s">
        <v>106</v>
      </c>
      <c r="C116" s="58"/>
      <c r="D116" s="58"/>
      <c r="E116" s="58"/>
      <c r="F116" s="58"/>
      <c r="G116" s="58"/>
      <c r="H116" s="9" t="s">
        <v>35</v>
      </c>
      <c r="I116" s="9" t="s">
        <v>36</v>
      </c>
      <c r="J116" s="21"/>
    </row>
    <row r="117" customFormat="false" ht="12.75" hidden="false" customHeight="false" outlineLevel="0" collapsed="false">
      <c r="A117" s="33" t="s">
        <v>6</v>
      </c>
      <c r="B117" s="11" t="s">
        <v>107</v>
      </c>
      <c r="C117" s="11"/>
      <c r="D117" s="11"/>
      <c r="E117" s="11"/>
      <c r="F117" s="11"/>
      <c r="G117" s="11"/>
      <c r="H117" s="46" t="n">
        <v>0.0833</v>
      </c>
      <c r="I117" s="36" t="n">
        <f aca="false">H117*$I$47</f>
        <v>0</v>
      </c>
      <c r="J117" s="21"/>
    </row>
    <row r="118" customFormat="false" ht="12.75" hidden="false" customHeight="false" outlineLevel="0" collapsed="false">
      <c r="A118" s="33" t="s">
        <v>8</v>
      </c>
      <c r="B118" s="11" t="s">
        <v>108</v>
      </c>
      <c r="C118" s="11"/>
      <c r="D118" s="11"/>
      <c r="E118" s="11"/>
      <c r="F118" s="11"/>
      <c r="G118" s="11"/>
      <c r="H118" s="46" t="n">
        <f aca="false">5/30/12</f>
        <v>0.0138888888888889</v>
      </c>
      <c r="I118" s="36" t="n">
        <f aca="false">H118*$I$47</f>
        <v>0</v>
      </c>
      <c r="J118" s="21"/>
    </row>
    <row r="119" customFormat="false" ht="12.75" hidden="false" customHeight="false" outlineLevel="0" collapsed="false">
      <c r="A119" s="33" t="s">
        <v>10</v>
      </c>
      <c r="B119" s="11" t="s">
        <v>109</v>
      </c>
      <c r="C119" s="11"/>
      <c r="D119" s="11"/>
      <c r="E119" s="11"/>
      <c r="F119" s="11"/>
      <c r="G119" s="11"/>
      <c r="H119" s="46" t="n">
        <v>0.0028</v>
      </c>
      <c r="I119" s="36" t="n">
        <f aca="false">H119*$I$47</f>
        <v>0</v>
      </c>
      <c r="J119" s="21"/>
    </row>
    <row r="120" customFormat="false" ht="12.75" hidden="false" customHeight="false" outlineLevel="0" collapsed="false">
      <c r="A120" s="33" t="s">
        <v>12</v>
      </c>
      <c r="B120" s="11" t="s">
        <v>110</v>
      </c>
      <c r="C120" s="11"/>
      <c r="D120" s="11"/>
      <c r="E120" s="11"/>
      <c r="F120" s="11"/>
      <c r="G120" s="11"/>
      <c r="H120" s="46" t="n">
        <v>0.0002</v>
      </c>
      <c r="I120" s="36" t="n">
        <f aca="false">H120*$I$47</f>
        <v>0</v>
      </c>
      <c r="J120" s="21"/>
    </row>
    <row r="121" customFormat="false" ht="12.75" hidden="false" customHeight="false" outlineLevel="0" collapsed="false">
      <c r="A121" s="33" t="s">
        <v>41</v>
      </c>
      <c r="B121" s="11" t="s">
        <v>111</v>
      </c>
      <c r="C121" s="11"/>
      <c r="D121" s="11"/>
      <c r="E121" s="11"/>
      <c r="F121" s="11"/>
      <c r="G121" s="11"/>
      <c r="H121" s="46" t="n">
        <v>0.0007</v>
      </c>
      <c r="I121" s="36" t="n">
        <f aca="false">H121*$I$47</f>
        <v>0</v>
      </c>
      <c r="J121" s="21"/>
    </row>
    <row r="122" customFormat="false" ht="12.75" hidden="false" customHeight="false" outlineLevel="0" collapsed="false">
      <c r="A122" s="33" t="s">
        <v>43</v>
      </c>
      <c r="B122" s="11" t="s">
        <v>112</v>
      </c>
      <c r="C122" s="11"/>
      <c r="D122" s="11"/>
      <c r="E122" s="11"/>
      <c r="F122" s="11"/>
      <c r="G122" s="11"/>
      <c r="H122" s="46" t="n">
        <v>0.0029</v>
      </c>
      <c r="I122" s="36" t="n">
        <f aca="false">H122*$I$47</f>
        <v>0</v>
      </c>
      <c r="J122" s="21"/>
    </row>
    <row r="123" customFormat="false" ht="12.75" hidden="false" customHeight="false" outlineLevel="0" collapsed="false">
      <c r="A123" s="67" t="s">
        <v>45</v>
      </c>
      <c r="B123" s="11" t="s">
        <v>113</v>
      </c>
      <c r="C123" s="11"/>
      <c r="D123" s="11"/>
      <c r="E123" s="11"/>
      <c r="F123" s="11"/>
      <c r="G123" s="11"/>
      <c r="H123" s="46"/>
      <c r="I123" s="36" t="n">
        <f aca="false">H123*$I$47</f>
        <v>0</v>
      </c>
      <c r="J123" s="21"/>
    </row>
    <row r="124" s="6" customFormat="true" ht="12.75" hidden="false" customHeight="false" outlineLevel="0" collapsed="false">
      <c r="A124" s="33" t="s">
        <v>114</v>
      </c>
      <c r="B124" s="33"/>
      <c r="C124" s="33"/>
      <c r="D124" s="33"/>
      <c r="E124" s="33"/>
      <c r="F124" s="33"/>
      <c r="G124" s="33"/>
      <c r="H124" s="43" t="n">
        <f aca="false">SUM(H117:H123)</f>
        <v>0.103788888888889</v>
      </c>
      <c r="I124" s="45" t="n">
        <f aca="false">H124*$I$47</f>
        <v>0</v>
      </c>
      <c r="J124" s="39"/>
    </row>
    <row r="125" customFormat="false" ht="12.75" hidden="false" customHeight="false" outlineLevel="0" collapsed="false">
      <c r="A125" s="33"/>
      <c r="B125" s="11"/>
      <c r="C125" s="11"/>
      <c r="D125" s="11"/>
      <c r="E125" s="11"/>
      <c r="F125" s="11"/>
      <c r="G125" s="11"/>
      <c r="H125" s="46"/>
      <c r="I125" s="36"/>
      <c r="J125" s="21"/>
    </row>
    <row r="126" customFormat="false" ht="12.75" hidden="false" customHeight="false" outlineLevel="0" collapsed="false">
      <c r="A126" s="9" t="s">
        <v>115</v>
      </c>
      <c r="B126" s="9"/>
      <c r="C126" s="9"/>
      <c r="D126" s="9"/>
      <c r="E126" s="9"/>
      <c r="F126" s="9"/>
      <c r="G126" s="9"/>
      <c r="H126" s="9"/>
      <c r="I126" s="9"/>
      <c r="J126" s="21"/>
    </row>
    <row r="127" customFormat="false" ht="12.75" hidden="false" customHeight="false" outlineLevel="0" collapsed="false">
      <c r="A127" s="27" t="s">
        <v>116</v>
      </c>
      <c r="B127" s="58" t="s">
        <v>106</v>
      </c>
      <c r="C127" s="58"/>
      <c r="D127" s="58"/>
      <c r="E127" s="58"/>
      <c r="F127" s="58"/>
      <c r="G127" s="58"/>
      <c r="H127" s="9" t="s">
        <v>35</v>
      </c>
      <c r="I127" s="9" t="s">
        <v>36</v>
      </c>
      <c r="J127" s="21"/>
    </row>
    <row r="128" customFormat="false" ht="12.75" hidden="false" customHeight="false" outlineLevel="0" collapsed="false">
      <c r="A128" s="33" t="s">
        <v>6</v>
      </c>
      <c r="B128" s="11" t="s">
        <v>117</v>
      </c>
      <c r="C128" s="11"/>
      <c r="D128" s="11"/>
      <c r="E128" s="11"/>
      <c r="F128" s="11"/>
      <c r="G128" s="11"/>
      <c r="H128" s="46"/>
      <c r="I128" s="36" t="n">
        <f aca="false">H128*$I$47</f>
        <v>0</v>
      </c>
      <c r="J128" s="21"/>
    </row>
    <row r="129" customFormat="false" ht="12.75" hidden="false" customHeight="false" outlineLevel="0" collapsed="false">
      <c r="A129" s="33" t="s">
        <v>118</v>
      </c>
      <c r="B129" s="33"/>
      <c r="C129" s="33"/>
      <c r="D129" s="33"/>
      <c r="E129" s="33"/>
      <c r="F129" s="33"/>
      <c r="G129" s="33"/>
      <c r="H129" s="43" t="n">
        <f aca="false">SUM(H128:H128)</f>
        <v>0</v>
      </c>
      <c r="I129" s="36" t="n">
        <f aca="false">H129*$I$47</f>
        <v>0</v>
      </c>
      <c r="J129" s="21"/>
    </row>
    <row r="131" customFormat="false" ht="12.75" hidden="false" customHeight="false" outlineLevel="0" collapsed="false">
      <c r="A131" s="9" t="s">
        <v>119</v>
      </c>
      <c r="B131" s="9"/>
      <c r="C131" s="9"/>
      <c r="D131" s="9"/>
      <c r="E131" s="9"/>
      <c r="F131" s="9"/>
      <c r="G131" s="9"/>
      <c r="H131" s="9"/>
      <c r="I131" s="9"/>
      <c r="J131" s="21"/>
    </row>
    <row r="132" customFormat="false" ht="12.75" hidden="false" customHeight="false" outlineLevel="0" collapsed="false">
      <c r="A132" s="33" t="n">
        <v>4</v>
      </c>
      <c r="B132" s="34" t="s">
        <v>120</v>
      </c>
      <c r="C132" s="34"/>
      <c r="D132" s="34"/>
      <c r="E132" s="34"/>
      <c r="F132" s="34"/>
      <c r="G132" s="34"/>
      <c r="H132" s="33"/>
      <c r="I132" s="33" t="s">
        <v>36</v>
      </c>
      <c r="J132" s="21"/>
    </row>
    <row r="133" customFormat="false" ht="12.75" hidden="false" customHeight="false" outlineLevel="0" collapsed="false">
      <c r="A133" s="33" t="s">
        <v>6</v>
      </c>
      <c r="B133" s="35" t="s">
        <v>121</v>
      </c>
      <c r="C133" s="35"/>
      <c r="D133" s="35"/>
      <c r="E133" s="35"/>
      <c r="F133" s="35"/>
      <c r="G133" s="35"/>
      <c r="H133" s="10" t="s">
        <v>81</v>
      </c>
      <c r="I133" s="44" t="n">
        <f aca="false">I124</f>
        <v>0</v>
      </c>
      <c r="J133" s="21"/>
    </row>
    <row r="134" customFormat="false" ht="12.75" hidden="false" customHeight="false" outlineLevel="0" collapsed="false">
      <c r="A134" s="33" t="s">
        <v>8</v>
      </c>
      <c r="B134" s="35" t="s">
        <v>122</v>
      </c>
      <c r="C134" s="35"/>
      <c r="D134" s="35"/>
      <c r="E134" s="35"/>
      <c r="F134" s="35"/>
      <c r="G134" s="35"/>
      <c r="H134" s="10" t="s">
        <v>81</v>
      </c>
      <c r="I134" s="44" t="n">
        <f aca="false">I119</f>
        <v>0</v>
      </c>
      <c r="J134" s="21"/>
    </row>
    <row r="135" customFormat="false" ht="12.75" hidden="false" customHeight="false" outlineLevel="0" collapsed="false">
      <c r="A135" s="9" t="s">
        <v>123</v>
      </c>
      <c r="B135" s="9"/>
      <c r="C135" s="9"/>
      <c r="D135" s="9"/>
      <c r="E135" s="9"/>
      <c r="F135" s="9"/>
      <c r="G135" s="9"/>
      <c r="H135" s="9"/>
      <c r="I135" s="38" t="n">
        <f aca="false">SUM(I133:I134)</f>
        <v>0</v>
      </c>
      <c r="J135" s="21"/>
    </row>
    <row r="136" customFormat="false" ht="12.75" hidden="false" customHeight="false" outlineLevel="0" collapsed="false">
      <c r="A136" s="33"/>
      <c r="B136" s="33"/>
      <c r="C136" s="33"/>
      <c r="D136" s="33"/>
      <c r="E136" s="33"/>
      <c r="F136" s="33"/>
      <c r="G136" s="33"/>
      <c r="H136" s="43"/>
      <c r="I136" s="45"/>
      <c r="J136" s="21"/>
    </row>
    <row r="137" customFormat="false" ht="12.75" hidden="false" customHeight="false" outlineLevel="0" collapsed="false">
      <c r="A137" s="9" t="s">
        <v>124</v>
      </c>
      <c r="B137" s="9"/>
      <c r="C137" s="9"/>
      <c r="D137" s="9"/>
      <c r="E137" s="9"/>
      <c r="F137" s="9"/>
      <c r="G137" s="9"/>
      <c r="H137" s="9"/>
      <c r="I137" s="9"/>
    </row>
    <row r="138" customFormat="false" ht="12.75" hidden="false" customHeight="false" outlineLevel="0" collapsed="false">
      <c r="A138" s="33" t="n">
        <v>5</v>
      </c>
      <c r="B138" s="34" t="s">
        <v>125</v>
      </c>
      <c r="C138" s="34"/>
      <c r="D138" s="34"/>
      <c r="E138" s="34"/>
      <c r="F138" s="34"/>
      <c r="G138" s="34"/>
      <c r="H138" s="33" t="s">
        <v>35</v>
      </c>
      <c r="I138" s="33" t="s">
        <v>36</v>
      </c>
    </row>
    <row r="139" customFormat="false" ht="12.75" hidden="false" customHeight="false" outlineLevel="0" collapsed="false">
      <c r="A139" s="33" t="s">
        <v>6</v>
      </c>
      <c r="B139" s="11" t="s">
        <v>126</v>
      </c>
      <c r="C139" s="11"/>
      <c r="D139" s="11"/>
      <c r="E139" s="11"/>
      <c r="F139" s="11"/>
      <c r="G139" s="11"/>
      <c r="H139" s="37"/>
      <c r="I139" s="36" t="e">
        <f aca="false">#REF!</f>
        <v>#REF!</v>
      </c>
    </row>
    <row r="140" customFormat="false" ht="12.75" hidden="false" customHeight="false" outlineLevel="0" collapsed="false">
      <c r="A140" s="33" t="s">
        <v>8</v>
      </c>
      <c r="B140" s="11" t="s">
        <v>127</v>
      </c>
      <c r="C140" s="11"/>
      <c r="D140" s="11"/>
      <c r="E140" s="11"/>
      <c r="F140" s="11"/>
      <c r="G140" s="11"/>
      <c r="H140" s="37"/>
      <c r="I140" s="36"/>
    </row>
    <row r="141" customFormat="false" ht="12.75" hidden="false" customHeight="false" outlineLevel="0" collapsed="false">
      <c r="A141" s="33" t="s">
        <v>10</v>
      </c>
      <c r="B141" s="11" t="s">
        <v>128</v>
      </c>
      <c r="C141" s="11"/>
      <c r="D141" s="11"/>
      <c r="E141" s="11"/>
      <c r="F141" s="11"/>
      <c r="G141" s="11"/>
      <c r="H141" s="37"/>
      <c r="I141" s="36"/>
    </row>
    <row r="142" customFormat="false" ht="12.75" hidden="false" customHeight="false" outlineLevel="0" collapsed="false">
      <c r="A142" s="33" t="s">
        <v>12</v>
      </c>
      <c r="B142" s="11" t="s">
        <v>46</v>
      </c>
      <c r="C142" s="11"/>
      <c r="D142" s="11"/>
      <c r="E142" s="11"/>
      <c r="F142" s="11"/>
      <c r="G142" s="11"/>
      <c r="H142" s="37"/>
      <c r="I142" s="36"/>
    </row>
    <row r="143" customFormat="false" ht="12.75" hidden="false" customHeight="false" outlineLevel="0" collapsed="false">
      <c r="A143" s="9" t="s">
        <v>129</v>
      </c>
      <c r="B143" s="9"/>
      <c r="C143" s="9"/>
      <c r="D143" s="9"/>
      <c r="E143" s="9"/>
      <c r="F143" s="9"/>
      <c r="G143" s="9"/>
      <c r="H143" s="9"/>
      <c r="I143" s="38" t="e">
        <f aca="false">SUM(I139:I142)</f>
        <v>#REF!</v>
      </c>
    </row>
    <row r="144" customFormat="false" ht="12.75" hidden="false" customHeight="false" outlineLevel="0" collapsed="false">
      <c r="A144" s="33"/>
      <c r="B144" s="11"/>
      <c r="C144" s="11"/>
      <c r="D144" s="11"/>
      <c r="E144" s="11"/>
      <c r="F144" s="11"/>
      <c r="G144" s="11"/>
      <c r="H144" s="46"/>
      <c r="I144" s="36"/>
      <c r="J144" s="21"/>
    </row>
    <row r="145" customFormat="false" ht="12.75" hidden="false" customHeight="true" outlineLevel="0" collapsed="false">
      <c r="A145" s="20" t="s">
        <v>130</v>
      </c>
      <c r="B145" s="20"/>
      <c r="C145" s="20"/>
      <c r="D145" s="20"/>
      <c r="E145" s="20"/>
      <c r="F145" s="20"/>
      <c r="G145" s="20"/>
      <c r="H145" s="20"/>
      <c r="I145" s="20"/>
      <c r="J145" s="21"/>
    </row>
    <row r="146" customFormat="false" ht="12.75" hidden="false" customHeight="false" outlineLevel="0" collapsed="false">
      <c r="A146" s="33"/>
      <c r="B146" s="11"/>
      <c r="C146" s="11"/>
      <c r="D146" s="11"/>
      <c r="E146" s="11"/>
      <c r="F146" s="11"/>
      <c r="G146" s="11"/>
      <c r="H146" s="46"/>
      <c r="I146" s="36"/>
      <c r="J146" s="21"/>
    </row>
    <row r="147" customFormat="false" ht="12.75" hidden="false" customHeight="false" outlineLevel="0" collapsed="false">
      <c r="A147" s="9" t="s">
        <v>131</v>
      </c>
      <c r="B147" s="9"/>
      <c r="C147" s="9"/>
      <c r="D147" s="9"/>
      <c r="E147" s="9"/>
      <c r="F147" s="9"/>
      <c r="G147" s="9"/>
      <c r="H147" s="9"/>
      <c r="I147" s="9"/>
      <c r="J147" s="21"/>
    </row>
    <row r="148" customFormat="false" ht="12.75" hidden="false" customHeight="false" outlineLevel="0" collapsed="false">
      <c r="A148" s="33" t="n">
        <v>6</v>
      </c>
      <c r="B148" s="34" t="s">
        <v>132</v>
      </c>
      <c r="C148" s="34"/>
      <c r="D148" s="34"/>
      <c r="E148" s="34"/>
      <c r="F148" s="34"/>
      <c r="G148" s="34"/>
      <c r="H148" s="33" t="s">
        <v>35</v>
      </c>
      <c r="I148" s="33" t="s">
        <v>36</v>
      </c>
      <c r="J148" s="21"/>
    </row>
    <row r="149" customFormat="false" ht="12.75" hidden="false" customHeight="false" outlineLevel="0" collapsed="false">
      <c r="A149" s="33" t="s">
        <v>6</v>
      </c>
      <c r="B149" s="11" t="s">
        <v>133</v>
      </c>
      <c r="C149" s="11"/>
      <c r="D149" s="11"/>
      <c r="E149" s="11"/>
      <c r="F149" s="11"/>
      <c r="G149" s="11"/>
      <c r="H149" s="68"/>
      <c r="I149" s="36" t="e">
        <f aca="false">H149*I167</f>
        <v>#REF!</v>
      </c>
      <c r="J149" s="21"/>
    </row>
    <row r="150" customFormat="false" ht="12.75" hidden="false" customHeight="false" outlineLevel="0" collapsed="false">
      <c r="A150" s="33" t="s">
        <v>8</v>
      </c>
      <c r="B150" s="11" t="s">
        <v>134</v>
      </c>
      <c r="C150" s="11"/>
      <c r="D150" s="11"/>
      <c r="E150" s="11"/>
      <c r="F150" s="11"/>
      <c r="G150" s="11"/>
      <c r="H150" s="68"/>
      <c r="I150" s="36" t="e">
        <f aca="false">H150*(I149+I167)</f>
        <v>#REF!</v>
      </c>
      <c r="J150" s="21"/>
    </row>
    <row r="151" customFormat="false" ht="12.75" hidden="false" customHeight="false" outlineLevel="0" collapsed="false">
      <c r="A151" s="33" t="s">
        <v>10</v>
      </c>
      <c r="B151" s="34" t="s">
        <v>135</v>
      </c>
      <c r="C151" s="34"/>
      <c r="D151" s="34"/>
      <c r="E151" s="34"/>
      <c r="F151" s="34"/>
      <c r="G151" s="34"/>
      <c r="H151" s="37"/>
      <c r="I151" s="69"/>
      <c r="J151" s="21"/>
    </row>
    <row r="152" customFormat="false" ht="12.75" hidden="false" customHeight="false" outlineLevel="0" collapsed="false">
      <c r="A152" s="33" t="s">
        <v>136</v>
      </c>
      <c r="B152" s="11" t="s">
        <v>137</v>
      </c>
      <c r="C152" s="11"/>
      <c r="D152" s="11"/>
      <c r="E152" s="11"/>
      <c r="F152" s="11"/>
      <c r="G152" s="11"/>
      <c r="H152" s="68"/>
      <c r="I152" s="36" t="e">
        <f aca="false">H152*$I$169</f>
        <v>#REF!</v>
      </c>
      <c r="J152" s="21"/>
    </row>
    <row r="153" customFormat="false" ht="12.75" hidden="false" customHeight="false" outlineLevel="0" collapsed="false">
      <c r="A153" s="33" t="s">
        <v>138</v>
      </c>
      <c r="B153" s="11" t="s">
        <v>139</v>
      </c>
      <c r="C153" s="11"/>
      <c r="D153" s="11"/>
      <c r="E153" s="11"/>
      <c r="F153" s="11"/>
      <c r="G153" s="11"/>
      <c r="H153" s="68"/>
      <c r="I153" s="36" t="e">
        <f aca="false">H153*$I$169</f>
        <v>#REF!</v>
      </c>
      <c r="J153" s="21"/>
    </row>
    <row r="154" customFormat="false" ht="12.75" hidden="false" customHeight="false" outlineLevel="0" collapsed="false">
      <c r="A154" s="33" t="s">
        <v>140</v>
      </c>
      <c r="B154" s="11" t="s">
        <v>141</v>
      </c>
      <c r="C154" s="11"/>
      <c r="D154" s="11"/>
      <c r="E154" s="11"/>
      <c r="F154" s="11"/>
      <c r="G154" s="11"/>
      <c r="H154" s="68"/>
      <c r="I154" s="36" t="e">
        <f aca="false">H154*$I$169</f>
        <v>#REF!</v>
      </c>
      <c r="J154" s="21"/>
    </row>
    <row r="155" customFormat="false" ht="12.75" hidden="false" customHeight="false" outlineLevel="0" collapsed="false">
      <c r="A155" s="9" t="s">
        <v>142</v>
      </c>
      <c r="B155" s="9"/>
      <c r="C155" s="9"/>
      <c r="D155" s="9"/>
      <c r="E155" s="9"/>
      <c r="F155" s="9"/>
      <c r="G155" s="9"/>
      <c r="H155" s="70" t="n">
        <f aca="false">SUM(H149:H154)</f>
        <v>0</v>
      </c>
      <c r="I155" s="38" t="e">
        <f aca="false">SUM(I149:I154)</f>
        <v>#REF!</v>
      </c>
      <c r="J155" s="21"/>
    </row>
    <row r="156" customFormat="false" ht="12.75" hidden="false" customHeight="false" outlineLevel="0" collapsed="false">
      <c r="A156" s="71"/>
      <c r="B156" s="21"/>
      <c r="C156" s="21"/>
      <c r="D156" s="21"/>
      <c r="E156" s="21"/>
      <c r="F156" s="21"/>
      <c r="G156" s="21"/>
      <c r="H156" s="21"/>
      <c r="I156" s="21"/>
    </row>
    <row r="157" s="74" customFormat="true" ht="11.25" hidden="false" customHeight="false" outlineLevel="0" collapsed="false">
      <c r="A157" s="72" t="s">
        <v>143</v>
      </c>
      <c r="B157" s="73"/>
      <c r="C157" s="73"/>
      <c r="D157" s="73"/>
      <c r="E157" s="73"/>
      <c r="F157" s="73"/>
      <c r="G157" s="73"/>
      <c r="H157" s="73"/>
      <c r="I157" s="73"/>
    </row>
    <row r="158" s="74" customFormat="true" ht="11.25" hidden="false" customHeight="false" outlineLevel="0" collapsed="false">
      <c r="A158" s="72" t="s">
        <v>144</v>
      </c>
      <c r="B158" s="73"/>
      <c r="C158" s="73"/>
      <c r="D158" s="73"/>
      <c r="E158" s="73"/>
      <c r="F158" s="73"/>
      <c r="G158" s="73"/>
      <c r="H158" s="73"/>
      <c r="I158" s="73"/>
    </row>
    <row r="159" customFormat="false" ht="12.75" hidden="false" customHeight="false" outlineLevel="0" collapsed="false">
      <c r="A159" s="13"/>
      <c r="B159" s="13"/>
      <c r="C159" s="13"/>
      <c r="D159" s="13"/>
      <c r="E159" s="13"/>
      <c r="F159" s="13"/>
      <c r="G159" s="13"/>
      <c r="H159" s="13"/>
      <c r="I159" s="66"/>
    </row>
    <row r="160" customFormat="false" ht="12.75" hidden="false" customHeight="false" outlineLevel="0" collapsed="false">
      <c r="A160" s="9" t="s">
        <v>145</v>
      </c>
      <c r="B160" s="9"/>
      <c r="C160" s="9"/>
      <c r="D160" s="9"/>
      <c r="E160" s="9"/>
      <c r="F160" s="9"/>
      <c r="G160" s="9"/>
      <c r="H160" s="9"/>
      <c r="I160" s="9"/>
      <c r="K160" s="75"/>
    </row>
    <row r="161" customFormat="false" ht="12.75" hidden="false" customHeight="false" outlineLevel="0" collapsed="false">
      <c r="A161" s="33" t="s">
        <v>146</v>
      </c>
      <c r="B161" s="33"/>
      <c r="C161" s="33"/>
      <c r="D161" s="33"/>
      <c r="E161" s="33"/>
      <c r="F161" s="33"/>
      <c r="G161" s="33"/>
      <c r="H161" s="33"/>
      <c r="I161" s="33" t="s">
        <v>36</v>
      </c>
    </row>
    <row r="162" customFormat="false" ht="12.75" hidden="false" customHeight="false" outlineLevel="0" collapsed="false">
      <c r="A162" s="10" t="s">
        <v>6</v>
      </c>
      <c r="B162" s="11" t="str">
        <f aca="false">A38</f>
        <v>MÓDULO 1 - COMPOSIÇÃO DA REMUNERAÇÃO</v>
      </c>
      <c r="C162" s="11"/>
      <c r="D162" s="11"/>
      <c r="E162" s="11"/>
      <c r="F162" s="11"/>
      <c r="G162" s="11"/>
      <c r="H162" s="11"/>
      <c r="I162" s="36" t="n">
        <f aca="false">I47</f>
        <v>0</v>
      </c>
    </row>
    <row r="163" customFormat="false" ht="12.75" hidden="false" customHeight="false" outlineLevel="0" collapsed="false">
      <c r="A163" s="10" t="s">
        <v>8</v>
      </c>
      <c r="B163" s="11" t="str">
        <f aca="false">A51</f>
        <v>MÓDULO 2 – ENCARGOS E BENEFÍCIOS ANUAIS, MENSAIS E DIÁRIOS</v>
      </c>
      <c r="C163" s="11"/>
      <c r="D163" s="11"/>
      <c r="E163" s="11"/>
      <c r="F163" s="11"/>
      <c r="G163" s="11"/>
      <c r="H163" s="11"/>
      <c r="I163" s="36" t="n">
        <f aca="false">I99</f>
        <v>0</v>
      </c>
    </row>
    <row r="164" customFormat="false" ht="12.75" hidden="false" customHeight="false" outlineLevel="0" collapsed="false">
      <c r="A164" s="10" t="s">
        <v>10</v>
      </c>
      <c r="B164" s="11" t="str">
        <f aca="false">A101</f>
        <v>MÓDULO 3 – PROVISÃO  PARA RESCISÃO</v>
      </c>
      <c r="C164" s="11"/>
      <c r="D164" s="11"/>
      <c r="E164" s="11"/>
      <c r="F164" s="11"/>
      <c r="G164" s="11"/>
      <c r="H164" s="11"/>
      <c r="I164" s="36" t="n">
        <f aca="false">I109</f>
        <v>0</v>
      </c>
      <c r="K164" s="75"/>
    </row>
    <row r="165" customFormat="false" ht="12.75" hidden="false" customHeight="false" outlineLevel="0" collapsed="false">
      <c r="A165" s="10" t="s">
        <v>12</v>
      </c>
      <c r="B165" s="11" t="str">
        <f aca="false">A111</f>
        <v>MÓDULO 4 – CUSTO DE REPOSIÇÃO DO PROFISSIONAL AUSENTE</v>
      </c>
      <c r="C165" s="11"/>
      <c r="D165" s="11"/>
      <c r="E165" s="11"/>
      <c r="F165" s="11"/>
      <c r="G165" s="11"/>
      <c r="H165" s="11"/>
      <c r="I165" s="36" t="n">
        <f aca="false">I135</f>
        <v>0</v>
      </c>
      <c r="K165" s="75"/>
    </row>
    <row r="166" customFormat="false" ht="12.75" hidden="false" customHeight="false" outlineLevel="0" collapsed="false">
      <c r="A166" s="10" t="s">
        <v>41</v>
      </c>
      <c r="B166" s="11" t="str">
        <f aca="false">A137</f>
        <v>MÓDULO 5 - INSUMOS DIVERSOS</v>
      </c>
      <c r="C166" s="11"/>
      <c r="D166" s="11"/>
      <c r="E166" s="11"/>
      <c r="F166" s="11"/>
      <c r="G166" s="11"/>
      <c r="H166" s="11"/>
      <c r="I166" s="36" t="e">
        <f aca="false">I143</f>
        <v>#REF!</v>
      </c>
      <c r="K166" s="75"/>
    </row>
    <row r="167" customFormat="false" ht="12.75" hidden="false" customHeight="false" outlineLevel="0" collapsed="false">
      <c r="A167" s="33"/>
      <c r="B167" s="76" t="s">
        <v>147</v>
      </c>
      <c r="C167" s="76"/>
      <c r="D167" s="76"/>
      <c r="E167" s="76"/>
      <c r="F167" s="76"/>
      <c r="G167" s="76"/>
      <c r="H167" s="76"/>
      <c r="I167" s="45" t="e">
        <f aca="false">SUM(I162:I166)</f>
        <v>#REF!</v>
      </c>
      <c r="K167" s="77"/>
    </row>
    <row r="168" customFormat="false" ht="12.75" hidden="false" customHeight="false" outlineLevel="0" collapsed="false">
      <c r="A168" s="10" t="s">
        <v>43</v>
      </c>
      <c r="B168" s="11" t="str">
        <f aca="false">A147</f>
        <v>MÓDULO 6 – CUSTOS INDIRETOS, TRIBUTOS E LUCRO</v>
      </c>
      <c r="C168" s="11"/>
      <c r="D168" s="11"/>
      <c r="E168" s="11"/>
      <c r="F168" s="11"/>
      <c r="G168" s="11"/>
      <c r="H168" s="11"/>
      <c r="I168" s="36" t="e">
        <f aca="false">I155</f>
        <v>#REF!</v>
      </c>
    </row>
    <row r="169" customFormat="false" ht="12.75" hidden="false" customHeight="false" outlineLevel="0" collapsed="false">
      <c r="A169" s="9" t="s">
        <v>148</v>
      </c>
      <c r="B169" s="9"/>
      <c r="C169" s="9"/>
      <c r="D169" s="9"/>
      <c r="E169" s="9"/>
      <c r="F169" s="9"/>
      <c r="G169" s="9"/>
      <c r="H169" s="9"/>
      <c r="I169" s="38" t="e">
        <f aca="false">(I167+I149+I150)/(1-SUM(H152:H154))</f>
        <v>#REF!</v>
      </c>
    </row>
    <row r="170" customFormat="false" ht="12.75" hidden="false" customHeight="false" outlineLevel="0" collapsed="false">
      <c r="A170" s="64"/>
      <c r="B170" s="64"/>
      <c r="C170" s="64"/>
      <c r="D170" s="64"/>
      <c r="E170" s="64"/>
      <c r="F170" s="64"/>
      <c r="G170" s="64"/>
      <c r="H170" s="64"/>
      <c r="I170" s="66"/>
    </row>
    <row r="171" s="78" customFormat="true" ht="12.75" hidden="false" customHeight="false" outlineLevel="0" collapsed="false"/>
    <row r="173" customFormat="false" ht="12.75" hidden="false" customHeight="false" outlineLevel="0" collapsed="false">
      <c r="A173" s="13" t="s">
        <v>149</v>
      </c>
      <c r="B173" s="13"/>
      <c r="C173" s="13"/>
      <c r="D173" s="13"/>
      <c r="E173" s="13"/>
      <c r="F173" s="13"/>
      <c r="G173" s="13"/>
      <c r="H173" s="13"/>
      <c r="I173" s="13"/>
    </row>
  </sheetData>
  <mergeCells count="155">
    <mergeCell ref="A1:I1"/>
    <mergeCell ref="A2:I2"/>
    <mergeCell ref="A4:F4"/>
    <mergeCell ref="A5:F5"/>
    <mergeCell ref="A7:F7"/>
    <mergeCell ref="A9:I9"/>
    <mergeCell ref="B10:H10"/>
    <mergeCell ref="B11:H11"/>
    <mergeCell ref="B12:H12"/>
    <mergeCell ref="B13:H13"/>
    <mergeCell ref="A15:I15"/>
    <mergeCell ref="A16:C16"/>
    <mergeCell ref="D16:F16"/>
    <mergeCell ref="G16:I16"/>
    <mergeCell ref="A17:C17"/>
    <mergeCell ref="D17:F17"/>
    <mergeCell ref="G17:I17"/>
    <mergeCell ref="A18:I18"/>
    <mergeCell ref="A19:I19"/>
    <mergeCell ref="A20:I20"/>
    <mergeCell ref="A22:I22"/>
    <mergeCell ref="A24:I24"/>
    <mergeCell ref="A25:I25"/>
    <mergeCell ref="A26:I26"/>
    <mergeCell ref="B27:H27"/>
    <mergeCell ref="B28:H28"/>
    <mergeCell ref="B29:H29"/>
    <mergeCell ref="B30:H30"/>
    <mergeCell ref="B31:H31"/>
    <mergeCell ref="B32:H32"/>
    <mergeCell ref="B33:H33"/>
    <mergeCell ref="A34:I34"/>
    <mergeCell ref="A35:I35"/>
    <mergeCell ref="A36:I36"/>
    <mergeCell ref="A38:I38"/>
    <mergeCell ref="B39:G39"/>
    <mergeCell ref="B40:G40"/>
    <mergeCell ref="B41:G41"/>
    <mergeCell ref="B42:G42"/>
    <mergeCell ref="B43:G43"/>
    <mergeCell ref="B44:G44"/>
    <mergeCell ref="B45:G45"/>
    <mergeCell ref="B46:G46"/>
    <mergeCell ref="A47:H47"/>
    <mergeCell ref="A48:I48"/>
    <mergeCell ref="A49:I49"/>
    <mergeCell ref="A51:I51"/>
    <mergeCell ref="A53:I53"/>
    <mergeCell ref="B54:G54"/>
    <mergeCell ref="B55:G55"/>
    <mergeCell ref="B56:G56"/>
    <mergeCell ref="A57:G57"/>
    <mergeCell ref="B58:G58"/>
    <mergeCell ref="A59:G59"/>
    <mergeCell ref="A61:I61"/>
    <mergeCell ref="A62:I62"/>
    <mergeCell ref="A63:I63"/>
    <mergeCell ref="A65:I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A75:G75"/>
    <mergeCell ref="A77:I77"/>
    <mergeCell ref="A78:I78"/>
    <mergeCell ref="A79:I79"/>
    <mergeCell ref="B80:G80"/>
    <mergeCell ref="A81:I81"/>
    <mergeCell ref="B82:G82"/>
    <mergeCell ref="B83:G83"/>
    <mergeCell ref="B84:G84"/>
    <mergeCell ref="B85:G85"/>
    <mergeCell ref="B86:G86"/>
    <mergeCell ref="B87:G87"/>
    <mergeCell ref="B88:G88"/>
    <mergeCell ref="A89:H89"/>
    <mergeCell ref="B90:G90"/>
    <mergeCell ref="A91:I91"/>
    <mergeCell ref="A92:I92"/>
    <mergeCell ref="B93:G93"/>
    <mergeCell ref="A94:I94"/>
    <mergeCell ref="B95:G95"/>
    <mergeCell ref="B96:G96"/>
    <mergeCell ref="B97:G97"/>
    <mergeCell ref="B98:G98"/>
    <mergeCell ref="A99:H99"/>
    <mergeCell ref="A101:I101"/>
    <mergeCell ref="B102:G102"/>
    <mergeCell ref="B103:G103"/>
    <mergeCell ref="B104:G104"/>
    <mergeCell ref="B105:G105"/>
    <mergeCell ref="B106:G106"/>
    <mergeCell ref="B107:G107"/>
    <mergeCell ref="B108:G108"/>
    <mergeCell ref="A109:G109"/>
    <mergeCell ref="A111:I111"/>
    <mergeCell ref="B112:G112"/>
    <mergeCell ref="A113:I113"/>
    <mergeCell ref="B114:G114"/>
    <mergeCell ref="A115:I115"/>
    <mergeCell ref="B116:G116"/>
    <mergeCell ref="B117:G117"/>
    <mergeCell ref="B118:G118"/>
    <mergeCell ref="B119:G119"/>
    <mergeCell ref="B120:G120"/>
    <mergeCell ref="B121:G121"/>
    <mergeCell ref="B122:G122"/>
    <mergeCell ref="B123:G123"/>
    <mergeCell ref="A124:G124"/>
    <mergeCell ref="B125:G125"/>
    <mergeCell ref="A126:I126"/>
    <mergeCell ref="B127:G127"/>
    <mergeCell ref="B128:G128"/>
    <mergeCell ref="A129:G129"/>
    <mergeCell ref="A131:I131"/>
    <mergeCell ref="B132:G132"/>
    <mergeCell ref="B133:G133"/>
    <mergeCell ref="B134:G134"/>
    <mergeCell ref="A135:H135"/>
    <mergeCell ref="A136:G136"/>
    <mergeCell ref="A137:I137"/>
    <mergeCell ref="B138:G138"/>
    <mergeCell ref="B139:G139"/>
    <mergeCell ref="B140:G140"/>
    <mergeCell ref="B141:G141"/>
    <mergeCell ref="B142:G142"/>
    <mergeCell ref="A143:H143"/>
    <mergeCell ref="B144:G144"/>
    <mergeCell ref="A145:I145"/>
    <mergeCell ref="B146:G146"/>
    <mergeCell ref="A147:I147"/>
    <mergeCell ref="B148:G148"/>
    <mergeCell ref="B149:G149"/>
    <mergeCell ref="B150:G150"/>
    <mergeCell ref="B151:G151"/>
    <mergeCell ref="B152:G152"/>
    <mergeCell ref="B153:G153"/>
    <mergeCell ref="B154:G154"/>
    <mergeCell ref="A155:G155"/>
    <mergeCell ref="A160:I160"/>
    <mergeCell ref="A161:H161"/>
    <mergeCell ref="B162:H162"/>
    <mergeCell ref="B163:H163"/>
    <mergeCell ref="B164:H164"/>
    <mergeCell ref="B165:H165"/>
    <mergeCell ref="B166:H166"/>
    <mergeCell ref="B167:H167"/>
    <mergeCell ref="B168:H168"/>
    <mergeCell ref="A169:H169"/>
    <mergeCell ref="A173:I173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17" activeCellId="0" sqref="D17"/>
    </sheetView>
  </sheetViews>
  <sheetFormatPr defaultColWidth="8.6796875" defaultRowHeight="12.75" zeroHeight="false" outlineLevelRow="0" outlineLevelCol="0"/>
  <cols>
    <col collapsed="false" customWidth="true" hidden="false" outlineLevel="0" max="1" min="1" style="79" width="8.86"/>
    <col collapsed="false" customWidth="true" hidden="false" outlineLevel="0" max="2" min="2" style="79" width="21.29"/>
    <col collapsed="false" customWidth="true" hidden="false" outlineLevel="0" max="3" min="3" style="80" width="15.71"/>
    <col collapsed="false" customWidth="true" hidden="false" outlineLevel="0" max="4" min="4" style="79" width="14.57"/>
    <col collapsed="false" customWidth="true" hidden="false" outlineLevel="0" max="5" min="5" style="80" width="15.14"/>
    <col collapsed="false" customWidth="true" hidden="false" outlineLevel="0" max="7" min="7" style="81" width="14"/>
  </cols>
  <sheetData>
    <row r="1" customFormat="false" ht="12.75" hidden="false" customHeight="false" outlineLevel="0" collapsed="false">
      <c r="A1" s="64" t="s">
        <v>152</v>
      </c>
      <c r="B1" s="64"/>
      <c r="C1" s="64"/>
      <c r="D1" s="64"/>
      <c r="E1" s="64"/>
      <c r="F1" s="64"/>
      <c r="G1" s="64"/>
    </row>
    <row r="3" s="84" customFormat="true" ht="38.25" hidden="false" customHeight="false" outlineLevel="0" collapsed="false">
      <c r="A3" s="82" t="s">
        <v>153</v>
      </c>
      <c r="B3" s="82" t="s">
        <v>154</v>
      </c>
      <c r="C3" s="83" t="s">
        <v>155</v>
      </c>
      <c r="D3" s="82" t="s">
        <v>156</v>
      </c>
      <c r="E3" s="83" t="s">
        <v>157</v>
      </c>
      <c r="F3" s="82" t="s">
        <v>158</v>
      </c>
      <c r="G3" s="83" t="s">
        <v>159</v>
      </c>
    </row>
    <row r="4" customFormat="false" ht="12.75" hidden="false" customHeight="false" outlineLevel="0" collapsed="false">
      <c r="A4" s="85" t="n">
        <v>1</v>
      </c>
      <c r="B4" s="79" t="s">
        <v>160</v>
      </c>
      <c r="C4" s="81"/>
      <c r="D4" s="85"/>
      <c r="E4" s="81"/>
      <c r="F4" s="85"/>
    </row>
    <row r="5" customFormat="false" ht="12.75" hidden="false" customHeight="false" outlineLevel="0" collapsed="false">
      <c r="A5" s="85" t="n">
        <v>2</v>
      </c>
      <c r="B5" s="79" t="s">
        <v>161</v>
      </c>
      <c r="C5" s="81"/>
      <c r="D5" s="85"/>
      <c r="E5" s="81"/>
      <c r="F5" s="85"/>
    </row>
    <row r="6" customFormat="false" ht="12.75" hidden="false" customHeight="false" outlineLevel="0" collapsed="false">
      <c r="A6" s="86" t="s">
        <v>162</v>
      </c>
      <c r="B6" s="86"/>
      <c r="C6" s="86"/>
      <c r="D6" s="86"/>
      <c r="E6" s="86"/>
      <c r="F6" s="86"/>
      <c r="G6" s="87" t="n">
        <f aca="false">SUM(G4:G5)</f>
        <v>0</v>
      </c>
    </row>
    <row r="7" s="6" customFormat="true" ht="12.75" hidden="false" customHeight="false" outlineLevel="0" collapsed="false">
      <c r="A7" s="86" t="s">
        <v>163</v>
      </c>
      <c r="B7" s="86"/>
      <c r="C7" s="86"/>
      <c r="D7" s="86"/>
      <c r="E7" s="86"/>
      <c r="F7" s="86"/>
      <c r="G7" s="87" t="n">
        <f aca="false">G6*12</f>
        <v>0</v>
      </c>
    </row>
    <row r="8" s="6" customFormat="true" ht="12.75" hidden="false" customHeight="false" outlineLevel="0" collapsed="false">
      <c r="A8" s="79"/>
      <c r="B8" s="79"/>
      <c r="C8" s="80"/>
      <c r="D8" s="79"/>
      <c r="E8" s="80"/>
      <c r="F8" s="0"/>
      <c r="G8" s="81"/>
    </row>
    <row r="1048576" customFormat="false" ht="12.8" hidden="false" customHeight="false" outlineLevel="0" collapsed="false"/>
  </sheetData>
  <mergeCells count="3">
    <mergeCell ref="A1:G1"/>
    <mergeCell ref="A6:F6"/>
    <mergeCell ref="A7:F7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2010-12-08T17:56:29Z</dcterms:created>
  <dc:creator>Alvaro.Barbosa@dnpm.gov.br</dc:creator>
  <dc:description/>
  <cp:keywords>Planilha de Custos IN 5/2017</cp:keywords>
  <dc:language>pt-BR</dc:language>
  <cp:lastModifiedBy/>
  <dcterms:modified xsi:type="dcterms:W3CDTF">2024-03-05T11:19:28Z</dcterms:modified>
  <cp:revision>2</cp:revision>
  <dc:subject/>
  <dc:title>Planilha de Custos IN 5/2017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