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sdhgovbr.sharepoint.com/sites/ObservatrioBrasileIgualdadedeGnero/Documentos Compartilhados/General/RASEAM/Raseam 2024/Tabelas confeccionadas Raseam23 16-01-24/b.Tabelas numeradas por tema 26-02-24/"/>
    </mc:Choice>
  </mc:AlternateContent>
  <xr:revisionPtr revIDLastSave="348" documentId="8_{D47F07CE-2A47-4C70-AA26-898F52139CF6}" xr6:coauthVersionLast="47" xr6:coauthVersionMax="47" xr10:uidLastSave="{2AD795A7-049C-4C5F-8407-0D0E561DEA06}"/>
  <bookViews>
    <workbookView xWindow="28680" yWindow="-120" windowWidth="29040" windowHeight="15720" tabRatio="934" firstSheet="12" activeTab="14" xr2:uid="{00000000-000D-0000-FFFF-FFFF00000000}"/>
  </bookViews>
  <sheets>
    <sheet name="IBGE" sheetId="136" r:id="rId1"/>
    <sheet name="TAB1.1" sheetId="92" r:id="rId2"/>
    <sheet name="TAB1.2" sheetId="93" r:id="rId3"/>
    <sheet name="TAB 1.3" sheetId="130" r:id="rId4"/>
    <sheet name="TAB 1.4" sheetId="53" r:id="rId5"/>
    <sheet name="TAB1.5.abc" sheetId="94" r:id="rId6"/>
    <sheet name="TAB 1.6.abc" sheetId="131" r:id="rId7"/>
    <sheet name="TAB 1.7.abc" sheetId="91" r:id="rId8"/>
    <sheet name="TAB 1.8.abc" sheetId="90" r:id="rId9"/>
    <sheet name="TAB 1.9" sheetId="97" r:id="rId10"/>
    <sheet name="TAB 1.10" sheetId="98" r:id="rId11"/>
    <sheet name="TAB 1.11" sheetId="99" r:id="rId12"/>
    <sheet name="TAB 1.12" sheetId="101" r:id="rId13"/>
    <sheet name="TAB 1.13.a" sheetId="116" r:id="rId14"/>
    <sheet name="TAB 1.15" sheetId="118" r:id="rId15"/>
    <sheet name="TAB 1.13.b" sheetId="132" r:id="rId16"/>
    <sheet name="TAB 1.13.c" sheetId="133" r:id="rId17"/>
    <sheet name="TAB 1.14" sheetId="117" r:id="rId18"/>
    <sheet name="TAB 1.16" sheetId="134" r:id="rId19"/>
    <sheet name="TAB 1.17" sheetId="135" r:id="rId20"/>
    <sheet name="TAB 1.18" sheetId="137" r:id="rId2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5" i="135" l="1"/>
  <c r="D104" i="135"/>
  <c r="D103" i="135"/>
  <c r="D102" i="135"/>
  <c r="D101" i="135"/>
  <c r="D100" i="135"/>
  <c r="D99" i="135"/>
  <c r="D98" i="135"/>
  <c r="D97" i="135"/>
  <c r="C96" i="135"/>
  <c r="B96" i="135"/>
  <c r="D96" i="135" s="1"/>
  <c r="D90" i="135"/>
  <c r="D89" i="135"/>
  <c r="D88" i="135"/>
  <c r="D87" i="135"/>
  <c r="D86" i="135"/>
  <c r="D85" i="135"/>
  <c r="D84" i="135"/>
  <c r="D83" i="135"/>
  <c r="D82" i="135"/>
  <c r="C81" i="135"/>
  <c r="B81" i="135"/>
  <c r="D81" i="135" s="1"/>
  <c r="D75" i="135"/>
  <c r="D74" i="135"/>
  <c r="D73" i="135"/>
  <c r="D72" i="135"/>
  <c r="D71" i="135"/>
  <c r="D70" i="135"/>
  <c r="D69" i="135"/>
  <c r="D68" i="135"/>
  <c r="D67" i="135"/>
  <c r="C66" i="135"/>
  <c r="B66" i="135"/>
  <c r="D61" i="135"/>
  <c r="D60" i="135"/>
  <c r="D59" i="135"/>
  <c r="D58" i="135"/>
  <c r="D57" i="135"/>
  <c r="D56" i="135"/>
  <c r="D55" i="135"/>
  <c r="D54" i="135"/>
  <c r="D53" i="135"/>
  <c r="C52" i="135"/>
  <c r="D52" i="135" s="1"/>
  <c r="B52" i="135"/>
  <c r="D47" i="135"/>
  <c r="D46" i="135"/>
  <c r="D45" i="135"/>
  <c r="D44" i="135"/>
  <c r="D43" i="135"/>
  <c r="D42" i="135"/>
  <c r="D41" i="135"/>
  <c r="D40" i="135"/>
  <c r="D39" i="135"/>
  <c r="C38" i="135"/>
  <c r="B38" i="135"/>
  <c r="D38" i="135" s="1"/>
  <c r="D32" i="135"/>
  <c r="D31" i="135"/>
  <c r="D30" i="135"/>
  <c r="D29" i="135"/>
  <c r="D28" i="135"/>
  <c r="D27" i="135"/>
  <c r="D26" i="135"/>
  <c r="D25" i="135"/>
  <c r="D24" i="135"/>
  <c r="D23" i="135"/>
  <c r="B12" i="134"/>
  <c r="G12" i="134" s="1"/>
  <c r="B11" i="134"/>
  <c r="G11" i="134" s="1"/>
  <c r="B10" i="134"/>
  <c r="F10" i="134" s="1"/>
  <c r="B9" i="134"/>
  <c r="G9" i="134" s="1"/>
  <c r="B8" i="134"/>
  <c r="G8" i="134" s="1"/>
  <c r="B7" i="134"/>
  <c r="G7" i="134" s="1"/>
  <c r="D66" i="135" l="1"/>
  <c r="E10" i="134"/>
  <c r="F8" i="134"/>
  <c r="F12" i="134"/>
  <c r="G10" i="134"/>
  <c r="E11" i="134"/>
  <c r="F7" i="134"/>
  <c r="F9" i="134"/>
  <c r="F11" i="134"/>
  <c r="E8" i="134"/>
  <c r="E12" i="134"/>
  <c r="E7" i="134"/>
  <c r="E9" i="134"/>
</calcChain>
</file>

<file path=xl/sharedStrings.xml><?xml version="1.0" encoding="utf-8"?>
<sst xmlns="http://schemas.openxmlformats.org/spreadsheetml/2006/main" count="748" uniqueCount="133">
  <si>
    <t>Tabela 1.1 - Domicílios particulares permanentes com pessoa responsável pelo domicílio do sexo masculino, total e percentual, por cor ou raça e situação do domicílio, segundo as Grandes Regiões - 2022</t>
  </si>
  <si>
    <t>Grandes Regiões</t>
  </si>
  <si>
    <t>Domicílios particulares permanentes com pessoa responsável pelo domicílio do sexo masculino</t>
  </si>
  <si>
    <t>Total¹ (1000 domicílios)</t>
  </si>
  <si>
    <t>Distribuição (%)</t>
  </si>
  <si>
    <t>Cor ou Raça do responsável</t>
  </si>
  <si>
    <t>Situação do domicílio</t>
  </si>
  <si>
    <t>Branca</t>
  </si>
  <si>
    <t>Preta ou parda</t>
  </si>
  <si>
    <t>Urbano</t>
  </si>
  <si>
    <t>Rural</t>
  </si>
  <si>
    <t xml:space="preserve">       Brasil</t>
  </si>
  <si>
    <t>Norte</t>
  </si>
  <si>
    <t>Nordeste</t>
  </si>
  <si>
    <t>Sudeste</t>
  </si>
  <si>
    <t>Sul</t>
  </si>
  <si>
    <t>Centro-Oeste</t>
  </si>
  <si>
    <t>Fonte: IBGE, Pesquisa Nacional por Amostra de Domicílios Contínua.</t>
  </si>
  <si>
    <t>Nota: Informações das entrevistas realizadas nos domicílios visitados pela primeira vez em cada um dos quatro trimestres do ano.</t>
  </si>
  <si>
    <t xml:space="preserve">1 - Inclusive as pessoas que se declararam Indígenas, amarelas e ignoradas. </t>
  </si>
  <si>
    <t>Tabela 1.2 -  Domicílios particulares permanentes com pessoa responsável pelo domicílio do sexo feminino, total e percentual, por cor ou raça e situação do domicílio, segundo as Grandes Regiões - 2022</t>
  </si>
  <si>
    <t>Domicílios particulares permanentes com pessoa responsável pelo domicílio do sexo feminino</t>
  </si>
  <si>
    <t>Tabela 1.3 - Domicílios particulares permanentes com pessoa responsável pelo domicílio do sexo feminino e com acesso simultâneo aos serviços de abastecimento de água por rede geral, esgotamento sanitário por rede geral ou fossa séptica ligada à rede geral e lixo coletado direta e indiretamente, total e percentual, por situação do domicílio, segundo as Grandes Regiões  – 2022</t>
  </si>
  <si>
    <t>Domicílios particulares permanentes com acesso simultâneo aos serviços de abastecimento de água por rede geral, esgotamento sanitário por rede geral ou fossa séptica ligada à rede geral e lixo coletado direta e indiretamente, total e percentual, por situação do domicílio</t>
  </si>
  <si>
    <t>Total (1 000 domicílios)</t>
  </si>
  <si>
    <t>Percentual (%)</t>
  </si>
  <si>
    <t>Total</t>
  </si>
  <si>
    <t>Nota 1: Informações das entrevistas realizadas nos domicílios visitados pela primeira vez em cada um dos quatro trimestres do ano.</t>
  </si>
  <si>
    <t>Nota 2: Exclusive domicílios com acesso à rede geral, mas cuja principal forma de abastecimento de água não era a rede geral</t>
  </si>
  <si>
    <t>Tabela 1.4 - Domicílios particulares permanentes com pessoa responsável pelo domicílio do sexo masculino e com acesso simultâneo aos serviços de abastecimento de água por rede geral, esgotamento sanitário por rede geral ou fossa séptica ligada à rede geral e lixo coletado direta e indiretamente, total e percentual, por situação do domicílio, segundo as Grandes Regiões  – 2022</t>
  </si>
  <si>
    <t>Nota 2: Exclusive domicílios com acesso à rede geral, mas cuja principal forma de abastecimento de água não era a rede geral.</t>
  </si>
  <si>
    <t>Tabela 1.5.a - População residente, total e sua respectiva distribuição percentual por sexo e cor ou raça, segundo as Grandes Regiões – 2022</t>
  </si>
  <si>
    <t>População residente</t>
  </si>
  <si>
    <t>Total¹ (1000 pessoas)</t>
  </si>
  <si>
    <t>Distribuição percentual (%)</t>
  </si>
  <si>
    <t>Mulheres</t>
  </si>
  <si>
    <t>Homens</t>
  </si>
  <si>
    <t>Total¹</t>
  </si>
  <si>
    <t>Branco</t>
  </si>
  <si>
    <t>Preto ou pardo</t>
  </si>
  <si>
    <t>Tabela 1.5.b - População residente, total e sua respectiva distribuição percentual por sexo e cor ou raça, segundo as Grandes Regiões – 2021</t>
  </si>
  <si>
    <t>Nota: Informações das entrevistas realizadas nos domicílios visitados pela quinta vez em cada um dos quatro trimestres do ano, devido à pandemia de COVID-19.</t>
  </si>
  <si>
    <t>Tabela 1.5.c - População residente, total e sua respectiva distribuição percentual por sexo e cor ou raça, segundo as Grandes Regiões – 2020</t>
  </si>
  <si>
    <t>Tabela 1.6.a - População residente por situação do domicílio, total, por sexo, segundo as Grandes Regiões – 2022</t>
  </si>
  <si>
    <t>Tabela 1.6.b - População residente por situação do domicílio, total, por sexo, segundo as Grandes Regiões – 2021</t>
  </si>
  <si>
    <t>Tabela 1.6.c - População residente por situação do domicílio, total, por sexo, segundo as Grandes Regiões – 2020</t>
  </si>
  <si>
    <t>População residente (1000 pessoas)</t>
  </si>
  <si>
    <t xml:space="preserve">Total </t>
  </si>
  <si>
    <t>Situação do Domicílio</t>
  </si>
  <si>
    <t>Tabela 1.7.a - População residente por situação do domicílio, distribuição percentual, por sexo, segundo as Grandes Regiões – 2022</t>
  </si>
  <si>
    <t>Tabela 1.7.b - População residente por situação do domicílio, distribuição percentual, por sexo, segundo as Grandes Regiões – 2021</t>
  </si>
  <si>
    <t>Tabela 1.7.c - População residente por situação do domicílio, distribuição percentual, por sexo, segundo as Grandes Regiões – 2020</t>
  </si>
  <si>
    <t>Tabela 1.8.a - Razão de sexo (homens/mulheres), total e por grupos de idade, segundo as Grandes Regiões – 2022</t>
  </si>
  <si>
    <t>Razão de Sexo</t>
  </si>
  <si>
    <t xml:space="preserve">Grupos de idade </t>
  </si>
  <si>
    <t>0 a 5 anos</t>
  </si>
  <si>
    <t>6 a 14 anos</t>
  </si>
  <si>
    <t>15 a 17 anos</t>
  </si>
  <si>
    <t>18 a 24 anos</t>
  </si>
  <si>
    <t>25 a 39 anos</t>
  </si>
  <si>
    <t xml:space="preserve">40 a 59 anos </t>
  </si>
  <si>
    <t>60 a 69 anos</t>
  </si>
  <si>
    <t>70 a 79 anos</t>
  </si>
  <si>
    <t>80 anos ou mais</t>
  </si>
  <si>
    <t>Tabela 1.8.b - Razão de sexo (homens/mulheres), total e por grupos de idade, segundo as Grandes Regiões – 2021</t>
  </si>
  <si>
    <t>Tabela 1.8.c - Razão de sexo (homens/mulheres), total e por grupos de idade, segundo as Grandes Regiões – 2020</t>
  </si>
  <si>
    <t>Tabela 1.9 - Esperança de vida ao nascer e aos 65 anos, total e por sexo – Brasil, 2015 a 2022</t>
  </si>
  <si>
    <t>Ano</t>
  </si>
  <si>
    <t>Ao nascer</t>
  </si>
  <si>
    <t>Aos 65 anos</t>
  </si>
  <si>
    <t>Fonte: IBGE, Projeção de População (Revisão, 2018)</t>
  </si>
  <si>
    <t>Tabela 1.10 - Taxa de fecundidade total, segundo as Grandes Regiões – Brasil, 2010 a 2022</t>
  </si>
  <si>
    <t>Brasil e Grandes Regiões</t>
  </si>
  <si>
    <t>Taxa de Fecundidade Total</t>
  </si>
  <si>
    <t>Brasil</t>
  </si>
  <si>
    <t>Fonte: IBGE, Projeção da população do Brasil por sexo e idade para o período 2000-2060.</t>
  </si>
  <si>
    <t>Tabela 1.11 - Domicílios particulares permanentes com pessoa responsável pelo domicílio do sexo feminino, total e distribuição percentual por espécie da unidade doméstica, segundo as Grandes Regiões – 2022</t>
  </si>
  <si>
    <t>Total (1000 pessoas)</t>
  </si>
  <si>
    <t>Unipessoal</t>
  </si>
  <si>
    <t>Nuclear</t>
  </si>
  <si>
    <t>Estendida</t>
  </si>
  <si>
    <t>Composta</t>
  </si>
  <si>
    <t>Tabela 1.12 - Domicílios particulares permanentes com pessoa responsável pelo domicílio do sexo masculino, total e distribuição percentual por tipo da unidade doméstica, segundo as Grandes Regiões – 2022</t>
  </si>
  <si>
    <t>Tabela 1.13.a - Pessoas responsáveis pelos domicílios, sem cônjuge, com filhos de até 14 anos que moravam no domicílio, por sexo e cor ou raça do responsável, total e distribuição percentual, segundo rendimento mensal domiciliar per capita – 2022</t>
  </si>
  <si>
    <t>Rendimento mensal domiciliar per capita</t>
  </si>
  <si>
    <t>Pessoas responsáveis pelos domicílios, sem cônjuge, com filhos de até 14 anos que moravam no domicílio</t>
  </si>
  <si>
    <r>
      <t>Total</t>
    </r>
    <r>
      <rPr>
        <vertAlign val="superscript"/>
        <sz val="9"/>
        <rFont val="Arial"/>
        <family val="2"/>
      </rPr>
      <t xml:space="preserve">1 </t>
    </r>
    <r>
      <rPr>
        <sz val="9"/>
        <rFont val="Arial"/>
        <family val="2"/>
      </rPr>
      <t xml:space="preserve"> (1000 pessoas)</t>
    </r>
  </si>
  <si>
    <t>Brancas</t>
  </si>
  <si>
    <t>Pretas ou pardas</t>
  </si>
  <si>
    <t>Brancos</t>
  </si>
  <si>
    <t>Pretos ou pardos</t>
  </si>
  <si>
    <t>Sem rendimento até 1/4 do salário mínimo</t>
  </si>
  <si>
    <t>Mais de 1/4 a 1/2 do salário mínimo</t>
  </si>
  <si>
    <t>Mais de 1/2 a 1 salário mínimo</t>
  </si>
  <si>
    <t>Mais de 1 a 2 salários mínimos</t>
  </si>
  <si>
    <t>Mais de 2 a 3 salários mínimos</t>
  </si>
  <si>
    <t>Mais de 3 a 5 salários mínimos</t>
  </si>
  <si>
    <t>Mais de 5 salários mínimos</t>
  </si>
  <si>
    <t>Nota: Informações das entrevistas realizadas nos domicílios visitados pela quinta vez em cada um dos quatro trimestres do ano.</t>
  </si>
  <si>
    <t>Tabela 1.13.b - Pessoas responsáveis pelos domicílios, sem cônjuge, com filhos de até 14 anos que moravam no domicílio, por sexo e cor ou raça do responsável, total e distribuição percentual, segundo rendimento mensal domiciliar per capita – 2021</t>
  </si>
  <si>
    <t>Tabela 1.13.c - Pessoas responsáveis pelos domicílios, sem cônjuge, com filhos de até 14 anos que moravam no domicílio, por sexo e cor ou raça do responsável, total e distribuição percentual, segundo rendimento mensal domiciliar per capita – 2020</t>
  </si>
  <si>
    <t>Tabela 1.14 - Pessoas de 2 anos ou mais de idade com deficiência, por sexo e cor ou raça, total e distribuição percentual, segundo as Grandes Regiões e tipo de dificuldades funcionais – 3º trimestre de 2022</t>
  </si>
  <si>
    <t>Pessoas de 2 anos ou mais de idade com deficiência</t>
  </si>
  <si>
    <r>
      <t>Total</t>
    </r>
    <r>
      <rPr>
        <vertAlign val="superscript"/>
        <sz val="9"/>
        <rFont val="Arial"/>
        <family val="2"/>
      </rPr>
      <t>1</t>
    </r>
  </si>
  <si>
    <t>Dificuldade para enxergar, mesmo usando óculos ou lentes de contato</t>
  </si>
  <si>
    <t>Dificuldade para ouvir, mesmo usando aparelhos auditivos</t>
  </si>
  <si>
    <t>Dificuldade para andar ou subir degraus</t>
  </si>
  <si>
    <t>Dificuldade para levantar uma garrafa com dois litros de água da cintura até a altura dos olhos</t>
  </si>
  <si>
    <t>Dificuldade para pegar objetos pequenos ou abrir e fechar recipientes</t>
  </si>
  <si>
    <t>Dificuldade para aprender, lembrar-se das coisas ou se concentrar</t>
  </si>
  <si>
    <t>Dificuldade para realizar cuidados pessoais</t>
  </si>
  <si>
    <t>Dificuldade de se comunicar, para compreender e ser compreendido</t>
  </si>
  <si>
    <t xml:space="preserve">Nota: Considera-se pessoa com deficiência aquela que respondeu, em ao menos um dos tipos de dificuldades funcionais, Tem muita dificuldade ou Não consegue de modo algum para "Grau de dificuldade".
Os tipos de dificuldades funcionais captados foram: para enxergar, mesmo usando óculos ou lentes de contatos; para ouvir, mesmo usando aparelhos auditivos; para andar ou subir degraus; para levantar uma garrafa com dois litros de água da cintura até a altura dos olhos; para pegar objetos pequenos ou abrir e fechar recipientes; para aprender, lembrar-se das coisas ou se concentrar; para realizar cuidados pessoais; e para se comunicar, compreender e ser compreendido. </t>
  </si>
  <si>
    <t>Tabela 1.15 - Pessoas de 2 anos ou mais de idade com deficiência, por sexo e cor ou raça do responsável, total e distribuição percentual, segundo as Grandes Regiões – 2022</t>
  </si>
  <si>
    <t>Tabela 1.16 - População residente, total e sua respectiva distribuição percentual por sexo, segundo as Grandes Regiões – 2022</t>
  </si>
  <si>
    <t>Fonte: IBGE, Censo Demográfico 2022.</t>
  </si>
  <si>
    <t>Tabela 1.17 - Razão de sexo (homens/mulheres), total e por grupos de idade, segundo as Grandes Regiões – 2022</t>
  </si>
  <si>
    <t>0 a 4 anos</t>
  </si>
  <si>
    <t>5 a 14 anos</t>
  </si>
  <si>
    <t>15 a 19 anos</t>
  </si>
  <si>
    <t>20 a 24 anos</t>
  </si>
  <si>
    <t>Razão de sexo (homens/mulheres), segundo os grupos de idade – Brasil, 2022</t>
  </si>
  <si>
    <t>Razão de sexo</t>
  </si>
  <si>
    <t>Razão de sexo (homens/mulheres), segundo os grupos de idade – Norte, 2022</t>
  </si>
  <si>
    <t>Razão de sexo (homens/mulheres), segundo os grupos de idade – Nordeste, 2022</t>
  </si>
  <si>
    <t>Razão de sexo (homens/mulheres), segundo os grupos de idade – Sudeste, 2022</t>
  </si>
  <si>
    <t>Razão de sexo (homens/mulheres), segundo os grupos de idade – Sul, 2022</t>
  </si>
  <si>
    <t>Razão de sexo (homens/mulheres), segundo os grupos de idade – Centro-Oeste, 2022</t>
  </si>
  <si>
    <t>Tabela 1.18 - População residente, total e sua respectiva distribuição percentual por sexo e cor ou raça, segundo as Grandes Regiões – 2022</t>
  </si>
  <si>
    <t>Pretas</t>
  </si>
  <si>
    <t>Pardas</t>
  </si>
  <si>
    <t>Pretos</t>
  </si>
  <si>
    <t>Pardos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</si>
</sst>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0\ ;\-#,##0.00\ ;&quot; -&quot;#\ ;@\ "/>
    <numFmt numFmtId="165" formatCode="General\ "/>
    <numFmt numFmtId="166" formatCode="0.0"/>
    <numFmt numFmtId="167" formatCode="#,##0.0;[Red]#,##0.0"/>
    <numFmt numFmtId="168" formatCode="#,##0\ ;\-#,##0\ ;&quot; -&quot;#\ ;@\ "/>
    <numFmt numFmtId="169" formatCode="#,##0.0"/>
    <numFmt numFmtId="170" formatCode="#\ ###\ ###\ ##0"/>
    <numFmt numFmtId="171" formatCode="###\ ##0"/>
  </numFmts>
  <fonts count="24">
    <font>
      <sz val="10"/>
      <name val="Arial"/>
      <family val="2"/>
    </font>
    <font>
      <sz val="11"/>
      <color theme="1"/>
      <name val="Calibri"/>
      <family val="2"/>
      <scheme val="minor"/>
    </font>
    <font>
      <sz val="10"/>
      <name val="Mangal"/>
      <family val="2"/>
    </font>
    <font>
      <u/>
      <sz val="10"/>
      <color indexed="12"/>
      <name val="Arial"/>
      <family val="2"/>
    </font>
    <font>
      <sz val="6"/>
      <name val="Arial"/>
      <family val="2"/>
    </font>
    <font>
      <sz val="10"/>
      <name val="Courier New"/>
      <family val="3"/>
    </font>
    <font>
      <sz val="8"/>
      <color indexed="8"/>
      <name val="Arial"/>
      <family val="2"/>
    </font>
    <font>
      <sz val="11"/>
      <color indexed="8"/>
      <name val="Calibri"/>
      <family val="2"/>
    </font>
    <font>
      <b/>
      <sz val="10"/>
      <name val="Arial"/>
      <family val="2"/>
    </font>
    <font>
      <sz val="8"/>
      <name val="Arial"/>
      <family val="2"/>
    </font>
    <font>
      <sz val="10"/>
      <name val="Arial"/>
      <family val="2"/>
    </font>
    <font>
      <sz val="9"/>
      <name val="Arial"/>
      <family val="2"/>
    </font>
    <font>
      <b/>
      <sz val="9"/>
      <name val="Arial"/>
      <family val="2"/>
    </font>
    <font>
      <sz val="5"/>
      <name val="Arial"/>
      <family val="2"/>
    </font>
    <font>
      <sz val="9"/>
      <name val="Univers 55"/>
      <family val="2"/>
    </font>
    <font>
      <sz val="9"/>
      <name val="Univers 55"/>
    </font>
    <font>
      <vertAlign val="superscript"/>
      <sz val="9"/>
      <name val="Arial"/>
      <family val="2"/>
    </font>
    <font>
      <b/>
      <sz val="8"/>
      <name val="Arial"/>
      <family val="2"/>
    </font>
    <font>
      <sz val="6"/>
      <name val="Abadi MT Condensed Light"/>
      <family val="2"/>
    </font>
    <font>
      <sz val="11"/>
      <color theme="1"/>
      <name val="Calibri"/>
      <family val="2"/>
      <scheme val="minor"/>
    </font>
    <font>
      <sz val="11"/>
      <color indexed="64"/>
      <name val="Calibri"/>
      <family val="2"/>
      <scheme val="minor"/>
    </font>
    <font>
      <b/>
      <sz val="11"/>
      <color theme="1"/>
      <name val="Calibri"/>
      <family val="2"/>
      <scheme val="minor"/>
    </font>
    <font>
      <sz val="7"/>
      <name val="Arial"/>
      <family val="2"/>
    </font>
    <font>
      <sz val="11"/>
      <color rgb="FF000000"/>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000000"/>
      </patternFill>
    </fill>
  </fills>
  <borders count="46">
    <border>
      <left/>
      <right/>
      <top/>
      <bottom/>
      <diagonal/>
    </border>
    <border>
      <left/>
      <right/>
      <top style="thin">
        <color indexed="8"/>
      </top>
      <bottom/>
      <diagonal/>
    </border>
    <border>
      <left/>
      <right/>
      <top/>
      <bottom style="thin">
        <color indexed="8"/>
      </bottom>
      <diagonal/>
    </border>
    <border>
      <left/>
      <right/>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right/>
      <top style="thin">
        <color indexed="64"/>
      </top>
      <bottom/>
      <diagonal/>
    </border>
    <border>
      <left/>
      <right/>
      <top/>
      <bottom style="medium">
        <color indexed="64"/>
      </bottom>
      <diagonal/>
    </border>
    <border>
      <left style="thin">
        <color indexed="64"/>
      </left>
      <right/>
      <top style="thin">
        <color indexed="64"/>
      </top>
      <bottom style="thin">
        <color indexed="64"/>
      </bottom>
      <diagonal/>
    </border>
    <border>
      <left style="thin">
        <color indexed="8"/>
      </left>
      <right style="thin">
        <color indexed="8"/>
      </right>
      <top/>
      <bottom/>
      <diagonal/>
    </border>
    <border>
      <left style="thin">
        <color indexed="8"/>
      </left>
      <right/>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8"/>
      </left>
      <right/>
      <top style="thin">
        <color indexed="64"/>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8"/>
      </right>
      <top style="thin">
        <color indexed="8"/>
      </top>
      <bottom style="thin">
        <color indexed="8"/>
      </bottom>
      <diagonal/>
    </border>
  </borders>
  <cellStyleXfs count="85">
    <xf numFmtId="0" fontId="0" fillId="0" borderId="0"/>
    <xf numFmtId="164" fontId="10"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0" fillId="0" borderId="0"/>
    <xf numFmtId="0" fontId="10" fillId="0" borderId="0"/>
    <xf numFmtId="0" fontId="4" fillId="0" borderId="0"/>
    <xf numFmtId="0" fontId="19" fillId="0" borderId="0"/>
    <xf numFmtId="0" fontId="20" fillId="0" borderId="0"/>
    <xf numFmtId="0" fontId="10" fillId="0" borderId="0"/>
    <xf numFmtId="0" fontId="10" fillId="0" borderId="0"/>
    <xf numFmtId="165" fontId="5" fillId="0" borderId="0"/>
    <xf numFmtId="165" fontId="5" fillId="0" borderId="0"/>
    <xf numFmtId="165" fontId="5" fillId="0" borderId="0"/>
    <xf numFmtId="165" fontId="5" fillId="0" borderId="0"/>
    <xf numFmtId="165" fontId="5" fillId="0" borderId="0"/>
    <xf numFmtId="165" fontId="5" fillId="0" borderId="0"/>
    <xf numFmtId="165" fontId="5" fillId="0" borderId="0"/>
    <xf numFmtId="165"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9" fontId="10" fillId="0" borderId="0" applyFill="0" applyBorder="0" applyAlignment="0" applyProtection="0"/>
    <xf numFmtId="9" fontId="2" fillId="0" borderId="0" applyFill="0" applyBorder="0" applyAlignment="0" applyProtection="0"/>
    <xf numFmtId="9" fontId="10" fillId="0" borderId="0" applyFill="0" applyBorder="0" applyAlignment="0" applyProtection="0"/>
    <xf numFmtId="9" fontId="2" fillId="0" borderId="0" applyFill="0" applyBorder="0" applyAlignment="0" applyProtection="0"/>
    <xf numFmtId="9" fontId="10" fillId="0" borderId="0" applyFill="0" applyBorder="0" applyAlignment="0" applyProtection="0"/>
    <xf numFmtId="9" fontId="2" fillId="0" borderId="0" applyFill="0" applyBorder="0" applyAlignment="0" applyProtection="0"/>
    <xf numFmtId="9" fontId="10" fillId="0" borderId="0" applyFill="0" applyBorder="0" applyAlignment="0" applyProtection="0"/>
    <xf numFmtId="9" fontId="2" fillId="0" borderId="0" applyFill="0" applyBorder="0" applyAlignment="0" applyProtection="0"/>
    <xf numFmtId="9" fontId="10" fillId="0" borderId="0" applyFill="0" applyBorder="0" applyAlignment="0" applyProtection="0"/>
    <xf numFmtId="9" fontId="2" fillId="0" borderId="0" applyFill="0" applyBorder="0" applyAlignment="0" applyProtection="0"/>
    <xf numFmtId="164" fontId="2" fillId="0" borderId="0" applyFill="0" applyBorder="0" applyAlignment="0" applyProtection="0"/>
    <xf numFmtId="0" fontId="1" fillId="0" borderId="0"/>
    <xf numFmtId="0" fontId="20" fillId="0" borderId="0"/>
    <xf numFmtId="43" fontId="1" fillId="0" borderId="0" applyFont="0" applyFill="0" applyBorder="0" applyAlignment="0" applyProtection="0"/>
  </cellStyleXfs>
  <cellXfs count="244">
    <xf numFmtId="0" fontId="0" fillId="0" borderId="0" xfId="0"/>
    <xf numFmtId="0" fontId="9" fillId="0" borderId="0" xfId="0" applyFont="1"/>
    <xf numFmtId="0" fontId="10" fillId="0" borderId="0" xfId="0" applyFont="1"/>
    <xf numFmtId="0" fontId="10" fillId="0" borderId="2" xfId="18" applyBorder="1"/>
    <xf numFmtId="0" fontId="10" fillId="0" borderId="0" xfId="18"/>
    <xf numFmtId="0" fontId="4" fillId="2" borderId="0" xfId="19" applyFont="1" applyFill="1"/>
    <xf numFmtId="0" fontId="4" fillId="0" borderId="0" xfId="19" quotePrefix="1" applyFont="1" applyAlignment="1">
      <alignment horizontal="left"/>
    </xf>
    <xf numFmtId="0" fontId="11" fillId="0" borderId="0" xfId="18" applyFont="1"/>
    <xf numFmtId="0" fontId="12" fillId="0" borderId="0" xfId="19" applyFont="1"/>
    <xf numFmtId="0" fontId="11" fillId="0" borderId="0" xfId="19" applyFont="1"/>
    <xf numFmtId="0" fontId="11" fillId="0" borderId="5" xfId="19" applyFont="1" applyBorder="1" applyAlignment="1">
      <alignment horizontal="center" vertical="center" wrapText="1"/>
    </xf>
    <xf numFmtId="0" fontId="11" fillId="0" borderId="6" xfId="19" applyFont="1" applyBorder="1" applyAlignment="1">
      <alignment horizontal="center" vertical="center" wrapText="1"/>
    </xf>
    <xf numFmtId="0" fontId="11" fillId="0" borderId="7" xfId="19" applyFont="1" applyBorder="1" applyAlignment="1">
      <alignment horizontal="center" vertical="center" wrapText="1"/>
    </xf>
    <xf numFmtId="0" fontId="11" fillId="0" borderId="5" xfId="19" applyFont="1" applyBorder="1" applyAlignment="1">
      <alignment horizontal="center" vertical="center"/>
    </xf>
    <xf numFmtId="0" fontId="13" fillId="0" borderId="0" xfId="0" applyFont="1"/>
    <xf numFmtId="167" fontId="12" fillId="0" borderId="0" xfId="18" applyNumberFormat="1" applyFont="1"/>
    <xf numFmtId="167" fontId="11" fillId="0" borderId="0" xfId="18" applyNumberFormat="1" applyFont="1"/>
    <xf numFmtId="0" fontId="11" fillId="0" borderId="2" xfId="18" applyFont="1" applyBorder="1"/>
    <xf numFmtId="3" fontId="11" fillId="0" borderId="0" xfId="69" applyNumberFormat="1" applyFont="1" applyAlignment="1">
      <alignment horizontal="right"/>
    </xf>
    <xf numFmtId="0" fontId="11" fillId="0" borderId="0" xfId="69" applyFont="1" applyAlignment="1">
      <alignment horizontal="left"/>
    </xf>
    <xf numFmtId="0" fontId="13" fillId="0" borderId="2" xfId="69" applyFont="1" applyBorder="1"/>
    <xf numFmtId="0" fontId="13" fillId="0" borderId="2" xfId="69" applyFont="1" applyBorder="1" applyAlignment="1">
      <alignment horizontal="right"/>
    </xf>
    <xf numFmtId="0" fontId="11" fillId="0" borderId="11" xfId="19" applyFont="1" applyBorder="1" applyAlignment="1">
      <alignment horizontal="center" vertical="center" wrapText="1"/>
    </xf>
    <xf numFmtId="0" fontId="11" fillId="0" borderId="12" xfId="19" applyFont="1" applyBorder="1" applyAlignment="1">
      <alignment horizontal="center" vertical="center" wrapText="1"/>
    </xf>
    <xf numFmtId="0" fontId="12" fillId="0" borderId="0" xfId="18" applyFont="1"/>
    <xf numFmtId="167" fontId="11" fillId="0" borderId="0" xfId="18" applyNumberFormat="1" applyFont="1" applyAlignment="1">
      <alignment horizontal="right"/>
    </xf>
    <xf numFmtId="166" fontId="11" fillId="0" borderId="0" xfId="18" applyNumberFormat="1" applyFont="1"/>
    <xf numFmtId="0" fontId="15" fillId="0" borderId="0" xfId="70" applyFont="1" applyAlignment="1">
      <alignment vertical="center"/>
    </xf>
    <xf numFmtId="0" fontId="14" fillId="0" borderId="0" xfId="70" applyFont="1" applyAlignment="1">
      <alignment vertical="center"/>
    </xf>
    <xf numFmtId="0" fontId="11" fillId="0" borderId="5" xfId="70" applyFont="1" applyBorder="1" applyAlignment="1">
      <alignment horizontal="center" vertical="center" wrapText="1"/>
    </xf>
    <xf numFmtId="170" fontId="12" fillId="0" borderId="0" xfId="81" applyNumberFormat="1" applyFont="1" applyFill="1" applyBorder="1" applyAlignment="1" applyProtection="1">
      <alignment horizontal="right"/>
    </xf>
    <xf numFmtId="170" fontId="11" fillId="0" borderId="0" xfId="81" applyNumberFormat="1" applyFont="1" applyFill="1" applyBorder="1" applyAlignment="1" applyProtection="1">
      <alignment horizontal="right"/>
    </xf>
    <xf numFmtId="0" fontId="11" fillId="0" borderId="14" xfId="19" applyFont="1" applyBorder="1" applyAlignment="1">
      <alignment horizontal="center" vertical="center" wrapText="1"/>
    </xf>
    <xf numFmtId="169" fontId="11" fillId="0" borderId="0" xfId="18" applyNumberFormat="1" applyFont="1"/>
    <xf numFmtId="0" fontId="11" fillId="0" borderId="6" xfId="18" applyFont="1" applyBorder="1" applyAlignment="1">
      <alignment horizontal="center" vertical="center" wrapText="1"/>
    </xf>
    <xf numFmtId="0" fontId="11" fillId="0" borderId="5" xfId="18" applyFont="1" applyBorder="1" applyAlignment="1">
      <alignment horizontal="center" vertical="center" wrapText="1"/>
    </xf>
    <xf numFmtId="0" fontId="17" fillId="0" borderId="0" xfId="0" applyFont="1"/>
    <xf numFmtId="168" fontId="12" fillId="0" borderId="1" xfId="18" applyNumberFormat="1" applyFont="1" applyBorder="1"/>
    <xf numFmtId="168" fontId="11" fillId="0" borderId="0" xfId="18" applyNumberFormat="1" applyFont="1"/>
    <xf numFmtId="0" fontId="10" fillId="0" borderId="2" xfId="69" applyFont="1" applyBorder="1"/>
    <xf numFmtId="0" fontId="12" fillId="0" borderId="0" xfId="18" applyFont="1" applyAlignment="1">
      <alignment wrapText="1"/>
    </xf>
    <xf numFmtId="166" fontId="12" fillId="0" borderId="1" xfId="18" applyNumberFormat="1" applyFont="1" applyBorder="1"/>
    <xf numFmtId="3" fontId="12" fillId="0" borderId="0" xfId="18" applyNumberFormat="1" applyFont="1"/>
    <xf numFmtId="166" fontId="12" fillId="0" borderId="0" xfId="18" applyNumberFormat="1" applyFont="1"/>
    <xf numFmtId="3" fontId="11" fillId="0" borderId="0" xfId="18" applyNumberFormat="1" applyFont="1"/>
    <xf numFmtId="171" fontId="12" fillId="0" borderId="0" xfId="18" applyNumberFormat="1" applyFont="1"/>
    <xf numFmtId="169" fontId="12" fillId="0" borderId="0" xfId="18" applyNumberFormat="1" applyFont="1"/>
    <xf numFmtId="171" fontId="11" fillId="0" borderId="0" xfId="18" applyNumberFormat="1" applyFont="1"/>
    <xf numFmtId="2" fontId="10" fillId="0" borderId="2" xfId="18" applyNumberFormat="1" applyBorder="1"/>
    <xf numFmtId="0" fontId="11" fillId="0" borderId="12" xfId="19" applyFont="1" applyBorder="1" applyAlignment="1">
      <alignment horizontal="center" vertical="center"/>
    </xf>
    <xf numFmtId="0" fontId="9" fillId="0" borderId="0" xfId="18" applyFont="1"/>
    <xf numFmtId="1" fontId="10" fillId="0" borderId="0" xfId="0" applyNumberFormat="1" applyFont="1"/>
    <xf numFmtId="9" fontId="2" fillId="0" borderId="0" xfId="80"/>
    <xf numFmtId="0" fontId="17" fillId="0" borderId="0" xfId="18" applyFont="1"/>
    <xf numFmtId="0" fontId="11" fillId="0" borderId="0" xfId="44" applyFont="1"/>
    <xf numFmtId="0" fontId="12" fillId="0" borderId="0" xfId="44" applyFont="1"/>
    <xf numFmtId="0" fontId="11" fillId="0" borderId="5" xfId="44" applyFont="1" applyBorder="1" applyAlignment="1">
      <alignment horizontal="center" vertical="center" wrapText="1"/>
    </xf>
    <xf numFmtId="0" fontId="11" fillId="0" borderId="9" xfId="44" applyFont="1" applyBorder="1" applyAlignment="1">
      <alignment horizontal="center" vertical="center" wrapText="1"/>
    </xf>
    <xf numFmtId="0" fontId="11" fillId="0" borderId="8" xfId="44" applyFont="1" applyBorder="1" applyAlignment="1">
      <alignment horizontal="center" vertical="center" wrapText="1"/>
    </xf>
    <xf numFmtId="0" fontId="11" fillId="0" borderId="12" xfId="44" applyFont="1" applyBorder="1" applyAlignment="1">
      <alignment horizontal="center" vertical="center" wrapText="1"/>
    </xf>
    <xf numFmtId="0" fontId="12" fillId="0" borderId="0" xfId="44" applyFont="1" applyAlignment="1">
      <alignment wrapText="1"/>
    </xf>
    <xf numFmtId="171" fontId="12" fillId="0" borderId="1" xfId="16" applyNumberFormat="1" applyFont="1" applyBorder="1"/>
    <xf numFmtId="166" fontId="12" fillId="0" borderId="0" xfId="79" applyNumberFormat="1" applyFont="1" applyFill="1" applyBorder="1" applyAlignment="1" applyProtection="1"/>
    <xf numFmtId="0" fontId="11" fillId="0" borderId="0" xfId="44" applyFont="1" applyAlignment="1">
      <alignment wrapText="1"/>
    </xf>
    <xf numFmtId="171" fontId="11" fillId="0" borderId="0" xfId="16" applyNumberFormat="1" applyFont="1"/>
    <xf numFmtId="166" fontId="11" fillId="0" borderId="0" xfId="79" applyNumberFormat="1" applyFont="1" applyFill="1" applyBorder="1" applyAlignment="1" applyProtection="1"/>
    <xf numFmtId="0" fontId="11" fillId="0" borderId="3" xfId="44" applyFont="1" applyBorder="1" applyAlignment="1">
      <alignment wrapText="1"/>
    </xf>
    <xf numFmtId="171" fontId="11" fillId="0" borderId="3" xfId="16" applyNumberFormat="1" applyFont="1" applyBorder="1"/>
    <xf numFmtId="166" fontId="11" fillId="0" borderId="3" xfId="79" applyNumberFormat="1" applyFont="1" applyFill="1" applyBorder="1" applyAlignment="1" applyProtection="1"/>
    <xf numFmtId="166" fontId="8" fillId="0" borderId="0" xfId="79" applyNumberFormat="1" applyFont="1" applyFill="1" applyBorder="1" applyAlignment="1" applyProtection="1"/>
    <xf numFmtId="0" fontId="10" fillId="0" borderId="0" xfId="44"/>
    <xf numFmtId="2" fontId="12" fillId="0" borderId="0" xfId="71" applyNumberFormat="1" applyFont="1" applyFill="1" applyBorder="1" applyAlignment="1" applyProtection="1">
      <alignment wrapText="1"/>
    </xf>
    <xf numFmtId="2" fontId="11" fillId="0" borderId="0" xfId="71" applyNumberFormat="1" applyFont="1" applyFill="1" applyBorder="1" applyAlignment="1" applyProtection="1">
      <alignment wrapText="1"/>
    </xf>
    <xf numFmtId="0" fontId="0" fillId="3" borderId="0" xfId="0" applyFill="1"/>
    <xf numFmtId="0" fontId="10" fillId="3" borderId="0" xfId="0" applyFont="1" applyFill="1"/>
    <xf numFmtId="0" fontId="4" fillId="3" borderId="0" xfId="19" quotePrefix="1" applyFont="1" applyFill="1" applyAlignment="1">
      <alignment horizontal="left"/>
    </xf>
    <xf numFmtId="0" fontId="12" fillId="3" borderId="0" xfId="0" applyFont="1" applyFill="1" applyAlignment="1">
      <alignment horizontal="center" vertical="center" wrapText="1"/>
    </xf>
    <xf numFmtId="0" fontId="8" fillId="3" borderId="15" xfId="0" applyFont="1" applyFill="1" applyBorder="1" applyAlignment="1">
      <alignment horizontal="center"/>
    </xf>
    <xf numFmtId="2" fontId="8" fillId="3" borderId="15" xfId="0" applyNumberFormat="1" applyFont="1" applyFill="1" applyBorder="1"/>
    <xf numFmtId="2" fontId="0" fillId="3" borderId="0" xfId="0" applyNumberFormat="1" applyFill="1"/>
    <xf numFmtId="0" fontId="0" fillId="3" borderId="16" xfId="0" applyFill="1" applyBorder="1"/>
    <xf numFmtId="2" fontId="0" fillId="3" borderId="16" xfId="0" applyNumberFormat="1" applyFill="1" applyBorder="1"/>
    <xf numFmtId="0" fontId="0" fillId="3" borderId="10" xfId="0" applyFill="1" applyBorder="1" applyAlignment="1">
      <alignment horizontal="center"/>
    </xf>
    <xf numFmtId="0" fontId="0" fillId="3" borderId="17" xfId="0" applyFill="1" applyBorder="1" applyAlignment="1">
      <alignment horizontal="center"/>
    </xf>
    <xf numFmtId="0" fontId="11" fillId="0" borderId="13" xfId="18" applyFont="1" applyBorder="1" applyAlignment="1">
      <alignment horizontal="center" vertical="center" wrapText="1"/>
    </xf>
    <xf numFmtId="0" fontId="11" fillId="0" borderId="4" xfId="18" applyFont="1" applyBorder="1" applyAlignment="1">
      <alignment horizontal="center" vertical="center" wrapText="1"/>
    </xf>
    <xf numFmtId="0" fontId="11" fillId="0" borderId="4" xfId="69" applyFont="1" applyBorder="1" applyAlignment="1">
      <alignment horizontal="center" vertical="center" wrapText="1"/>
    </xf>
    <xf numFmtId="0" fontId="0" fillId="0" borderId="0" xfId="0" applyAlignment="1">
      <alignment horizontal="right"/>
    </xf>
    <xf numFmtId="0" fontId="11" fillId="0" borderId="6" xfId="70" applyFont="1" applyBorder="1" applyAlignment="1">
      <alignment horizontal="center" vertical="center" wrapText="1"/>
    </xf>
    <xf numFmtId="0" fontId="11" fillId="0" borderId="0" xfId="18" applyFont="1" applyAlignment="1">
      <alignment wrapText="1"/>
    </xf>
    <xf numFmtId="0" fontId="11" fillId="0" borderId="0" xfId="18" applyFont="1" applyAlignment="1">
      <alignment vertical="center" wrapText="1"/>
    </xf>
    <xf numFmtId="0" fontId="11" fillId="0" borderId="8" xfId="18" applyFont="1" applyBorder="1" applyAlignment="1">
      <alignment horizontal="center" vertical="center" wrapText="1"/>
    </xf>
    <xf numFmtId="0" fontId="11" fillId="0" borderId="12" xfId="18" applyFont="1" applyBorder="1" applyAlignment="1">
      <alignment horizontal="center" vertical="center" wrapText="1"/>
    </xf>
    <xf numFmtId="0" fontId="11" fillId="0" borderId="7" xfId="18" applyFont="1" applyBorder="1" applyAlignment="1">
      <alignment horizontal="center" vertical="center" wrapText="1"/>
    </xf>
    <xf numFmtId="0" fontId="11" fillId="0" borderId="18" xfId="18" applyFont="1" applyBorder="1" applyAlignment="1">
      <alignment horizontal="center" vertical="center" wrapText="1"/>
    </xf>
    <xf numFmtId="0" fontId="11" fillId="0" borderId="19" xfId="18" applyFont="1" applyBorder="1" applyAlignment="1">
      <alignment horizontal="center" vertical="center" wrapText="1"/>
    </xf>
    <xf numFmtId="171" fontId="12" fillId="0" borderId="1" xfId="18" applyNumberFormat="1" applyFont="1" applyBorder="1" applyAlignment="1">
      <alignment wrapText="1"/>
    </xf>
    <xf numFmtId="171" fontId="11" fillId="0" borderId="0" xfId="18" applyNumberFormat="1" applyFont="1" applyAlignment="1">
      <alignment wrapText="1"/>
    </xf>
    <xf numFmtId="0" fontId="11" fillId="0" borderId="3" xfId="18" applyFont="1" applyBorder="1" applyAlignment="1">
      <alignment wrapText="1"/>
    </xf>
    <xf numFmtId="171" fontId="11" fillId="0" borderId="3" xfId="18" applyNumberFormat="1" applyFont="1" applyBorder="1" applyAlignment="1">
      <alignment wrapText="1"/>
    </xf>
    <xf numFmtId="0" fontId="18" fillId="0" borderId="0" xfId="19" applyFont="1"/>
    <xf numFmtId="0" fontId="9" fillId="0" borderId="0" xfId="18" applyFont="1" applyAlignment="1">
      <alignment wrapText="1"/>
    </xf>
    <xf numFmtId="0" fontId="18" fillId="0" borderId="0" xfId="19" quotePrefix="1" applyFont="1" applyAlignment="1">
      <alignment horizontal="left"/>
    </xf>
    <xf numFmtId="167" fontId="12" fillId="0" borderId="1" xfId="18" applyNumberFormat="1" applyFont="1" applyBorder="1" applyAlignment="1">
      <alignment wrapText="1"/>
    </xf>
    <xf numFmtId="167" fontId="12" fillId="0" borderId="0" xfId="18" applyNumberFormat="1" applyFont="1" applyAlignment="1">
      <alignment wrapText="1"/>
    </xf>
    <xf numFmtId="167" fontId="11" fillId="0" borderId="0" xfId="18" applyNumberFormat="1" applyFont="1" applyAlignment="1">
      <alignment wrapText="1"/>
    </xf>
    <xf numFmtId="167" fontId="8" fillId="0" borderId="0" xfId="18" applyNumberFormat="1" applyFont="1" applyAlignment="1">
      <alignment wrapText="1"/>
    </xf>
    <xf numFmtId="0" fontId="0" fillId="0" borderId="3" xfId="0" applyBorder="1"/>
    <xf numFmtId="0" fontId="0" fillId="0" borderId="0" xfId="0" applyAlignment="1">
      <alignment horizontal="center" vertical="center"/>
    </xf>
    <xf numFmtId="0" fontId="0" fillId="0" borderId="17" xfId="0" applyBorder="1" applyAlignment="1">
      <alignment horizontal="center" vertical="center"/>
    </xf>
    <xf numFmtId="0" fontId="0" fillId="0" borderId="3" xfId="0" applyBorder="1" applyAlignment="1">
      <alignment horizontal="center" vertical="center"/>
    </xf>
    <xf numFmtId="2" fontId="0" fillId="0" borderId="20" xfId="0" applyNumberFormat="1" applyBorder="1" applyAlignment="1">
      <alignment vertical="center"/>
    </xf>
    <xf numFmtId="2" fontId="0" fillId="0" borderId="0" xfId="0" applyNumberFormat="1" applyAlignment="1">
      <alignment vertical="center"/>
    </xf>
    <xf numFmtId="2" fontId="0" fillId="0" borderId="21" xfId="0" applyNumberFormat="1" applyBorder="1" applyAlignment="1">
      <alignment vertical="center"/>
    </xf>
    <xf numFmtId="2" fontId="0" fillId="0" borderId="3" xfId="0" applyNumberFormat="1" applyBorder="1" applyAlignment="1">
      <alignment vertical="center"/>
    </xf>
    <xf numFmtId="0" fontId="0" fillId="0" borderId="21" xfId="0" applyBorder="1" applyAlignment="1">
      <alignment horizontal="center" vertical="center"/>
    </xf>
    <xf numFmtId="0" fontId="0" fillId="0" borderId="10" xfId="0" applyBorder="1" applyAlignment="1">
      <alignment horizontal="center" vertical="center"/>
    </xf>
    <xf numFmtId="0" fontId="10" fillId="0" borderId="0" xfId="0" applyFont="1" applyAlignment="1">
      <alignment horizontal="left" indent="3"/>
    </xf>
    <xf numFmtId="0" fontId="10" fillId="0" borderId="0" xfId="0" applyFont="1" applyAlignment="1">
      <alignment horizontal="left" vertical="center" indent="3"/>
    </xf>
    <xf numFmtId="3" fontId="12" fillId="0" borderId="0" xfId="18" applyNumberFormat="1" applyFont="1" applyAlignment="1">
      <alignment wrapText="1"/>
    </xf>
    <xf numFmtId="3" fontId="11" fillId="0" borderId="0" xfId="19" applyNumberFormat="1" applyFont="1"/>
    <xf numFmtId="166" fontId="12" fillId="0" borderId="0" xfId="81" applyNumberFormat="1" applyFont="1" applyFill="1" applyBorder="1" applyAlignment="1" applyProtection="1">
      <alignment horizontal="right"/>
    </xf>
    <xf numFmtId="3" fontId="12" fillId="0" borderId="0" xfId="18" applyNumberFormat="1" applyFont="1" applyAlignment="1">
      <alignment horizontal="right" wrapText="1"/>
    </xf>
    <xf numFmtId="0" fontId="11" fillId="0" borderId="0" xfId="19" applyFont="1" applyAlignment="1">
      <alignment horizontal="right"/>
    </xf>
    <xf numFmtId="3" fontId="11" fillId="0" borderId="0" xfId="19" applyNumberFormat="1" applyFont="1" applyAlignment="1">
      <alignment horizontal="right"/>
    </xf>
    <xf numFmtId="3" fontId="0" fillId="0" borderId="0" xfId="0" applyNumberFormat="1" applyAlignment="1">
      <alignment horizontal="right"/>
    </xf>
    <xf numFmtId="3" fontId="0" fillId="0" borderId="0" xfId="0" applyNumberFormat="1" applyAlignment="1">
      <alignment horizontal="right" vertical="center"/>
    </xf>
    <xf numFmtId="0" fontId="11" fillId="0" borderId="0" xfId="69" applyFont="1" applyAlignment="1">
      <alignment horizontal="right"/>
    </xf>
    <xf numFmtId="0" fontId="10" fillId="0" borderId="0" xfId="0" applyFont="1" applyAlignment="1">
      <alignment horizontal="right"/>
    </xf>
    <xf numFmtId="0" fontId="10" fillId="0" borderId="0" xfId="0" applyFont="1" applyAlignment="1">
      <alignment horizontal="right" vertical="center"/>
    </xf>
    <xf numFmtId="166" fontId="11" fillId="0" borderId="0" xfId="44" applyNumberFormat="1" applyFont="1"/>
    <xf numFmtId="166" fontId="11" fillId="0" borderId="0" xfId="81" applyNumberFormat="1" applyFont="1" applyFill="1" applyBorder="1" applyAlignment="1" applyProtection="1">
      <alignment horizontal="right"/>
    </xf>
    <xf numFmtId="0" fontId="1" fillId="0" borderId="0" xfId="82"/>
    <xf numFmtId="0" fontId="11" fillId="0" borderId="29" xfId="82" applyFont="1" applyBorder="1" applyAlignment="1">
      <alignment horizontal="center" vertical="center" wrapText="1"/>
    </xf>
    <xf numFmtId="0" fontId="11" fillId="0" borderId="36" xfId="82" applyFont="1" applyBorder="1" applyAlignment="1">
      <alignment horizontal="center" vertical="center" wrapText="1"/>
    </xf>
    <xf numFmtId="0" fontId="12" fillId="0" borderId="0" xfId="82" applyFont="1" applyAlignment="1">
      <alignment wrapText="1"/>
    </xf>
    <xf numFmtId="1" fontId="12" fillId="0" borderId="33" xfId="82" applyNumberFormat="1" applyFont="1" applyBorder="1"/>
    <xf numFmtId="166" fontId="12" fillId="0" borderId="0" xfId="82" applyNumberFormat="1" applyFont="1"/>
    <xf numFmtId="0" fontId="11" fillId="0" borderId="0" xfId="82" applyFont="1" applyAlignment="1">
      <alignment wrapText="1"/>
    </xf>
    <xf numFmtId="1" fontId="11" fillId="0" borderId="0" xfId="82" applyNumberFormat="1" applyFont="1"/>
    <xf numFmtId="166" fontId="11" fillId="0" borderId="0" xfId="82" applyNumberFormat="1" applyFont="1"/>
    <xf numFmtId="0" fontId="11" fillId="0" borderId="3" xfId="82" applyFont="1" applyBorder="1" applyAlignment="1">
      <alignment wrapText="1"/>
    </xf>
    <xf numFmtId="0" fontId="11" fillId="0" borderId="3" xfId="82" applyFont="1" applyBorder="1"/>
    <xf numFmtId="0" fontId="22" fillId="4" borderId="0" xfId="82" applyFont="1" applyFill="1"/>
    <xf numFmtId="0" fontId="23" fillId="0" borderId="0" xfId="82" applyFont="1" applyAlignment="1">
      <alignment wrapText="1"/>
    </xf>
    <xf numFmtId="0" fontId="4" fillId="0" borderId="0" xfId="82" applyFont="1" applyAlignment="1">
      <alignment horizontal="left"/>
    </xf>
    <xf numFmtId="0" fontId="10" fillId="0" borderId="0" xfId="82" applyFont="1"/>
    <xf numFmtId="0" fontId="11" fillId="0" borderId="0" xfId="82" applyFont="1"/>
    <xf numFmtId="0" fontId="11" fillId="0" borderId="38" xfId="82" applyFont="1" applyBorder="1" applyAlignment="1">
      <alignment horizontal="center" vertical="center" wrapText="1"/>
    </xf>
    <xf numFmtId="0" fontId="11" fillId="0" borderId="34" xfId="82" applyFont="1" applyBorder="1" applyAlignment="1">
      <alignment horizontal="center" vertical="center" wrapText="1"/>
    </xf>
    <xf numFmtId="2" fontId="12" fillId="0" borderId="0" xfId="82" applyNumberFormat="1" applyFont="1" applyAlignment="1">
      <alignment wrapText="1"/>
    </xf>
    <xf numFmtId="2" fontId="11" fillId="0" borderId="0" xfId="82" applyNumberFormat="1" applyFont="1" applyAlignment="1">
      <alignment wrapText="1"/>
    </xf>
    <xf numFmtId="0" fontId="23" fillId="0" borderId="27" xfId="82" applyFont="1" applyBorder="1" applyAlignment="1">
      <alignment wrapText="1"/>
    </xf>
    <xf numFmtId="0" fontId="9" fillId="0" borderId="0" xfId="82" applyFont="1" applyAlignment="1">
      <alignment wrapText="1"/>
    </xf>
    <xf numFmtId="0" fontId="18" fillId="0" borderId="0" xfId="82" applyFont="1" applyAlignment="1">
      <alignment horizontal="left"/>
    </xf>
    <xf numFmtId="0" fontId="21" fillId="0" borderId="0" xfId="82" applyFont="1"/>
    <xf numFmtId="0" fontId="1" fillId="0" borderId="23" xfId="82" applyBorder="1"/>
    <xf numFmtId="1" fontId="1" fillId="0" borderId="0" xfId="82" applyNumberFormat="1"/>
    <xf numFmtId="2" fontId="1" fillId="0" borderId="0" xfId="82" applyNumberFormat="1"/>
    <xf numFmtId="0" fontId="1" fillId="0" borderId="3" xfId="82" applyBorder="1"/>
    <xf numFmtId="1" fontId="1" fillId="0" borderId="3" xfId="82" applyNumberFormat="1" applyBorder="1"/>
    <xf numFmtId="2" fontId="1" fillId="0" borderId="3" xfId="82" applyNumberFormat="1" applyBorder="1"/>
    <xf numFmtId="0" fontId="1" fillId="0" borderId="0" xfId="44" applyFont="1" applyAlignment="1">
      <alignment wrapText="1"/>
    </xf>
    <xf numFmtId="0" fontId="1" fillId="0" borderId="0" xfId="18" applyFont="1" applyAlignment="1">
      <alignment wrapText="1"/>
    </xf>
    <xf numFmtId="0" fontId="1" fillId="0" borderId="2" xfId="18" applyFont="1" applyBorder="1" applyAlignment="1">
      <alignment wrapText="1"/>
    </xf>
    <xf numFmtId="0" fontId="20" fillId="0" borderId="3" xfId="83" applyBorder="1"/>
    <xf numFmtId="0" fontId="20" fillId="0" borderId="0" xfId="83"/>
    <xf numFmtId="166" fontId="0" fillId="0" borderId="0" xfId="0" applyNumberFormat="1"/>
    <xf numFmtId="0" fontId="11" fillId="0" borderId="0" xfId="0" applyFont="1"/>
    <xf numFmtId="0" fontId="12" fillId="0" borderId="0" xfId="0" applyFont="1"/>
    <xf numFmtId="0" fontId="8" fillId="0" borderId="0" xfId="0" applyFont="1"/>
    <xf numFmtId="0" fontId="11" fillId="0" borderId="45" xfId="18" applyFont="1" applyBorder="1" applyAlignment="1">
      <alignment horizontal="center" vertical="center" wrapText="1"/>
    </xf>
    <xf numFmtId="0" fontId="12" fillId="0" borderId="0" xfId="19" applyFont="1" applyAlignment="1">
      <alignment horizontal="center" wrapText="1"/>
    </xf>
    <xf numFmtId="0" fontId="11" fillId="0" borderId="4" xfId="19" applyFont="1" applyBorder="1" applyAlignment="1">
      <alignment horizontal="center" vertical="center" wrapText="1"/>
    </xf>
    <xf numFmtId="0" fontId="11" fillId="0" borderId="6" xfId="18" applyFont="1" applyBorder="1" applyAlignment="1">
      <alignment horizontal="center" vertical="center" wrapText="1"/>
    </xf>
    <xf numFmtId="0" fontId="11" fillId="0" borderId="7" xfId="19" applyFont="1" applyBorder="1" applyAlignment="1">
      <alignment horizontal="center" vertical="center" wrapText="1"/>
    </xf>
    <xf numFmtId="0" fontId="11" fillId="0" borderId="18" xfId="19" applyFont="1" applyBorder="1" applyAlignment="1">
      <alignment horizontal="center" vertical="center" wrapText="1"/>
    </xf>
    <xf numFmtId="0" fontId="11" fillId="0" borderId="8" xfId="19" applyFont="1" applyBorder="1" applyAlignment="1">
      <alignment horizontal="center" vertical="center" wrapText="1"/>
    </xf>
    <xf numFmtId="0" fontId="11" fillId="0" borderId="13" xfId="18" applyFont="1" applyBorder="1" applyAlignment="1">
      <alignment horizontal="center" vertical="center" wrapText="1"/>
    </xf>
    <xf numFmtId="0" fontId="11" fillId="0" borderId="5" xfId="19" applyFont="1" applyBorder="1" applyAlignment="1">
      <alignment horizontal="center" vertical="center" wrapText="1"/>
    </xf>
    <xf numFmtId="0" fontId="11" fillId="0" borderId="6" xfId="19" applyFont="1" applyBorder="1" applyAlignment="1">
      <alignment horizontal="center" vertical="center" wrapText="1"/>
    </xf>
    <xf numFmtId="0" fontId="11" fillId="3" borderId="6" xfId="18" applyFont="1" applyFill="1" applyBorder="1" applyAlignment="1">
      <alignment horizontal="center" vertical="center" wrapText="1"/>
    </xf>
    <xf numFmtId="0" fontId="12" fillId="0" borderId="0" xfId="19" applyFont="1" applyAlignment="1">
      <alignment horizontal="center" vertical="center" wrapText="1"/>
    </xf>
    <xf numFmtId="0" fontId="12" fillId="0" borderId="0" xfId="44" applyFont="1" applyAlignment="1">
      <alignment horizontal="center" vertical="center" wrapText="1"/>
    </xf>
    <xf numFmtId="0" fontId="11" fillId="0" borderId="4" xfId="44" applyFont="1" applyBorder="1" applyAlignment="1">
      <alignment horizontal="center" vertical="center" wrapText="1"/>
    </xf>
    <xf numFmtId="0" fontId="11" fillId="0" borderId="11" xfId="44" applyFont="1" applyBorder="1" applyAlignment="1">
      <alignment horizontal="center" vertical="center" wrapText="1"/>
    </xf>
    <xf numFmtId="0" fontId="11" fillId="0" borderId="5" xfId="44" applyFont="1" applyBorder="1" applyAlignment="1">
      <alignment horizontal="center" vertical="center"/>
    </xf>
    <xf numFmtId="0" fontId="11" fillId="0" borderId="13" xfId="44" applyFont="1" applyBorder="1" applyAlignment="1">
      <alignment horizontal="center" vertical="center"/>
    </xf>
    <xf numFmtId="0" fontId="11" fillId="0" borderId="13" xfId="44" applyFont="1" applyBorder="1" applyAlignment="1">
      <alignment horizontal="center" vertical="center" wrapText="1"/>
    </xf>
    <xf numFmtId="0" fontId="11" fillId="0" borderId="6" xfId="44" applyFont="1" applyBorder="1" applyAlignment="1">
      <alignment horizontal="center" vertical="center" wrapText="1"/>
    </xf>
    <xf numFmtId="0" fontId="11" fillId="0" borderId="8" xfId="18" applyFont="1" applyBorder="1" applyAlignment="1">
      <alignment horizontal="center" vertical="center" wrapText="1"/>
    </xf>
    <xf numFmtId="0" fontId="11" fillId="0" borderId="12" xfId="18" applyFont="1" applyBorder="1" applyAlignment="1">
      <alignment horizontal="center" vertical="center" wrapText="1"/>
    </xf>
    <xf numFmtId="0" fontId="12" fillId="0" borderId="0" xfId="18" applyFont="1" applyAlignment="1">
      <alignment horizontal="center" vertical="center" wrapText="1"/>
    </xf>
    <xf numFmtId="0" fontId="11" fillId="0" borderId="4" xfId="18" applyFont="1" applyBorder="1" applyAlignment="1">
      <alignment horizontal="center" vertical="center" wrapText="1"/>
    </xf>
    <xf numFmtId="0" fontId="11" fillId="0" borderId="5" xfId="18" applyFont="1" applyBorder="1" applyAlignment="1">
      <alignment horizontal="center" vertical="center" wrapText="1"/>
    </xf>
    <xf numFmtId="0" fontId="0" fillId="0" borderId="17" xfId="0" applyBorder="1" applyAlignment="1">
      <alignment horizontal="center" vertical="center"/>
    </xf>
    <xf numFmtId="0" fontId="0" fillId="0" borderId="23"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3" borderId="25" xfId="0" applyFill="1" applyBorder="1" applyAlignment="1">
      <alignment horizontal="center" vertical="center" wrapText="1"/>
    </xf>
    <xf numFmtId="0" fontId="0" fillId="3" borderId="26" xfId="0" applyFill="1" applyBorder="1" applyAlignment="1">
      <alignment horizontal="center" vertical="center" wrapText="1"/>
    </xf>
    <xf numFmtId="0" fontId="0" fillId="3" borderId="17" xfId="0" applyFill="1" applyBorder="1" applyAlignment="1">
      <alignment horizontal="center"/>
    </xf>
    <xf numFmtId="0" fontId="0" fillId="3" borderId="23" xfId="0" applyFill="1" applyBorder="1" applyAlignment="1">
      <alignment horizontal="center"/>
    </xf>
    <xf numFmtId="0" fontId="4" fillId="2" borderId="0" xfId="19" applyFont="1" applyFill="1" applyAlignment="1">
      <alignment horizontal="left" wrapText="1"/>
    </xf>
    <xf numFmtId="0" fontId="11" fillId="0" borderId="4" xfId="69" applyFont="1" applyBorder="1" applyAlignment="1">
      <alignment horizontal="center" vertical="center" wrapText="1"/>
    </xf>
    <xf numFmtId="0" fontId="11" fillId="0" borderId="7" xfId="18" applyFont="1" applyBorder="1" applyAlignment="1">
      <alignment horizontal="center" vertical="center"/>
    </xf>
    <xf numFmtId="0" fontId="11" fillId="0" borderId="2" xfId="18" applyFont="1" applyBorder="1" applyAlignment="1">
      <alignment horizontal="center" vertical="center"/>
    </xf>
    <xf numFmtId="0" fontId="11" fillId="0" borderId="6" xfId="69" applyFont="1" applyBorder="1" applyAlignment="1">
      <alignment horizontal="center" vertical="center" wrapText="1"/>
    </xf>
    <xf numFmtId="0" fontId="11" fillId="0" borderId="13" xfId="69" applyFont="1" applyBorder="1" applyAlignment="1">
      <alignment horizontal="center" vertical="center" wrapText="1"/>
    </xf>
    <xf numFmtId="0" fontId="12" fillId="0" borderId="0" xfId="0" applyFont="1" applyAlignment="1">
      <alignment horizontal="center" vertical="center" wrapText="1"/>
    </xf>
    <xf numFmtId="0" fontId="11" fillId="0" borderId="11" xfId="70" applyFont="1" applyBorder="1" applyAlignment="1">
      <alignment horizontal="center" vertical="center" wrapText="1"/>
    </xf>
    <xf numFmtId="0" fontId="11" fillId="0" borderId="14" xfId="70" applyFont="1" applyBorder="1" applyAlignment="1">
      <alignment horizontal="center" vertical="center" wrapText="1"/>
    </xf>
    <xf numFmtId="0" fontId="11" fillId="0" borderId="12" xfId="70" applyFont="1" applyBorder="1" applyAlignment="1">
      <alignment horizontal="center" vertical="center" wrapText="1"/>
    </xf>
    <xf numFmtId="0" fontId="11" fillId="0" borderId="9" xfId="70" applyFont="1" applyBorder="1" applyAlignment="1">
      <alignment horizontal="center" vertical="center" wrapText="1"/>
    </xf>
    <xf numFmtId="0" fontId="11" fillId="0" borderId="11" xfId="70" applyFont="1" applyBorder="1" applyAlignment="1">
      <alignment horizontal="center" vertical="center"/>
    </xf>
    <xf numFmtId="0" fontId="11" fillId="0" borderId="1" xfId="70" applyFont="1" applyBorder="1" applyAlignment="1">
      <alignment horizontal="center" vertical="center"/>
    </xf>
    <xf numFmtId="0" fontId="11" fillId="0" borderId="6" xfId="70" applyFont="1" applyBorder="1" applyAlignment="1">
      <alignment horizontal="center" vertical="center"/>
    </xf>
    <xf numFmtId="0" fontId="11" fillId="0" borderId="13" xfId="70" applyFont="1" applyBorder="1" applyAlignment="1">
      <alignment horizontal="center" vertical="center"/>
    </xf>
    <xf numFmtId="0" fontId="4" fillId="0" borderId="0" xfId="0" applyFont="1" applyAlignment="1">
      <alignment horizontal="left" wrapText="1"/>
    </xf>
    <xf numFmtId="0" fontId="11" fillId="0" borderId="1" xfId="70" applyFont="1" applyBorder="1" applyAlignment="1">
      <alignment horizontal="center" vertical="center" wrapText="1"/>
    </xf>
    <xf numFmtId="0" fontId="11" fillId="0" borderId="2" xfId="70" applyFont="1" applyBorder="1" applyAlignment="1">
      <alignment horizontal="center" vertical="center" wrapText="1"/>
    </xf>
    <xf numFmtId="0" fontId="12" fillId="0" borderId="0" xfId="0" applyFont="1" applyAlignment="1">
      <alignment horizontal="center" wrapText="1"/>
    </xf>
    <xf numFmtId="0" fontId="12" fillId="0" borderId="27" xfId="82" applyFont="1" applyBorder="1" applyAlignment="1">
      <alignment horizontal="center" vertical="center" wrapText="1"/>
    </xf>
    <xf numFmtId="0" fontId="11" fillId="0" borderId="28" xfId="82" applyFont="1" applyBorder="1" applyAlignment="1">
      <alignment horizontal="center" vertical="center" wrapText="1"/>
    </xf>
    <xf numFmtId="0" fontId="11" fillId="0" borderId="31" xfId="82" applyFont="1" applyBorder="1" applyAlignment="1">
      <alignment horizontal="center" vertical="center" wrapText="1"/>
    </xf>
    <xf numFmtId="0" fontId="11" fillId="0" borderId="35" xfId="82" applyFont="1" applyBorder="1" applyAlignment="1">
      <alignment horizontal="center" vertical="center" wrapText="1"/>
    </xf>
    <xf numFmtId="0" fontId="11" fillId="0" borderId="29" xfId="82" applyFont="1" applyBorder="1" applyAlignment="1">
      <alignment horizontal="center" vertical="center" wrapText="1"/>
    </xf>
    <xf numFmtId="0" fontId="11" fillId="0" borderId="30" xfId="82" applyFont="1" applyBorder="1" applyAlignment="1">
      <alignment horizontal="center" vertical="center" wrapText="1"/>
    </xf>
    <xf numFmtId="0" fontId="11" fillId="0" borderId="32" xfId="82" applyFont="1" applyBorder="1" applyAlignment="1">
      <alignment horizontal="center" vertical="center"/>
    </xf>
    <xf numFmtId="0" fontId="11" fillId="0" borderId="33" xfId="82" applyFont="1" applyBorder="1" applyAlignment="1">
      <alignment horizontal="center" vertical="center"/>
    </xf>
    <xf numFmtId="0" fontId="11" fillId="0" borderId="28" xfId="82" applyFont="1" applyBorder="1" applyAlignment="1">
      <alignment horizontal="center" vertical="center"/>
    </xf>
    <xf numFmtId="0" fontId="11" fillId="0" borderId="34" xfId="82" applyFont="1" applyBorder="1" applyAlignment="1">
      <alignment horizontal="center" vertical="center"/>
    </xf>
    <xf numFmtId="0" fontId="11" fillId="0" borderId="27" xfId="82" applyFont="1" applyBorder="1" applyAlignment="1">
      <alignment horizontal="center" vertical="center"/>
    </xf>
    <xf numFmtId="0" fontId="11" fillId="0" borderId="35" xfId="82" applyFont="1" applyBorder="1" applyAlignment="1">
      <alignment horizontal="center" vertical="center"/>
    </xf>
    <xf numFmtId="0" fontId="12" fillId="0" borderId="0" xfId="82" applyFont="1" applyAlignment="1">
      <alignment horizontal="center" vertical="center" wrapText="1"/>
    </xf>
    <xf numFmtId="0" fontId="11" fillId="0" borderId="37" xfId="82" applyFont="1" applyBorder="1" applyAlignment="1">
      <alignment horizontal="center" vertical="center" wrapText="1"/>
    </xf>
    <xf numFmtId="0" fontId="11" fillId="0" borderId="38" xfId="82" applyFont="1" applyBorder="1" applyAlignment="1">
      <alignment horizontal="center" vertical="center" wrapText="1"/>
    </xf>
    <xf numFmtId="0" fontId="11" fillId="0" borderId="39" xfId="44" applyFont="1" applyBorder="1" applyAlignment="1">
      <alignment horizontal="center" vertical="center" wrapText="1"/>
    </xf>
    <xf numFmtId="0" fontId="11" fillId="0" borderId="15" xfId="44" applyFont="1" applyBorder="1" applyAlignment="1">
      <alignment horizontal="center" vertical="center" wrapText="1"/>
    </xf>
    <xf numFmtId="0" fontId="11" fillId="0" borderId="40" xfId="44" applyFont="1" applyBorder="1" applyAlignment="1">
      <alignment horizontal="center" vertical="center"/>
    </xf>
    <xf numFmtId="0" fontId="11" fillId="0" borderId="41" xfId="44" applyFont="1" applyBorder="1" applyAlignment="1">
      <alignment horizontal="center" vertical="center"/>
    </xf>
    <xf numFmtId="0" fontId="11" fillId="0" borderId="42" xfId="44" applyFont="1" applyBorder="1" applyAlignment="1">
      <alignment horizontal="center" vertical="center" wrapText="1"/>
    </xf>
    <xf numFmtId="0" fontId="11" fillId="0" borderId="43" xfId="44" applyFont="1" applyBorder="1" applyAlignment="1">
      <alignment horizontal="center" vertical="center" wrapText="1"/>
    </xf>
    <xf numFmtId="0" fontId="11" fillId="0" borderId="44" xfId="44" applyFont="1" applyBorder="1" applyAlignment="1">
      <alignment horizontal="center" vertical="center" wrapText="1"/>
    </xf>
  </cellXfs>
  <cellStyles count="85">
    <cellStyle name="Comma 2" xfId="1" xr:uid="{00000000-0005-0000-0000-000001000000}"/>
    <cellStyle name="Comma 3" xfId="2" xr:uid="{00000000-0005-0000-0000-000002000000}"/>
    <cellStyle name="Comma 4" xfId="3" xr:uid="{00000000-0005-0000-0000-000003000000}"/>
    <cellStyle name="Hyperlink 2" xfId="4" xr:uid="{00000000-0005-0000-0000-000004000000}"/>
    <cellStyle name="Hyperlink 2 2" xfId="5" xr:uid="{00000000-0005-0000-0000-000005000000}"/>
    <cellStyle name="Hyperlink 2 3" xfId="6" xr:uid="{00000000-0005-0000-0000-000006000000}"/>
    <cellStyle name="Hyperlink 2 4" xfId="7" xr:uid="{00000000-0005-0000-0000-000007000000}"/>
    <cellStyle name="Hyperlink 2 5" xfId="8" xr:uid="{00000000-0005-0000-0000-000008000000}"/>
    <cellStyle name="Hyperlink 2 5 2" xfId="9" xr:uid="{00000000-0005-0000-0000-000009000000}"/>
    <cellStyle name="Hyperlink 2 5 3" xfId="10" xr:uid="{00000000-0005-0000-0000-00000A000000}"/>
    <cellStyle name="Hyperlink 2 5_RASEAM_2014_TABELAS_10_03_2014" xfId="11" xr:uid="{00000000-0005-0000-0000-00000B000000}"/>
    <cellStyle name="Hyperlink 2_RASEAM_2014_TABELAS_10_03_2014" xfId="12" xr:uid="{00000000-0005-0000-0000-00000C000000}"/>
    <cellStyle name="Normal" xfId="0" builtinId="0"/>
    <cellStyle name="Normal 10" xfId="13" xr:uid="{00000000-0005-0000-0000-00000E000000}"/>
    <cellStyle name="Normal 10 2" xfId="14" xr:uid="{00000000-0005-0000-0000-00000F000000}"/>
    <cellStyle name="Normal 11" xfId="15" xr:uid="{00000000-0005-0000-0000-000010000000}"/>
    <cellStyle name="Normal 12" xfId="16" xr:uid="{00000000-0005-0000-0000-000011000000}"/>
    <cellStyle name="Normal 13" xfId="17" xr:uid="{00000000-0005-0000-0000-000012000000}"/>
    <cellStyle name="Normal 14" xfId="82" xr:uid="{65EC085B-803E-41E3-957C-9D5FB84A3D78}"/>
    <cellStyle name="Normal 16 2" xfId="18" xr:uid="{00000000-0005-0000-0000-000013000000}"/>
    <cellStyle name="Normal 2" xfId="19" xr:uid="{00000000-0005-0000-0000-000014000000}"/>
    <cellStyle name="Normal 3" xfId="20" xr:uid="{00000000-0005-0000-0000-000015000000}"/>
    <cellStyle name="Normal 3 2" xfId="21" xr:uid="{00000000-0005-0000-0000-000016000000}"/>
    <cellStyle name="Normal 3 2 2" xfId="22" xr:uid="{00000000-0005-0000-0000-000017000000}"/>
    <cellStyle name="Normal 3 2 3" xfId="23" xr:uid="{00000000-0005-0000-0000-000018000000}"/>
    <cellStyle name="Normal 3 2 4" xfId="24" xr:uid="{00000000-0005-0000-0000-000019000000}"/>
    <cellStyle name="Normal 3 2 5" xfId="25" xr:uid="{00000000-0005-0000-0000-00001A000000}"/>
    <cellStyle name="Normal 3 2 5 2" xfId="26" xr:uid="{00000000-0005-0000-0000-00001B000000}"/>
    <cellStyle name="Normal 3 2 5 3" xfId="27" xr:uid="{00000000-0005-0000-0000-00001C000000}"/>
    <cellStyle name="Normal 3 3" xfId="83" xr:uid="{B87435FC-3493-4B08-8DCF-D07E750C4003}"/>
    <cellStyle name="Normal 4" xfId="28" xr:uid="{00000000-0005-0000-0000-00001D000000}"/>
    <cellStyle name="Normal 4 2" xfId="29" xr:uid="{00000000-0005-0000-0000-00001E000000}"/>
    <cellStyle name="Normal 4 2 2" xfId="30" xr:uid="{00000000-0005-0000-0000-00001F000000}"/>
    <cellStyle name="Normal 4 2 2 2" xfId="31" xr:uid="{00000000-0005-0000-0000-000020000000}"/>
    <cellStyle name="Normal 4 2 3" xfId="32" xr:uid="{00000000-0005-0000-0000-000021000000}"/>
    <cellStyle name="Normal 4 2 3 2" xfId="33" xr:uid="{00000000-0005-0000-0000-000022000000}"/>
    <cellStyle name="Normal 4 2 4" xfId="34" xr:uid="{00000000-0005-0000-0000-000023000000}"/>
    <cellStyle name="Normal 4 2 4 2" xfId="35" xr:uid="{00000000-0005-0000-0000-000024000000}"/>
    <cellStyle name="Normal 4 2 5" xfId="36" xr:uid="{00000000-0005-0000-0000-000025000000}"/>
    <cellStyle name="Normal 4 2 5 2" xfId="37" xr:uid="{00000000-0005-0000-0000-000026000000}"/>
    <cellStyle name="Normal 4 2 5 2 2" xfId="38" xr:uid="{00000000-0005-0000-0000-000027000000}"/>
    <cellStyle name="Normal 4 2 5 3" xfId="39" xr:uid="{00000000-0005-0000-0000-000028000000}"/>
    <cellStyle name="Normal 4 2 5_RASEAM_2014_TABELAS_10_03_2014" xfId="40" xr:uid="{00000000-0005-0000-0000-000029000000}"/>
    <cellStyle name="Normal 4 2_RASEAM_2014_TABELAS_10_03_2014" xfId="41" xr:uid="{00000000-0005-0000-0000-00002A000000}"/>
    <cellStyle name="Normal 4 3" xfId="42" xr:uid="{00000000-0005-0000-0000-00002B000000}"/>
    <cellStyle name="Normal 4_RASEAM_2014_TABELAS_10_03_2014" xfId="43" xr:uid="{00000000-0005-0000-0000-00002C000000}"/>
    <cellStyle name="Normal 5" xfId="44" xr:uid="{00000000-0005-0000-0000-00002D000000}"/>
    <cellStyle name="Normal 6" xfId="45" xr:uid="{00000000-0005-0000-0000-00002E000000}"/>
    <cellStyle name="Normal 6 2" xfId="46" xr:uid="{00000000-0005-0000-0000-00002F000000}"/>
    <cellStyle name="Normal 6 2 2" xfId="47" xr:uid="{00000000-0005-0000-0000-000030000000}"/>
    <cellStyle name="Normal 6 2 2 2" xfId="48" xr:uid="{00000000-0005-0000-0000-000031000000}"/>
    <cellStyle name="Normal 6 2 3" xfId="49" xr:uid="{00000000-0005-0000-0000-000032000000}"/>
    <cellStyle name="Normal 6 2 3 2" xfId="50" xr:uid="{00000000-0005-0000-0000-000033000000}"/>
    <cellStyle name="Normal 6 2 4" xfId="51" xr:uid="{00000000-0005-0000-0000-000034000000}"/>
    <cellStyle name="Normal 6 2 4 2" xfId="52" xr:uid="{00000000-0005-0000-0000-000035000000}"/>
    <cellStyle name="Normal 6 2 5" xfId="53" xr:uid="{00000000-0005-0000-0000-000036000000}"/>
    <cellStyle name="Normal 6 2 5 2" xfId="54" xr:uid="{00000000-0005-0000-0000-000037000000}"/>
    <cellStyle name="Normal 6 2 5 2 2" xfId="55" xr:uid="{00000000-0005-0000-0000-000038000000}"/>
    <cellStyle name="Normal 6 2 5 3" xfId="56" xr:uid="{00000000-0005-0000-0000-000039000000}"/>
    <cellStyle name="Normal 6 2 5_RASEAM_2014_TABELAS_10_03_2014" xfId="57" xr:uid="{00000000-0005-0000-0000-00003A000000}"/>
    <cellStyle name="Normal 6 2_RASEAM_2014_TABELAS_10_03_2014" xfId="58" xr:uid="{00000000-0005-0000-0000-00003B000000}"/>
    <cellStyle name="Normal 6 3" xfId="59" xr:uid="{00000000-0005-0000-0000-00003C000000}"/>
    <cellStyle name="Normal 6_RASEAM_2014_TABELAS_10_03_2014" xfId="60" xr:uid="{00000000-0005-0000-0000-00003D000000}"/>
    <cellStyle name="Normal 7" xfId="61" xr:uid="{00000000-0005-0000-0000-00003E000000}"/>
    <cellStyle name="Normal 7 2" xfId="62" xr:uid="{00000000-0005-0000-0000-00003F000000}"/>
    <cellStyle name="Normal 8" xfId="63" xr:uid="{00000000-0005-0000-0000-000040000000}"/>
    <cellStyle name="Normal 8 2" xfId="64" xr:uid="{00000000-0005-0000-0000-000041000000}"/>
    <cellStyle name="Normal 8 2 2" xfId="65" xr:uid="{00000000-0005-0000-0000-000042000000}"/>
    <cellStyle name="Normal 8 3" xfId="66" xr:uid="{00000000-0005-0000-0000-000043000000}"/>
    <cellStyle name="Normal 8_RASEAM_2014_TABELAS_10_03_2014" xfId="67" xr:uid="{00000000-0005-0000-0000-000044000000}"/>
    <cellStyle name="Normal 9" xfId="68" xr:uid="{00000000-0005-0000-0000-000045000000}"/>
    <cellStyle name="Normal_09Mulher_TAB_SIS2007_08_29" xfId="69" xr:uid="{00000000-0005-0000-0000-000046000000}"/>
    <cellStyle name="Normal_TAB10_XI" xfId="70" xr:uid="{00000000-0005-0000-0000-000048000000}"/>
    <cellStyle name="Percent 2" xfId="71" xr:uid="{00000000-0005-0000-0000-00004B000000}"/>
    <cellStyle name="Percent 2 2" xfId="72" xr:uid="{00000000-0005-0000-0000-00004C000000}"/>
    <cellStyle name="Percent 2 2 2" xfId="73" xr:uid="{00000000-0005-0000-0000-00004D000000}"/>
    <cellStyle name="Percent 2 2 3" xfId="74" xr:uid="{00000000-0005-0000-0000-00004E000000}"/>
    <cellStyle name="Percent 2 2 4" xfId="75" xr:uid="{00000000-0005-0000-0000-00004F000000}"/>
    <cellStyle name="Percent 2 2 5" xfId="76" xr:uid="{00000000-0005-0000-0000-000050000000}"/>
    <cellStyle name="Percent 2 2 5 2" xfId="77" xr:uid="{00000000-0005-0000-0000-000051000000}"/>
    <cellStyle name="Percent 2 2 5 3" xfId="78" xr:uid="{00000000-0005-0000-0000-000052000000}"/>
    <cellStyle name="Percent 3" xfId="79" xr:uid="{00000000-0005-0000-0000-000053000000}"/>
    <cellStyle name="Porcentagem" xfId="80" builtinId="5"/>
    <cellStyle name="Vírgula" xfId="81" builtinId="3"/>
    <cellStyle name="Vírgula 2" xfId="84" xr:uid="{673F8306-D86E-471F-97C1-30CA62A7A86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5E11A6"/>
      <rgbColor rgb="00FF8080"/>
      <rgbColor rgb="000047FF"/>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323DC"/>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B214E-3DA0-476C-9DA6-5025BF9D34A1}">
  <sheetPr>
    <tabColor rgb="FF00B050"/>
  </sheetPr>
  <dimension ref="A1"/>
  <sheetViews>
    <sheetView workbookViewId="0">
      <selection activeCell="C23" sqref="C23"/>
    </sheetView>
  </sheetViews>
  <sheetFormatPr defaultRowHeight="13.2"/>
  <sheetData/>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G13"/>
  <sheetViews>
    <sheetView showGridLines="0" workbookViewId="0">
      <selection activeCell="B16" sqref="B16"/>
    </sheetView>
  </sheetViews>
  <sheetFormatPr defaultRowHeight="13.2"/>
  <cols>
    <col min="1" max="1" width="21.109375" customWidth="1"/>
  </cols>
  <sheetData>
    <row r="1" spans="1:7" ht="28.5" customHeight="1">
      <c r="A1" s="182" t="s">
        <v>66</v>
      </c>
      <c r="B1" s="182"/>
      <c r="C1" s="182"/>
      <c r="D1" s="182"/>
      <c r="E1" s="182"/>
      <c r="F1" s="182"/>
      <c r="G1" s="182"/>
    </row>
    <row r="2" spans="1:7" ht="5.4" customHeight="1">
      <c r="A2" s="107"/>
      <c r="B2" s="107"/>
      <c r="C2" s="107"/>
      <c r="D2" s="107"/>
      <c r="E2" s="107"/>
      <c r="F2" s="107"/>
      <c r="G2" s="107"/>
    </row>
    <row r="3" spans="1:7">
      <c r="A3" s="197" t="s">
        <v>67</v>
      </c>
      <c r="B3" s="195" t="s">
        <v>68</v>
      </c>
      <c r="C3" s="196"/>
      <c r="D3" s="196"/>
      <c r="E3" s="195" t="s">
        <v>69</v>
      </c>
      <c r="F3" s="196"/>
      <c r="G3" s="196"/>
    </row>
    <row r="4" spans="1:7">
      <c r="A4" s="198"/>
      <c r="B4" s="115" t="s">
        <v>36</v>
      </c>
      <c r="C4" s="109" t="s">
        <v>35</v>
      </c>
      <c r="D4" s="116" t="s">
        <v>26</v>
      </c>
      <c r="E4" s="115" t="s">
        <v>36</v>
      </c>
      <c r="F4" s="109" t="s">
        <v>35</v>
      </c>
      <c r="G4" s="109" t="s">
        <v>26</v>
      </c>
    </row>
    <row r="5" spans="1:7">
      <c r="A5" s="108">
        <v>2015</v>
      </c>
      <c r="B5" s="111">
        <v>71.876989362677861</v>
      </c>
      <c r="C5" s="112">
        <v>79.051711657976185</v>
      </c>
      <c r="D5" s="112">
        <v>75.436108386001322</v>
      </c>
      <c r="E5" s="112">
        <v>16.668173223756312</v>
      </c>
      <c r="F5" s="112">
        <v>19.805948735931089</v>
      </c>
      <c r="G5" s="112">
        <v>18.359701953091569</v>
      </c>
    </row>
    <row r="6" spans="1:7">
      <c r="A6" s="108">
        <v>2016</v>
      </c>
      <c r="B6" s="111">
        <v>72.176139000812427</v>
      </c>
      <c r="C6" s="112">
        <v>79.311267500801677</v>
      </c>
      <c r="D6" s="112">
        <v>75.719034876033859</v>
      </c>
      <c r="E6" s="112">
        <v>16.790926531862084</v>
      </c>
      <c r="F6" s="112">
        <v>19.956705156734582</v>
      </c>
      <c r="G6" s="112">
        <v>18.497790380650564</v>
      </c>
    </row>
    <row r="7" spans="1:7">
      <c r="A7" s="108">
        <v>2017</v>
      </c>
      <c r="B7" s="111">
        <v>72.463383170400093</v>
      </c>
      <c r="C7" s="112">
        <v>79.560199899807898</v>
      </c>
      <c r="D7" s="112">
        <v>75.990340055605245</v>
      </c>
      <c r="E7" s="112">
        <v>16.910380474424009</v>
      </c>
      <c r="F7" s="112">
        <v>20.10265045993668</v>
      </c>
      <c r="G7" s="112">
        <v>18.631594110076488</v>
      </c>
    </row>
    <row r="8" spans="1:7">
      <c r="A8" s="108">
        <v>2018</v>
      </c>
      <c r="B8" s="111">
        <v>72.739833994888585</v>
      </c>
      <c r="C8" s="112">
        <v>79.800289198281277</v>
      </c>
      <c r="D8" s="112">
        <v>76.251506401642033</v>
      </c>
      <c r="E8" s="112">
        <v>17.025738875048219</v>
      </c>
      <c r="F8" s="112">
        <v>20.24440455992654</v>
      </c>
      <c r="G8" s="112">
        <v>18.761091996501097</v>
      </c>
    </row>
    <row r="9" spans="1:7">
      <c r="A9" s="108">
        <v>2019</v>
      </c>
      <c r="B9" s="111">
        <v>73.003765940033375</v>
      </c>
      <c r="C9" s="112">
        <v>80.030213173649457</v>
      </c>
      <c r="D9" s="112">
        <v>76.50104652848124</v>
      </c>
      <c r="E9" s="112">
        <v>17.137327034681242</v>
      </c>
      <c r="F9" s="112">
        <v>20.381559014521926</v>
      </c>
      <c r="G9" s="112">
        <v>18.88631343894891</v>
      </c>
    </row>
    <row r="10" spans="1:7">
      <c r="A10" s="108">
        <v>2020</v>
      </c>
      <c r="B10" s="111">
        <v>73.259145963676232</v>
      </c>
      <c r="C10" s="112">
        <v>80.250657423486018</v>
      </c>
      <c r="D10" s="112">
        <v>76.741496965109775</v>
      </c>
      <c r="E10" s="112">
        <v>17.245504247397779</v>
      </c>
      <c r="F10" s="112">
        <v>20.514567655822809</v>
      </c>
      <c r="G10" s="112">
        <v>19.00773031328454</v>
      </c>
    </row>
    <row r="11" spans="1:7">
      <c r="A11" s="108">
        <v>2021</v>
      </c>
      <c r="B11" s="111">
        <v>73.503342170296335</v>
      </c>
      <c r="C11" s="112">
        <v>80.463387224871298</v>
      </c>
      <c r="D11" s="112">
        <v>76.972162569289438</v>
      </c>
      <c r="E11" s="112">
        <v>17.349512729569142</v>
      </c>
      <c r="F11" s="112">
        <v>20.643245279267557</v>
      </c>
      <c r="G11" s="112">
        <v>19.124772545274624</v>
      </c>
    </row>
    <row r="12" spans="1:7">
      <c r="A12" s="110">
        <v>2022</v>
      </c>
      <c r="B12" s="113">
        <v>73.736008674313766</v>
      </c>
      <c r="C12" s="114">
        <v>80.665922540411898</v>
      </c>
      <c r="D12" s="114">
        <v>77.191697035609593</v>
      </c>
      <c r="E12" s="114">
        <v>17.449672555455461</v>
      </c>
      <c r="F12" s="114">
        <v>20.767522894289872</v>
      </c>
      <c r="G12" s="114">
        <v>19.237515895134624</v>
      </c>
    </row>
    <row r="13" spans="1:7">
      <c r="A13" s="5" t="s">
        <v>70</v>
      </c>
    </row>
  </sheetData>
  <mergeCells count="4">
    <mergeCell ref="B3:D3"/>
    <mergeCell ref="E3:G3"/>
    <mergeCell ref="A3:A4"/>
    <mergeCell ref="A1:G1"/>
  </mergeCells>
  <pageMargins left="0.511811024" right="0.511811024" top="0.78740157499999996" bottom="0.78740157499999996" header="0.31496062000000002" footer="0.31496062000000002"/>
  <pageSetup paperSize="9" orientation="portrait" horizontalDpi="90" verticalDpi="9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N12"/>
  <sheetViews>
    <sheetView workbookViewId="0">
      <selection activeCell="A12" sqref="A12"/>
    </sheetView>
  </sheetViews>
  <sheetFormatPr defaultColWidth="8.6640625" defaultRowHeight="13.2"/>
  <cols>
    <col min="1" max="1" width="15.109375" style="73" customWidth="1"/>
    <col min="2" max="2" width="10.44140625" style="73" customWidth="1"/>
    <col min="3" max="16384" width="8.6640625" style="73"/>
  </cols>
  <sheetData>
    <row r="1" spans="1:14" ht="26.1" customHeight="1">
      <c r="A1" s="182" t="s">
        <v>71</v>
      </c>
      <c r="B1" s="182"/>
      <c r="C1" s="182"/>
      <c r="D1" s="182"/>
      <c r="E1" s="182"/>
      <c r="F1" s="182"/>
      <c r="G1" s="182"/>
      <c r="H1" s="182"/>
      <c r="I1" s="182"/>
      <c r="J1" s="182"/>
      <c r="K1" s="182"/>
      <c r="L1" s="182"/>
      <c r="M1" s="182"/>
      <c r="N1" s="182"/>
    </row>
    <row r="2" spans="1:14" ht="6" customHeight="1">
      <c r="A2" s="76"/>
      <c r="B2" s="76"/>
      <c r="C2" s="76"/>
      <c r="D2" s="76"/>
      <c r="E2" s="76"/>
      <c r="F2" s="76"/>
      <c r="G2" s="76"/>
      <c r="H2" s="76"/>
      <c r="I2" s="76"/>
    </row>
    <row r="3" spans="1:14">
      <c r="A3" s="199" t="s">
        <v>72</v>
      </c>
      <c r="B3" s="201" t="s">
        <v>73</v>
      </c>
      <c r="C3" s="202"/>
      <c r="D3" s="202"/>
      <c r="E3" s="202"/>
      <c r="F3" s="202"/>
      <c r="G3" s="202"/>
      <c r="H3" s="202"/>
      <c r="I3" s="202"/>
      <c r="J3" s="202"/>
      <c r="K3" s="202"/>
      <c r="L3" s="202"/>
      <c r="M3" s="202"/>
      <c r="N3" s="202"/>
    </row>
    <row r="4" spans="1:14">
      <c r="A4" s="200"/>
      <c r="B4" s="82">
        <v>2010</v>
      </c>
      <c r="C4" s="82">
        <v>2011</v>
      </c>
      <c r="D4" s="82">
        <v>2012</v>
      </c>
      <c r="E4" s="82">
        <v>2013</v>
      </c>
      <c r="F4" s="82">
        <v>2014</v>
      </c>
      <c r="G4" s="82">
        <v>2015</v>
      </c>
      <c r="H4" s="82">
        <v>2016</v>
      </c>
      <c r="I4" s="82">
        <v>2017</v>
      </c>
      <c r="J4" s="82">
        <v>2018</v>
      </c>
      <c r="K4" s="83">
        <v>2019</v>
      </c>
      <c r="L4" s="83">
        <v>2020</v>
      </c>
      <c r="M4" s="83">
        <v>2021</v>
      </c>
      <c r="N4" s="83">
        <v>2022</v>
      </c>
    </row>
    <row r="5" spans="1:14" ht="21.9" customHeight="1">
      <c r="A5" s="77" t="s">
        <v>74</v>
      </c>
      <c r="B5" s="78">
        <v>1.75</v>
      </c>
      <c r="C5" s="78">
        <v>1.76</v>
      </c>
      <c r="D5" s="78">
        <v>1.75</v>
      </c>
      <c r="E5" s="78">
        <v>1.74</v>
      </c>
      <c r="F5" s="78">
        <v>1.78</v>
      </c>
      <c r="G5" s="78">
        <v>1.8</v>
      </c>
      <c r="H5" s="78">
        <v>1.7</v>
      </c>
      <c r="I5" s="78">
        <v>1.78</v>
      </c>
      <c r="J5" s="78">
        <v>1.77</v>
      </c>
      <c r="K5" s="78">
        <v>1.77</v>
      </c>
      <c r="L5" s="78">
        <v>1.76</v>
      </c>
      <c r="M5" s="78">
        <v>1.76</v>
      </c>
      <c r="N5" s="78">
        <v>1.75</v>
      </c>
    </row>
    <row r="6" spans="1:14" ht="16.5" customHeight="1">
      <c r="A6" s="73" t="s">
        <v>12</v>
      </c>
      <c r="B6" s="79">
        <v>2.21</v>
      </c>
      <c r="C6" s="79">
        <v>2.21</v>
      </c>
      <c r="D6" s="79">
        <v>2.14</v>
      </c>
      <c r="E6" s="79">
        <v>2.13</v>
      </c>
      <c r="F6" s="79">
        <v>2.15</v>
      </c>
      <c r="G6" s="79">
        <v>2.11</v>
      </c>
      <c r="H6" s="79">
        <v>1.98</v>
      </c>
      <c r="I6" s="79">
        <v>2.06</v>
      </c>
      <c r="J6" s="79">
        <v>2.0299999999999998</v>
      </c>
      <c r="K6" s="79">
        <v>2.0099999999999998</v>
      </c>
      <c r="L6" s="79">
        <v>2</v>
      </c>
      <c r="M6" s="79">
        <v>1.98</v>
      </c>
      <c r="N6" s="79">
        <v>1.96</v>
      </c>
    </row>
    <row r="7" spans="1:14" ht="16.5" customHeight="1">
      <c r="A7" s="73" t="s">
        <v>13</v>
      </c>
      <c r="B7" s="79">
        <v>1.82</v>
      </c>
      <c r="C7" s="79">
        <v>1.81</v>
      </c>
      <c r="D7" s="79">
        <v>1.75</v>
      </c>
      <c r="E7" s="79">
        <v>1.72</v>
      </c>
      <c r="F7" s="79">
        <v>1.75</v>
      </c>
      <c r="G7" s="79">
        <v>1.78</v>
      </c>
      <c r="H7" s="79">
        <v>1.67</v>
      </c>
      <c r="I7" s="79">
        <v>1.76</v>
      </c>
      <c r="J7" s="79">
        <v>1.75</v>
      </c>
      <c r="K7" s="79">
        <v>1.74</v>
      </c>
      <c r="L7" s="79">
        <v>1.73</v>
      </c>
      <c r="M7" s="79">
        <v>1.73</v>
      </c>
      <c r="N7" s="79">
        <v>1.72</v>
      </c>
    </row>
    <row r="8" spans="1:14" ht="16.5" customHeight="1">
      <c r="A8" s="73" t="s">
        <v>14</v>
      </c>
      <c r="B8" s="79">
        <v>1.63</v>
      </c>
      <c r="C8" s="79">
        <v>1.65</v>
      </c>
      <c r="D8" s="79">
        <v>1.66</v>
      </c>
      <c r="E8" s="79">
        <v>1.65</v>
      </c>
      <c r="F8" s="79">
        <v>1.7</v>
      </c>
      <c r="G8" s="79">
        <v>1.73</v>
      </c>
      <c r="H8" s="79">
        <v>1.63</v>
      </c>
      <c r="I8" s="79">
        <v>1.71</v>
      </c>
      <c r="J8" s="79">
        <v>1.7</v>
      </c>
      <c r="K8" s="79">
        <v>1.7</v>
      </c>
      <c r="L8" s="79">
        <v>1.7</v>
      </c>
      <c r="M8" s="79">
        <v>1.7</v>
      </c>
      <c r="N8" s="79">
        <v>1.69</v>
      </c>
    </row>
    <row r="9" spans="1:14" ht="16.5" customHeight="1">
      <c r="A9" s="73" t="s">
        <v>15</v>
      </c>
      <c r="B9" s="79">
        <v>1.63</v>
      </c>
      <c r="C9" s="79">
        <v>1.66</v>
      </c>
      <c r="D9" s="79">
        <v>1.66</v>
      </c>
      <c r="E9" s="79">
        <v>1.69</v>
      </c>
      <c r="F9" s="79">
        <v>1.73</v>
      </c>
      <c r="G9" s="79">
        <v>1.77</v>
      </c>
      <c r="H9" s="79">
        <v>1.7</v>
      </c>
      <c r="I9" s="79">
        <v>1.74</v>
      </c>
      <c r="J9" s="79">
        <v>1.74</v>
      </c>
      <c r="K9" s="79">
        <v>1.74</v>
      </c>
      <c r="L9" s="79">
        <v>1.74</v>
      </c>
      <c r="M9" s="79">
        <v>1.74</v>
      </c>
      <c r="N9" s="79">
        <v>1.73</v>
      </c>
    </row>
    <row r="10" spans="1:14" ht="16.5" customHeight="1" thickBot="1">
      <c r="A10" s="80" t="s">
        <v>16</v>
      </c>
      <c r="B10" s="81">
        <v>1.77</v>
      </c>
      <c r="C10" s="81">
        <v>1.77</v>
      </c>
      <c r="D10" s="81">
        <v>1.77</v>
      </c>
      <c r="E10" s="81">
        <v>1.81</v>
      </c>
      <c r="F10" s="81">
        <v>1.89</v>
      </c>
      <c r="G10" s="81">
        <v>1.9</v>
      </c>
      <c r="H10" s="81">
        <v>1.78</v>
      </c>
      <c r="I10" s="81">
        <v>1.87</v>
      </c>
      <c r="J10" s="81">
        <v>1.87</v>
      </c>
      <c r="K10" s="81">
        <v>1.86</v>
      </c>
      <c r="L10" s="81">
        <v>1.85</v>
      </c>
      <c r="M10" s="81">
        <v>1.85</v>
      </c>
      <c r="N10" s="81">
        <v>1.84</v>
      </c>
    </row>
    <row r="11" spans="1:14" ht="9" customHeight="1"/>
    <row r="12" spans="1:14">
      <c r="A12" s="203" t="s">
        <v>75</v>
      </c>
      <c r="B12" s="203"/>
      <c r="C12" s="203"/>
      <c r="D12" s="203"/>
      <c r="E12" s="203"/>
      <c r="F12" s="203"/>
      <c r="G12" s="203"/>
      <c r="H12" s="203"/>
      <c r="I12" s="203"/>
      <c r="J12" s="203"/>
      <c r="K12" s="203"/>
      <c r="L12" s="203"/>
      <c r="M12" s="203"/>
      <c r="N12" s="203"/>
    </row>
  </sheetData>
  <mergeCells count="4">
    <mergeCell ref="A3:A4"/>
    <mergeCell ref="B3:N3"/>
    <mergeCell ref="A12:N12"/>
    <mergeCell ref="A1:N1"/>
  </mergeCells>
  <pageMargins left="0.511811024" right="0.511811024" top="0.78740157499999996" bottom="0.78740157499999996" header="0.31496062000000002" footer="0.31496062000000002"/>
  <pageSetup paperSize="9"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K14"/>
  <sheetViews>
    <sheetView showGridLines="0" workbookViewId="0">
      <selection sqref="A1:K1"/>
    </sheetView>
  </sheetViews>
  <sheetFormatPr defaultRowHeight="13.2"/>
  <cols>
    <col min="3" max="3" width="11.5546875" customWidth="1"/>
    <col min="7" max="9" width="10.44140625" customWidth="1"/>
  </cols>
  <sheetData>
    <row r="1" spans="1:11" ht="45.75" customHeight="1">
      <c r="A1" s="192" t="s">
        <v>76</v>
      </c>
      <c r="B1" s="192"/>
      <c r="C1" s="192"/>
      <c r="D1" s="192"/>
      <c r="E1" s="192"/>
      <c r="F1" s="192"/>
      <c r="G1" s="192"/>
      <c r="H1" s="192"/>
      <c r="I1" s="192"/>
      <c r="J1" s="192"/>
      <c r="K1" s="192"/>
    </row>
    <row r="2" spans="1:11" ht="3" customHeight="1">
      <c r="A2" s="7"/>
      <c r="B2" s="7"/>
      <c r="C2" s="7"/>
      <c r="D2" s="7"/>
      <c r="E2" s="7"/>
      <c r="F2" s="7"/>
      <c r="G2" s="7"/>
      <c r="H2" s="7"/>
      <c r="I2" s="7"/>
      <c r="J2" s="7"/>
      <c r="K2" s="7"/>
    </row>
    <row r="3" spans="1:11">
      <c r="A3" s="204" t="s">
        <v>1</v>
      </c>
      <c r="B3" s="174" t="s">
        <v>21</v>
      </c>
      <c r="C3" s="174"/>
      <c r="D3" s="174"/>
      <c r="E3" s="174"/>
      <c r="F3" s="174"/>
      <c r="G3" s="174"/>
      <c r="H3" s="174"/>
      <c r="I3" s="174"/>
      <c r="J3" s="174"/>
      <c r="K3" s="174"/>
    </row>
    <row r="4" spans="1:11">
      <c r="A4" s="204"/>
      <c r="B4" s="205" t="s">
        <v>77</v>
      </c>
      <c r="C4" s="205"/>
      <c r="D4" s="205"/>
      <c r="E4" s="205"/>
      <c r="F4" s="205"/>
      <c r="G4" s="206" t="s">
        <v>34</v>
      </c>
      <c r="H4" s="206"/>
      <c r="I4" s="206"/>
      <c r="J4" s="206"/>
      <c r="K4" s="206"/>
    </row>
    <row r="5" spans="1:11">
      <c r="A5" s="204"/>
      <c r="B5" s="12" t="s">
        <v>26</v>
      </c>
      <c r="C5" s="22" t="s">
        <v>78</v>
      </c>
      <c r="D5" s="22" t="s">
        <v>79</v>
      </c>
      <c r="E5" s="12" t="s">
        <v>80</v>
      </c>
      <c r="F5" s="12" t="s">
        <v>81</v>
      </c>
      <c r="G5" s="32" t="s">
        <v>26</v>
      </c>
      <c r="H5" s="22" t="s">
        <v>78</v>
      </c>
      <c r="I5" s="22" t="s">
        <v>79</v>
      </c>
      <c r="J5" s="12" t="s">
        <v>80</v>
      </c>
      <c r="K5" s="11" t="s">
        <v>81</v>
      </c>
    </row>
    <row r="6" spans="1:11">
      <c r="A6" s="40" t="s">
        <v>11</v>
      </c>
      <c r="B6" s="37">
        <v>37870.044000000002</v>
      </c>
      <c r="C6" s="37">
        <v>5263.9340000000002</v>
      </c>
      <c r="D6" s="37">
        <v>24425.177</v>
      </c>
      <c r="E6" s="37">
        <v>7689.6059999999998</v>
      </c>
      <c r="F6" s="37">
        <v>491.327</v>
      </c>
      <c r="G6" s="41">
        <v>100</v>
      </c>
      <c r="H6" s="41">
        <v>13.9</v>
      </c>
      <c r="I6" s="41">
        <v>64.497</v>
      </c>
      <c r="J6" s="41">
        <v>20.305</v>
      </c>
      <c r="K6" s="41">
        <v>1.2969999999999999</v>
      </c>
    </row>
    <row r="7" spans="1:11">
      <c r="A7" s="19" t="s">
        <v>12</v>
      </c>
      <c r="B7" s="38">
        <v>2770.3270000000002</v>
      </c>
      <c r="C7" s="38">
        <v>244.322</v>
      </c>
      <c r="D7" s="38">
        <v>1662.1210000000001</v>
      </c>
      <c r="E7" s="38">
        <v>811.19799999999998</v>
      </c>
      <c r="F7" s="38">
        <v>52.685000000000002</v>
      </c>
      <c r="G7" s="26">
        <v>100</v>
      </c>
      <c r="H7" s="26">
        <v>8.8190000000000008</v>
      </c>
      <c r="I7" s="26">
        <v>59.997</v>
      </c>
      <c r="J7" s="26">
        <v>29.282</v>
      </c>
      <c r="K7" s="26">
        <v>1.9019999999999999</v>
      </c>
    </row>
    <row r="8" spans="1:11">
      <c r="A8" s="19" t="s">
        <v>13</v>
      </c>
      <c r="B8" s="38">
        <v>10234.168</v>
      </c>
      <c r="C8" s="38">
        <v>1152.9580000000001</v>
      </c>
      <c r="D8" s="38">
        <v>6435.2929999999997</v>
      </c>
      <c r="E8" s="38">
        <v>2495.98</v>
      </c>
      <c r="F8" s="38">
        <v>149.93600000000001</v>
      </c>
      <c r="G8" s="26">
        <v>100</v>
      </c>
      <c r="H8" s="26">
        <v>11.266</v>
      </c>
      <c r="I8" s="26">
        <v>62.88</v>
      </c>
      <c r="J8" s="26">
        <v>24.388999999999999</v>
      </c>
      <c r="K8" s="26">
        <v>1.4650000000000001</v>
      </c>
    </row>
    <row r="9" spans="1:11">
      <c r="A9" s="19" t="s">
        <v>14</v>
      </c>
      <c r="B9" s="38">
        <v>16514.564999999999</v>
      </c>
      <c r="C9" s="38">
        <v>2565.877</v>
      </c>
      <c r="D9" s="38">
        <v>10755.168</v>
      </c>
      <c r="E9" s="38">
        <v>3011.22</v>
      </c>
      <c r="F9" s="38">
        <v>182.30099999999999</v>
      </c>
      <c r="G9" s="26">
        <v>100</v>
      </c>
      <c r="H9" s="26">
        <v>15.537000000000001</v>
      </c>
      <c r="I9" s="26">
        <v>65.125</v>
      </c>
      <c r="J9" s="26">
        <v>18.234000000000002</v>
      </c>
      <c r="K9" s="26">
        <v>1.1040000000000001</v>
      </c>
    </row>
    <row r="10" spans="1:11">
      <c r="A10" s="19" t="s">
        <v>15</v>
      </c>
      <c r="B10" s="38">
        <v>5417.5649999999996</v>
      </c>
      <c r="C10" s="38">
        <v>914.08699999999999</v>
      </c>
      <c r="D10" s="38">
        <v>3607.2739999999999</v>
      </c>
      <c r="E10" s="38">
        <v>826.03</v>
      </c>
      <c r="F10" s="38">
        <v>70.174000000000007</v>
      </c>
      <c r="G10" s="26">
        <v>100</v>
      </c>
      <c r="H10" s="26">
        <v>16.873000000000001</v>
      </c>
      <c r="I10" s="26">
        <v>66.584999999999994</v>
      </c>
      <c r="J10" s="26">
        <v>15.247</v>
      </c>
      <c r="K10" s="26">
        <v>1.2949999999999999</v>
      </c>
    </row>
    <row r="11" spans="1:11">
      <c r="A11" s="19" t="s">
        <v>16</v>
      </c>
      <c r="B11" s="38">
        <v>2933.4189999999999</v>
      </c>
      <c r="C11" s="38">
        <v>386.69</v>
      </c>
      <c r="D11" s="38">
        <v>1965.32</v>
      </c>
      <c r="E11" s="38">
        <v>545.178</v>
      </c>
      <c r="F11" s="38">
        <v>36.231000000000002</v>
      </c>
      <c r="G11" s="26">
        <v>100</v>
      </c>
      <c r="H11" s="26">
        <v>13.182</v>
      </c>
      <c r="I11" s="26">
        <v>66.998000000000005</v>
      </c>
      <c r="J11" s="26">
        <v>18.585000000000001</v>
      </c>
      <c r="K11" s="26">
        <v>1.2350000000000001</v>
      </c>
    </row>
    <row r="12" spans="1:11" ht="6.6" customHeight="1">
      <c r="A12" s="39"/>
      <c r="B12" s="3"/>
      <c r="C12" s="3"/>
      <c r="D12" s="3"/>
      <c r="E12" s="3"/>
      <c r="F12" s="3"/>
      <c r="G12" s="3"/>
      <c r="H12" s="3"/>
      <c r="I12" s="3"/>
      <c r="J12" s="3"/>
      <c r="K12" s="3"/>
    </row>
    <row r="13" spans="1:11">
      <c r="A13" s="5" t="s">
        <v>17</v>
      </c>
      <c r="B13" s="4"/>
      <c r="C13" s="4"/>
      <c r="D13" s="4"/>
      <c r="E13" s="4"/>
      <c r="F13" s="4"/>
      <c r="G13" s="4"/>
      <c r="H13" s="4"/>
      <c r="I13" s="4"/>
      <c r="J13" s="4"/>
      <c r="K13" s="4"/>
    </row>
    <row r="14" spans="1:11">
      <c r="A14" s="6" t="s">
        <v>18</v>
      </c>
      <c r="B14" s="2"/>
      <c r="C14" s="2"/>
      <c r="D14" s="2"/>
      <c r="E14" s="2"/>
      <c r="F14" s="2"/>
      <c r="G14" s="2"/>
      <c r="H14" s="2"/>
      <c r="I14" s="2"/>
      <c r="J14" s="2"/>
      <c r="K14" s="2"/>
    </row>
  </sheetData>
  <mergeCells count="5">
    <mergeCell ref="A1:K1"/>
    <mergeCell ref="A3:A5"/>
    <mergeCell ref="B3:K3"/>
    <mergeCell ref="B4:F4"/>
    <mergeCell ref="G4:K4"/>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K14"/>
  <sheetViews>
    <sheetView showGridLines="0" workbookViewId="0">
      <selection activeCell="L32" sqref="L32"/>
    </sheetView>
  </sheetViews>
  <sheetFormatPr defaultRowHeight="13.2"/>
  <cols>
    <col min="3" max="3" width="11.5546875" customWidth="1"/>
    <col min="7" max="9" width="10.44140625" customWidth="1"/>
  </cols>
  <sheetData>
    <row r="1" spans="1:11" ht="40.200000000000003" customHeight="1">
      <c r="A1" s="192" t="s">
        <v>82</v>
      </c>
      <c r="B1" s="192"/>
      <c r="C1" s="192"/>
      <c r="D1" s="192"/>
      <c r="E1" s="192"/>
      <c r="F1" s="192"/>
      <c r="G1" s="192"/>
      <c r="H1" s="192"/>
      <c r="I1" s="192"/>
      <c r="J1" s="192"/>
      <c r="K1" s="192"/>
    </row>
    <row r="2" spans="1:11" ht="7.2" customHeight="1">
      <c r="A2" s="7"/>
      <c r="B2" s="7"/>
      <c r="C2" s="7"/>
      <c r="D2" s="7"/>
      <c r="E2" s="7"/>
      <c r="F2" s="7"/>
      <c r="G2" s="7"/>
      <c r="H2" s="7"/>
      <c r="I2" s="7"/>
      <c r="J2" s="7"/>
      <c r="K2" s="7"/>
    </row>
    <row r="3" spans="1:11">
      <c r="A3" s="204" t="s">
        <v>1</v>
      </c>
      <c r="B3" s="174" t="s">
        <v>2</v>
      </c>
      <c r="C3" s="174"/>
      <c r="D3" s="174"/>
      <c r="E3" s="174"/>
      <c r="F3" s="174"/>
      <c r="G3" s="174"/>
      <c r="H3" s="174"/>
      <c r="I3" s="174"/>
      <c r="J3" s="174"/>
      <c r="K3" s="174"/>
    </row>
    <row r="4" spans="1:11">
      <c r="A4" s="204"/>
      <c r="B4" s="205" t="s">
        <v>77</v>
      </c>
      <c r="C4" s="205"/>
      <c r="D4" s="205"/>
      <c r="E4" s="205"/>
      <c r="F4" s="205"/>
      <c r="G4" s="206" t="s">
        <v>34</v>
      </c>
      <c r="H4" s="206"/>
      <c r="I4" s="206"/>
      <c r="J4" s="206"/>
      <c r="K4" s="206"/>
    </row>
    <row r="5" spans="1:11">
      <c r="A5" s="204"/>
      <c r="B5" s="12" t="s">
        <v>26</v>
      </c>
      <c r="C5" s="22" t="s">
        <v>78</v>
      </c>
      <c r="D5" s="22" t="s">
        <v>79</v>
      </c>
      <c r="E5" s="12" t="s">
        <v>80</v>
      </c>
      <c r="F5" s="12" t="s">
        <v>81</v>
      </c>
      <c r="G5" s="32" t="s">
        <v>26</v>
      </c>
      <c r="H5" s="22" t="s">
        <v>78</v>
      </c>
      <c r="I5" s="22" t="s">
        <v>79</v>
      </c>
      <c r="J5" s="12" t="s">
        <v>80</v>
      </c>
      <c r="K5" s="11" t="s">
        <v>81</v>
      </c>
    </row>
    <row r="6" spans="1:11">
      <c r="A6" s="40" t="s">
        <v>11</v>
      </c>
      <c r="B6" s="37">
        <v>36274.606</v>
      </c>
      <c r="C6" s="37">
        <v>6540.6970000000001</v>
      </c>
      <c r="D6" s="37">
        <v>24697.296999999999</v>
      </c>
      <c r="E6" s="37">
        <v>4520.1809999999996</v>
      </c>
      <c r="F6" s="37">
        <v>516.42999999999995</v>
      </c>
      <c r="G6" s="41">
        <v>100</v>
      </c>
      <c r="H6" s="41">
        <v>18.030999999999999</v>
      </c>
      <c r="I6" s="41">
        <v>68.084000000000003</v>
      </c>
      <c r="J6" s="41">
        <v>12.461</v>
      </c>
      <c r="K6" s="41">
        <v>1.4239999999999999</v>
      </c>
    </row>
    <row r="7" spans="1:11">
      <c r="A7" s="19" t="s">
        <v>12</v>
      </c>
      <c r="B7" s="38">
        <v>2890.7660000000001</v>
      </c>
      <c r="C7" s="38">
        <v>458.42200000000003</v>
      </c>
      <c r="D7" s="38">
        <v>1863.41</v>
      </c>
      <c r="E7" s="38">
        <v>512.01099999999997</v>
      </c>
      <c r="F7" s="38">
        <v>56.920999999999999</v>
      </c>
      <c r="G7" s="26">
        <v>100</v>
      </c>
      <c r="H7" s="26">
        <v>15.858000000000001</v>
      </c>
      <c r="I7" s="26">
        <v>64.460999999999999</v>
      </c>
      <c r="J7" s="26">
        <v>17.712</v>
      </c>
      <c r="K7" s="26">
        <v>1.9690000000000001</v>
      </c>
    </row>
    <row r="8" spans="1:11">
      <c r="A8" s="19" t="s">
        <v>13</v>
      </c>
      <c r="B8" s="38">
        <v>9061.48</v>
      </c>
      <c r="C8" s="38">
        <v>1675.924</v>
      </c>
      <c r="D8" s="38">
        <v>5955.634</v>
      </c>
      <c r="E8" s="38">
        <v>1310.606</v>
      </c>
      <c r="F8" s="38">
        <v>119.316</v>
      </c>
      <c r="G8" s="26">
        <v>100</v>
      </c>
      <c r="H8" s="26">
        <v>18.495000000000001</v>
      </c>
      <c r="I8" s="26">
        <v>65.724999999999994</v>
      </c>
      <c r="J8" s="26">
        <v>14.462999999999999</v>
      </c>
      <c r="K8" s="26">
        <v>1.3169999999999999</v>
      </c>
    </row>
    <row r="9" spans="1:11">
      <c r="A9" s="19" t="s">
        <v>14</v>
      </c>
      <c r="B9" s="38">
        <v>15740.725</v>
      </c>
      <c r="C9" s="38">
        <v>2928.6669999999999</v>
      </c>
      <c r="D9" s="38">
        <v>10834.473</v>
      </c>
      <c r="E9" s="38">
        <v>1771.778</v>
      </c>
      <c r="F9" s="38">
        <v>205.80699999999999</v>
      </c>
      <c r="G9" s="26">
        <v>100</v>
      </c>
      <c r="H9" s="26">
        <v>18.606000000000002</v>
      </c>
      <c r="I9" s="26">
        <v>68.831000000000003</v>
      </c>
      <c r="J9" s="26">
        <v>11.256</v>
      </c>
      <c r="K9" s="26">
        <v>1.3069999999999999</v>
      </c>
    </row>
    <row r="10" spans="1:11">
      <c r="A10" s="19" t="s">
        <v>15</v>
      </c>
      <c r="B10" s="38">
        <v>5706.84</v>
      </c>
      <c r="C10" s="38">
        <v>940.41700000000003</v>
      </c>
      <c r="D10" s="38">
        <v>4090.7159999999999</v>
      </c>
      <c r="E10" s="38">
        <v>590.60900000000004</v>
      </c>
      <c r="F10" s="38">
        <v>85.099000000000004</v>
      </c>
      <c r="G10" s="26">
        <v>100</v>
      </c>
      <c r="H10" s="26">
        <v>16.478999999999999</v>
      </c>
      <c r="I10" s="26">
        <v>71.680999999999997</v>
      </c>
      <c r="J10" s="26">
        <v>10.349</v>
      </c>
      <c r="K10" s="26">
        <v>1.4910000000000001</v>
      </c>
    </row>
    <row r="11" spans="1:11">
      <c r="A11" s="19" t="s">
        <v>16</v>
      </c>
      <c r="B11" s="38">
        <v>2874.7950000000001</v>
      </c>
      <c r="C11" s="38">
        <v>537.26599999999996</v>
      </c>
      <c r="D11" s="38">
        <v>1953.0640000000001</v>
      </c>
      <c r="E11" s="38">
        <v>335.178</v>
      </c>
      <c r="F11" s="38">
        <v>49.286999999999999</v>
      </c>
      <c r="G11" s="26">
        <v>100</v>
      </c>
      <c r="H11" s="26">
        <v>18.689</v>
      </c>
      <c r="I11" s="26">
        <v>67.936999999999998</v>
      </c>
      <c r="J11" s="26">
        <v>11.659000000000001</v>
      </c>
      <c r="K11" s="26">
        <v>1.714</v>
      </c>
    </row>
    <row r="12" spans="1:11" ht="7.2" customHeight="1">
      <c r="A12" s="39"/>
      <c r="B12" s="3"/>
      <c r="C12" s="3"/>
      <c r="D12" s="3"/>
      <c r="E12" s="3"/>
      <c r="F12" s="3"/>
      <c r="G12" s="3"/>
      <c r="H12" s="3"/>
      <c r="I12" s="3"/>
      <c r="J12" s="3"/>
      <c r="K12" s="3"/>
    </row>
    <row r="13" spans="1:11">
      <c r="A13" s="5" t="s">
        <v>17</v>
      </c>
      <c r="B13" s="4"/>
      <c r="C13" s="4"/>
      <c r="D13" s="4"/>
      <c r="E13" s="4"/>
      <c r="F13" s="4"/>
      <c r="G13" s="4"/>
      <c r="H13" s="4"/>
      <c r="I13" s="4"/>
      <c r="J13" s="4"/>
      <c r="K13" s="4"/>
    </row>
    <row r="14" spans="1:11">
      <c r="A14" s="6" t="s">
        <v>18</v>
      </c>
      <c r="B14" s="2"/>
      <c r="C14" s="2"/>
      <c r="D14" s="2"/>
      <c r="E14" s="2"/>
      <c r="F14" s="2"/>
      <c r="G14" s="2"/>
      <c r="H14" s="2"/>
      <c r="I14" s="2"/>
      <c r="J14" s="2"/>
      <c r="K14" s="2"/>
    </row>
  </sheetData>
  <mergeCells count="5">
    <mergeCell ref="A1:K1"/>
    <mergeCell ref="A3:A5"/>
    <mergeCell ref="B3:K3"/>
    <mergeCell ref="B4:F4"/>
    <mergeCell ref="G4:K4"/>
  </mergeCell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I34"/>
  <sheetViews>
    <sheetView showGridLines="0" workbookViewId="0">
      <selection activeCell="G22" sqref="G22"/>
    </sheetView>
  </sheetViews>
  <sheetFormatPr defaultColWidth="7.6640625" defaultRowHeight="13.2"/>
  <cols>
    <col min="1" max="1" width="35" style="2" customWidth="1"/>
    <col min="2" max="2" width="13.109375" style="2" customWidth="1"/>
    <col min="3" max="4" width="11.5546875" style="2" customWidth="1"/>
    <col min="5" max="5" width="12" style="2" customWidth="1"/>
    <col min="6" max="7" width="12.88671875" style="2" customWidth="1"/>
    <col min="8" max="8" width="11.109375" style="2" customWidth="1"/>
    <col min="9" max="9" width="13.109375" style="2" customWidth="1"/>
    <col min="10" max="16384" width="7.6640625" style="2"/>
  </cols>
  <sheetData>
    <row r="1" spans="1:9" ht="33" customHeight="1">
      <c r="A1" s="209" t="s">
        <v>83</v>
      </c>
      <c r="B1" s="209"/>
      <c r="C1" s="209"/>
      <c r="D1" s="209"/>
      <c r="E1" s="209"/>
      <c r="F1" s="209"/>
      <c r="G1" s="209"/>
      <c r="H1" s="209"/>
      <c r="I1" s="209"/>
    </row>
    <row r="2" spans="1:9" ht="6" customHeight="1">
      <c r="A2" s="27"/>
      <c r="B2" s="27"/>
      <c r="C2" s="28"/>
      <c r="D2" s="28"/>
      <c r="E2" s="28"/>
      <c r="F2" s="28"/>
      <c r="G2" s="28"/>
      <c r="H2" s="28"/>
      <c r="I2" s="28"/>
    </row>
    <row r="3" spans="1:9">
      <c r="A3" s="204" t="s">
        <v>84</v>
      </c>
      <c r="B3" s="207" t="s">
        <v>85</v>
      </c>
      <c r="C3" s="208"/>
      <c r="D3" s="208"/>
      <c r="E3" s="208"/>
      <c r="F3" s="208"/>
      <c r="G3" s="208"/>
      <c r="H3" s="208"/>
      <c r="I3" s="208"/>
    </row>
    <row r="4" spans="1:9">
      <c r="A4" s="204"/>
      <c r="B4" s="210" t="s">
        <v>86</v>
      </c>
      <c r="C4" s="211"/>
      <c r="D4" s="214" t="s">
        <v>34</v>
      </c>
      <c r="E4" s="215"/>
      <c r="F4" s="215"/>
      <c r="G4" s="215"/>
      <c r="H4" s="215"/>
      <c r="I4" s="215"/>
    </row>
    <row r="5" spans="1:9">
      <c r="A5" s="204"/>
      <c r="B5" s="212"/>
      <c r="C5" s="213"/>
      <c r="D5" s="174" t="s">
        <v>35</v>
      </c>
      <c r="E5" s="178"/>
      <c r="F5" s="178"/>
      <c r="G5" s="216" t="s">
        <v>36</v>
      </c>
      <c r="H5" s="217"/>
      <c r="I5" s="217"/>
    </row>
    <row r="6" spans="1:9" ht="22.8">
      <c r="A6" s="204"/>
      <c r="B6" s="86" t="s">
        <v>35</v>
      </c>
      <c r="C6" s="29" t="s">
        <v>36</v>
      </c>
      <c r="D6" s="88" t="s">
        <v>26</v>
      </c>
      <c r="E6" s="34" t="s">
        <v>87</v>
      </c>
      <c r="F6" s="35" t="s">
        <v>88</v>
      </c>
      <c r="G6" s="34" t="s">
        <v>26</v>
      </c>
      <c r="H6" s="34" t="s">
        <v>89</v>
      </c>
      <c r="I6" s="34" t="s">
        <v>90</v>
      </c>
    </row>
    <row r="7" spans="1:9" ht="18.75" customHeight="1">
      <c r="A7" s="40" t="s">
        <v>11</v>
      </c>
      <c r="B7" s="119">
        <v>4258</v>
      </c>
      <c r="C7" s="30">
        <v>501</v>
      </c>
      <c r="D7" s="121">
        <v>100</v>
      </c>
      <c r="E7" s="15">
        <v>33.4</v>
      </c>
      <c r="F7" s="15">
        <v>65.8</v>
      </c>
      <c r="G7" s="121">
        <v>100</v>
      </c>
      <c r="H7" s="15">
        <v>40.700000000000003</v>
      </c>
      <c r="I7" s="15">
        <v>57.3</v>
      </c>
    </row>
    <row r="8" spans="1:9">
      <c r="A8" s="9" t="s">
        <v>91</v>
      </c>
      <c r="B8" s="120">
        <v>1293</v>
      </c>
      <c r="C8" s="31">
        <v>68</v>
      </c>
      <c r="D8" s="131">
        <v>100</v>
      </c>
      <c r="E8" s="16">
        <v>23.7</v>
      </c>
      <c r="F8" s="16">
        <v>75.5</v>
      </c>
      <c r="G8" s="131">
        <v>100</v>
      </c>
      <c r="H8" s="16">
        <v>30.6</v>
      </c>
      <c r="I8" s="16">
        <v>69.400000000000006</v>
      </c>
    </row>
    <row r="9" spans="1:9">
      <c r="A9" s="9" t="s">
        <v>92</v>
      </c>
      <c r="B9" s="120">
        <v>1274</v>
      </c>
      <c r="C9" s="31">
        <v>139</v>
      </c>
      <c r="D9" s="131">
        <v>100</v>
      </c>
      <c r="E9" s="16">
        <v>28</v>
      </c>
      <c r="F9" s="16">
        <v>71.400000000000006</v>
      </c>
      <c r="G9" s="131">
        <v>100</v>
      </c>
      <c r="H9" s="16">
        <v>31</v>
      </c>
      <c r="I9" s="16">
        <v>67.599999999999994</v>
      </c>
    </row>
    <row r="10" spans="1:9">
      <c r="A10" s="9" t="s">
        <v>93</v>
      </c>
      <c r="B10" s="120">
        <v>1116</v>
      </c>
      <c r="C10" s="31">
        <v>156</v>
      </c>
      <c r="D10" s="131">
        <v>100</v>
      </c>
      <c r="E10" s="16">
        <v>38.700000000000003</v>
      </c>
      <c r="F10" s="16">
        <v>60.6</v>
      </c>
      <c r="G10" s="131">
        <v>100</v>
      </c>
      <c r="H10" s="16">
        <v>39.6</v>
      </c>
      <c r="I10" s="16">
        <v>56</v>
      </c>
    </row>
    <row r="11" spans="1:9">
      <c r="A11" s="9" t="s">
        <v>94</v>
      </c>
      <c r="B11" s="9">
        <v>390</v>
      </c>
      <c r="C11" s="31">
        <v>87</v>
      </c>
      <c r="D11" s="131">
        <v>100</v>
      </c>
      <c r="E11" s="16">
        <v>50.6</v>
      </c>
      <c r="F11" s="16">
        <v>48</v>
      </c>
      <c r="G11" s="131">
        <v>100</v>
      </c>
      <c r="H11" s="16">
        <v>50.6</v>
      </c>
      <c r="I11" s="16">
        <v>47.8</v>
      </c>
    </row>
    <row r="12" spans="1:9">
      <c r="A12" s="9" t="s">
        <v>95</v>
      </c>
      <c r="B12" s="9">
        <v>96</v>
      </c>
      <c r="C12" s="31">
        <v>20</v>
      </c>
      <c r="D12" s="131">
        <v>100</v>
      </c>
      <c r="E12" s="16">
        <v>65.099999999999994</v>
      </c>
      <c r="F12" s="16">
        <v>34</v>
      </c>
      <c r="G12" s="131">
        <v>100</v>
      </c>
      <c r="H12" s="16">
        <v>76.5</v>
      </c>
      <c r="I12" s="16">
        <v>23.5</v>
      </c>
    </row>
    <row r="13" spans="1:9">
      <c r="A13" s="9" t="s">
        <v>96</v>
      </c>
      <c r="B13" s="9">
        <v>60</v>
      </c>
      <c r="C13" s="31">
        <v>13</v>
      </c>
      <c r="D13" s="131">
        <v>100</v>
      </c>
      <c r="E13" s="16">
        <v>70.599999999999994</v>
      </c>
      <c r="F13" s="16">
        <v>29.4</v>
      </c>
      <c r="G13" s="131">
        <v>100</v>
      </c>
      <c r="H13" s="16">
        <v>44.1</v>
      </c>
      <c r="I13" s="16">
        <v>55.9</v>
      </c>
    </row>
    <row r="14" spans="1:9">
      <c r="A14" s="9" t="s">
        <v>97</v>
      </c>
      <c r="B14" s="9">
        <v>30</v>
      </c>
      <c r="C14" s="31">
        <v>17</v>
      </c>
      <c r="D14" s="131">
        <v>100</v>
      </c>
      <c r="E14" s="16">
        <v>85.6</v>
      </c>
      <c r="F14" s="16">
        <v>14.4</v>
      </c>
      <c r="G14" s="131">
        <v>100</v>
      </c>
      <c r="H14" s="16">
        <v>73.8</v>
      </c>
      <c r="I14" s="16">
        <v>26.2</v>
      </c>
    </row>
    <row r="15" spans="1:9" s="14" customFormat="1" ht="6.6">
      <c r="A15" s="20"/>
      <c r="B15" s="20"/>
      <c r="C15" s="21"/>
      <c r="D15" s="21"/>
      <c r="E15" s="21"/>
      <c r="F15" s="21"/>
      <c r="G15" s="21"/>
      <c r="H15" s="21"/>
      <c r="I15" s="21"/>
    </row>
    <row r="16" spans="1:9" ht="11.25" customHeight="1">
      <c r="A16" s="5" t="s">
        <v>17</v>
      </c>
      <c r="B16" s="5"/>
      <c r="C16" s="5"/>
      <c r="D16" s="5"/>
      <c r="E16" s="5"/>
      <c r="F16" s="5"/>
      <c r="G16" s="5"/>
      <c r="H16" s="5"/>
      <c r="I16" s="5"/>
    </row>
    <row r="17" spans="1:9">
      <c r="A17" s="6" t="s">
        <v>98</v>
      </c>
      <c r="B17" s="6"/>
      <c r="C17" s="6"/>
      <c r="D17" s="6"/>
      <c r="E17" s="6"/>
      <c r="F17" s="6"/>
      <c r="G17" s="6"/>
      <c r="H17" s="6"/>
      <c r="I17" s="6"/>
    </row>
    <row r="18" spans="1:9">
      <c r="A18" s="6" t="s">
        <v>19</v>
      </c>
      <c r="B18" s="1"/>
      <c r="C18" s="1"/>
      <c r="D18" s="1"/>
      <c r="E18" s="1"/>
      <c r="F18" s="1"/>
      <c r="G18" s="1"/>
      <c r="H18" s="1"/>
      <c r="I18" s="1"/>
    </row>
    <row r="27" spans="1:9" ht="22.8">
      <c r="C27" s="52"/>
      <c r="D27" s="52"/>
      <c r="E27" s="52"/>
      <c r="F27" s="52"/>
      <c r="G27" s="52"/>
      <c r="H27" s="52"/>
      <c r="I27" s="52"/>
    </row>
    <row r="28" spans="1:9" ht="22.8">
      <c r="C28" s="52"/>
      <c r="D28" s="52"/>
      <c r="E28" s="52"/>
      <c r="F28" s="52"/>
      <c r="G28" s="52"/>
      <c r="H28" s="52"/>
      <c r="I28" s="52"/>
    </row>
    <row r="29" spans="1:9" ht="22.8">
      <c r="C29" s="52"/>
      <c r="D29" s="52"/>
      <c r="E29" s="52"/>
      <c r="F29" s="52"/>
      <c r="G29" s="52"/>
      <c r="H29" s="52"/>
      <c r="I29" s="52"/>
    </row>
    <row r="30" spans="1:9" ht="22.8">
      <c r="C30" s="52"/>
      <c r="D30" s="52"/>
      <c r="E30" s="52"/>
      <c r="F30" s="52"/>
      <c r="G30" s="52"/>
      <c r="H30" s="52"/>
      <c r="I30" s="52"/>
    </row>
    <row r="31" spans="1:9" ht="22.8">
      <c r="C31" s="52"/>
      <c r="D31" s="52"/>
      <c r="E31" s="52"/>
      <c r="F31" s="52"/>
      <c r="G31" s="52"/>
      <c r="H31" s="52"/>
      <c r="I31" s="52"/>
    </row>
    <row r="32" spans="1:9" ht="22.8">
      <c r="C32" s="52"/>
      <c r="D32" s="52"/>
      <c r="E32" s="52"/>
      <c r="F32" s="52"/>
      <c r="G32" s="52"/>
      <c r="H32" s="52"/>
      <c r="I32" s="52"/>
    </row>
    <row r="33" spans="3:9" ht="22.8">
      <c r="C33" s="52"/>
      <c r="D33" s="52"/>
      <c r="E33" s="52"/>
      <c r="F33" s="52"/>
      <c r="G33" s="52"/>
      <c r="H33" s="52"/>
      <c r="I33" s="52"/>
    </row>
    <row r="34" spans="3:9" ht="22.8">
      <c r="C34" s="52"/>
      <c r="D34" s="52"/>
      <c r="E34" s="52"/>
      <c r="F34" s="52"/>
      <c r="G34" s="52"/>
      <c r="H34" s="52"/>
      <c r="I34" s="52"/>
    </row>
  </sheetData>
  <mergeCells count="7">
    <mergeCell ref="B3:I3"/>
    <mergeCell ref="A1:I1"/>
    <mergeCell ref="A3:A6"/>
    <mergeCell ref="B4:C5"/>
    <mergeCell ref="D4:I4"/>
    <mergeCell ref="D5:F5"/>
    <mergeCell ref="G5:I5"/>
  </mergeCell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dimension ref="A1:J33"/>
  <sheetViews>
    <sheetView showGridLines="0" tabSelected="1" workbookViewId="0">
      <selection activeCell="I26" sqref="I26"/>
    </sheetView>
  </sheetViews>
  <sheetFormatPr defaultRowHeight="13.2"/>
  <cols>
    <col min="1" max="1" width="16.44140625" style="2" customWidth="1"/>
    <col min="2" max="2" width="12.44140625" style="2" customWidth="1"/>
    <col min="3" max="3" width="13.109375" style="2" customWidth="1"/>
    <col min="4" max="4" width="11.5546875" style="2" customWidth="1"/>
    <col min="5" max="5" width="9.33203125" style="2" customWidth="1"/>
    <col min="6" max="6" width="12" style="2" customWidth="1"/>
    <col min="7" max="7" width="12.88671875" style="2" customWidth="1"/>
    <col min="8" max="8" width="9.6640625" style="2" customWidth="1"/>
    <col min="9" max="9" width="11.109375" style="2" customWidth="1"/>
    <col min="10" max="10" width="13.109375" style="2" customWidth="1"/>
  </cols>
  <sheetData>
    <row r="1" spans="1:10" ht="30" customHeight="1">
      <c r="A1" s="221" t="s">
        <v>113</v>
      </c>
      <c r="B1" s="221"/>
      <c r="C1" s="221"/>
      <c r="D1" s="221"/>
      <c r="E1" s="221"/>
      <c r="F1" s="221"/>
      <c r="G1" s="221"/>
      <c r="H1" s="221"/>
      <c r="I1" s="221"/>
      <c r="J1" s="221"/>
    </row>
    <row r="2" spans="1:10" ht="4.95" customHeight="1">
      <c r="A2" s="27"/>
      <c r="B2" s="27"/>
      <c r="C2" s="27"/>
      <c r="D2" s="28"/>
      <c r="E2" s="28"/>
      <c r="F2" s="28"/>
      <c r="G2" s="28"/>
      <c r="H2" s="28"/>
      <c r="I2" s="28"/>
      <c r="J2" s="28"/>
    </row>
    <row r="3" spans="1:10">
      <c r="A3" s="204" t="s">
        <v>1</v>
      </c>
      <c r="B3" s="207" t="s">
        <v>102</v>
      </c>
      <c r="C3" s="208"/>
      <c r="D3" s="208"/>
      <c r="E3" s="208"/>
      <c r="F3" s="208"/>
      <c r="G3" s="208"/>
      <c r="H3" s="208"/>
      <c r="I3" s="208"/>
      <c r="J3" s="208"/>
    </row>
    <row r="4" spans="1:10" ht="12.75" customHeight="1">
      <c r="A4" s="204"/>
      <c r="B4" s="210" t="s">
        <v>86</v>
      </c>
      <c r="C4" s="219"/>
      <c r="D4" s="211"/>
      <c r="E4" s="214" t="s">
        <v>34</v>
      </c>
      <c r="F4" s="215"/>
      <c r="G4" s="215"/>
      <c r="H4" s="215"/>
      <c r="I4" s="215"/>
      <c r="J4" s="215"/>
    </row>
    <row r="5" spans="1:10">
      <c r="A5" s="204"/>
      <c r="B5" s="212"/>
      <c r="C5" s="220"/>
      <c r="D5" s="213"/>
      <c r="E5" s="174" t="s">
        <v>35</v>
      </c>
      <c r="F5" s="178"/>
      <c r="G5" s="193"/>
      <c r="H5" s="216" t="s">
        <v>36</v>
      </c>
      <c r="I5" s="217"/>
      <c r="J5" s="217"/>
    </row>
    <row r="6" spans="1:10" ht="22.8">
      <c r="A6" s="204"/>
      <c r="B6" s="86" t="s">
        <v>26</v>
      </c>
      <c r="C6" s="86" t="s">
        <v>35</v>
      </c>
      <c r="D6" s="29" t="s">
        <v>36</v>
      </c>
      <c r="E6" s="88" t="s">
        <v>103</v>
      </c>
      <c r="F6" s="35" t="s">
        <v>87</v>
      </c>
      <c r="G6" s="85" t="s">
        <v>88</v>
      </c>
      <c r="H6" s="88" t="s">
        <v>103</v>
      </c>
      <c r="I6" s="35" t="s">
        <v>89</v>
      </c>
      <c r="J6" s="84" t="s">
        <v>90</v>
      </c>
    </row>
    <row r="7" spans="1:10" s="170" customFormat="1">
      <c r="A7" s="40" t="s">
        <v>11</v>
      </c>
      <c r="B7" s="122">
        <v>18580</v>
      </c>
      <c r="C7" s="122">
        <v>10722</v>
      </c>
      <c r="D7" s="30">
        <v>7858</v>
      </c>
      <c r="E7" s="15">
        <v>100</v>
      </c>
      <c r="F7" s="169">
        <v>43.2</v>
      </c>
      <c r="G7" s="169">
        <v>55.5</v>
      </c>
      <c r="H7" s="15">
        <v>100</v>
      </c>
      <c r="I7" s="15">
        <v>40.799999999999997</v>
      </c>
      <c r="J7" s="15">
        <v>58</v>
      </c>
    </row>
    <row r="8" spans="1:10">
      <c r="A8" s="19" t="s">
        <v>12</v>
      </c>
      <c r="B8" s="18">
        <v>1533</v>
      </c>
      <c r="C8" s="123">
        <v>846</v>
      </c>
      <c r="D8" s="31">
        <v>687</v>
      </c>
      <c r="E8" s="16">
        <v>100</v>
      </c>
      <c r="F8" s="168">
        <v>21.4</v>
      </c>
      <c r="G8" s="16">
        <v>77.2</v>
      </c>
      <c r="H8" s="16">
        <v>100</v>
      </c>
      <c r="I8" s="16">
        <v>17.399999999999999</v>
      </c>
      <c r="J8" s="16">
        <v>80.8</v>
      </c>
    </row>
    <row r="9" spans="1:10">
      <c r="A9" s="19" t="s">
        <v>13</v>
      </c>
      <c r="B9" s="18">
        <v>5794</v>
      </c>
      <c r="C9" s="124">
        <v>3359</v>
      </c>
      <c r="D9" s="31">
        <v>2435</v>
      </c>
      <c r="E9" s="16">
        <v>100</v>
      </c>
      <c r="F9" s="16">
        <v>27.1</v>
      </c>
      <c r="G9" s="16">
        <v>71.599999999999994</v>
      </c>
      <c r="H9" s="16">
        <v>100</v>
      </c>
      <c r="I9" s="16">
        <v>25.7</v>
      </c>
      <c r="J9" s="16">
        <v>73.599999999999994</v>
      </c>
    </row>
    <row r="10" spans="1:10">
      <c r="A10" s="19" t="s">
        <v>14</v>
      </c>
      <c r="B10" s="18">
        <v>7222</v>
      </c>
      <c r="C10" s="124">
        <v>4242</v>
      </c>
      <c r="D10" s="31">
        <v>2980</v>
      </c>
      <c r="E10" s="16">
        <v>100</v>
      </c>
      <c r="F10" s="16">
        <v>52</v>
      </c>
      <c r="G10" s="16">
        <v>46.7</v>
      </c>
      <c r="H10" s="16">
        <v>100</v>
      </c>
      <c r="I10" s="16">
        <v>48.3</v>
      </c>
      <c r="J10" s="16">
        <v>50.4</v>
      </c>
    </row>
    <row r="11" spans="1:10">
      <c r="A11" s="19" t="s">
        <v>15</v>
      </c>
      <c r="B11" s="18">
        <v>2631</v>
      </c>
      <c r="C11" s="124">
        <v>1474</v>
      </c>
      <c r="D11" s="31">
        <v>1156</v>
      </c>
      <c r="E11" s="16">
        <v>100</v>
      </c>
      <c r="F11" s="16">
        <v>71.2</v>
      </c>
      <c r="G11" s="16">
        <v>27.9</v>
      </c>
      <c r="H11" s="16">
        <v>100</v>
      </c>
      <c r="I11" s="16">
        <v>71.900000000000006</v>
      </c>
      <c r="J11" s="16">
        <v>27.2</v>
      </c>
    </row>
    <row r="12" spans="1:10">
      <c r="A12" s="19" t="s">
        <v>16</v>
      </c>
      <c r="B12" s="18">
        <v>1399</v>
      </c>
      <c r="C12" s="123">
        <v>800</v>
      </c>
      <c r="D12" s="31">
        <v>599</v>
      </c>
      <c r="E12" s="16">
        <v>100</v>
      </c>
      <c r="F12" s="16">
        <v>35.6</v>
      </c>
      <c r="G12" s="16">
        <v>63</v>
      </c>
      <c r="H12" s="16">
        <v>100</v>
      </c>
      <c r="I12" s="16">
        <v>32.5</v>
      </c>
      <c r="J12" s="16">
        <v>66.099999999999994</v>
      </c>
    </row>
    <row r="13" spans="1:10" ht="6.6" customHeight="1">
      <c r="A13" s="20"/>
      <c r="B13" s="20"/>
      <c r="C13" s="20"/>
      <c r="D13" s="21"/>
      <c r="E13" s="21"/>
      <c r="F13" s="21"/>
      <c r="G13" s="21"/>
      <c r="H13" s="21"/>
      <c r="I13" s="21"/>
      <c r="J13" s="21"/>
    </row>
    <row r="14" spans="1:10">
      <c r="A14" s="5" t="s">
        <v>17</v>
      </c>
      <c r="B14" s="5"/>
      <c r="C14" s="5"/>
      <c r="D14" s="5"/>
      <c r="E14" s="5"/>
      <c r="F14" s="5"/>
      <c r="G14" s="5"/>
      <c r="H14" s="5"/>
      <c r="I14" s="5"/>
      <c r="J14" s="5"/>
    </row>
    <row r="15" spans="1:10" ht="37.5" customHeight="1">
      <c r="A15" s="218" t="s">
        <v>112</v>
      </c>
      <c r="B15" s="218"/>
      <c r="C15" s="218"/>
      <c r="D15" s="218"/>
      <c r="E15" s="218"/>
      <c r="F15" s="218"/>
      <c r="G15" s="218"/>
      <c r="H15" s="218"/>
      <c r="I15" s="218"/>
      <c r="J15" s="218"/>
    </row>
    <row r="16" spans="1:10">
      <c r="A16" s="6" t="s">
        <v>19</v>
      </c>
      <c r="B16" s="6"/>
      <c r="C16" s="6"/>
      <c r="D16" s="6"/>
      <c r="E16" s="6"/>
      <c r="F16" s="6"/>
      <c r="G16" s="6"/>
      <c r="H16" s="6"/>
      <c r="I16" s="6"/>
      <c r="J16" s="6"/>
    </row>
    <row r="17" spans="1:10">
      <c r="A17" s="1"/>
      <c r="B17" s="1"/>
      <c r="C17" s="1"/>
      <c r="D17" s="1"/>
      <c r="E17" s="1"/>
      <c r="F17" s="1"/>
      <c r="G17" s="1"/>
      <c r="H17" s="1"/>
      <c r="I17" s="1"/>
      <c r="J17" s="1"/>
    </row>
    <row r="26" spans="1:10" ht="22.8">
      <c r="D26" s="52"/>
      <c r="E26" s="52"/>
      <c r="F26" s="52"/>
      <c r="G26" s="52"/>
      <c r="H26" s="52"/>
      <c r="I26" s="52"/>
      <c r="J26" s="52"/>
    </row>
    <row r="27" spans="1:10" ht="22.8">
      <c r="D27" s="52"/>
      <c r="E27" s="52"/>
      <c r="F27" s="52"/>
      <c r="G27" s="52"/>
      <c r="H27" s="52"/>
      <c r="I27" s="52"/>
      <c r="J27" s="52"/>
    </row>
    <row r="28" spans="1:10" ht="22.8">
      <c r="D28" s="52"/>
      <c r="E28" s="52"/>
      <c r="F28" s="52"/>
      <c r="G28" s="52"/>
      <c r="H28" s="52"/>
      <c r="I28" s="52"/>
      <c r="J28" s="52"/>
    </row>
    <row r="29" spans="1:10" ht="22.8">
      <c r="D29" s="52"/>
      <c r="E29" s="52"/>
      <c r="F29" s="52"/>
      <c r="G29" s="52"/>
      <c r="H29" s="52"/>
      <c r="I29" s="52"/>
      <c r="J29" s="52"/>
    </row>
    <row r="30" spans="1:10" ht="22.8">
      <c r="D30" s="52"/>
      <c r="E30" s="52"/>
      <c r="F30" s="52"/>
      <c r="G30" s="52"/>
      <c r="H30" s="52"/>
      <c r="I30" s="52"/>
      <c r="J30" s="52"/>
    </row>
    <row r="31" spans="1:10" ht="22.8">
      <c r="D31" s="52"/>
      <c r="E31" s="52"/>
      <c r="F31" s="52"/>
      <c r="G31" s="52"/>
      <c r="H31" s="52"/>
      <c r="I31" s="52"/>
      <c r="J31" s="52"/>
    </row>
    <row r="32" spans="1:10" ht="22.8">
      <c r="D32" s="52"/>
      <c r="E32" s="52"/>
      <c r="F32" s="52"/>
      <c r="G32" s="52"/>
      <c r="H32" s="52"/>
      <c r="I32" s="52"/>
      <c r="J32" s="52"/>
    </row>
    <row r="33" spans="4:10" ht="22.8">
      <c r="D33" s="52"/>
      <c r="E33" s="52"/>
      <c r="F33" s="52"/>
      <c r="G33" s="52"/>
      <c r="H33" s="52"/>
      <c r="I33" s="52"/>
      <c r="J33" s="52"/>
    </row>
  </sheetData>
  <mergeCells count="8">
    <mergeCell ref="A15:J15"/>
    <mergeCell ref="B4:D5"/>
    <mergeCell ref="B3:J3"/>
    <mergeCell ref="A1:J1"/>
    <mergeCell ref="A3:A6"/>
    <mergeCell ref="E5:G5"/>
    <mergeCell ref="H5:J5"/>
    <mergeCell ref="E4:J4"/>
  </mergeCells>
  <pageMargins left="0.511811024" right="0.511811024" top="0.78740157499999996" bottom="0.78740157499999996" header="0.31496062000000002" footer="0.31496062000000002"/>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AD6AC-D9D6-4D9A-A830-EC5FB3EB04BC}">
  <dimension ref="A1:I34"/>
  <sheetViews>
    <sheetView showGridLines="0" workbookViewId="0">
      <selection sqref="A1:I1"/>
    </sheetView>
  </sheetViews>
  <sheetFormatPr defaultColWidth="7.6640625" defaultRowHeight="13.2"/>
  <cols>
    <col min="1" max="1" width="35" style="2" customWidth="1"/>
    <col min="2" max="2" width="13.109375" style="2" customWidth="1"/>
    <col min="3" max="4" width="11.5546875" style="2" customWidth="1"/>
    <col min="5" max="5" width="12" style="2" customWidth="1"/>
    <col min="6" max="7" width="12.88671875" style="2" customWidth="1"/>
    <col min="8" max="8" width="11.109375" style="2" customWidth="1"/>
    <col min="9" max="9" width="10.33203125" style="2" customWidth="1"/>
    <col min="10" max="16384" width="7.6640625" style="2"/>
  </cols>
  <sheetData>
    <row r="1" spans="1:9" ht="38.4" customHeight="1">
      <c r="A1" s="209" t="s">
        <v>99</v>
      </c>
      <c r="B1" s="209"/>
      <c r="C1" s="209"/>
      <c r="D1" s="209"/>
      <c r="E1" s="209"/>
      <c r="F1" s="209"/>
      <c r="G1" s="209"/>
      <c r="H1" s="209"/>
      <c r="I1" s="209"/>
    </row>
    <row r="2" spans="1:9" ht="6" customHeight="1">
      <c r="A2" s="27"/>
      <c r="B2" s="27"/>
      <c r="C2" s="28"/>
      <c r="D2" s="28"/>
      <c r="E2" s="28"/>
      <c r="F2" s="28"/>
      <c r="G2" s="28"/>
      <c r="H2" s="28"/>
      <c r="I2" s="28"/>
    </row>
    <row r="3" spans="1:9">
      <c r="A3" s="204" t="s">
        <v>84</v>
      </c>
      <c r="B3" s="207" t="s">
        <v>85</v>
      </c>
      <c r="C3" s="208"/>
      <c r="D3" s="208"/>
      <c r="E3" s="208"/>
      <c r="F3" s="208"/>
      <c r="G3" s="208"/>
      <c r="H3" s="208"/>
      <c r="I3" s="208"/>
    </row>
    <row r="4" spans="1:9">
      <c r="A4" s="204"/>
      <c r="B4" s="210" t="s">
        <v>86</v>
      </c>
      <c r="C4" s="211"/>
      <c r="D4" s="214" t="s">
        <v>34</v>
      </c>
      <c r="E4" s="215"/>
      <c r="F4" s="215"/>
      <c r="G4" s="215"/>
      <c r="H4" s="215"/>
      <c r="I4" s="215"/>
    </row>
    <row r="5" spans="1:9">
      <c r="A5" s="204"/>
      <c r="B5" s="212"/>
      <c r="C5" s="213"/>
      <c r="D5" s="174" t="s">
        <v>35</v>
      </c>
      <c r="E5" s="178"/>
      <c r="F5" s="178"/>
      <c r="G5" s="216" t="s">
        <v>36</v>
      </c>
      <c r="H5" s="217"/>
      <c r="I5" s="217"/>
    </row>
    <row r="6" spans="1:9" ht="22.8">
      <c r="A6" s="204"/>
      <c r="B6" s="86" t="s">
        <v>35</v>
      </c>
      <c r="C6" s="29" t="s">
        <v>36</v>
      </c>
      <c r="D6" s="88" t="s">
        <v>26</v>
      </c>
      <c r="E6" s="34" t="s">
        <v>87</v>
      </c>
      <c r="F6" s="35" t="s">
        <v>88</v>
      </c>
      <c r="G6" s="34" t="s">
        <v>26</v>
      </c>
      <c r="H6" s="34" t="s">
        <v>89</v>
      </c>
      <c r="I6" s="34" t="s">
        <v>90</v>
      </c>
    </row>
    <row r="7" spans="1:9">
      <c r="A7" s="40" t="s">
        <v>11</v>
      </c>
      <c r="B7" s="119">
        <v>4245</v>
      </c>
      <c r="C7" s="30">
        <v>432</v>
      </c>
      <c r="D7" s="121">
        <v>100</v>
      </c>
      <c r="E7" s="15">
        <v>33.200000000000003</v>
      </c>
      <c r="F7" s="15">
        <v>65.7</v>
      </c>
      <c r="G7" s="121">
        <v>100</v>
      </c>
      <c r="H7" s="15">
        <v>31.5</v>
      </c>
      <c r="I7" s="15">
        <v>67.2</v>
      </c>
    </row>
    <row r="8" spans="1:9">
      <c r="A8" s="9" t="s">
        <v>91</v>
      </c>
      <c r="B8" s="120">
        <v>1617</v>
      </c>
      <c r="C8" s="31">
        <v>83</v>
      </c>
      <c r="D8" s="131">
        <v>100</v>
      </c>
      <c r="E8" s="16">
        <v>23.7</v>
      </c>
      <c r="F8" s="16">
        <v>75.2</v>
      </c>
      <c r="G8" s="131">
        <v>100</v>
      </c>
      <c r="H8" s="16">
        <v>22</v>
      </c>
      <c r="I8" s="16">
        <v>77.400000000000006</v>
      </c>
    </row>
    <row r="9" spans="1:9">
      <c r="A9" s="9" t="s">
        <v>92</v>
      </c>
      <c r="B9" s="120">
        <v>1151</v>
      </c>
      <c r="C9" s="31">
        <v>112</v>
      </c>
      <c r="D9" s="131">
        <v>100</v>
      </c>
      <c r="E9" s="16">
        <v>30.4</v>
      </c>
      <c r="F9" s="16">
        <v>68.7</v>
      </c>
      <c r="G9" s="131">
        <v>100</v>
      </c>
      <c r="H9" s="16">
        <v>16.600000000000001</v>
      </c>
      <c r="I9" s="16">
        <v>80.7</v>
      </c>
    </row>
    <row r="10" spans="1:9">
      <c r="A10" s="9" t="s">
        <v>93</v>
      </c>
      <c r="B10" s="120">
        <v>975</v>
      </c>
      <c r="C10" s="31">
        <v>142</v>
      </c>
      <c r="D10" s="131">
        <v>100</v>
      </c>
      <c r="E10" s="16">
        <v>36.200000000000003</v>
      </c>
      <c r="F10" s="16">
        <v>63.4</v>
      </c>
      <c r="G10" s="131">
        <v>100</v>
      </c>
      <c r="H10" s="16">
        <v>33.4</v>
      </c>
      <c r="I10" s="16">
        <v>66.3</v>
      </c>
    </row>
    <row r="11" spans="1:9">
      <c r="A11" s="9" t="s">
        <v>94</v>
      </c>
      <c r="B11" s="9">
        <v>348</v>
      </c>
      <c r="C11" s="31">
        <v>64</v>
      </c>
      <c r="D11" s="131">
        <v>100</v>
      </c>
      <c r="E11" s="16">
        <v>63.4</v>
      </c>
      <c r="F11" s="16">
        <v>34.299999999999997</v>
      </c>
      <c r="G11" s="131">
        <v>100</v>
      </c>
      <c r="H11" s="16">
        <v>48.7</v>
      </c>
      <c r="I11" s="16">
        <v>51.3</v>
      </c>
    </row>
    <row r="12" spans="1:9">
      <c r="A12" s="9" t="s">
        <v>95</v>
      </c>
      <c r="B12" s="9">
        <v>75</v>
      </c>
      <c r="C12" s="31">
        <v>5</v>
      </c>
      <c r="D12" s="131">
        <v>100</v>
      </c>
      <c r="E12" s="16">
        <v>58.9</v>
      </c>
      <c r="F12" s="16">
        <v>36.700000000000003</v>
      </c>
      <c r="G12" s="131">
        <v>100</v>
      </c>
      <c r="H12" s="16">
        <v>17.100000000000001</v>
      </c>
      <c r="I12" s="16">
        <v>82.9</v>
      </c>
    </row>
    <row r="13" spans="1:9">
      <c r="A13" s="9" t="s">
        <v>96</v>
      </c>
      <c r="B13" s="9">
        <v>41</v>
      </c>
      <c r="C13" s="31">
        <v>8</v>
      </c>
      <c r="D13" s="131">
        <v>100</v>
      </c>
      <c r="E13" s="16">
        <v>64.2</v>
      </c>
      <c r="F13" s="16">
        <v>31.7</v>
      </c>
      <c r="G13" s="131">
        <v>100</v>
      </c>
      <c r="H13" s="16">
        <v>58.7</v>
      </c>
      <c r="I13" s="16">
        <v>21.8</v>
      </c>
    </row>
    <row r="14" spans="1:9">
      <c r="A14" s="9" t="s">
        <v>97</v>
      </c>
      <c r="B14" s="9">
        <v>39</v>
      </c>
      <c r="C14" s="31">
        <v>17</v>
      </c>
      <c r="D14" s="131">
        <v>100</v>
      </c>
      <c r="E14" s="16">
        <v>86.8</v>
      </c>
      <c r="F14" s="16">
        <v>13.2</v>
      </c>
      <c r="G14" s="131">
        <v>100</v>
      </c>
      <c r="H14" s="16">
        <v>88.6</v>
      </c>
      <c r="I14" s="16">
        <v>11.4</v>
      </c>
    </row>
    <row r="15" spans="1:9" s="14" customFormat="1" ht="6.6">
      <c r="A15" s="20"/>
      <c r="B15" s="20"/>
      <c r="C15" s="21"/>
      <c r="D15" s="21"/>
      <c r="E15" s="21"/>
      <c r="F15" s="21"/>
      <c r="G15" s="21"/>
      <c r="H15" s="21"/>
      <c r="I15" s="21"/>
    </row>
    <row r="16" spans="1:9" ht="11.25" customHeight="1">
      <c r="A16" s="5" t="s">
        <v>17</v>
      </c>
      <c r="B16" s="5"/>
      <c r="C16" s="5"/>
      <c r="D16" s="5"/>
      <c r="E16" s="5"/>
      <c r="F16" s="5"/>
      <c r="G16" s="5"/>
      <c r="H16" s="5"/>
      <c r="I16" s="5"/>
    </row>
    <row r="17" spans="1:9">
      <c r="A17" s="6" t="s">
        <v>98</v>
      </c>
      <c r="B17" s="6"/>
      <c r="C17" s="6"/>
      <c r="D17" s="6"/>
      <c r="E17" s="6"/>
      <c r="F17" s="6"/>
      <c r="G17" s="6"/>
      <c r="H17" s="6"/>
      <c r="I17" s="6"/>
    </row>
    <row r="18" spans="1:9">
      <c r="A18" s="6" t="s">
        <v>19</v>
      </c>
      <c r="B18" s="1"/>
      <c r="C18" s="1"/>
      <c r="D18" s="1"/>
      <c r="E18" s="1"/>
      <c r="F18" s="1"/>
      <c r="G18" s="1"/>
      <c r="H18" s="1"/>
      <c r="I18" s="1"/>
    </row>
    <row r="27" spans="1:9" ht="22.8">
      <c r="C27" s="52"/>
      <c r="D27" s="52"/>
      <c r="E27" s="52"/>
      <c r="F27" s="52"/>
      <c r="G27" s="52"/>
      <c r="H27" s="52"/>
      <c r="I27" s="52"/>
    </row>
    <row r="28" spans="1:9" ht="22.8">
      <c r="C28" s="52"/>
      <c r="D28" s="52"/>
      <c r="E28" s="52"/>
      <c r="F28" s="52"/>
      <c r="G28" s="52"/>
      <c r="H28" s="52"/>
      <c r="I28" s="52"/>
    </row>
    <row r="29" spans="1:9" ht="22.8">
      <c r="C29" s="52"/>
      <c r="D29" s="52"/>
      <c r="E29" s="52"/>
      <c r="F29" s="52"/>
      <c r="G29" s="52"/>
      <c r="H29" s="52"/>
      <c r="I29" s="52"/>
    </row>
    <row r="30" spans="1:9" ht="22.8">
      <c r="C30" s="52"/>
      <c r="D30" s="52"/>
      <c r="E30" s="52"/>
      <c r="F30" s="52"/>
      <c r="G30" s="52"/>
      <c r="H30" s="52"/>
      <c r="I30" s="52"/>
    </row>
    <row r="31" spans="1:9" ht="22.8">
      <c r="C31" s="52"/>
      <c r="D31" s="52"/>
      <c r="E31" s="52"/>
      <c r="F31" s="52"/>
      <c r="G31" s="52"/>
      <c r="H31" s="52"/>
      <c r="I31" s="52"/>
    </row>
    <row r="32" spans="1:9" ht="22.8">
      <c r="C32" s="52"/>
      <c r="D32" s="52"/>
      <c r="E32" s="52"/>
      <c r="F32" s="52"/>
      <c r="G32" s="52"/>
      <c r="H32" s="52"/>
      <c r="I32" s="52"/>
    </row>
    <row r="33" spans="3:9" ht="22.8">
      <c r="C33" s="52"/>
      <c r="D33" s="52"/>
      <c r="E33" s="52"/>
      <c r="F33" s="52"/>
      <c r="G33" s="52"/>
      <c r="H33" s="52"/>
      <c r="I33" s="52"/>
    </row>
    <row r="34" spans="3:9" ht="22.8">
      <c r="C34" s="52"/>
      <c r="D34" s="52"/>
      <c r="E34" s="52"/>
      <c r="F34" s="52"/>
      <c r="G34" s="52"/>
      <c r="H34" s="52"/>
      <c r="I34" s="52"/>
    </row>
  </sheetData>
  <mergeCells count="7">
    <mergeCell ref="A1:I1"/>
    <mergeCell ref="A3:A6"/>
    <mergeCell ref="B3:I3"/>
    <mergeCell ref="B4:C5"/>
    <mergeCell ref="D4:I4"/>
    <mergeCell ref="D5:F5"/>
    <mergeCell ref="G5:I5"/>
  </mergeCells>
  <pageMargins left="0.511811024" right="0.511811024" top="0.78740157499999996" bottom="0.78740157499999996" header="0.31496062000000002" footer="0.3149606200000000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C364E-3C50-4C55-87F4-132EE0D2C284}">
  <dimension ref="A1:I34"/>
  <sheetViews>
    <sheetView showGridLines="0" workbookViewId="0">
      <selection sqref="A1:I1"/>
    </sheetView>
  </sheetViews>
  <sheetFormatPr defaultColWidth="7.6640625" defaultRowHeight="13.2"/>
  <cols>
    <col min="1" max="1" width="35" style="2" customWidth="1"/>
    <col min="2" max="2" width="13.109375" style="2" customWidth="1"/>
    <col min="3" max="4" width="11.5546875" style="2" customWidth="1"/>
    <col min="5" max="5" width="12" style="2" customWidth="1"/>
    <col min="6" max="7" width="12.88671875" style="2" customWidth="1"/>
    <col min="8" max="8" width="11.109375" style="2" customWidth="1"/>
    <col min="9" max="9" width="13.109375" style="2" customWidth="1"/>
    <col min="10" max="256" width="7.6640625" style="2"/>
    <col min="257" max="257" width="35" style="2" customWidth="1"/>
    <col min="258" max="258" width="13.109375" style="2" customWidth="1"/>
    <col min="259" max="260" width="11.5546875" style="2" customWidth="1"/>
    <col min="261" max="261" width="12" style="2" customWidth="1"/>
    <col min="262" max="263" width="12.88671875" style="2" customWidth="1"/>
    <col min="264" max="264" width="11.109375" style="2" customWidth="1"/>
    <col min="265" max="265" width="13.109375" style="2" customWidth="1"/>
    <col min="266" max="512" width="7.6640625" style="2"/>
    <col min="513" max="513" width="35" style="2" customWidth="1"/>
    <col min="514" max="514" width="13.109375" style="2" customWidth="1"/>
    <col min="515" max="516" width="11.5546875" style="2" customWidth="1"/>
    <col min="517" max="517" width="12" style="2" customWidth="1"/>
    <col min="518" max="519" width="12.88671875" style="2" customWidth="1"/>
    <col min="520" max="520" width="11.109375" style="2" customWidth="1"/>
    <col min="521" max="521" width="13.109375" style="2" customWidth="1"/>
    <col min="522" max="768" width="7.6640625" style="2"/>
    <col min="769" max="769" width="35" style="2" customWidth="1"/>
    <col min="770" max="770" width="13.109375" style="2" customWidth="1"/>
    <col min="771" max="772" width="11.5546875" style="2" customWidth="1"/>
    <col min="773" max="773" width="12" style="2" customWidth="1"/>
    <col min="774" max="775" width="12.88671875" style="2" customWidth="1"/>
    <col min="776" max="776" width="11.109375" style="2" customWidth="1"/>
    <col min="777" max="777" width="13.109375" style="2" customWidth="1"/>
    <col min="778" max="1024" width="7.6640625" style="2"/>
    <col min="1025" max="1025" width="35" style="2" customWidth="1"/>
    <col min="1026" max="1026" width="13.109375" style="2" customWidth="1"/>
    <col min="1027" max="1028" width="11.5546875" style="2" customWidth="1"/>
    <col min="1029" max="1029" width="12" style="2" customWidth="1"/>
    <col min="1030" max="1031" width="12.88671875" style="2" customWidth="1"/>
    <col min="1032" max="1032" width="11.109375" style="2" customWidth="1"/>
    <col min="1033" max="1033" width="13.109375" style="2" customWidth="1"/>
    <col min="1034" max="1280" width="7.6640625" style="2"/>
    <col min="1281" max="1281" width="35" style="2" customWidth="1"/>
    <col min="1282" max="1282" width="13.109375" style="2" customWidth="1"/>
    <col min="1283" max="1284" width="11.5546875" style="2" customWidth="1"/>
    <col min="1285" max="1285" width="12" style="2" customWidth="1"/>
    <col min="1286" max="1287" width="12.88671875" style="2" customWidth="1"/>
    <col min="1288" max="1288" width="11.109375" style="2" customWidth="1"/>
    <col min="1289" max="1289" width="13.109375" style="2" customWidth="1"/>
    <col min="1290" max="1536" width="7.6640625" style="2"/>
    <col min="1537" max="1537" width="35" style="2" customWidth="1"/>
    <col min="1538" max="1538" width="13.109375" style="2" customWidth="1"/>
    <col min="1539" max="1540" width="11.5546875" style="2" customWidth="1"/>
    <col min="1541" max="1541" width="12" style="2" customWidth="1"/>
    <col min="1542" max="1543" width="12.88671875" style="2" customWidth="1"/>
    <col min="1544" max="1544" width="11.109375" style="2" customWidth="1"/>
    <col min="1545" max="1545" width="13.109375" style="2" customWidth="1"/>
    <col min="1546" max="1792" width="7.6640625" style="2"/>
    <col min="1793" max="1793" width="35" style="2" customWidth="1"/>
    <col min="1794" max="1794" width="13.109375" style="2" customWidth="1"/>
    <col min="1795" max="1796" width="11.5546875" style="2" customWidth="1"/>
    <col min="1797" max="1797" width="12" style="2" customWidth="1"/>
    <col min="1798" max="1799" width="12.88671875" style="2" customWidth="1"/>
    <col min="1800" max="1800" width="11.109375" style="2" customWidth="1"/>
    <col min="1801" max="1801" width="13.109375" style="2" customWidth="1"/>
    <col min="1802" max="2048" width="7.6640625" style="2"/>
    <col min="2049" max="2049" width="35" style="2" customWidth="1"/>
    <col min="2050" max="2050" width="13.109375" style="2" customWidth="1"/>
    <col min="2051" max="2052" width="11.5546875" style="2" customWidth="1"/>
    <col min="2053" max="2053" width="12" style="2" customWidth="1"/>
    <col min="2054" max="2055" width="12.88671875" style="2" customWidth="1"/>
    <col min="2056" max="2056" width="11.109375" style="2" customWidth="1"/>
    <col min="2057" max="2057" width="13.109375" style="2" customWidth="1"/>
    <col min="2058" max="2304" width="7.6640625" style="2"/>
    <col min="2305" max="2305" width="35" style="2" customWidth="1"/>
    <col min="2306" max="2306" width="13.109375" style="2" customWidth="1"/>
    <col min="2307" max="2308" width="11.5546875" style="2" customWidth="1"/>
    <col min="2309" max="2309" width="12" style="2" customWidth="1"/>
    <col min="2310" max="2311" width="12.88671875" style="2" customWidth="1"/>
    <col min="2312" max="2312" width="11.109375" style="2" customWidth="1"/>
    <col min="2313" max="2313" width="13.109375" style="2" customWidth="1"/>
    <col min="2314" max="2560" width="7.6640625" style="2"/>
    <col min="2561" max="2561" width="35" style="2" customWidth="1"/>
    <col min="2562" max="2562" width="13.109375" style="2" customWidth="1"/>
    <col min="2563" max="2564" width="11.5546875" style="2" customWidth="1"/>
    <col min="2565" max="2565" width="12" style="2" customWidth="1"/>
    <col min="2566" max="2567" width="12.88671875" style="2" customWidth="1"/>
    <col min="2568" max="2568" width="11.109375" style="2" customWidth="1"/>
    <col min="2569" max="2569" width="13.109375" style="2" customWidth="1"/>
    <col min="2570" max="2816" width="7.6640625" style="2"/>
    <col min="2817" max="2817" width="35" style="2" customWidth="1"/>
    <col min="2818" max="2818" width="13.109375" style="2" customWidth="1"/>
    <col min="2819" max="2820" width="11.5546875" style="2" customWidth="1"/>
    <col min="2821" max="2821" width="12" style="2" customWidth="1"/>
    <col min="2822" max="2823" width="12.88671875" style="2" customWidth="1"/>
    <col min="2824" max="2824" width="11.109375" style="2" customWidth="1"/>
    <col min="2825" max="2825" width="13.109375" style="2" customWidth="1"/>
    <col min="2826" max="3072" width="7.6640625" style="2"/>
    <col min="3073" max="3073" width="35" style="2" customWidth="1"/>
    <col min="3074" max="3074" width="13.109375" style="2" customWidth="1"/>
    <col min="3075" max="3076" width="11.5546875" style="2" customWidth="1"/>
    <col min="3077" max="3077" width="12" style="2" customWidth="1"/>
    <col min="3078" max="3079" width="12.88671875" style="2" customWidth="1"/>
    <col min="3080" max="3080" width="11.109375" style="2" customWidth="1"/>
    <col min="3081" max="3081" width="13.109375" style="2" customWidth="1"/>
    <col min="3082" max="3328" width="7.6640625" style="2"/>
    <col min="3329" max="3329" width="35" style="2" customWidth="1"/>
    <col min="3330" max="3330" width="13.109375" style="2" customWidth="1"/>
    <col min="3331" max="3332" width="11.5546875" style="2" customWidth="1"/>
    <col min="3333" max="3333" width="12" style="2" customWidth="1"/>
    <col min="3334" max="3335" width="12.88671875" style="2" customWidth="1"/>
    <col min="3336" max="3336" width="11.109375" style="2" customWidth="1"/>
    <col min="3337" max="3337" width="13.109375" style="2" customWidth="1"/>
    <col min="3338" max="3584" width="7.6640625" style="2"/>
    <col min="3585" max="3585" width="35" style="2" customWidth="1"/>
    <col min="3586" max="3586" width="13.109375" style="2" customWidth="1"/>
    <col min="3587" max="3588" width="11.5546875" style="2" customWidth="1"/>
    <col min="3589" max="3589" width="12" style="2" customWidth="1"/>
    <col min="3590" max="3591" width="12.88671875" style="2" customWidth="1"/>
    <col min="3592" max="3592" width="11.109375" style="2" customWidth="1"/>
    <col min="3593" max="3593" width="13.109375" style="2" customWidth="1"/>
    <col min="3594" max="3840" width="7.6640625" style="2"/>
    <col min="3841" max="3841" width="35" style="2" customWidth="1"/>
    <col min="3842" max="3842" width="13.109375" style="2" customWidth="1"/>
    <col min="3843" max="3844" width="11.5546875" style="2" customWidth="1"/>
    <col min="3845" max="3845" width="12" style="2" customWidth="1"/>
    <col min="3846" max="3847" width="12.88671875" style="2" customWidth="1"/>
    <col min="3848" max="3848" width="11.109375" style="2" customWidth="1"/>
    <col min="3849" max="3849" width="13.109375" style="2" customWidth="1"/>
    <col min="3850" max="4096" width="7.6640625" style="2"/>
    <col min="4097" max="4097" width="35" style="2" customWidth="1"/>
    <col min="4098" max="4098" width="13.109375" style="2" customWidth="1"/>
    <col min="4099" max="4100" width="11.5546875" style="2" customWidth="1"/>
    <col min="4101" max="4101" width="12" style="2" customWidth="1"/>
    <col min="4102" max="4103" width="12.88671875" style="2" customWidth="1"/>
    <col min="4104" max="4104" width="11.109375" style="2" customWidth="1"/>
    <col min="4105" max="4105" width="13.109375" style="2" customWidth="1"/>
    <col min="4106" max="4352" width="7.6640625" style="2"/>
    <col min="4353" max="4353" width="35" style="2" customWidth="1"/>
    <col min="4354" max="4354" width="13.109375" style="2" customWidth="1"/>
    <col min="4355" max="4356" width="11.5546875" style="2" customWidth="1"/>
    <col min="4357" max="4357" width="12" style="2" customWidth="1"/>
    <col min="4358" max="4359" width="12.88671875" style="2" customWidth="1"/>
    <col min="4360" max="4360" width="11.109375" style="2" customWidth="1"/>
    <col min="4361" max="4361" width="13.109375" style="2" customWidth="1"/>
    <col min="4362" max="4608" width="7.6640625" style="2"/>
    <col min="4609" max="4609" width="35" style="2" customWidth="1"/>
    <col min="4610" max="4610" width="13.109375" style="2" customWidth="1"/>
    <col min="4611" max="4612" width="11.5546875" style="2" customWidth="1"/>
    <col min="4613" max="4613" width="12" style="2" customWidth="1"/>
    <col min="4614" max="4615" width="12.88671875" style="2" customWidth="1"/>
    <col min="4616" max="4616" width="11.109375" style="2" customWidth="1"/>
    <col min="4617" max="4617" width="13.109375" style="2" customWidth="1"/>
    <col min="4618" max="4864" width="7.6640625" style="2"/>
    <col min="4865" max="4865" width="35" style="2" customWidth="1"/>
    <col min="4866" max="4866" width="13.109375" style="2" customWidth="1"/>
    <col min="4867" max="4868" width="11.5546875" style="2" customWidth="1"/>
    <col min="4869" max="4869" width="12" style="2" customWidth="1"/>
    <col min="4870" max="4871" width="12.88671875" style="2" customWidth="1"/>
    <col min="4872" max="4872" width="11.109375" style="2" customWidth="1"/>
    <col min="4873" max="4873" width="13.109375" style="2" customWidth="1"/>
    <col min="4874" max="5120" width="7.6640625" style="2"/>
    <col min="5121" max="5121" width="35" style="2" customWidth="1"/>
    <col min="5122" max="5122" width="13.109375" style="2" customWidth="1"/>
    <col min="5123" max="5124" width="11.5546875" style="2" customWidth="1"/>
    <col min="5125" max="5125" width="12" style="2" customWidth="1"/>
    <col min="5126" max="5127" width="12.88671875" style="2" customWidth="1"/>
    <col min="5128" max="5128" width="11.109375" style="2" customWidth="1"/>
    <col min="5129" max="5129" width="13.109375" style="2" customWidth="1"/>
    <col min="5130" max="5376" width="7.6640625" style="2"/>
    <col min="5377" max="5377" width="35" style="2" customWidth="1"/>
    <col min="5378" max="5378" width="13.109375" style="2" customWidth="1"/>
    <col min="5379" max="5380" width="11.5546875" style="2" customWidth="1"/>
    <col min="5381" max="5381" width="12" style="2" customWidth="1"/>
    <col min="5382" max="5383" width="12.88671875" style="2" customWidth="1"/>
    <col min="5384" max="5384" width="11.109375" style="2" customWidth="1"/>
    <col min="5385" max="5385" width="13.109375" style="2" customWidth="1"/>
    <col min="5386" max="5632" width="7.6640625" style="2"/>
    <col min="5633" max="5633" width="35" style="2" customWidth="1"/>
    <col min="5634" max="5634" width="13.109375" style="2" customWidth="1"/>
    <col min="5635" max="5636" width="11.5546875" style="2" customWidth="1"/>
    <col min="5637" max="5637" width="12" style="2" customWidth="1"/>
    <col min="5638" max="5639" width="12.88671875" style="2" customWidth="1"/>
    <col min="5640" max="5640" width="11.109375" style="2" customWidth="1"/>
    <col min="5641" max="5641" width="13.109375" style="2" customWidth="1"/>
    <col min="5642" max="5888" width="7.6640625" style="2"/>
    <col min="5889" max="5889" width="35" style="2" customWidth="1"/>
    <col min="5890" max="5890" width="13.109375" style="2" customWidth="1"/>
    <col min="5891" max="5892" width="11.5546875" style="2" customWidth="1"/>
    <col min="5893" max="5893" width="12" style="2" customWidth="1"/>
    <col min="5894" max="5895" width="12.88671875" style="2" customWidth="1"/>
    <col min="5896" max="5896" width="11.109375" style="2" customWidth="1"/>
    <col min="5897" max="5897" width="13.109375" style="2" customWidth="1"/>
    <col min="5898" max="6144" width="7.6640625" style="2"/>
    <col min="6145" max="6145" width="35" style="2" customWidth="1"/>
    <col min="6146" max="6146" width="13.109375" style="2" customWidth="1"/>
    <col min="6147" max="6148" width="11.5546875" style="2" customWidth="1"/>
    <col min="6149" max="6149" width="12" style="2" customWidth="1"/>
    <col min="6150" max="6151" width="12.88671875" style="2" customWidth="1"/>
    <col min="6152" max="6152" width="11.109375" style="2" customWidth="1"/>
    <col min="6153" max="6153" width="13.109375" style="2" customWidth="1"/>
    <col min="6154" max="6400" width="7.6640625" style="2"/>
    <col min="6401" max="6401" width="35" style="2" customWidth="1"/>
    <col min="6402" max="6402" width="13.109375" style="2" customWidth="1"/>
    <col min="6403" max="6404" width="11.5546875" style="2" customWidth="1"/>
    <col min="6405" max="6405" width="12" style="2" customWidth="1"/>
    <col min="6406" max="6407" width="12.88671875" style="2" customWidth="1"/>
    <col min="6408" max="6408" width="11.109375" style="2" customWidth="1"/>
    <col min="6409" max="6409" width="13.109375" style="2" customWidth="1"/>
    <col min="6410" max="6656" width="7.6640625" style="2"/>
    <col min="6657" max="6657" width="35" style="2" customWidth="1"/>
    <col min="6658" max="6658" width="13.109375" style="2" customWidth="1"/>
    <col min="6659" max="6660" width="11.5546875" style="2" customWidth="1"/>
    <col min="6661" max="6661" width="12" style="2" customWidth="1"/>
    <col min="6662" max="6663" width="12.88671875" style="2" customWidth="1"/>
    <col min="6664" max="6664" width="11.109375" style="2" customWidth="1"/>
    <col min="6665" max="6665" width="13.109375" style="2" customWidth="1"/>
    <col min="6666" max="6912" width="7.6640625" style="2"/>
    <col min="6913" max="6913" width="35" style="2" customWidth="1"/>
    <col min="6914" max="6914" width="13.109375" style="2" customWidth="1"/>
    <col min="6915" max="6916" width="11.5546875" style="2" customWidth="1"/>
    <col min="6917" max="6917" width="12" style="2" customWidth="1"/>
    <col min="6918" max="6919" width="12.88671875" style="2" customWidth="1"/>
    <col min="6920" max="6920" width="11.109375" style="2" customWidth="1"/>
    <col min="6921" max="6921" width="13.109375" style="2" customWidth="1"/>
    <col min="6922" max="7168" width="7.6640625" style="2"/>
    <col min="7169" max="7169" width="35" style="2" customWidth="1"/>
    <col min="7170" max="7170" width="13.109375" style="2" customWidth="1"/>
    <col min="7171" max="7172" width="11.5546875" style="2" customWidth="1"/>
    <col min="7173" max="7173" width="12" style="2" customWidth="1"/>
    <col min="7174" max="7175" width="12.88671875" style="2" customWidth="1"/>
    <col min="7176" max="7176" width="11.109375" style="2" customWidth="1"/>
    <col min="7177" max="7177" width="13.109375" style="2" customWidth="1"/>
    <col min="7178" max="7424" width="7.6640625" style="2"/>
    <col min="7425" max="7425" width="35" style="2" customWidth="1"/>
    <col min="7426" max="7426" width="13.109375" style="2" customWidth="1"/>
    <col min="7427" max="7428" width="11.5546875" style="2" customWidth="1"/>
    <col min="7429" max="7429" width="12" style="2" customWidth="1"/>
    <col min="7430" max="7431" width="12.88671875" style="2" customWidth="1"/>
    <col min="7432" max="7432" width="11.109375" style="2" customWidth="1"/>
    <col min="7433" max="7433" width="13.109375" style="2" customWidth="1"/>
    <col min="7434" max="7680" width="7.6640625" style="2"/>
    <col min="7681" max="7681" width="35" style="2" customWidth="1"/>
    <col min="7682" max="7682" width="13.109375" style="2" customWidth="1"/>
    <col min="7683" max="7684" width="11.5546875" style="2" customWidth="1"/>
    <col min="7685" max="7685" width="12" style="2" customWidth="1"/>
    <col min="7686" max="7687" width="12.88671875" style="2" customWidth="1"/>
    <col min="7688" max="7688" width="11.109375" style="2" customWidth="1"/>
    <col min="7689" max="7689" width="13.109375" style="2" customWidth="1"/>
    <col min="7690" max="7936" width="7.6640625" style="2"/>
    <col min="7937" max="7937" width="35" style="2" customWidth="1"/>
    <col min="7938" max="7938" width="13.109375" style="2" customWidth="1"/>
    <col min="7939" max="7940" width="11.5546875" style="2" customWidth="1"/>
    <col min="7941" max="7941" width="12" style="2" customWidth="1"/>
    <col min="7942" max="7943" width="12.88671875" style="2" customWidth="1"/>
    <col min="7944" max="7944" width="11.109375" style="2" customWidth="1"/>
    <col min="7945" max="7945" width="13.109375" style="2" customWidth="1"/>
    <col min="7946" max="8192" width="7.6640625" style="2"/>
    <col min="8193" max="8193" width="35" style="2" customWidth="1"/>
    <col min="8194" max="8194" width="13.109375" style="2" customWidth="1"/>
    <col min="8195" max="8196" width="11.5546875" style="2" customWidth="1"/>
    <col min="8197" max="8197" width="12" style="2" customWidth="1"/>
    <col min="8198" max="8199" width="12.88671875" style="2" customWidth="1"/>
    <col min="8200" max="8200" width="11.109375" style="2" customWidth="1"/>
    <col min="8201" max="8201" width="13.109375" style="2" customWidth="1"/>
    <col min="8202" max="8448" width="7.6640625" style="2"/>
    <col min="8449" max="8449" width="35" style="2" customWidth="1"/>
    <col min="8450" max="8450" width="13.109375" style="2" customWidth="1"/>
    <col min="8451" max="8452" width="11.5546875" style="2" customWidth="1"/>
    <col min="8453" max="8453" width="12" style="2" customWidth="1"/>
    <col min="8454" max="8455" width="12.88671875" style="2" customWidth="1"/>
    <col min="8456" max="8456" width="11.109375" style="2" customWidth="1"/>
    <col min="8457" max="8457" width="13.109375" style="2" customWidth="1"/>
    <col min="8458" max="8704" width="7.6640625" style="2"/>
    <col min="8705" max="8705" width="35" style="2" customWidth="1"/>
    <col min="8706" max="8706" width="13.109375" style="2" customWidth="1"/>
    <col min="8707" max="8708" width="11.5546875" style="2" customWidth="1"/>
    <col min="8709" max="8709" width="12" style="2" customWidth="1"/>
    <col min="8710" max="8711" width="12.88671875" style="2" customWidth="1"/>
    <col min="8712" max="8712" width="11.109375" style="2" customWidth="1"/>
    <col min="8713" max="8713" width="13.109375" style="2" customWidth="1"/>
    <col min="8714" max="8960" width="7.6640625" style="2"/>
    <col min="8961" max="8961" width="35" style="2" customWidth="1"/>
    <col min="8962" max="8962" width="13.109375" style="2" customWidth="1"/>
    <col min="8963" max="8964" width="11.5546875" style="2" customWidth="1"/>
    <col min="8965" max="8965" width="12" style="2" customWidth="1"/>
    <col min="8966" max="8967" width="12.88671875" style="2" customWidth="1"/>
    <col min="8968" max="8968" width="11.109375" style="2" customWidth="1"/>
    <col min="8969" max="8969" width="13.109375" style="2" customWidth="1"/>
    <col min="8970" max="9216" width="7.6640625" style="2"/>
    <col min="9217" max="9217" width="35" style="2" customWidth="1"/>
    <col min="9218" max="9218" width="13.109375" style="2" customWidth="1"/>
    <col min="9219" max="9220" width="11.5546875" style="2" customWidth="1"/>
    <col min="9221" max="9221" width="12" style="2" customWidth="1"/>
    <col min="9222" max="9223" width="12.88671875" style="2" customWidth="1"/>
    <col min="9224" max="9224" width="11.109375" style="2" customWidth="1"/>
    <col min="9225" max="9225" width="13.109375" style="2" customWidth="1"/>
    <col min="9226" max="9472" width="7.6640625" style="2"/>
    <col min="9473" max="9473" width="35" style="2" customWidth="1"/>
    <col min="9474" max="9474" width="13.109375" style="2" customWidth="1"/>
    <col min="9475" max="9476" width="11.5546875" style="2" customWidth="1"/>
    <col min="9477" max="9477" width="12" style="2" customWidth="1"/>
    <col min="9478" max="9479" width="12.88671875" style="2" customWidth="1"/>
    <col min="9480" max="9480" width="11.109375" style="2" customWidth="1"/>
    <col min="9481" max="9481" width="13.109375" style="2" customWidth="1"/>
    <col min="9482" max="9728" width="7.6640625" style="2"/>
    <col min="9729" max="9729" width="35" style="2" customWidth="1"/>
    <col min="9730" max="9730" width="13.109375" style="2" customWidth="1"/>
    <col min="9731" max="9732" width="11.5546875" style="2" customWidth="1"/>
    <col min="9733" max="9733" width="12" style="2" customWidth="1"/>
    <col min="9734" max="9735" width="12.88671875" style="2" customWidth="1"/>
    <col min="9736" max="9736" width="11.109375" style="2" customWidth="1"/>
    <col min="9737" max="9737" width="13.109375" style="2" customWidth="1"/>
    <col min="9738" max="9984" width="7.6640625" style="2"/>
    <col min="9985" max="9985" width="35" style="2" customWidth="1"/>
    <col min="9986" max="9986" width="13.109375" style="2" customWidth="1"/>
    <col min="9987" max="9988" width="11.5546875" style="2" customWidth="1"/>
    <col min="9989" max="9989" width="12" style="2" customWidth="1"/>
    <col min="9990" max="9991" width="12.88671875" style="2" customWidth="1"/>
    <col min="9992" max="9992" width="11.109375" style="2" customWidth="1"/>
    <col min="9993" max="9993" width="13.109375" style="2" customWidth="1"/>
    <col min="9994" max="10240" width="7.6640625" style="2"/>
    <col min="10241" max="10241" width="35" style="2" customWidth="1"/>
    <col min="10242" max="10242" width="13.109375" style="2" customWidth="1"/>
    <col min="10243" max="10244" width="11.5546875" style="2" customWidth="1"/>
    <col min="10245" max="10245" width="12" style="2" customWidth="1"/>
    <col min="10246" max="10247" width="12.88671875" style="2" customWidth="1"/>
    <col min="10248" max="10248" width="11.109375" style="2" customWidth="1"/>
    <col min="10249" max="10249" width="13.109375" style="2" customWidth="1"/>
    <col min="10250" max="10496" width="7.6640625" style="2"/>
    <col min="10497" max="10497" width="35" style="2" customWidth="1"/>
    <col min="10498" max="10498" width="13.109375" style="2" customWidth="1"/>
    <col min="10499" max="10500" width="11.5546875" style="2" customWidth="1"/>
    <col min="10501" max="10501" width="12" style="2" customWidth="1"/>
    <col min="10502" max="10503" width="12.88671875" style="2" customWidth="1"/>
    <col min="10504" max="10504" width="11.109375" style="2" customWidth="1"/>
    <col min="10505" max="10505" width="13.109375" style="2" customWidth="1"/>
    <col min="10506" max="10752" width="7.6640625" style="2"/>
    <col min="10753" max="10753" width="35" style="2" customWidth="1"/>
    <col min="10754" max="10754" width="13.109375" style="2" customWidth="1"/>
    <col min="10755" max="10756" width="11.5546875" style="2" customWidth="1"/>
    <col min="10757" max="10757" width="12" style="2" customWidth="1"/>
    <col min="10758" max="10759" width="12.88671875" style="2" customWidth="1"/>
    <col min="10760" max="10760" width="11.109375" style="2" customWidth="1"/>
    <col min="10761" max="10761" width="13.109375" style="2" customWidth="1"/>
    <col min="10762" max="11008" width="7.6640625" style="2"/>
    <col min="11009" max="11009" width="35" style="2" customWidth="1"/>
    <col min="11010" max="11010" width="13.109375" style="2" customWidth="1"/>
    <col min="11011" max="11012" width="11.5546875" style="2" customWidth="1"/>
    <col min="11013" max="11013" width="12" style="2" customWidth="1"/>
    <col min="11014" max="11015" width="12.88671875" style="2" customWidth="1"/>
    <col min="11016" max="11016" width="11.109375" style="2" customWidth="1"/>
    <col min="11017" max="11017" width="13.109375" style="2" customWidth="1"/>
    <col min="11018" max="11264" width="7.6640625" style="2"/>
    <col min="11265" max="11265" width="35" style="2" customWidth="1"/>
    <col min="11266" max="11266" width="13.109375" style="2" customWidth="1"/>
    <col min="11267" max="11268" width="11.5546875" style="2" customWidth="1"/>
    <col min="11269" max="11269" width="12" style="2" customWidth="1"/>
    <col min="11270" max="11271" width="12.88671875" style="2" customWidth="1"/>
    <col min="11272" max="11272" width="11.109375" style="2" customWidth="1"/>
    <col min="11273" max="11273" width="13.109375" style="2" customWidth="1"/>
    <col min="11274" max="11520" width="7.6640625" style="2"/>
    <col min="11521" max="11521" width="35" style="2" customWidth="1"/>
    <col min="11522" max="11522" width="13.109375" style="2" customWidth="1"/>
    <col min="11523" max="11524" width="11.5546875" style="2" customWidth="1"/>
    <col min="11525" max="11525" width="12" style="2" customWidth="1"/>
    <col min="11526" max="11527" width="12.88671875" style="2" customWidth="1"/>
    <col min="11528" max="11528" width="11.109375" style="2" customWidth="1"/>
    <col min="11529" max="11529" width="13.109375" style="2" customWidth="1"/>
    <col min="11530" max="11776" width="7.6640625" style="2"/>
    <col min="11777" max="11777" width="35" style="2" customWidth="1"/>
    <col min="11778" max="11778" width="13.109375" style="2" customWidth="1"/>
    <col min="11779" max="11780" width="11.5546875" style="2" customWidth="1"/>
    <col min="11781" max="11781" width="12" style="2" customWidth="1"/>
    <col min="11782" max="11783" width="12.88671875" style="2" customWidth="1"/>
    <col min="11784" max="11784" width="11.109375" style="2" customWidth="1"/>
    <col min="11785" max="11785" width="13.109375" style="2" customWidth="1"/>
    <col min="11786" max="12032" width="7.6640625" style="2"/>
    <col min="12033" max="12033" width="35" style="2" customWidth="1"/>
    <col min="12034" max="12034" width="13.109375" style="2" customWidth="1"/>
    <col min="12035" max="12036" width="11.5546875" style="2" customWidth="1"/>
    <col min="12037" max="12037" width="12" style="2" customWidth="1"/>
    <col min="12038" max="12039" width="12.88671875" style="2" customWidth="1"/>
    <col min="12040" max="12040" width="11.109375" style="2" customWidth="1"/>
    <col min="12041" max="12041" width="13.109375" style="2" customWidth="1"/>
    <col min="12042" max="12288" width="7.6640625" style="2"/>
    <col min="12289" max="12289" width="35" style="2" customWidth="1"/>
    <col min="12290" max="12290" width="13.109375" style="2" customWidth="1"/>
    <col min="12291" max="12292" width="11.5546875" style="2" customWidth="1"/>
    <col min="12293" max="12293" width="12" style="2" customWidth="1"/>
    <col min="12294" max="12295" width="12.88671875" style="2" customWidth="1"/>
    <col min="12296" max="12296" width="11.109375" style="2" customWidth="1"/>
    <col min="12297" max="12297" width="13.109375" style="2" customWidth="1"/>
    <col min="12298" max="12544" width="7.6640625" style="2"/>
    <col min="12545" max="12545" width="35" style="2" customWidth="1"/>
    <col min="12546" max="12546" width="13.109375" style="2" customWidth="1"/>
    <col min="12547" max="12548" width="11.5546875" style="2" customWidth="1"/>
    <col min="12549" max="12549" width="12" style="2" customWidth="1"/>
    <col min="12550" max="12551" width="12.88671875" style="2" customWidth="1"/>
    <col min="12552" max="12552" width="11.109375" style="2" customWidth="1"/>
    <col min="12553" max="12553" width="13.109375" style="2" customWidth="1"/>
    <col min="12554" max="12800" width="7.6640625" style="2"/>
    <col min="12801" max="12801" width="35" style="2" customWidth="1"/>
    <col min="12802" max="12802" width="13.109375" style="2" customWidth="1"/>
    <col min="12803" max="12804" width="11.5546875" style="2" customWidth="1"/>
    <col min="12805" max="12805" width="12" style="2" customWidth="1"/>
    <col min="12806" max="12807" width="12.88671875" style="2" customWidth="1"/>
    <col min="12808" max="12808" width="11.109375" style="2" customWidth="1"/>
    <col min="12809" max="12809" width="13.109375" style="2" customWidth="1"/>
    <col min="12810" max="13056" width="7.6640625" style="2"/>
    <col min="13057" max="13057" width="35" style="2" customWidth="1"/>
    <col min="13058" max="13058" width="13.109375" style="2" customWidth="1"/>
    <col min="13059" max="13060" width="11.5546875" style="2" customWidth="1"/>
    <col min="13061" max="13061" width="12" style="2" customWidth="1"/>
    <col min="13062" max="13063" width="12.88671875" style="2" customWidth="1"/>
    <col min="13064" max="13064" width="11.109375" style="2" customWidth="1"/>
    <col min="13065" max="13065" width="13.109375" style="2" customWidth="1"/>
    <col min="13066" max="13312" width="7.6640625" style="2"/>
    <col min="13313" max="13313" width="35" style="2" customWidth="1"/>
    <col min="13314" max="13314" width="13.109375" style="2" customWidth="1"/>
    <col min="13315" max="13316" width="11.5546875" style="2" customWidth="1"/>
    <col min="13317" max="13317" width="12" style="2" customWidth="1"/>
    <col min="13318" max="13319" width="12.88671875" style="2" customWidth="1"/>
    <col min="13320" max="13320" width="11.109375" style="2" customWidth="1"/>
    <col min="13321" max="13321" width="13.109375" style="2" customWidth="1"/>
    <col min="13322" max="13568" width="7.6640625" style="2"/>
    <col min="13569" max="13569" width="35" style="2" customWidth="1"/>
    <col min="13570" max="13570" width="13.109375" style="2" customWidth="1"/>
    <col min="13571" max="13572" width="11.5546875" style="2" customWidth="1"/>
    <col min="13573" max="13573" width="12" style="2" customWidth="1"/>
    <col min="13574" max="13575" width="12.88671875" style="2" customWidth="1"/>
    <col min="13576" max="13576" width="11.109375" style="2" customWidth="1"/>
    <col min="13577" max="13577" width="13.109375" style="2" customWidth="1"/>
    <col min="13578" max="13824" width="7.6640625" style="2"/>
    <col min="13825" max="13825" width="35" style="2" customWidth="1"/>
    <col min="13826" max="13826" width="13.109375" style="2" customWidth="1"/>
    <col min="13827" max="13828" width="11.5546875" style="2" customWidth="1"/>
    <col min="13829" max="13829" width="12" style="2" customWidth="1"/>
    <col min="13830" max="13831" width="12.88671875" style="2" customWidth="1"/>
    <col min="13832" max="13832" width="11.109375" style="2" customWidth="1"/>
    <col min="13833" max="13833" width="13.109375" style="2" customWidth="1"/>
    <col min="13834" max="14080" width="7.6640625" style="2"/>
    <col min="14081" max="14081" width="35" style="2" customWidth="1"/>
    <col min="14082" max="14082" width="13.109375" style="2" customWidth="1"/>
    <col min="14083" max="14084" width="11.5546875" style="2" customWidth="1"/>
    <col min="14085" max="14085" width="12" style="2" customWidth="1"/>
    <col min="14086" max="14087" width="12.88671875" style="2" customWidth="1"/>
    <col min="14088" max="14088" width="11.109375" style="2" customWidth="1"/>
    <col min="14089" max="14089" width="13.109375" style="2" customWidth="1"/>
    <col min="14090" max="14336" width="7.6640625" style="2"/>
    <col min="14337" max="14337" width="35" style="2" customWidth="1"/>
    <col min="14338" max="14338" width="13.109375" style="2" customWidth="1"/>
    <col min="14339" max="14340" width="11.5546875" style="2" customWidth="1"/>
    <col min="14341" max="14341" width="12" style="2" customWidth="1"/>
    <col min="14342" max="14343" width="12.88671875" style="2" customWidth="1"/>
    <col min="14344" max="14344" width="11.109375" style="2" customWidth="1"/>
    <col min="14345" max="14345" width="13.109375" style="2" customWidth="1"/>
    <col min="14346" max="14592" width="7.6640625" style="2"/>
    <col min="14593" max="14593" width="35" style="2" customWidth="1"/>
    <col min="14594" max="14594" width="13.109375" style="2" customWidth="1"/>
    <col min="14595" max="14596" width="11.5546875" style="2" customWidth="1"/>
    <col min="14597" max="14597" width="12" style="2" customWidth="1"/>
    <col min="14598" max="14599" width="12.88671875" style="2" customWidth="1"/>
    <col min="14600" max="14600" width="11.109375" style="2" customWidth="1"/>
    <col min="14601" max="14601" width="13.109375" style="2" customWidth="1"/>
    <col min="14602" max="14848" width="7.6640625" style="2"/>
    <col min="14849" max="14849" width="35" style="2" customWidth="1"/>
    <col min="14850" max="14850" width="13.109375" style="2" customWidth="1"/>
    <col min="14851" max="14852" width="11.5546875" style="2" customWidth="1"/>
    <col min="14853" max="14853" width="12" style="2" customWidth="1"/>
    <col min="14854" max="14855" width="12.88671875" style="2" customWidth="1"/>
    <col min="14856" max="14856" width="11.109375" style="2" customWidth="1"/>
    <col min="14857" max="14857" width="13.109375" style="2" customWidth="1"/>
    <col min="14858" max="15104" width="7.6640625" style="2"/>
    <col min="15105" max="15105" width="35" style="2" customWidth="1"/>
    <col min="15106" max="15106" width="13.109375" style="2" customWidth="1"/>
    <col min="15107" max="15108" width="11.5546875" style="2" customWidth="1"/>
    <col min="15109" max="15109" width="12" style="2" customWidth="1"/>
    <col min="15110" max="15111" width="12.88671875" style="2" customWidth="1"/>
    <col min="15112" max="15112" width="11.109375" style="2" customWidth="1"/>
    <col min="15113" max="15113" width="13.109375" style="2" customWidth="1"/>
    <col min="15114" max="15360" width="7.6640625" style="2"/>
    <col min="15361" max="15361" width="35" style="2" customWidth="1"/>
    <col min="15362" max="15362" width="13.109375" style="2" customWidth="1"/>
    <col min="15363" max="15364" width="11.5546875" style="2" customWidth="1"/>
    <col min="15365" max="15365" width="12" style="2" customWidth="1"/>
    <col min="15366" max="15367" width="12.88671875" style="2" customWidth="1"/>
    <col min="15368" max="15368" width="11.109375" style="2" customWidth="1"/>
    <col min="15369" max="15369" width="13.109375" style="2" customWidth="1"/>
    <col min="15370" max="15616" width="7.6640625" style="2"/>
    <col min="15617" max="15617" width="35" style="2" customWidth="1"/>
    <col min="15618" max="15618" width="13.109375" style="2" customWidth="1"/>
    <col min="15619" max="15620" width="11.5546875" style="2" customWidth="1"/>
    <col min="15621" max="15621" width="12" style="2" customWidth="1"/>
    <col min="15622" max="15623" width="12.88671875" style="2" customWidth="1"/>
    <col min="15624" max="15624" width="11.109375" style="2" customWidth="1"/>
    <col min="15625" max="15625" width="13.109375" style="2" customWidth="1"/>
    <col min="15626" max="15872" width="7.6640625" style="2"/>
    <col min="15873" max="15873" width="35" style="2" customWidth="1"/>
    <col min="15874" max="15874" width="13.109375" style="2" customWidth="1"/>
    <col min="15875" max="15876" width="11.5546875" style="2" customWidth="1"/>
    <col min="15877" max="15877" width="12" style="2" customWidth="1"/>
    <col min="15878" max="15879" width="12.88671875" style="2" customWidth="1"/>
    <col min="15880" max="15880" width="11.109375" style="2" customWidth="1"/>
    <col min="15881" max="15881" width="13.109375" style="2" customWidth="1"/>
    <col min="15882" max="16128" width="7.6640625" style="2"/>
    <col min="16129" max="16129" width="35" style="2" customWidth="1"/>
    <col min="16130" max="16130" width="13.109375" style="2" customWidth="1"/>
    <col min="16131" max="16132" width="11.5546875" style="2" customWidth="1"/>
    <col min="16133" max="16133" width="12" style="2" customWidth="1"/>
    <col min="16134" max="16135" width="12.88671875" style="2" customWidth="1"/>
    <col min="16136" max="16136" width="11.109375" style="2" customWidth="1"/>
    <col min="16137" max="16137" width="13.109375" style="2" customWidth="1"/>
    <col min="16138" max="16384" width="7.6640625" style="2"/>
  </cols>
  <sheetData>
    <row r="1" spans="1:9" ht="36" customHeight="1">
      <c r="A1" s="209" t="s">
        <v>100</v>
      </c>
      <c r="B1" s="209"/>
      <c r="C1" s="209"/>
      <c r="D1" s="209"/>
      <c r="E1" s="209"/>
      <c r="F1" s="209"/>
      <c r="G1" s="209"/>
      <c r="H1" s="209"/>
      <c r="I1" s="209"/>
    </row>
    <row r="2" spans="1:9" ht="6.6" customHeight="1">
      <c r="A2" s="27"/>
      <c r="B2" s="27"/>
      <c r="C2" s="28"/>
      <c r="D2" s="28"/>
      <c r="E2" s="28"/>
      <c r="F2" s="28"/>
      <c r="G2" s="28"/>
      <c r="H2" s="28"/>
      <c r="I2" s="28"/>
    </row>
    <row r="3" spans="1:9">
      <c r="A3" s="204" t="s">
        <v>84</v>
      </c>
      <c r="B3" s="207" t="s">
        <v>85</v>
      </c>
      <c r="C3" s="208"/>
      <c r="D3" s="208"/>
      <c r="E3" s="208"/>
      <c r="F3" s="208"/>
      <c r="G3" s="208"/>
      <c r="H3" s="208"/>
      <c r="I3" s="208"/>
    </row>
    <row r="4" spans="1:9">
      <c r="A4" s="204"/>
      <c r="B4" s="210" t="s">
        <v>86</v>
      </c>
      <c r="C4" s="211"/>
      <c r="D4" s="214" t="s">
        <v>34</v>
      </c>
      <c r="E4" s="215"/>
      <c r="F4" s="215"/>
      <c r="G4" s="215"/>
      <c r="H4" s="215"/>
      <c r="I4" s="215"/>
    </row>
    <row r="5" spans="1:9">
      <c r="A5" s="204"/>
      <c r="B5" s="212"/>
      <c r="C5" s="213"/>
      <c r="D5" s="174" t="s">
        <v>35</v>
      </c>
      <c r="E5" s="178"/>
      <c r="F5" s="178"/>
      <c r="G5" s="216" t="s">
        <v>36</v>
      </c>
      <c r="H5" s="217"/>
      <c r="I5" s="217"/>
    </row>
    <row r="6" spans="1:9" ht="22.8">
      <c r="A6" s="204"/>
      <c r="B6" s="86" t="s">
        <v>35</v>
      </c>
      <c r="C6" s="29" t="s">
        <v>36</v>
      </c>
      <c r="D6" s="88" t="s">
        <v>26</v>
      </c>
      <c r="E6" s="34" t="s">
        <v>87</v>
      </c>
      <c r="F6" s="35" t="s">
        <v>88</v>
      </c>
      <c r="G6" s="34" t="s">
        <v>26</v>
      </c>
      <c r="H6" s="34" t="s">
        <v>89</v>
      </c>
      <c r="I6" s="34" t="s">
        <v>90</v>
      </c>
    </row>
    <row r="7" spans="1:9">
      <c r="A7" s="40" t="s">
        <v>11</v>
      </c>
      <c r="B7" s="119">
        <v>3942</v>
      </c>
      <c r="C7" s="30">
        <v>380</v>
      </c>
      <c r="D7" s="121">
        <v>100</v>
      </c>
      <c r="E7" s="15">
        <v>33.299999999999997</v>
      </c>
      <c r="F7" s="15">
        <v>66</v>
      </c>
      <c r="G7" s="121">
        <v>100</v>
      </c>
      <c r="H7" s="15">
        <v>35</v>
      </c>
      <c r="I7" s="15">
        <v>64.2</v>
      </c>
    </row>
    <row r="8" spans="1:9">
      <c r="A8" s="9" t="s">
        <v>91</v>
      </c>
      <c r="B8" s="120">
        <v>939</v>
      </c>
      <c r="C8" s="31">
        <v>59</v>
      </c>
      <c r="D8" s="131">
        <v>100</v>
      </c>
      <c r="E8" s="16">
        <v>23.3</v>
      </c>
      <c r="F8" s="16">
        <v>76</v>
      </c>
      <c r="G8" s="131">
        <v>100</v>
      </c>
      <c r="H8" s="16">
        <v>29.3</v>
      </c>
      <c r="I8" s="16">
        <v>69</v>
      </c>
    </row>
    <row r="9" spans="1:9">
      <c r="A9" s="9" t="s">
        <v>92</v>
      </c>
      <c r="B9" s="120">
        <v>1229</v>
      </c>
      <c r="C9" s="31">
        <v>102</v>
      </c>
      <c r="D9" s="131">
        <v>100</v>
      </c>
      <c r="E9" s="16">
        <v>26.7</v>
      </c>
      <c r="F9" s="16">
        <v>72.7</v>
      </c>
      <c r="G9" s="131">
        <v>100</v>
      </c>
      <c r="H9" s="16">
        <v>22.2</v>
      </c>
      <c r="I9" s="16">
        <v>77.2</v>
      </c>
    </row>
    <row r="10" spans="1:9">
      <c r="A10" s="9" t="s">
        <v>93</v>
      </c>
      <c r="B10" s="120">
        <v>1146</v>
      </c>
      <c r="C10" s="31">
        <v>125</v>
      </c>
      <c r="D10" s="131">
        <v>100</v>
      </c>
      <c r="E10" s="16">
        <v>37</v>
      </c>
      <c r="F10" s="16">
        <v>62.4</v>
      </c>
      <c r="G10" s="131">
        <v>100</v>
      </c>
      <c r="H10" s="16">
        <v>29.8</v>
      </c>
      <c r="I10" s="16">
        <v>69.8</v>
      </c>
    </row>
    <row r="11" spans="1:9">
      <c r="A11" s="9" t="s">
        <v>94</v>
      </c>
      <c r="B11" s="9">
        <v>415</v>
      </c>
      <c r="C11" s="31">
        <v>62</v>
      </c>
      <c r="D11" s="131">
        <v>100</v>
      </c>
      <c r="E11" s="16">
        <v>49.2</v>
      </c>
      <c r="F11" s="16">
        <v>50.4</v>
      </c>
      <c r="G11" s="131">
        <v>100</v>
      </c>
      <c r="H11" s="16">
        <v>58.6</v>
      </c>
      <c r="I11" s="16">
        <v>41.4</v>
      </c>
    </row>
    <row r="12" spans="1:9">
      <c r="A12" s="9" t="s">
        <v>95</v>
      </c>
      <c r="B12" s="9">
        <v>100</v>
      </c>
      <c r="C12" s="31">
        <v>15</v>
      </c>
      <c r="D12" s="131">
        <v>100</v>
      </c>
      <c r="E12" s="16">
        <v>56.4</v>
      </c>
      <c r="F12" s="16">
        <v>42.5</v>
      </c>
      <c r="G12" s="131">
        <v>100</v>
      </c>
      <c r="H12" s="16">
        <v>50.4</v>
      </c>
      <c r="I12" s="16">
        <v>49.6</v>
      </c>
    </row>
    <row r="13" spans="1:9">
      <c r="A13" s="9" t="s">
        <v>96</v>
      </c>
      <c r="B13" s="9">
        <v>68</v>
      </c>
      <c r="C13" s="31">
        <v>10</v>
      </c>
      <c r="D13" s="131">
        <v>100</v>
      </c>
      <c r="E13" s="16">
        <v>70</v>
      </c>
      <c r="F13" s="16">
        <v>30</v>
      </c>
      <c r="G13" s="131">
        <v>100</v>
      </c>
      <c r="H13" s="16">
        <v>85.6</v>
      </c>
      <c r="I13" s="16">
        <v>8.6</v>
      </c>
    </row>
    <row r="14" spans="1:9">
      <c r="A14" s="9" t="s">
        <v>97</v>
      </c>
      <c r="B14" s="9">
        <v>46</v>
      </c>
      <c r="C14" s="31">
        <v>8</v>
      </c>
      <c r="D14" s="131">
        <v>100</v>
      </c>
      <c r="E14" s="16">
        <v>78.8</v>
      </c>
      <c r="F14" s="16">
        <v>17.399999999999999</v>
      </c>
      <c r="G14" s="131">
        <v>100</v>
      </c>
      <c r="H14" s="16">
        <v>46.8</v>
      </c>
      <c r="I14" s="16">
        <v>53.2</v>
      </c>
    </row>
    <row r="15" spans="1:9" s="14" customFormat="1" ht="6.6">
      <c r="A15" s="20"/>
      <c r="B15" s="20"/>
      <c r="C15" s="21"/>
      <c r="D15" s="21"/>
      <c r="E15" s="21"/>
      <c r="F15" s="21"/>
      <c r="G15" s="21"/>
      <c r="H15" s="21"/>
      <c r="I15" s="21"/>
    </row>
    <row r="16" spans="1:9" ht="11.25" customHeight="1">
      <c r="A16" s="5" t="s">
        <v>17</v>
      </c>
      <c r="B16" s="5"/>
      <c r="C16" s="5"/>
      <c r="D16" s="5"/>
      <c r="E16" s="5"/>
      <c r="F16" s="5"/>
      <c r="G16" s="5"/>
      <c r="H16" s="5"/>
      <c r="I16" s="5"/>
    </row>
    <row r="17" spans="1:9">
      <c r="A17" s="6" t="s">
        <v>98</v>
      </c>
      <c r="B17" s="6"/>
      <c r="C17" s="6"/>
      <c r="D17" s="6"/>
      <c r="E17" s="6"/>
      <c r="F17" s="6"/>
      <c r="G17" s="6"/>
      <c r="H17" s="6"/>
      <c r="I17" s="6"/>
    </row>
    <row r="18" spans="1:9">
      <c r="A18" s="6" t="s">
        <v>19</v>
      </c>
      <c r="B18" s="1"/>
      <c r="C18" s="1"/>
      <c r="D18" s="1"/>
      <c r="E18" s="1"/>
      <c r="F18" s="1"/>
      <c r="G18" s="1"/>
      <c r="H18" s="1"/>
      <c r="I18" s="1"/>
    </row>
    <row r="27" spans="1:9" ht="22.8">
      <c r="C27" s="52"/>
      <c r="D27" s="52"/>
      <c r="E27" s="52"/>
      <c r="F27" s="52"/>
      <c r="G27" s="52"/>
      <c r="H27" s="52"/>
      <c r="I27" s="52"/>
    </row>
    <row r="28" spans="1:9" ht="22.8">
      <c r="C28" s="52"/>
      <c r="D28" s="52"/>
      <c r="E28" s="52"/>
      <c r="F28" s="52"/>
      <c r="G28" s="52"/>
      <c r="H28" s="52"/>
      <c r="I28" s="52"/>
    </row>
    <row r="29" spans="1:9" ht="22.8">
      <c r="C29" s="52"/>
      <c r="D29" s="52"/>
      <c r="E29" s="52"/>
      <c r="F29" s="52"/>
      <c r="G29" s="52"/>
      <c r="H29" s="52"/>
      <c r="I29" s="52"/>
    </row>
    <row r="30" spans="1:9" ht="22.8">
      <c r="C30" s="52"/>
      <c r="D30" s="52"/>
      <c r="E30" s="52"/>
      <c r="F30" s="52"/>
      <c r="G30" s="52"/>
      <c r="H30" s="52"/>
      <c r="I30" s="52"/>
    </row>
    <row r="31" spans="1:9" ht="22.8">
      <c r="C31" s="52"/>
      <c r="D31" s="52"/>
      <c r="E31" s="52"/>
      <c r="F31" s="52"/>
      <c r="G31" s="52"/>
      <c r="H31" s="52"/>
      <c r="I31" s="52"/>
    </row>
    <row r="32" spans="1:9" ht="22.8">
      <c r="C32" s="52"/>
      <c r="D32" s="52"/>
      <c r="E32" s="52"/>
      <c r="F32" s="52"/>
      <c r="G32" s="52"/>
      <c r="H32" s="52"/>
      <c r="I32" s="52"/>
    </row>
    <row r="33" spans="3:9" ht="22.8">
      <c r="C33" s="52"/>
      <c r="D33" s="52"/>
      <c r="E33" s="52"/>
      <c r="F33" s="52"/>
      <c r="G33" s="52"/>
      <c r="H33" s="52"/>
      <c r="I33" s="52"/>
    </row>
    <row r="34" spans="3:9" ht="22.8">
      <c r="C34" s="52"/>
      <c r="D34" s="52"/>
      <c r="E34" s="52"/>
      <c r="F34" s="52"/>
      <c r="G34" s="52"/>
      <c r="H34" s="52"/>
      <c r="I34" s="52"/>
    </row>
  </sheetData>
  <mergeCells count="7">
    <mergeCell ref="A1:I1"/>
    <mergeCell ref="A3:A6"/>
    <mergeCell ref="B3:I3"/>
    <mergeCell ref="B4:C5"/>
    <mergeCell ref="D4:I4"/>
    <mergeCell ref="D5:F5"/>
    <mergeCell ref="G5:I5"/>
  </mergeCells>
  <pageMargins left="0.511811024" right="0.511811024" top="0.78740157499999996" bottom="0.78740157499999996" header="0.31496062000000002" footer="0.3149606200000000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dimension ref="A1:J80"/>
  <sheetViews>
    <sheetView showGridLines="0" workbookViewId="0">
      <selection activeCell="J7" sqref="J7"/>
    </sheetView>
  </sheetViews>
  <sheetFormatPr defaultRowHeight="13.2"/>
  <cols>
    <col min="1" max="1" width="86" style="2" bestFit="1" customWidth="1"/>
    <col min="2" max="2" width="9" style="2" customWidth="1"/>
    <col min="3" max="3" width="10.44140625" style="2" customWidth="1"/>
    <col min="4" max="4" width="9.6640625" style="2" customWidth="1"/>
    <col min="5" max="5" width="8.33203125" style="2" customWidth="1"/>
    <col min="6" max="6" width="9.88671875" style="2" customWidth="1"/>
    <col min="7" max="7" width="12.88671875" style="2" customWidth="1"/>
    <col min="8" max="8" width="11" style="2" customWidth="1"/>
    <col min="9" max="9" width="9.88671875" style="2" customWidth="1"/>
    <col min="10" max="10" width="13.109375" style="2" customWidth="1"/>
  </cols>
  <sheetData>
    <row r="1" spans="1:10" ht="22.95" customHeight="1">
      <c r="A1" s="209" t="s">
        <v>101</v>
      </c>
      <c r="B1" s="209"/>
      <c r="C1" s="209"/>
      <c r="D1" s="209"/>
      <c r="E1" s="209"/>
      <c r="F1" s="209"/>
      <c r="G1" s="209"/>
      <c r="H1" s="209"/>
      <c r="I1" s="209"/>
      <c r="J1" s="209"/>
    </row>
    <row r="2" spans="1:10" ht="4.95" customHeight="1">
      <c r="A2" s="27"/>
      <c r="B2" s="27"/>
      <c r="C2" s="27"/>
      <c r="D2" s="28"/>
      <c r="E2" s="28"/>
      <c r="F2" s="28"/>
      <c r="G2" s="28"/>
      <c r="H2" s="28"/>
      <c r="I2" s="28"/>
      <c r="J2" s="28"/>
    </row>
    <row r="3" spans="1:10">
      <c r="A3" s="204" t="s">
        <v>1</v>
      </c>
      <c r="B3" s="207" t="s">
        <v>102</v>
      </c>
      <c r="C3" s="208"/>
      <c r="D3" s="208"/>
      <c r="E3" s="208"/>
      <c r="F3" s="208"/>
      <c r="G3" s="208"/>
      <c r="H3" s="208"/>
      <c r="I3" s="208"/>
      <c r="J3" s="208"/>
    </row>
    <row r="4" spans="1:10" ht="12.75" customHeight="1">
      <c r="A4" s="204"/>
      <c r="B4" s="210" t="s">
        <v>86</v>
      </c>
      <c r="C4" s="219"/>
      <c r="D4" s="211"/>
      <c r="E4" s="214" t="s">
        <v>34</v>
      </c>
      <c r="F4" s="215"/>
      <c r="G4" s="215"/>
      <c r="H4" s="215"/>
      <c r="I4" s="215"/>
      <c r="J4" s="215"/>
    </row>
    <row r="5" spans="1:10">
      <c r="A5" s="204"/>
      <c r="B5" s="212"/>
      <c r="C5" s="220"/>
      <c r="D5" s="213"/>
      <c r="E5" s="174" t="s">
        <v>35</v>
      </c>
      <c r="F5" s="178"/>
      <c r="G5" s="193"/>
      <c r="H5" s="216" t="s">
        <v>36</v>
      </c>
      <c r="I5" s="217"/>
      <c r="J5" s="217"/>
    </row>
    <row r="6" spans="1:10" ht="22.8">
      <c r="A6" s="204"/>
      <c r="B6" s="86" t="s">
        <v>26</v>
      </c>
      <c r="C6" s="86" t="s">
        <v>35</v>
      </c>
      <c r="D6" s="29" t="s">
        <v>36</v>
      </c>
      <c r="E6" s="88" t="s">
        <v>103</v>
      </c>
      <c r="F6" s="34" t="s">
        <v>87</v>
      </c>
      <c r="G6" s="171" t="s">
        <v>88</v>
      </c>
      <c r="H6" s="88" t="s">
        <v>103</v>
      </c>
      <c r="I6" s="35" t="s">
        <v>89</v>
      </c>
      <c r="J6" s="84" t="s">
        <v>90</v>
      </c>
    </row>
    <row r="7" spans="1:10">
      <c r="A7" s="40" t="s">
        <v>11</v>
      </c>
      <c r="B7" s="40"/>
      <c r="C7" s="40"/>
      <c r="D7" s="30"/>
      <c r="G7" s="15"/>
      <c r="J7" s="15"/>
    </row>
    <row r="8" spans="1:10">
      <c r="A8" s="117" t="s">
        <v>104</v>
      </c>
      <c r="B8" s="125">
        <v>6504</v>
      </c>
      <c r="C8" s="128">
        <v>3803</v>
      </c>
      <c r="D8" s="31">
        <v>2701</v>
      </c>
      <c r="E8" s="25">
        <v>100</v>
      </c>
      <c r="F8" s="25">
        <v>39.200000000000003</v>
      </c>
      <c r="G8" s="25">
        <v>59.4</v>
      </c>
      <c r="H8" s="25">
        <v>100</v>
      </c>
      <c r="I8" s="25">
        <v>37.9</v>
      </c>
      <c r="J8" s="25">
        <v>61.1</v>
      </c>
    </row>
    <row r="9" spans="1:10">
      <c r="A9" s="117" t="s">
        <v>105</v>
      </c>
      <c r="B9" s="125">
        <v>2515</v>
      </c>
      <c r="C9" s="128">
        <v>1232</v>
      </c>
      <c r="D9" s="31">
        <v>1283</v>
      </c>
      <c r="E9" s="25">
        <v>100</v>
      </c>
      <c r="F9" s="25">
        <v>51.2</v>
      </c>
      <c r="G9" s="25">
        <v>47.6</v>
      </c>
      <c r="H9" s="25">
        <v>100</v>
      </c>
      <c r="I9" s="25">
        <v>46.6</v>
      </c>
      <c r="J9" s="25">
        <v>52.1</v>
      </c>
    </row>
    <row r="10" spans="1:10">
      <c r="A10" s="117" t="s">
        <v>106</v>
      </c>
      <c r="B10" s="125">
        <v>7078</v>
      </c>
      <c r="C10" s="128">
        <v>4445</v>
      </c>
      <c r="D10" s="31">
        <v>2633</v>
      </c>
      <c r="E10" s="25">
        <v>100</v>
      </c>
      <c r="F10" s="25">
        <v>46.4</v>
      </c>
      <c r="G10" s="25">
        <v>52.5</v>
      </c>
      <c r="H10" s="25">
        <v>100</v>
      </c>
      <c r="I10" s="25">
        <v>42</v>
      </c>
      <c r="J10" s="25">
        <v>56.8</v>
      </c>
    </row>
    <row r="11" spans="1:10">
      <c r="A11" s="117" t="s">
        <v>107</v>
      </c>
      <c r="B11" s="125">
        <v>4601</v>
      </c>
      <c r="C11" s="128">
        <v>3047</v>
      </c>
      <c r="D11" s="31">
        <v>1554</v>
      </c>
      <c r="E11" s="25">
        <v>100</v>
      </c>
      <c r="F11" s="25">
        <v>48.3</v>
      </c>
      <c r="G11" s="25">
        <v>50.6</v>
      </c>
      <c r="H11" s="25">
        <v>100</v>
      </c>
      <c r="I11" s="25">
        <v>42.4</v>
      </c>
      <c r="J11" s="25">
        <v>56.4</v>
      </c>
    </row>
    <row r="12" spans="1:10">
      <c r="A12" s="117" t="s">
        <v>108</v>
      </c>
      <c r="B12" s="125">
        <v>2833</v>
      </c>
      <c r="C12" s="128">
        <v>1789</v>
      </c>
      <c r="D12" s="31">
        <v>1044</v>
      </c>
      <c r="E12" s="25">
        <v>100</v>
      </c>
      <c r="F12" s="25">
        <v>49.4</v>
      </c>
      <c r="G12" s="25">
        <v>49.6</v>
      </c>
      <c r="H12" s="25">
        <v>100</v>
      </c>
      <c r="I12" s="25">
        <v>45.9</v>
      </c>
      <c r="J12" s="25">
        <v>53</v>
      </c>
    </row>
    <row r="13" spans="1:10">
      <c r="A13" s="117" t="s">
        <v>109</v>
      </c>
      <c r="B13" s="125">
        <v>5394</v>
      </c>
      <c r="C13" s="128">
        <v>3179</v>
      </c>
      <c r="D13" s="31">
        <v>2215</v>
      </c>
      <c r="E13" s="25">
        <v>100</v>
      </c>
      <c r="F13" s="25">
        <v>42.4</v>
      </c>
      <c r="G13" s="25">
        <v>56.4</v>
      </c>
      <c r="H13" s="25">
        <v>100</v>
      </c>
      <c r="I13" s="25">
        <v>39.799999999999997</v>
      </c>
      <c r="J13" s="25">
        <v>58.8</v>
      </c>
    </row>
    <row r="14" spans="1:10" ht="15" customHeight="1">
      <c r="A14" s="118" t="s">
        <v>110</v>
      </c>
      <c r="B14" s="126">
        <v>2400</v>
      </c>
      <c r="C14" s="128">
        <v>1360</v>
      </c>
      <c r="D14" s="125">
        <v>1040</v>
      </c>
      <c r="E14" s="25">
        <v>100</v>
      </c>
      <c r="F14" s="25">
        <v>52.3</v>
      </c>
      <c r="G14" s="25">
        <v>46.6</v>
      </c>
      <c r="H14" s="25">
        <v>100</v>
      </c>
      <c r="I14" s="25">
        <v>43.2</v>
      </c>
      <c r="J14" s="25">
        <v>55.3</v>
      </c>
    </row>
    <row r="15" spans="1:10" ht="15" customHeight="1">
      <c r="A15" s="118" t="s">
        <v>111</v>
      </c>
      <c r="B15" s="126">
        <v>2239</v>
      </c>
      <c r="C15" s="128">
        <v>1023</v>
      </c>
      <c r="D15" s="125">
        <v>1216</v>
      </c>
      <c r="E15" s="25">
        <v>100</v>
      </c>
      <c r="F15" s="25">
        <v>49.4</v>
      </c>
      <c r="G15" s="25">
        <v>49.5</v>
      </c>
      <c r="H15" s="25">
        <v>100</v>
      </c>
      <c r="I15" s="25">
        <v>40.6</v>
      </c>
      <c r="J15" s="25">
        <v>57.6</v>
      </c>
    </row>
    <row r="16" spans="1:10">
      <c r="A16" s="19" t="s">
        <v>12</v>
      </c>
      <c r="B16" s="127"/>
      <c r="C16" s="128"/>
      <c r="D16" s="31"/>
      <c r="E16" s="31"/>
      <c r="F16" s="87"/>
      <c r="G16" s="25"/>
      <c r="H16" s="25"/>
      <c r="I16" s="25"/>
      <c r="J16" s="25"/>
    </row>
    <row r="17" spans="1:10" ht="12.75" customHeight="1">
      <c r="A17" s="117" t="s">
        <v>104</v>
      </c>
      <c r="B17" s="128">
        <v>661</v>
      </c>
      <c r="C17" s="128">
        <v>372</v>
      </c>
      <c r="D17" s="31">
        <v>289</v>
      </c>
      <c r="E17" s="25">
        <v>100</v>
      </c>
      <c r="F17" s="25">
        <v>20.5</v>
      </c>
      <c r="G17" s="25">
        <v>78</v>
      </c>
      <c r="H17" s="25">
        <v>100</v>
      </c>
      <c r="I17" s="25">
        <v>17.3</v>
      </c>
      <c r="J17" s="25">
        <v>81.099999999999994</v>
      </c>
    </row>
    <row r="18" spans="1:10" ht="12.75" customHeight="1">
      <c r="A18" s="117" t="s">
        <v>105</v>
      </c>
      <c r="B18" s="128">
        <v>183</v>
      </c>
      <c r="C18" s="128">
        <v>82</v>
      </c>
      <c r="D18" s="31">
        <v>102</v>
      </c>
      <c r="E18" s="25">
        <v>100</v>
      </c>
      <c r="F18" s="25">
        <v>22.6</v>
      </c>
      <c r="G18" s="25">
        <v>76.2</v>
      </c>
      <c r="H18" s="25">
        <v>100</v>
      </c>
      <c r="I18" s="25">
        <v>16.3</v>
      </c>
      <c r="J18" s="25">
        <v>82</v>
      </c>
    </row>
    <row r="19" spans="1:10" ht="12.75" customHeight="1">
      <c r="A19" s="117" t="s">
        <v>106</v>
      </c>
      <c r="B19" s="128">
        <v>490</v>
      </c>
      <c r="C19" s="128">
        <v>282</v>
      </c>
      <c r="D19" s="31">
        <v>208</v>
      </c>
      <c r="E19" s="25">
        <v>100</v>
      </c>
      <c r="F19" s="25">
        <v>23.2</v>
      </c>
      <c r="G19" s="25">
        <v>75.5</v>
      </c>
      <c r="H19" s="25">
        <v>100</v>
      </c>
      <c r="I19" s="25">
        <v>16.899999999999999</v>
      </c>
      <c r="J19" s="25">
        <v>81.3</v>
      </c>
    </row>
    <row r="20" spans="1:10" ht="12.75" customHeight="1">
      <c r="A20" s="117" t="s">
        <v>107</v>
      </c>
      <c r="B20" s="128">
        <v>321</v>
      </c>
      <c r="C20" s="128">
        <v>196</v>
      </c>
      <c r="D20" s="31">
        <v>125</v>
      </c>
      <c r="E20" s="25">
        <v>100</v>
      </c>
      <c r="F20" s="25">
        <v>27.4</v>
      </c>
      <c r="G20" s="25">
        <v>71.599999999999994</v>
      </c>
      <c r="H20" s="25">
        <v>100</v>
      </c>
      <c r="I20" s="25">
        <v>15.6</v>
      </c>
      <c r="J20" s="25">
        <v>82.7</v>
      </c>
    </row>
    <row r="21" spans="1:10" ht="12.75" customHeight="1">
      <c r="A21" s="117" t="s">
        <v>108</v>
      </c>
      <c r="B21" s="128">
        <v>198</v>
      </c>
      <c r="C21" s="128">
        <v>115</v>
      </c>
      <c r="D21" s="31">
        <v>83</v>
      </c>
      <c r="E21" s="25">
        <v>100</v>
      </c>
      <c r="F21" s="25">
        <v>28</v>
      </c>
      <c r="G21" s="25">
        <v>71.599999999999994</v>
      </c>
      <c r="H21" s="25">
        <v>100</v>
      </c>
      <c r="I21" s="25">
        <v>15</v>
      </c>
      <c r="J21" s="25">
        <v>81.400000000000006</v>
      </c>
    </row>
    <row r="22" spans="1:10" ht="12.75" customHeight="1">
      <c r="A22" s="117" t="s">
        <v>109</v>
      </c>
      <c r="B22" s="128">
        <v>468</v>
      </c>
      <c r="C22" s="128">
        <v>277</v>
      </c>
      <c r="D22" s="31">
        <v>191</v>
      </c>
      <c r="E22" s="25">
        <v>100</v>
      </c>
      <c r="F22" s="25">
        <v>21.8</v>
      </c>
      <c r="G22" s="25">
        <v>76.900000000000006</v>
      </c>
      <c r="H22" s="25">
        <v>100</v>
      </c>
      <c r="I22" s="25">
        <v>17.899999999999999</v>
      </c>
      <c r="J22" s="25">
        <v>80</v>
      </c>
    </row>
    <row r="23" spans="1:10" ht="12.75" customHeight="1">
      <c r="A23" s="118" t="s">
        <v>110</v>
      </c>
      <c r="B23" s="129">
        <v>166</v>
      </c>
      <c r="C23" s="128">
        <v>86</v>
      </c>
      <c r="D23" s="31">
        <v>80</v>
      </c>
      <c r="E23" s="25">
        <v>100</v>
      </c>
      <c r="F23" s="25">
        <v>31.8</v>
      </c>
      <c r="G23" s="25">
        <v>68.099999999999994</v>
      </c>
      <c r="H23" s="25">
        <v>100</v>
      </c>
      <c r="I23" s="25">
        <v>15.7</v>
      </c>
      <c r="J23" s="25">
        <v>82.5</v>
      </c>
    </row>
    <row r="24" spans="1:10" ht="12.75" customHeight="1">
      <c r="A24" s="118" t="s">
        <v>111</v>
      </c>
      <c r="B24" s="129">
        <v>188</v>
      </c>
      <c r="C24" s="128">
        <v>83</v>
      </c>
      <c r="D24" s="31">
        <v>105</v>
      </c>
      <c r="E24" s="25">
        <v>100</v>
      </c>
      <c r="F24" s="25">
        <v>32.4</v>
      </c>
      <c r="G24" s="25">
        <v>67.400000000000006</v>
      </c>
      <c r="H24" s="25">
        <v>100</v>
      </c>
      <c r="I24" s="25">
        <v>19.600000000000001</v>
      </c>
      <c r="J24" s="25">
        <v>78.5</v>
      </c>
    </row>
    <row r="25" spans="1:10">
      <c r="A25" s="19" t="s">
        <v>13</v>
      </c>
      <c r="B25" s="127"/>
      <c r="C25" s="128"/>
      <c r="D25" s="31"/>
      <c r="E25" s="31"/>
      <c r="F25" s="25"/>
      <c r="G25" s="25"/>
      <c r="H25" s="25"/>
      <c r="I25" s="25"/>
      <c r="J25" s="25"/>
    </row>
    <row r="26" spans="1:10" ht="12.75" customHeight="1">
      <c r="A26" s="117" t="s">
        <v>104</v>
      </c>
      <c r="B26" s="128">
        <v>2169</v>
      </c>
      <c r="C26" s="128">
        <v>1291</v>
      </c>
      <c r="D26" s="31">
        <v>878</v>
      </c>
      <c r="E26" s="25">
        <v>100</v>
      </c>
      <c r="F26" s="25">
        <v>25.3</v>
      </c>
      <c r="G26" s="25">
        <v>72.900000000000006</v>
      </c>
      <c r="H26" s="25">
        <v>100</v>
      </c>
      <c r="I26" s="25">
        <v>23.6</v>
      </c>
      <c r="J26" s="25">
        <v>75.5</v>
      </c>
    </row>
    <row r="27" spans="1:10" ht="12.75" customHeight="1">
      <c r="A27" s="117" t="s">
        <v>105</v>
      </c>
      <c r="B27" s="128">
        <v>747</v>
      </c>
      <c r="C27" s="128">
        <v>352</v>
      </c>
      <c r="D27" s="31">
        <v>395</v>
      </c>
      <c r="E27" s="25">
        <v>100</v>
      </c>
      <c r="F27" s="25">
        <v>32</v>
      </c>
      <c r="G27" s="25">
        <v>66.900000000000006</v>
      </c>
      <c r="H27" s="25">
        <v>100</v>
      </c>
      <c r="I27" s="25">
        <v>28.8</v>
      </c>
      <c r="J27" s="25">
        <v>70.2</v>
      </c>
    </row>
    <row r="28" spans="1:10" ht="12.75" customHeight="1">
      <c r="A28" s="117" t="s">
        <v>106</v>
      </c>
      <c r="B28" s="128">
        <v>2176</v>
      </c>
      <c r="C28" s="128">
        <v>1367</v>
      </c>
      <c r="D28" s="31">
        <v>809</v>
      </c>
      <c r="E28" s="25">
        <v>100</v>
      </c>
      <c r="F28" s="25">
        <v>29.6</v>
      </c>
      <c r="G28" s="25">
        <v>69.2</v>
      </c>
      <c r="H28" s="25">
        <v>100</v>
      </c>
      <c r="I28" s="25">
        <v>25.6</v>
      </c>
      <c r="J28" s="25">
        <v>73.599999999999994</v>
      </c>
    </row>
    <row r="29" spans="1:10" ht="12.75" customHeight="1">
      <c r="A29" s="117" t="s">
        <v>107</v>
      </c>
      <c r="B29" s="128">
        <v>1440</v>
      </c>
      <c r="C29" s="128">
        <v>932</v>
      </c>
      <c r="D29" s="31">
        <v>508</v>
      </c>
      <c r="E29" s="25">
        <v>100</v>
      </c>
      <c r="F29" s="25">
        <v>29.9</v>
      </c>
      <c r="G29" s="25">
        <v>68.8</v>
      </c>
      <c r="H29" s="25">
        <v>100</v>
      </c>
      <c r="I29" s="25">
        <v>27.3</v>
      </c>
      <c r="J29" s="25">
        <v>72.099999999999994</v>
      </c>
    </row>
    <row r="30" spans="1:10" ht="12.75" customHeight="1">
      <c r="A30" s="117" t="s">
        <v>108</v>
      </c>
      <c r="B30" s="128">
        <v>868</v>
      </c>
      <c r="C30" s="128">
        <v>538</v>
      </c>
      <c r="D30" s="31">
        <v>329</v>
      </c>
      <c r="E30" s="25">
        <v>100</v>
      </c>
      <c r="F30" s="25">
        <v>31.9</v>
      </c>
      <c r="G30" s="25">
        <v>66.7</v>
      </c>
      <c r="H30" s="25">
        <v>100</v>
      </c>
      <c r="I30" s="25">
        <v>30.4</v>
      </c>
      <c r="J30" s="25">
        <v>69.099999999999994</v>
      </c>
    </row>
    <row r="31" spans="1:10" ht="12.75" customHeight="1">
      <c r="A31" s="117" t="s">
        <v>109</v>
      </c>
      <c r="B31" s="128">
        <v>1688</v>
      </c>
      <c r="C31" s="128">
        <v>1010</v>
      </c>
      <c r="D31" s="31">
        <v>678</v>
      </c>
      <c r="E31" s="25">
        <v>100</v>
      </c>
      <c r="F31" s="25">
        <v>28.8</v>
      </c>
      <c r="G31" s="25">
        <v>69.8</v>
      </c>
      <c r="H31" s="25">
        <v>100</v>
      </c>
      <c r="I31" s="25">
        <v>26.5</v>
      </c>
      <c r="J31" s="25">
        <v>72.599999999999994</v>
      </c>
    </row>
    <row r="32" spans="1:10" ht="12.75" customHeight="1">
      <c r="A32" s="118" t="s">
        <v>110</v>
      </c>
      <c r="B32" s="129">
        <v>773</v>
      </c>
      <c r="C32" s="128">
        <v>434</v>
      </c>
      <c r="D32" s="31">
        <v>339</v>
      </c>
      <c r="E32" s="25">
        <v>100</v>
      </c>
      <c r="F32" s="25">
        <v>36.6</v>
      </c>
      <c r="G32" s="25">
        <v>62.1</v>
      </c>
      <c r="H32" s="25">
        <v>100</v>
      </c>
      <c r="I32" s="25">
        <v>28.9</v>
      </c>
      <c r="J32" s="25">
        <v>70.3</v>
      </c>
    </row>
    <row r="33" spans="1:10" ht="12.75" customHeight="1">
      <c r="A33" s="118" t="s">
        <v>111</v>
      </c>
      <c r="B33" s="129">
        <v>708</v>
      </c>
      <c r="C33" s="128">
        <v>325</v>
      </c>
      <c r="D33" s="31">
        <v>384</v>
      </c>
      <c r="E33" s="25">
        <v>100</v>
      </c>
      <c r="F33" s="25">
        <v>36.299999999999997</v>
      </c>
      <c r="G33" s="25">
        <v>62.6</v>
      </c>
      <c r="H33" s="25">
        <v>100</v>
      </c>
      <c r="I33" s="25">
        <v>28.2</v>
      </c>
      <c r="J33" s="25">
        <v>71.3</v>
      </c>
    </row>
    <row r="34" spans="1:10">
      <c r="A34" s="19" t="s">
        <v>14</v>
      </c>
      <c r="B34" s="127"/>
      <c r="C34" s="128"/>
      <c r="D34" s="31"/>
      <c r="E34" s="31"/>
      <c r="F34" s="25"/>
      <c r="G34" s="25"/>
      <c r="H34" s="25"/>
      <c r="I34" s="25"/>
      <c r="J34" s="25"/>
    </row>
    <row r="35" spans="1:10" ht="12.75" customHeight="1">
      <c r="A35" s="117" t="s">
        <v>104</v>
      </c>
      <c r="B35" s="128">
        <v>2343</v>
      </c>
      <c r="C35" s="128">
        <v>1377</v>
      </c>
      <c r="D35" s="31">
        <v>965</v>
      </c>
      <c r="E35" s="25">
        <v>100</v>
      </c>
      <c r="F35" s="25">
        <v>49.6</v>
      </c>
      <c r="G35" s="25">
        <v>49.2</v>
      </c>
      <c r="H35" s="25">
        <v>100</v>
      </c>
      <c r="I35" s="25">
        <v>45.1</v>
      </c>
      <c r="J35" s="25">
        <v>54</v>
      </c>
    </row>
    <row r="36" spans="1:10" ht="12.75" customHeight="1">
      <c r="A36" s="117" t="s">
        <v>105</v>
      </c>
      <c r="B36" s="128">
        <v>997</v>
      </c>
      <c r="C36" s="128">
        <v>518</v>
      </c>
      <c r="D36" s="31">
        <v>479</v>
      </c>
      <c r="E36" s="25">
        <v>100</v>
      </c>
      <c r="F36" s="25">
        <v>62.4</v>
      </c>
      <c r="G36" s="25">
        <v>36.6</v>
      </c>
      <c r="H36" s="25">
        <v>100</v>
      </c>
      <c r="I36" s="25">
        <v>56.2</v>
      </c>
      <c r="J36" s="25">
        <v>42.2</v>
      </c>
    </row>
    <row r="37" spans="1:10" ht="12.75" customHeight="1">
      <c r="A37" s="117" t="s">
        <v>106</v>
      </c>
      <c r="B37" s="128">
        <v>2917</v>
      </c>
      <c r="C37" s="128">
        <v>1889</v>
      </c>
      <c r="D37" s="31">
        <v>1028</v>
      </c>
      <c r="E37" s="25">
        <v>100</v>
      </c>
      <c r="F37" s="25">
        <v>55.2</v>
      </c>
      <c r="G37" s="25">
        <v>43.6</v>
      </c>
      <c r="H37" s="25">
        <v>100</v>
      </c>
      <c r="I37" s="25">
        <v>48.8</v>
      </c>
      <c r="J37" s="25">
        <v>49.9</v>
      </c>
    </row>
    <row r="38" spans="1:10" ht="12.75" customHeight="1">
      <c r="A38" s="117" t="s">
        <v>107</v>
      </c>
      <c r="B38" s="128">
        <v>1858</v>
      </c>
      <c r="C38" s="128">
        <v>1283</v>
      </c>
      <c r="D38" s="31">
        <v>576</v>
      </c>
      <c r="E38" s="25">
        <v>100</v>
      </c>
      <c r="F38" s="25">
        <v>57.7</v>
      </c>
      <c r="G38" s="25">
        <v>41.4</v>
      </c>
      <c r="H38" s="25">
        <v>100</v>
      </c>
      <c r="I38" s="25">
        <v>51.7</v>
      </c>
      <c r="J38" s="25">
        <v>46.5</v>
      </c>
    </row>
    <row r="39" spans="1:10" ht="12.75" customHeight="1">
      <c r="A39" s="117" t="s">
        <v>108</v>
      </c>
      <c r="B39" s="128">
        <v>1157</v>
      </c>
      <c r="C39" s="128">
        <v>751</v>
      </c>
      <c r="D39" s="31">
        <v>406</v>
      </c>
      <c r="E39" s="25">
        <v>100</v>
      </c>
      <c r="F39" s="25">
        <v>57.8</v>
      </c>
      <c r="G39" s="25">
        <v>41.5</v>
      </c>
      <c r="H39" s="25">
        <v>100</v>
      </c>
      <c r="I39" s="25">
        <v>55.2</v>
      </c>
      <c r="J39" s="25">
        <v>43.5</v>
      </c>
    </row>
    <row r="40" spans="1:10" ht="12.75" customHeight="1">
      <c r="A40" s="117" t="s">
        <v>109</v>
      </c>
      <c r="B40" s="128">
        <v>2013</v>
      </c>
      <c r="C40" s="128">
        <v>1194</v>
      </c>
      <c r="D40" s="31">
        <v>819</v>
      </c>
      <c r="E40" s="25">
        <v>100</v>
      </c>
      <c r="F40" s="25">
        <v>49.1</v>
      </c>
      <c r="G40" s="25">
        <v>49.7</v>
      </c>
      <c r="H40" s="25">
        <v>100</v>
      </c>
      <c r="I40" s="25">
        <v>44.9</v>
      </c>
      <c r="J40" s="25">
        <v>53.5</v>
      </c>
    </row>
    <row r="41" spans="1:10" ht="12.75" customHeight="1">
      <c r="A41" s="118" t="s">
        <v>110</v>
      </c>
      <c r="B41" s="129">
        <v>967</v>
      </c>
      <c r="C41" s="128">
        <v>560</v>
      </c>
      <c r="D41" s="31">
        <v>407</v>
      </c>
      <c r="E41" s="25">
        <v>100</v>
      </c>
      <c r="F41" s="25">
        <v>62.2</v>
      </c>
      <c r="G41" s="25">
        <v>36.799999999999997</v>
      </c>
      <c r="H41" s="25">
        <v>100</v>
      </c>
      <c r="I41" s="25">
        <v>50.6</v>
      </c>
      <c r="J41" s="25">
        <v>47.2</v>
      </c>
    </row>
    <row r="42" spans="1:10" ht="12.75" customHeight="1">
      <c r="A42" s="118" t="s">
        <v>111</v>
      </c>
      <c r="B42" s="129">
        <v>907</v>
      </c>
      <c r="C42" s="128">
        <v>416</v>
      </c>
      <c r="D42" s="31">
        <v>490</v>
      </c>
      <c r="E42" s="25">
        <v>100</v>
      </c>
      <c r="F42" s="25">
        <v>57.6</v>
      </c>
      <c r="G42" s="25">
        <v>41.2</v>
      </c>
      <c r="H42" s="25">
        <v>100</v>
      </c>
      <c r="I42" s="25">
        <v>47.9</v>
      </c>
      <c r="J42" s="25">
        <v>49.5</v>
      </c>
    </row>
    <row r="43" spans="1:10">
      <c r="A43" s="19" t="s">
        <v>15</v>
      </c>
      <c r="B43" s="127"/>
      <c r="C43" s="128"/>
      <c r="D43" s="31"/>
      <c r="E43" s="31"/>
      <c r="F43" s="25"/>
      <c r="G43" s="25"/>
      <c r="H43" s="25"/>
      <c r="I43" s="25"/>
      <c r="J43" s="25"/>
    </row>
    <row r="44" spans="1:10" ht="12.75" customHeight="1">
      <c r="A44" s="117" t="s">
        <v>104</v>
      </c>
      <c r="B44" s="128">
        <v>849</v>
      </c>
      <c r="C44" s="128">
        <v>480</v>
      </c>
      <c r="D44" s="31">
        <v>368</v>
      </c>
      <c r="E44" s="25">
        <v>100</v>
      </c>
      <c r="F44" s="25">
        <v>66.099999999999994</v>
      </c>
      <c r="G44" s="25">
        <v>33</v>
      </c>
      <c r="H44" s="25">
        <v>100</v>
      </c>
      <c r="I44" s="25">
        <v>70.400000000000006</v>
      </c>
      <c r="J44" s="25">
        <v>28.8</v>
      </c>
    </row>
    <row r="45" spans="1:10" ht="12.75" customHeight="1">
      <c r="A45" s="117" t="s">
        <v>105</v>
      </c>
      <c r="B45" s="128">
        <v>403</v>
      </c>
      <c r="C45" s="128">
        <v>192</v>
      </c>
      <c r="D45" s="31">
        <v>212</v>
      </c>
      <c r="E45" s="25">
        <v>100</v>
      </c>
      <c r="F45" s="25">
        <v>73.599999999999994</v>
      </c>
      <c r="G45" s="25">
        <v>25.1</v>
      </c>
      <c r="H45" s="25">
        <v>100</v>
      </c>
      <c r="I45" s="25">
        <v>76.900000000000006</v>
      </c>
      <c r="J45" s="25">
        <v>22.4</v>
      </c>
    </row>
    <row r="46" spans="1:10" ht="12.75" customHeight="1">
      <c r="A46" s="117" t="s">
        <v>106</v>
      </c>
      <c r="B46" s="128">
        <v>1008</v>
      </c>
      <c r="C46" s="128">
        <v>602</v>
      </c>
      <c r="D46" s="31">
        <v>406</v>
      </c>
      <c r="E46" s="25">
        <v>100</v>
      </c>
      <c r="F46" s="25">
        <v>71.5</v>
      </c>
      <c r="G46" s="25">
        <v>27.7</v>
      </c>
      <c r="H46" s="25">
        <v>100</v>
      </c>
      <c r="I46" s="25">
        <v>74.099999999999994</v>
      </c>
      <c r="J46" s="25">
        <v>24.8</v>
      </c>
    </row>
    <row r="47" spans="1:10" ht="12.75" customHeight="1">
      <c r="A47" s="117" t="s">
        <v>107</v>
      </c>
      <c r="B47" s="128">
        <v>691</v>
      </c>
      <c r="C47" s="128">
        <v>451</v>
      </c>
      <c r="D47" s="31">
        <v>240</v>
      </c>
      <c r="E47" s="25">
        <v>100</v>
      </c>
      <c r="F47" s="25">
        <v>72.900000000000006</v>
      </c>
      <c r="G47" s="25">
        <v>26.1</v>
      </c>
      <c r="H47" s="25">
        <v>100</v>
      </c>
      <c r="I47" s="25">
        <v>70.599999999999994</v>
      </c>
      <c r="J47" s="25">
        <v>28.5</v>
      </c>
    </row>
    <row r="48" spans="1:10" ht="12.75" customHeight="1">
      <c r="A48" s="117" t="s">
        <v>108</v>
      </c>
      <c r="B48" s="128">
        <v>432</v>
      </c>
      <c r="C48" s="128">
        <v>269</v>
      </c>
      <c r="D48" s="31">
        <v>162</v>
      </c>
      <c r="E48" s="25">
        <v>100</v>
      </c>
      <c r="F48" s="25">
        <v>72.099999999999994</v>
      </c>
      <c r="G48" s="25">
        <v>27.1</v>
      </c>
      <c r="H48" s="25">
        <v>100</v>
      </c>
      <c r="I48" s="25">
        <v>71.900000000000006</v>
      </c>
      <c r="J48" s="25">
        <v>27.4</v>
      </c>
    </row>
    <row r="49" spans="1:10" ht="12.75" customHeight="1">
      <c r="A49" s="117" t="s">
        <v>109</v>
      </c>
      <c r="B49" s="128">
        <v>788</v>
      </c>
      <c r="C49" s="128">
        <v>449</v>
      </c>
      <c r="D49" s="31">
        <v>339</v>
      </c>
      <c r="E49" s="25">
        <v>100</v>
      </c>
      <c r="F49" s="25">
        <v>70.400000000000006</v>
      </c>
      <c r="G49" s="25">
        <v>28.9</v>
      </c>
      <c r="H49" s="25">
        <v>100</v>
      </c>
      <c r="I49" s="25">
        <v>71.3</v>
      </c>
      <c r="J49" s="25">
        <v>27.5</v>
      </c>
    </row>
    <row r="50" spans="1:10" ht="12.75" customHeight="1">
      <c r="A50" s="118" t="s">
        <v>110</v>
      </c>
      <c r="B50" s="129">
        <v>338</v>
      </c>
      <c r="C50" s="128">
        <v>191</v>
      </c>
      <c r="D50" s="31">
        <v>147</v>
      </c>
      <c r="E50" s="25">
        <v>100</v>
      </c>
      <c r="F50" s="25">
        <v>71.7</v>
      </c>
      <c r="G50" s="25">
        <v>27</v>
      </c>
      <c r="H50" s="25">
        <v>100</v>
      </c>
      <c r="I50" s="25">
        <v>74.3</v>
      </c>
      <c r="J50" s="25">
        <v>24.8</v>
      </c>
    </row>
    <row r="51" spans="1:10" ht="12.75" customHeight="1">
      <c r="A51" s="118" t="s">
        <v>111</v>
      </c>
      <c r="B51" s="129">
        <v>278</v>
      </c>
      <c r="C51" s="128">
        <v>124</v>
      </c>
      <c r="D51" s="31">
        <v>154</v>
      </c>
      <c r="E51" s="25">
        <v>100</v>
      </c>
      <c r="F51" s="25">
        <v>71.400000000000006</v>
      </c>
      <c r="G51" s="25">
        <v>27.8</v>
      </c>
      <c r="H51" s="25">
        <v>100</v>
      </c>
      <c r="I51" s="25">
        <v>68.599999999999994</v>
      </c>
      <c r="J51" s="25">
        <v>29.6</v>
      </c>
    </row>
    <row r="52" spans="1:10">
      <c r="A52" s="19" t="s">
        <v>16</v>
      </c>
      <c r="B52" s="127"/>
      <c r="C52" s="128"/>
      <c r="D52" s="31"/>
      <c r="E52" s="31"/>
      <c r="F52" s="25"/>
      <c r="G52" s="25"/>
      <c r="H52" s="25"/>
      <c r="I52" s="25"/>
      <c r="J52" s="25"/>
    </row>
    <row r="53" spans="1:10" ht="12.75" customHeight="1">
      <c r="A53" s="117" t="s">
        <v>104</v>
      </c>
      <c r="B53" s="128">
        <v>482</v>
      </c>
      <c r="C53" s="128">
        <v>281</v>
      </c>
      <c r="D53" s="31">
        <v>200</v>
      </c>
      <c r="E53" s="25">
        <v>100</v>
      </c>
      <c r="F53" s="25">
        <v>31.3</v>
      </c>
      <c r="G53" s="25">
        <v>67.099999999999994</v>
      </c>
      <c r="H53" s="25">
        <v>100</v>
      </c>
      <c r="I53" s="25">
        <v>35.700000000000003</v>
      </c>
      <c r="J53" s="25">
        <v>63.4</v>
      </c>
    </row>
    <row r="54" spans="1:10" ht="12.75" customHeight="1">
      <c r="A54" s="117" t="s">
        <v>105</v>
      </c>
      <c r="B54" s="128">
        <v>184</v>
      </c>
      <c r="C54" s="128">
        <v>88</v>
      </c>
      <c r="D54" s="31">
        <v>95</v>
      </c>
      <c r="E54" s="25">
        <v>100</v>
      </c>
      <c r="F54" s="25">
        <v>40</v>
      </c>
      <c r="G54" s="25">
        <v>58.6</v>
      </c>
      <c r="H54" s="25">
        <v>100</v>
      </c>
      <c r="I54" s="25">
        <v>37.6</v>
      </c>
      <c r="J54" s="25">
        <v>60.3</v>
      </c>
    </row>
    <row r="55" spans="1:10" ht="12.75" customHeight="1">
      <c r="A55" s="117" t="s">
        <v>106</v>
      </c>
      <c r="B55" s="128">
        <v>487</v>
      </c>
      <c r="C55" s="128">
        <v>305</v>
      </c>
      <c r="D55" s="31">
        <v>183</v>
      </c>
      <c r="E55" s="25">
        <v>100</v>
      </c>
      <c r="F55" s="25">
        <v>38.5</v>
      </c>
      <c r="G55" s="25">
        <v>60</v>
      </c>
      <c r="H55" s="25">
        <v>100</v>
      </c>
      <c r="I55" s="25">
        <v>33.9</v>
      </c>
      <c r="J55" s="25">
        <v>65.2</v>
      </c>
    </row>
    <row r="56" spans="1:10" ht="12.75" customHeight="1">
      <c r="A56" s="117" t="s">
        <v>107</v>
      </c>
      <c r="B56" s="128">
        <v>291</v>
      </c>
      <c r="C56" s="128">
        <v>186</v>
      </c>
      <c r="D56" s="31">
        <v>105</v>
      </c>
      <c r="E56" s="25">
        <v>100</v>
      </c>
      <c r="F56" s="25">
        <v>37.9</v>
      </c>
      <c r="G56" s="25">
        <v>60.2</v>
      </c>
      <c r="H56" s="25">
        <v>100</v>
      </c>
      <c r="I56" s="25">
        <v>32</v>
      </c>
      <c r="J56" s="25">
        <v>67.400000000000006</v>
      </c>
    </row>
    <row r="57" spans="1:10" ht="12.75" customHeight="1">
      <c r="A57" s="117" t="s">
        <v>108</v>
      </c>
      <c r="B57" s="128">
        <v>180</v>
      </c>
      <c r="C57" s="128">
        <v>115</v>
      </c>
      <c r="D57" s="31">
        <v>64</v>
      </c>
      <c r="E57" s="25">
        <v>100</v>
      </c>
      <c r="F57" s="25">
        <v>43.9</v>
      </c>
      <c r="G57" s="25">
        <v>54</v>
      </c>
      <c r="H57" s="25">
        <v>100</v>
      </c>
      <c r="I57" s="25">
        <v>40.9</v>
      </c>
      <c r="J57" s="25">
        <v>58.6</v>
      </c>
    </row>
    <row r="58" spans="1:10" ht="12.75" customHeight="1">
      <c r="A58" s="117" t="s">
        <v>109</v>
      </c>
      <c r="B58" s="128">
        <v>438</v>
      </c>
      <c r="C58" s="128">
        <v>248</v>
      </c>
      <c r="D58" s="31">
        <v>189</v>
      </c>
      <c r="E58" s="25">
        <v>100</v>
      </c>
      <c r="F58" s="25">
        <v>37.299999999999997</v>
      </c>
      <c r="G58" s="25">
        <v>61.1</v>
      </c>
      <c r="H58" s="25">
        <v>100</v>
      </c>
      <c r="I58" s="25">
        <v>31.6</v>
      </c>
      <c r="J58" s="25">
        <v>67.2</v>
      </c>
    </row>
    <row r="59" spans="1:10" ht="12.75" customHeight="1">
      <c r="A59" s="118" t="s">
        <v>110</v>
      </c>
      <c r="B59" s="129">
        <v>157</v>
      </c>
      <c r="C59" s="128">
        <v>90</v>
      </c>
      <c r="D59" s="31">
        <v>67</v>
      </c>
      <c r="E59" s="25">
        <v>100</v>
      </c>
      <c r="F59" s="25">
        <v>44.9</v>
      </c>
      <c r="G59" s="25">
        <v>54.3</v>
      </c>
      <c r="H59" s="25">
        <v>100</v>
      </c>
      <c r="I59" s="25">
        <v>35.6</v>
      </c>
      <c r="J59" s="25">
        <v>62.2</v>
      </c>
    </row>
    <row r="60" spans="1:10" ht="12.75" customHeight="1">
      <c r="A60" s="118" t="s">
        <v>111</v>
      </c>
      <c r="B60" s="129">
        <v>158</v>
      </c>
      <c r="C60" s="128">
        <v>75</v>
      </c>
      <c r="D60" s="31">
        <v>83</v>
      </c>
      <c r="E60" s="25">
        <v>100</v>
      </c>
      <c r="F60" s="25">
        <v>43.2</v>
      </c>
      <c r="G60" s="25">
        <v>55</v>
      </c>
      <c r="H60" s="25">
        <v>100</v>
      </c>
      <c r="I60" s="25">
        <v>29.9</v>
      </c>
      <c r="J60" s="25">
        <v>67.5</v>
      </c>
    </row>
    <row r="61" spans="1:10">
      <c r="A61" s="20"/>
      <c r="B61" s="20"/>
      <c r="C61" s="20"/>
      <c r="D61" s="21"/>
      <c r="E61" s="21"/>
      <c r="F61" s="21"/>
      <c r="G61" s="21"/>
      <c r="H61" s="21"/>
      <c r="I61" s="21"/>
      <c r="J61" s="21"/>
    </row>
    <row r="62" spans="1:10">
      <c r="A62" s="5" t="s">
        <v>17</v>
      </c>
      <c r="B62" s="5"/>
      <c r="C62" s="5"/>
      <c r="D62" s="5"/>
      <c r="E62" s="5"/>
      <c r="F62" s="5"/>
      <c r="G62" s="5"/>
      <c r="H62" s="5"/>
      <c r="I62" s="5"/>
      <c r="J62" s="5"/>
    </row>
    <row r="63" spans="1:10" ht="27.75" customHeight="1">
      <c r="A63" s="218" t="s">
        <v>112</v>
      </c>
      <c r="B63" s="218"/>
      <c r="C63" s="218"/>
      <c r="D63" s="218"/>
      <c r="E63" s="218"/>
      <c r="F63" s="218"/>
      <c r="G63" s="218"/>
      <c r="H63" s="218"/>
      <c r="I63" s="218"/>
      <c r="J63" s="218"/>
    </row>
    <row r="64" spans="1:10">
      <c r="A64" s="6" t="s">
        <v>19</v>
      </c>
      <c r="B64" s="6"/>
      <c r="C64" s="6"/>
      <c r="D64" s="6"/>
      <c r="E64" s="6"/>
      <c r="F64" s="6"/>
      <c r="G64" s="6"/>
      <c r="H64" s="6"/>
      <c r="I64" s="6"/>
      <c r="J64" s="6"/>
    </row>
    <row r="73" spans="4:10" ht="22.8">
      <c r="D73" s="52"/>
      <c r="E73" s="52"/>
      <c r="F73" s="52"/>
      <c r="G73" s="52"/>
      <c r="H73" s="52"/>
      <c r="I73" s="52"/>
      <c r="J73" s="52"/>
    </row>
    <row r="74" spans="4:10" ht="22.8">
      <c r="D74" s="52"/>
      <c r="E74" s="52"/>
      <c r="F74" s="52"/>
      <c r="G74" s="52"/>
      <c r="H74" s="52"/>
      <c r="I74" s="52"/>
      <c r="J74" s="52"/>
    </row>
    <row r="75" spans="4:10" ht="22.8">
      <c r="D75" s="52"/>
      <c r="E75" s="52"/>
      <c r="F75" s="52"/>
      <c r="G75" s="52"/>
      <c r="H75" s="52"/>
      <c r="I75" s="52"/>
      <c r="J75" s="52"/>
    </row>
    <row r="76" spans="4:10" ht="22.8">
      <c r="D76" s="52"/>
      <c r="E76" s="52"/>
      <c r="F76" s="52"/>
      <c r="G76" s="52"/>
      <c r="H76" s="52"/>
      <c r="I76" s="52"/>
      <c r="J76" s="52"/>
    </row>
    <row r="77" spans="4:10" ht="22.8">
      <c r="D77" s="52"/>
      <c r="E77" s="52"/>
      <c r="F77" s="52"/>
      <c r="G77" s="52"/>
      <c r="H77" s="52"/>
      <c r="I77" s="52"/>
      <c r="J77" s="52"/>
    </row>
    <row r="78" spans="4:10" ht="22.8">
      <c r="D78" s="52"/>
      <c r="E78" s="52"/>
      <c r="F78" s="52"/>
      <c r="G78" s="52"/>
      <c r="H78" s="52"/>
      <c r="I78" s="52"/>
      <c r="J78" s="52"/>
    </row>
    <row r="79" spans="4:10" ht="22.8">
      <c r="D79" s="52"/>
      <c r="E79" s="52"/>
      <c r="F79" s="52"/>
      <c r="G79" s="52"/>
      <c r="H79" s="52"/>
      <c r="I79" s="52"/>
      <c r="J79" s="52"/>
    </row>
    <row r="80" spans="4:10" ht="22.8">
      <c r="D80" s="52"/>
      <c r="E80" s="52"/>
      <c r="F80" s="52"/>
      <c r="G80" s="52"/>
      <c r="H80" s="52"/>
      <c r="I80" s="52"/>
      <c r="J80" s="52"/>
    </row>
  </sheetData>
  <mergeCells count="8">
    <mergeCell ref="A63:J63"/>
    <mergeCell ref="A1:J1"/>
    <mergeCell ref="A3:A6"/>
    <mergeCell ref="E5:G5"/>
    <mergeCell ref="E4:J4"/>
    <mergeCell ref="H5:J5"/>
    <mergeCell ref="B4:D5"/>
    <mergeCell ref="B3:J3"/>
  </mergeCells>
  <pageMargins left="0.511811024" right="0.511811024" top="0.78740157499999996" bottom="0.78740157499999996" header="0.31496062000000002" footer="0.31496062000000002"/>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DA12E-C83B-48D5-94E7-DEE47DF1C82A}">
  <dimension ref="A2:G17"/>
  <sheetViews>
    <sheetView showGridLines="0" workbookViewId="0">
      <selection activeCell="A2" sqref="A2:G2"/>
    </sheetView>
  </sheetViews>
  <sheetFormatPr defaultColWidth="8.88671875" defaultRowHeight="14.4"/>
  <cols>
    <col min="1" max="1" width="16.6640625" style="132" customWidth="1"/>
    <col min="2" max="2" width="12" style="132" customWidth="1"/>
    <col min="3" max="3" width="13.44140625" style="132" customWidth="1"/>
    <col min="4" max="7" width="12" style="132" customWidth="1"/>
    <col min="8" max="16384" width="8.88671875" style="132"/>
  </cols>
  <sheetData>
    <row r="2" spans="1:7" ht="24" customHeight="1">
      <c r="A2" s="222" t="s">
        <v>114</v>
      </c>
      <c r="B2" s="222"/>
      <c r="C2" s="222"/>
      <c r="D2" s="222"/>
      <c r="E2" s="222"/>
      <c r="F2" s="222"/>
      <c r="G2" s="222"/>
    </row>
    <row r="3" spans="1:7">
      <c r="A3" s="223" t="s">
        <v>1</v>
      </c>
      <c r="B3" s="226" t="s">
        <v>32</v>
      </c>
      <c r="C3" s="227"/>
      <c r="D3" s="227"/>
      <c r="E3" s="227"/>
      <c r="F3" s="227"/>
      <c r="G3" s="227"/>
    </row>
    <row r="4" spans="1:7" ht="13.2" customHeight="1">
      <c r="A4" s="224"/>
      <c r="B4" s="228" t="s">
        <v>77</v>
      </c>
      <c r="C4" s="229"/>
      <c r="D4" s="230"/>
      <c r="E4" s="228" t="s">
        <v>34</v>
      </c>
      <c r="F4" s="229"/>
      <c r="G4" s="229"/>
    </row>
    <row r="5" spans="1:7" ht="8.4" customHeight="1">
      <c r="A5" s="224"/>
      <c r="B5" s="231"/>
      <c r="C5" s="232"/>
      <c r="D5" s="233"/>
      <c r="E5" s="231"/>
      <c r="F5" s="232"/>
      <c r="G5" s="232"/>
    </row>
    <row r="6" spans="1:7">
      <c r="A6" s="225"/>
      <c r="B6" s="134" t="s">
        <v>26</v>
      </c>
      <c r="C6" s="134" t="s">
        <v>35</v>
      </c>
      <c r="D6" s="134" t="s">
        <v>36</v>
      </c>
      <c r="E6" s="133" t="s">
        <v>26</v>
      </c>
      <c r="F6" s="133" t="s">
        <v>35</v>
      </c>
      <c r="G6" s="133" t="s">
        <v>36</v>
      </c>
    </row>
    <row r="7" spans="1:7">
      <c r="A7" s="135" t="s">
        <v>11</v>
      </c>
      <c r="B7" s="136">
        <f>C7+D7</f>
        <v>203080.75599999999</v>
      </c>
      <c r="C7" s="136">
        <v>104548.325</v>
      </c>
      <c r="D7" s="136">
        <v>98532.430999999997</v>
      </c>
      <c r="E7" s="137">
        <f>B7/$B$7*100</f>
        <v>100</v>
      </c>
      <c r="F7" s="137">
        <f t="shared" ref="F7:G7" si="0">C7/$B$7*100</f>
        <v>51.481158066990851</v>
      </c>
      <c r="G7" s="137">
        <f t="shared" si="0"/>
        <v>48.518841933009156</v>
      </c>
    </row>
    <row r="8" spans="1:7">
      <c r="A8" s="138" t="s">
        <v>12</v>
      </c>
      <c r="B8" s="139">
        <f t="shared" ref="B8:B12" si="1">C8+D8</f>
        <v>17355.777999999998</v>
      </c>
      <c r="C8" s="139">
        <v>8692.1980000000003</v>
      </c>
      <c r="D8" s="139">
        <v>8663.58</v>
      </c>
      <c r="E8" s="140">
        <f>B8/$B$8*100</f>
        <v>100</v>
      </c>
      <c r="F8" s="140">
        <f t="shared" ref="F8:G8" si="2">C8/$B$8*100</f>
        <v>50.082445166099731</v>
      </c>
      <c r="G8" s="140">
        <f t="shared" si="2"/>
        <v>49.917554833900276</v>
      </c>
    </row>
    <row r="9" spans="1:7">
      <c r="A9" s="138" t="s">
        <v>13</v>
      </c>
      <c r="B9" s="139">
        <f t="shared" si="1"/>
        <v>54657.620999999999</v>
      </c>
      <c r="C9" s="139">
        <v>28240.28</v>
      </c>
      <c r="D9" s="139">
        <v>26417.341</v>
      </c>
      <c r="E9" s="140">
        <f>B9/$B$9*100</f>
        <v>100</v>
      </c>
      <c r="F9" s="140">
        <f t="shared" ref="F9:G9" si="3">C9/$B$9*100</f>
        <v>51.667598192757048</v>
      </c>
      <c r="G9" s="140">
        <f t="shared" si="3"/>
        <v>48.332401807242945</v>
      </c>
    </row>
    <row r="10" spans="1:7">
      <c r="A10" s="138" t="s">
        <v>14</v>
      </c>
      <c r="B10" s="139">
        <f t="shared" si="1"/>
        <v>84840.112999999998</v>
      </c>
      <c r="C10" s="139">
        <v>43980.29</v>
      </c>
      <c r="D10" s="139">
        <v>40859.822999999997</v>
      </c>
      <c r="E10" s="140">
        <f>B10/$B$10*100</f>
        <v>100</v>
      </c>
      <c r="F10" s="140">
        <f t="shared" ref="F10:G10" si="4">C10/$B$10*100</f>
        <v>51.839028078616543</v>
      </c>
      <c r="G10" s="140">
        <f t="shared" si="4"/>
        <v>48.160971921383464</v>
      </c>
    </row>
    <row r="11" spans="1:7">
      <c r="A11" s="138" t="s">
        <v>15</v>
      </c>
      <c r="B11" s="139">
        <f t="shared" si="1"/>
        <v>29937.705999999998</v>
      </c>
      <c r="C11" s="139">
        <v>15353.502</v>
      </c>
      <c r="D11" s="139">
        <v>14584.204</v>
      </c>
      <c r="E11" s="140">
        <f>B11/$B$11*100</f>
        <v>100</v>
      </c>
      <c r="F11" s="140">
        <f t="shared" ref="F11:G11" si="5">C11/$B$11*100</f>
        <v>51.28483124258085</v>
      </c>
      <c r="G11" s="140">
        <f t="shared" si="5"/>
        <v>48.715168757419157</v>
      </c>
    </row>
    <row r="12" spans="1:7">
      <c r="A12" s="138" t="s">
        <v>16</v>
      </c>
      <c r="B12" s="139">
        <f t="shared" si="1"/>
        <v>16289.538</v>
      </c>
      <c r="C12" s="139">
        <v>8282.0550000000003</v>
      </c>
      <c r="D12" s="139">
        <v>8007.4830000000002</v>
      </c>
      <c r="E12" s="140">
        <f>B12/$B$12*100</f>
        <v>100</v>
      </c>
      <c r="F12" s="140">
        <f t="shared" ref="F12:G12" si="6">C12/$B$12*100</f>
        <v>50.842786333166721</v>
      </c>
      <c r="G12" s="140">
        <f t="shared" si="6"/>
        <v>49.157213666833279</v>
      </c>
    </row>
    <row r="13" spans="1:7" ht="3.6" customHeight="1">
      <c r="A13" s="141"/>
      <c r="B13" s="142"/>
      <c r="C13" s="142"/>
      <c r="D13" s="142"/>
      <c r="E13" s="142"/>
      <c r="F13" s="142"/>
      <c r="G13" s="142"/>
    </row>
    <row r="14" spans="1:7">
      <c r="A14" s="143" t="s">
        <v>115</v>
      </c>
      <c r="B14" s="144"/>
      <c r="C14" s="144"/>
      <c r="D14" s="144"/>
      <c r="E14" s="144"/>
      <c r="F14" s="144"/>
      <c r="G14" s="144"/>
    </row>
    <row r="15" spans="1:7">
      <c r="A15" s="145"/>
      <c r="B15" s="146"/>
      <c r="C15" s="146"/>
      <c r="D15" s="146"/>
      <c r="E15" s="146"/>
      <c r="F15" s="146"/>
      <c r="G15" s="146"/>
    </row>
    <row r="16" spans="1:7">
      <c r="A16" s="145"/>
      <c r="B16" s="146"/>
      <c r="C16" s="146"/>
      <c r="D16" s="146"/>
      <c r="E16" s="146"/>
      <c r="F16" s="146"/>
      <c r="G16" s="146"/>
    </row>
    <row r="17" spans="1:7">
      <c r="A17" s="145"/>
      <c r="B17" s="146"/>
      <c r="C17" s="146"/>
      <c r="D17" s="146"/>
      <c r="E17" s="146"/>
      <c r="F17" s="146"/>
      <c r="G17" s="146"/>
    </row>
  </sheetData>
  <mergeCells count="5">
    <mergeCell ref="A2:G2"/>
    <mergeCell ref="A3:A6"/>
    <mergeCell ref="B3:G3"/>
    <mergeCell ref="B4:D5"/>
    <mergeCell ref="E4:G5"/>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
  <sheetViews>
    <sheetView showGridLines="0" workbookViewId="0">
      <selection sqref="A1:F1"/>
    </sheetView>
  </sheetViews>
  <sheetFormatPr defaultColWidth="7.6640625" defaultRowHeight="13.2"/>
  <cols>
    <col min="1" max="1" width="15.109375" style="4" customWidth="1"/>
    <col min="2" max="3" width="11.6640625" style="4" customWidth="1"/>
    <col min="4" max="4" width="13.33203125" style="4" customWidth="1"/>
    <col min="5" max="6" width="11.6640625" style="4" customWidth="1"/>
    <col min="7" max="7" width="11.5546875" style="4" customWidth="1"/>
    <col min="8" max="16384" width="7.6640625" style="4"/>
  </cols>
  <sheetData>
    <row r="1" spans="1:9" ht="39.9" customHeight="1">
      <c r="A1" s="172" t="s">
        <v>0</v>
      </c>
      <c r="B1" s="172"/>
      <c r="C1" s="172"/>
      <c r="D1" s="172"/>
      <c r="E1" s="172"/>
      <c r="F1" s="172"/>
    </row>
    <row r="2" spans="1:9" ht="4.2" customHeight="1">
      <c r="A2" s="8"/>
      <c r="B2" s="9"/>
      <c r="C2" s="9"/>
      <c r="D2" s="9"/>
      <c r="E2" s="9"/>
      <c r="F2" s="9"/>
    </row>
    <row r="3" spans="1:9" ht="23.4" customHeight="1">
      <c r="A3" s="173" t="s">
        <v>1</v>
      </c>
      <c r="B3" s="174" t="s">
        <v>2</v>
      </c>
      <c r="C3" s="174"/>
      <c r="D3" s="174"/>
      <c r="E3" s="174"/>
      <c r="F3" s="174"/>
    </row>
    <row r="4" spans="1:9">
      <c r="A4" s="173"/>
      <c r="B4" s="175" t="s">
        <v>3</v>
      </c>
      <c r="C4" s="174" t="s">
        <v>4</v>
      </c>
      <c r="D4" s="178"/>
      <c r="E4" s="178"/>
      <c r="F4" s="178"/>
    </row>
    <row r="5" spans="1:9">
      <c r="A5" s="173"/>
      <c r="B5" s="176"/>
      <c r="C5" s="179" t="s">
        <v>5</v>
      </c>
      <c r="D5" s="179"/>
      <c r="E5" s="180" t="s">
        <v>6</v>
      </c>
      <c r="F5" s="180"/>
      <c r="I5" s="53"/>
    </row>
    <row r="6" spans="1:9">
      <c r="A6" s="173"/>
      <c r="B6" s="177"/>
      <c r="C6" s="13" t="s">
        <v>7</v>
      </c>
      <c r="D6" s="10" t="s">
        <v>8</v>
      </c>
      <c r="E6" s="49" t="s">
        <v>9</v>
      </c>
      <c r="F6" s="23" t="s">
        <v>10</v>
      </c>
    </row>
    <row r="7" spans="1:9" ht="16.5" customHeight="1">
      <c r="A7" s="40" t="s">
        <v>11</v>
      </c>
      <c r="B7" s="45">
        <v>36275</v>
      </c>
      <c r="C7" s="43">
        <v>43.5</v>
      </c>
      <c r="D7" s="43">
        <v>55</v>
      </c>
      <c r="E7" s="43">
        <v>84.1</v>
      </c>
      <c r="F7" s="43">
        <v>15.9</v>
      </c>
    </row>
    <row r="8" spans="1:9">
      <c r="A8" s="9" t="s">
        <v>12</v>
      </c>
      <c r="B8" s="47">
        <v>2891</v>
      </c>
      <c r="C8" s="26">
        <v>18.2</v>
      </c>
      <c r="D8" s="26">
        <v>79.8</v>
      </c>
      <c r="E8" s="26">
        <v>73.5</v>
      </c>
      <c r="F8" s="26">
        <v>26.5</v>
      </c>
    </row>
    <row r="9" spans="1:9">
      <c r="A9" s="9" t="s">
        <v>13</v>
      </c>
      <c r="B9" s="47">
        <v>9061</v>
      </c>
      <c r="C9" s="26">
        <v>24.2</v>
      </c>
      <c r="D9" s="26">
        <v>74.400000000000006</v>
      </c>
      <c r="E9" s="26">
        <v>72.5</v>
      </c>
      <c r="F9" s="26">
        <v>27.5</v>
      </c>
    </row>
    <row r="10" spans="1:9">
      <c r="A10" s="9" t="s">
        <v>14</v>
      </c>
      <c r="B10" s="47">
        <v>15741</v>
      </c>
      <c r="C10" s="26">
        <v>49.9</v>
      </c>
      <c r="D10" s="26">
        <v>48.5</v>
      </c>
      <c r="E10" s="26">
        <v>91.9</v>
      </c>
      <c r="F10" s="26">
        <v>8.1</v>
      </c>
    </row>
    <row r="11" spans="1:9">
      <c r="A11" s="9" t="s">
        <v>15</v>
      </c>
      <c r="B11" s="47">
        <v>5707</v>
      </c>
      <c r="C11" s="26">
        <v>73</v>
      </c>
      <c r="D11" s="26">
        <v>25.8</v>
      </c>
      <c r="E11" s="26">
        <v>83.8</v>
      </c>
      <c r="F11" s="26">
        <v>16.2</v>
      </c>
    </row>
    <row r="12" spans="1:9">
      <c r="A12" s="9" t="s">
        <v>16</v>
      </c>
      <c r="B12" s="47">
        <v>2875</v>
      </c>
      <c r="C12" s="26">
        <v>35.799999999999997</v>
      </c>
      <c r="D12" s="26">
        <v>62.7</v>
      </c>
      <c r="E12" s="26">
        <v>88.8</v>
      </c>
      <c r="F12" s="26">
        <v>11.2</v>
      </c>
    </row>
    <row r="13" spans="1:9" ht="5.0999999999999996" customHeight="1">
      <c r="A13" s="17"/>
      <c r="B13" s="17"/>
      <c r="C13" s="17"/>
      <c r="D13" s="17"/>
      <c r="E13" s="17"/>
      <c r="F13" s="17"/>
    </row>
    <row r="14" spans="1:9">
      <c r="A14" s="5" t="s">
        <v>17</v>
      </c>
      <c r="B14" s="50"/>
      <c r="C14" s="50"/>
      <c r="D14" s="50"/>
      <c r="E14" s="50"/>
      <c r="F14" s="50"/>
    </row>
    <row r="15" spans="1:9">
      <c r="A15" s="6" t="s">
        <v>18</v>
      </c>
    </row>
    <row r="16" spans="1:9">
      <c r="A16" s="6" t="s">
        <v>19</v>
      </c>
    </row>
  </sheetData>
  <mergeCells count="7">
    <mergeCell ref="A1:F1"/>
    <mergeCell ref="A3:A6"/>
    <mergeCell ref="B3:F3"/>
    <mergeCell ref="B4:B6"/>
    <mergeCell ref="C4:F4"/>
    <mergeCell ref="C5:D5"/>
    <mergeCell ref="E5:F5"/>
  </mergeCells>
  <pageMargins left="0.511811024" right="0.511811024" top="0.78740157499999996" bottom="0.78740157499999996" header="0.31496062000000002" footer="0.31496062000000002"/>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5C8DF-7BC3-4633-A08C-156B0E6202D4}">
  <dimension ref="A2:K109"/>
  <sheetViews>
    <sheetView showGridLines="0" workbookViewId="0">
      <selection activeCell="A2" sqref="A2:K2"/>
    </sheetView>
  </sheetViews>
  <sheetFormatPr defaultColWidth="8.88671875" defaultRowHeight="14.4"/>
  <cols>
    <col min="1" max="1" width="26.33203125" style="132" customWidth="1"/>
    <col min="2" max="2" width="10.5546875" style="132" bestFit="1" customWidth="1"/>
    <col min="3" max="4" width="7.6640625" style="132" customWidth="1"/>
    <col min="5" max="11" width="9.33203125" style="132" bestFit="1" customWidth="1"/>
    <col min="12" max="16384" width="8.88671875" style="132"/>
  </cols>
  <sheetData>
    <row r="2" spans="1:11">
      <c r="A2" s="234" t="s">
        <v>116</v>
      </c>
      <c r="B2" s="234"/>
      <c r="C2" s="234"/>
      <c r="D2" s="234"/>
      <c r="E2" s="234"/>
      <c r="F2" s="234"/>
      <c r="G2" s="234"/>
      <c r="H2" s="234"/>
      <c r="I2" s="234"/>
      <c r="J2" s="234"/>
      <c r="K2" s="234"/>
    </row>
    <row r="3" spans="1:11" ht="5.4" customHeight="1">
      <c r="A3" s="147"/>
      <c r="B3" s="138"/>
      <c r="C3" s="147"/>
      <c r="D3" s="138"/>
      <c r="E3" s="138"/>
      <c r="F3" s="138"/>
      <c r="G3" s="138"/>
      <c r="H3" s="138"/>
      <c r="I3" s="138"/>
      <c r="J3" s="138"/>
      <c r="K3" s="138"/>
    </row>
    <row r="4" spans="1:11">
      <c r="A4" s="223" t="s">
        <v>1</v>
      </c>
      <c r="B4" s="226" t="s">
        <v>53</v>
      </c>
      <c r="C4" s="227"/>
      <c r="D4" s="227"/>
      <c r="E4" s="227"/>
      <c r="F4" s="227"/>
      <c r="G4" s="227"/>
      <c r="H4" s="227"/>
      <c r="I4" s="227"/>
      <c r="J4" s="227"/>
      <c r="K4" s="227"/>
    </row>
    <row r="5" spans="1:11">
      <c r="A5" s="224"/>
      <c r="B5" s="235" t="s">
        <v>26</v>
      </c>
      <c r="C5" s="226" t="s">
        <v>54</v>
      </c>
      <c r="D5" s="227"/>
      <c r="E5" s="227"/>
      <c r="F5" s="227"/>
      <c r="G5" s="227"/>
      <c r="H5" s="227"/>
      <c r="I5" s="227"/>
      <c r="J5" s="227"/>
      <c r="K5" s="227"/>
    </row>
    <row r="6" spans="1:11" ht="22.8">
      <c r="A6" s="225"/>
      <c r="B6" s="236"/>
      <c r="C6" s="148" t="s">
        <v>117</v>
      </c>
      <c r="D6" s="148" t="s">
        <v>118</v>
      </c>
      <c r="E6" s="148" t="s">
        <v>119</v>
      </c>
      <c r="F6" s="148" t="s">
        <v>120</v>
      </c>
      <c r="G6" s="148" t="s">
        <v>59</v>
      </c>
      <c r="H6" s="148" t="s">
        <v>60</v>
      </c>
      <c r="I6" s="148" t="s">
        <v>61</v>
      </c>
      <c r="J6" s="148" t="s">
        <v>62</v>
      </c>
      <c r="K6" s="149" t="s">
        <v>63</v>
      </c>
    </row>
    <row r="7" spans="1:11">
      <c r="A7" s="135" t="s">
        <v>11</v>
      </c>
      <c r="B7" s="150">
        <v>0.94245824598337657</v>
      </c>
      <c r="C7" s="150">
        <v>1.0350011236277206</v>
      </c>
      <c r="D7" s="150">
        <v>1.0434902219185711</v>
      </c>
      <c r="E7" s="150">
        <v>1.0367061953038545</v>
      </c>
      <c r="F7" s="150">
        <v>1.0088514885460838</v>
      </c>
      <c r="G7" s="150">
        <v>0.95309650671304458</v>
      </c>
      <c r="H7" s="150">
        <v>0.91635193674185478</v>
      </c>
      <c r="I7" s="150">
        <v>0.85115940139621582</v>
      </c>
      <c r="J7" s="150">
        <v>0.7865469955615717</v>
      </c>
      <c r="K7" s="150">
        <v>0.62185018649519508</v>
      </c>
    </row>
    <row r="8" spans="1:11">
      <c r="A8" s="138" t="s">
        <v>12</v>
      </c>
      <c r="B8" s="151">
        <v>0.99670762216875408</v>
      </c>
      <c r="C8" s="151">
        <v>1.0337640917588846</v>
      </c>
      <c r="D8" s="151">
        <v>1.044236932777</v>
      </c>
      <c r="E8" s="151">
        <v>1.0343056921228013</v>
      </c>
      <c r="F8" s="151">
        <v>1.010324793088667</v>
      </c>
      <c r="G8" s="151">
        <v>0.96735933632802029</v>
      </c>
      <c r="H8" s="151">
        <v>0.98676798369777063</v>
      </c>
      <c r="I8" s="151">
        <v>0.97546435286904565</v>
      </c>
      <c r="J8" s="151">
        <v>0.94513672809956917</v>
      </c>
      <c r="K8" s="151">
        <v>0.78909826716042442</v>
      </c>
    </row>
    <row r="9" spans="1:11">
      <c r="A9" s="138" t="s">
        <v>13</v>
      </c>
      <c r="B9" s="151">
        <v>0.93544897571837105</v>
      </c>
      <c r="C9" s="151">
        <v>1.0345779407032223</v>
      </c>
      <c r="D9" s="151">
        <v>1.0432409408083765</v>
      </c>
      <c r="E9" s="151">
        <v>1.0353846065307719</v>
      </c>
      <c r="F9" s="151">
        <v>0.99256712328640884</v>
      </c>
      <c r="G9" s="151">
        <v>0.92248864713997525</v>
      </c>
      <c r="H9" s="151">
        <v>0.90227672771425271</v>
      </c>
      <c r="I9" s="151">
        <v>0.84746195463361751</v>
      </c>
      <c r="J9" s="151">
        <v>0.79738640742868028</v>
      </c>
      <c r="K9" s="151">
        <v>0.65704606145956501</v>
      </c>
    </row>
    <row r="10" spans="1:11">
      <c r="A10" s="138" t="s">
        <v>14</v>
      </c>
      <c r="B10" s="151">
        <v>0.92904851241317421</v>
      </c>
      <c r="C10" s="151">
        <v>1.0336436487638534</v>
      </c>
      <c r="D10" s="151">
        <v>1.0430780978359864</v>
      </c>
      <c r="E10" s="151">
        <v>1.0394816869843257</v>
      </c>
      <c r="F10" s="151">
        <v>1.014938983917598</v>
      </c>
      <c r="G10" s="151">
        <v>0.95794038675485582</v>
      </c>
      <c r="H10" s="151">
        <v>0.90451147372053797</v>
      </c>
      <c r="I10" s="151">
        <v>0.8290135780069835</v>
      </c>
      <c r="J10" s="151">
        <v>0.75466425529432357</v>
      </c>
      <c r="K10" s="151">
        <v>0.57977034375965963</v>
      </c>
    </row>
    <row r="11" spans="1:11">
      <c r="A11" s="138" t="s">
        <v>15</v>
      </c>
      <c r="B11" s="151">
        <v>0.94989429773090206</v>
      </c>
      <c r="C11" s="151">
        <v>1.0419323022877809</v>
      </c>
      <c r="D11" s="151">
        <v>1.0458412580600269</v>
      </c>
      <c r="E11" s="151">
        <v>1.0363364502714443</v>
      </c>
      <c r="F11" s="151">
        <v>1.0193786296083269</v>
      </c>
      <c r="G11" s="151">
        <v>0.9782692702863145</v>
      </c>
      <c r="H11" s="151">
        <v>0.93163340117937488</v>
      </c>
      <c r="I11" s="151">
        <v>0.86403152206469025</v>
      </c>
      <c r="J11" s="151">
        <v>0.78978726905228325</v>
      </c>
      <c r="K11" s="151">
        <v>0.59765037293127177</v>
      </c>
    </row>
    <row r="12" spans="1:11">
      <c r="A12" s="138" t="s">
        <v>16</v>
      </c>
      <c r="B12" s="151">
        <v>0.96684735853601556</v>
      </c>
      <c r="C12" s="151">
        <v>1.0327481586147871</v>
      </c>
      <c r="D12" s="151">
        <v>1.0414398853220199</v>
      </c>
      <c r="E12" s="151">
        <v>1.0323484117861688</v>
      </c>
      <c r="F12" s="151">
        <v>1.0155632087887838</v>
      </c>
      <c r="G12" s="151">
        <v>0.97068846559768829</v>
      </c>
      <c r="H12" s="151">
        <v>0.93643978607403211</v>
      </c>
      <c r="I12" s="151">
        <v>0.88451825995911804</v>
      </c>
      <c r="J12" s="151">
        <v>0.85112429722239369</v>
      </c>
      <c r="K12" s="151">
        <v>0.74590106835035808</v>
      </c>
    </row>
    <row r="13" spans="1:11" ht="4.95" customHeight="1">
      <c r="A13" s="152"/>
      <c r="B13" s="152"/>
      <c r="C13" s="152"/>
      <c r="D13" s="152"/>
      <c r="E13" s="152"/>
      <c r="F13" s="152"/>
      <c r="G13" s="152"/>
      <c r="H13" s="152"/>
      <c r="I13" s="152"/>
      <c r="J13" s="152"/>
      <c r="K13" s="152"/>
    </row>
    <row r="14" spans="1:11">
      <c r="A14" s="143" t="s">
        <v>115</v>
      </c>
      <c r="B14" s="153"/>
      <c r="C14" s="153"/>
      <c r="D14" s="144"/>
      <c r="E14" s="144"/>
      <c r="F14" s="144"/>
      <c r="G14" s="144"/>
      <c r="H14" s="144"/>
      <c r="I14" s="144"/>
      <c r="J14" s="144"/>
      <c r="K14" s="144"/>
    </row>
    <row r="15" spans="1:11">
      <c r="A15" s="154"/>
      <c r="B15" s="146"/>
      <c r="C15" s="146"/>
      <c r="D15" s="146"/>
      <c r="E15" s="146"/>
      <c r="F15" s="146"/>
      <c r="G15" s="146"/>
      <c r="H15" s="146"/>
      <c r="I15" s="146"/>
      <c r="J15" s="146"/>
      <c r="K15" s="146"/>
    </row>
    <row r="18" spans="1:4" hidden="1"/>
    <row r="19" spans="1:4" hidden="1"/>
    <row r="20" spans="1:4" hidden="1">
      <c r="A20" s="155" t="s">
        <v>121</v>
      </c>
    </row>
    <row r="21" spans="1:4" hidden="1"/>
    <row r="22" spans="1:4" hidden="1">
      <c r="A22" s="156"/>
      <c r="B22" s="156" t="s">
        <v>36</v>
      </c>
      <c r="C22" s="156" t="s">
        <v>35</v>
      </c>
      <c r="D22" s="156" t="s">
        <v>122</v>
      </c>
    </row>
    <row r="23" spans="1:4" hidden="1">
      <c r="A23" s="132" t="s">
        <v>26</v>
      </c>
      <c r="B23" s="157">
        <v>98532431</v>
      </c>
      <c r="C23" s="157">
        <v>104548325</v>
      </c>
      <c r="D23" s="158">
        <f>B23/C23</f>
        <v>0.94245824598337657</v>
      </c>
    </row>
    <row r="24" spans="1:4" hidden="1">
      <c r="A24" s="132" t="s">
        <v>117</v>
      </c>
      <c r="B24" s="157">
        <v>6461689</v>
      </c>
      <c r="C24" s="157">
        <v>6243171</v>
      </c>
      <c r="D24" s="158">
        <f t="shared" ref="D24:D32" si="0">B24/C24</f>
        <v>1.0350011236277206</v>
      </c>
    </row>
    <row r="25" spans="1:4" hidden="1">
      <c r="A25" s="132" t="s">
        <v>118</v>
      </c>
      <c r="B25" s="157">
        <v>14004028</v>
      </c>
      <c r="C25" s="157">
        <v>13420373</v>
      </c>
      <c r="D25" s="158">
        <f t="shared" si="0"/>
        <v>1.0434902219185711</v>
      </c>
    </row>
    <row r="26" spans="1:4" hidden="1">
      <c r="A26" s="132" t="s">
        <v>119</v>
      </c>
      <c r="B26" s="157">
        <v>7317515</v>
      </c>
      <c r="C26" s="157">
        <v>7058427</v>
      </c>
      <c r="D26" s="158">
        <f t="shared" si="0"/>
        <v>1.0367061953038545</v>
      </c>
    </row>
    <row r="27" spans="1:4" hidden="1">
      <c r="A27" s="132" t="s">
        <v>120</v>
      </c>
      <c r="B27" s="157">
        <v>7767306</v>
      </c>
      <c r="C27" s="157">
        <v>7699157</v>
      </c>
      <c r="D27" s="158">
        <f t="shared" si="0"/>
        <v>1.0088514885460838</v>
      </c>
    </row>
    <row r="28" spans="1:4" hidden="1">
      <c r="A28" s="132" t="s">
        <v>59</v>
      </c>
      <c r="B28" s="157">
        <v>22992076</v>
      </c>
      <c r="C28" s="157">
        <v>24123555</v>
      </c>
      <c r="D28" s="158">
        <f t="shared" si="0"/>
        <v>0.95309650671304458</v>
      </c>
    </row>
    <row r="29" spans="1:4" hidden="1">
      <c r="A29" s="132" t="s">
        <v>60</v>
      </c>
      <c r="B29" s="157">
        <v>25764064</v>
      </c>
      <c r="C29" s="157">
        <v>28115905</v>
      </c>
      <c r="D29" s="158">
        <f t="shared" si="0"/>
        <v>0.91635193674185478</v>
      </c>
    </row>
    <row r="30" spans="1:4" hidden="1">
      <c r="A30" s="132" t="s">
        <v>61</v>
      </c>
      <c r="B30" s="157">
        <v>8193886</v>
      </c>
      <c r="C30" s="157">
        <v>9626735</v>
      </c>
      <c r="D30" s="158">
        <f t="shared" si="0"/>
        <v>0.85115940139621582</v>
      </c>
    </row>
    <row r="31" spans="1:4" hidden="1">
      <c r="A31" s="132" t="s">
        <v>62</v>
      </c>
      <c r="B31" s="157">
        <v>4273136</v>
      </c>
      <c r="C31" s="157">
        <v>5432779</v>
      </c>
      <c r="D31" s="158">
        <f t="shared" si="0"/>
        <v>0.7865469955615717</v>
      </c>
    </row>
    <row r="32" spans="1:4" hidden="1">
      <c r="A32" s="159" t="s">
        <v>63</v>
      </c>
      <c r="B32" s="160">
        <v>1758731</v>
      </c>
      <c r="C32" s="160">
        <v>2828223</v>
      </c>
      <c r="D32" s="161">
        <f t="shared" si="0"/>
        <v>0.62185018649519508</v>
      </c>
    </row>
    <row r="33" spans="1:4" hidden="1"/>
    <row r="34" spans="1:4" hidden="1"/>
    <row r="35" spans="1:4" hidden="1">
      <c r="A35" s="132" t="s">
        <v>123</v>
      </c>
    </row>
    <row r="36" spans="1:4" hidden="1"/>
    <row r="37" spans="1:4" hidden="1">
      <c r="A37" s="156"/>
      <c r="B37" s="156" t="s">
        <v>36</v>
      </c>
      <c r="C37" s="156" t="s">
        <v>35</v>
      </c>
      <c r="D37" s="156" t="s">
        <v>122</v>
      </c>
    </row>
    <row r="38" spans="1:4" hidden="1">
      <c r="A38" s="132" t="s">
        <v>26</v>
      </c>
      <c r="B38" s="157">
        <f>SUM(B39:B47)</f>
        <v>8663580</v>
      </c>
      <c r="C38" s="157">
        <f>SUM(C39:C47)</f>
        <v>8692198</v>
      </c>
      <c r="D38" s="158">
        <f>B38/C38</f>
        <v>0.99670762216875408</v>
      </c>
    </row>
    <row r="39" spans="1:4" hidden="1">
      <c r="A39" s="132" t="s">
        <v>117</v>
      </c>
      <c r="B39" s="157">
        <v>718281</v>
      </c>
      <c r="C39" s="157">
        <v>694821</v>
      </c>
      <c r="D39" s="158">
        <f t="shared" ref="D39:D47" si="1">B39/C39</f>
        <v>1.0337640917588846</v>
      </c>
    </row>
    <row r="40" spans="1:4" hidden="1">
      <c r="A40" s="132" t="s">
        <v>118</v>
      </c>
      <c r="B40" s="157">
        <v>1511109</v>
      </c>
      <c r="C40" s="157">
        <v>1447094</v>
      </c>
      <c r="D40" s="158">
        <f t="shared" si="1"/>
        <v>1.044236932777</v>
      </c>
    </row>
    <row r="41" spans="1:4" hidden="1">
      <c r="A41" s="132" t="s">
        <v>119</v>
      </c>
      <c r="B41" s="157">
        <v>785761</v>
      </c>
      <c r="C41" s="157">
        <v>759699</v>
      </c>
      <c r="D41" s="158">
        <f t="shared" si="1"/>
        <v>1.0343056921228013</v>
      </c>
    </row>
    <row r="42" spans="1:4" hidden="1">
      <c r="A42" s="132" t="s">
        <v>120</v>
      </c>
      <c r="B42" s="157">
        <v>766003</v>
      </c>
      <c r="C42" s="157">
        <v>758175</v>
      </c>
      <c r="D42" s="158">
        <f t="shared" si="1"/>
        <v>1.010324793088667</v>
      </c>
    </row>
    <row r="43" spans="1:4" hidden="1">
      <c r="A43" s="132" t="s">
        <v>59</v>
      </c>
      <c r="B43" s="157">
        <v>2038289</v>
      </c>
      <c r="C43" s="157">
        <v>2107065</v>
      </c>
      <c r="D43" s="158">
        <f t="shared" si="1"/>
        <v>0.96735933632802029</v>
      </c>
    </row>
    <row r="44" spans="1:4" hidden="1">
      <c r="A44" s="132" t="s">
        <v>60</v>
      </c>
      <c r="B44" s="157">
        <v>1966971</v>
      </c>
      <c r="C44" s="157">
        <v>1993347</v>
      </c>
      <c r="D44" s="158">
        <f t="shared" si="1"/>
        <v>0.98676798369777063</v>
      </c>
    </row>
    <row r="45" spans="1:4" hidden="1">
      <c r="A45" s="132" t="s">
        <v>61</v>
      </c>
      <c r="B45" s="157">
        <v>523441</v>
      </c>
      <c r="C45" s="157">
        <v>536607</v>
      </c>
      <c r="D45" s="158">
        <f t="shared" si="1"/>
        <v>0.97546435286904565</v>
      </c>
    </row>
    <row r="46" spans="1:4" hidden="1">
      <c r="A46" s="132" t="s">
        <v>62</v>
      </c>
      <c r="B46" s="157">
        <v>252722</v>
      </c>
      <c r="C46" s="157">
        <v>267392</v>
      </c>
      <c r="D46" s="158">
        <f t="shared" si="1"/>
        <v>0.94513672809956917</v>
      </c>
    </row>
    <row r="47" spans="1:4" hidden="1">
      <c r="A47" s="159" t="s">
        <v>63</v>
      </c>
      <c r="B47" s="160">
        <v>101003</v>
      </c>
      <c r="C47" s="160">
        <v>127998</v>
      </c>
      <c r="D47" s="161">
        <f t="shared" si="1"/>
        <v>0.78909826716042442</v>
      </c>
    </row>
    <row r="48" spans="1:4" hidden="1"/>
    <row r="49" spans="1:4" hidden="1">
      <c r="A49" s="132" t="s">
        <v>124</v>
      </c>
    </row>
    <row r="50" spans="1:4" hidden="1"/>
    <row r="51" spans="1:4" hidden="1">
      <c r="A51" s="156"/>
      <c r="B51" s="156" t="s">
        <v>36</v>
      </c>
      <c r="C51" s="156" t="s">
        <v>35</v>
      </c>
      <c r="D51" s="156" t="s">
        <v>122</v>
      </c>
    </row>
    <row r="52" spans="1:4" hidden="1">
      <c r="A52" s="132" t="s">
        <v>26</v>
      </c>
      <c r="B52" s="157">
        <f>SUM(B53:B61)</f>
        <v>26417341</v>
      </c>
      <c r="C52" s="157">
        <f>SUM(C53:C61)</f>
        <v>28240280</v>
      </c>
      <c r="D52" s="158">
        <f>B52/C52</f>
        <v>0.93544897571837105</v>
      </c>
    </row>
    <row r="53" spans="1:4" hidden="1">
      <c r="A53" s="132" t="s">
        <v>117</v>
      </c>
      <c r="B53" s="157">
        <v>1848558</v>
      </c>
      <c r="C53" s="157">
        <v>1786775</v>
      </c>
      <c r="D53" s="158">
        <f t="shared" ref="D53:D61" si="2">B53/C53</f>
        <v>1.0345779407032223</v>
      </c>
    </row>
    <row r="54" spans="1:4" hidden="1">
      <c r="A54" s="132" t="s">
        <v>118</v>
      </c>
      <c r="B54" s="157">
        <v>4041192</v>
      </c>
      <c r="C54" s="157">
        <v>3873690</v>
      </c>
      <c r="D54" s="158">
        <f t="shared" si="2"/>
        <v>1.0432409408083765</v>
      </c>
    </row>
    <row r="55" spans="1:4" hidden="1">
      <c r="A55" s="132" t="s">
        <v>119</v>
      </c>
      <c r="B55" s="157">
        <v>2158926</v>
      </c>
      <c r="C55" s="157">
        <v>2085144</v>
      </c>
      <c r="D55" s="158">
        <f t="shared" si="2"/>
        <v>1.0353846065307719</v>
      </c>
    </row>
    <row r="56" spans="1:4" hidden="1">
      <c r="A56" s="132" t="s">
        <v>120</v>
      </c>
      <c r="B56" s="157">
        <v>2154092</v>
      </c>
      <c r="C56" s="157">
        <v>2170223</v>
      </c>
      <c r="D56" s="158">
        <f t="shared" si="2"/>
        <v>0.99256712328640884</v>
      </c>
    </row>
    <row r="57" spans="1:4" hidden="1">
      <c r="A57" s="132" t="s">
        <v>59</v>
      </c>
      <c r="B57" s="157">
        <v>6074906</v>
      </c>
      <c r="C57" s="157">
        <v>6585345</v>
      </c>
      <c r="D57" s="158">
        <f t="shared" si="2"/>
        <v>0.92248864713997525</v>
      </c>
    </row>
    <row r="58" spans="1:4" hidden="1">
      <c r="A58" s="132" t="s">
        <v>60</v>
      </c>
      <c r="B58" s="157">
        <v>6623313</v>
      </c>
      <c r="C58" s="157">
        <v>7340667</v>
      </c>
      <c r="D58" s="158">
        <f t="shared" si="2"/>
        <v>0.90227672771425271</v>
      </c>
    </row>
    <row r="59" spans="1:4" hidden="1">
      <c r="A59" s="132" t="s">
        <v>61</v>
      </c>
      <c r="B59" s="157">
        <v>1941715</v>
      </c>
      <c r="C59" s="157">
        <v>2291212</v>
      </c>
      <c r="D59" s="158">
        <f t="shared" si="2"/>
        <v>0.84746195463361751</v>
      </c>
    </row>
    <row r="60" spans="1:4" hidden="1">
      <c r="A60" s="132" t="s">
        <v>62</v>
      </c>
      <c r="B60" s="157">
        <v>1080087</v>
      </c>
      <c r="C60" s="157">
        <v>1354534</v>
      </c>
      <c r="D60" s="158">
        <f t="shared" si="2"/>
        <v>0.79738640742868028</v>
      </c>
    </row>
    <row r="61" spans="1:4" hidden="1">
      <c r="A61" s="159" t="s">
        <v>63</v>
      </c>
      <c r="B61" s="160">
        <v>494552</v>
      </c>
      <c r="C61" s="160">
        <v>752690</v>
      </c>
      <c r="D61" s="161">
        <f t="shared" si="2"/>
        <v>0.65704606145956501</v>
      </c>
    </row>
    <row r="62" spans="1:4" hidden="1"/>
    <row r="63" spans="1:4" hidden="1">
      <c r="A63" s="132" t="s">
        <v>125</v>
      </c>
    </row>
    <row r="64" spans="1:4" hidden="1"/>
    <row r="65" spans="1:4" hidden="1">
      <c r="A65" s="156"/>
      <c r="B65" s="156" t="s">
        <v>36</v>
      </c>
      <c r="C65" s="156" t="s">
        <v>35</v>
      </c>
      <c r="D65" s="156" t="s">
        <v>122</v>
      </c>
    </row>
    <row r="66" spans="1:4" hidden="1">
      <c r="A66" s="132" t="s">
        <v>26</v>
      </c>
      <c r="B66" s="157">
        <f>SUM(B67:B75)</f>
        <v>40859823</v>
      </c>
      <c r="C66" s="157">
        <f>SUM(C67:C75)</f>
        <v>43980290</v>
      </c>
      <c r="D66" s="158">
        <f>B66/C66</f>
        <v>0.92904851241317421</v>
      </c>
    </row>
    <row r="67" spans="1:4" hidden="1">
      <c r="A67" s="132" t="s">
        <v>117</v>
      </c>
      <c r="B67" s="157">
        <v>2424928</v>
      </c>
      <c r="C67" s="157">
        <v>2346000</v>
      </c>
      <c r="D67" s="158">
        <f t="shared" ref="D67:D75" si="3">B67/C67</f>
        <v>1.0336436487638534</v>
      </c>
    </row>
    <row r="68" spans="1:4" hidden="1">
      <c r="A68" s="132" t="s">
        <v>118</v>
      </c>
      <c r="B68" s="157">
        <v>5365697</v>
      </c>
      <c r="C68" s="157">
        <v>5144099</v>
      </c>
      <c r="D68" s="158">
        <f t="shared" si="3"/>
        <v>1.0430780978359864</v>
      </c>
    </row>
    <row r="69" spans="1:4" hidden="1">
      <c r="A69" s="132" t="s">
        <v>119</v>
      </c>
      <c r="B69" s="157">
        <v>2797766</v>
      </c>
      <c r="C69" s="157">
        <v>2691501</v>
      </c>
      <c r="D69" s="158">
        <f t="shared" si="3"/>
        <v>1.0394816869843257</v>
      </c>
    </row>
    <row r="70" spans="1:4" hidden="1">
      <c r="A70" s="132" t="s">
        <v>120</v>
      </c>
      <c r="B70" s="157">
        <v>3104063</v>
      </c>
      <c r="C70" s="157">
        <v>3058374</v>
      </c>
      <c r="D70" s="158">
        <f t="shared" si="3"/>
        <v>1.014938983917598</v>
      </c>
    </row>
    <row r="71" spans="1:4" hidden="1">
      <c r="A71" s="132" t="s">
        <v>59</v>
      </c>
      <c r="B71" s="157">
        <v>9506860</v>
      </c>
      <c r="C71" s="157">
        <v>9924271</v>
      </c>
      <c r="D71" s="158">
        <f t="shared" si="3"/>
        <v>0.95794038675485582</v>
      </c>
    </row>
    <row r="72" spans="1:4" hidden="1">
      <c r="A72" s="132" t="s">
        <v>60</v>
      </c>
      <c r="B72" s="157">
        <v>11165163</v>
      </c>
      <c r="C72" s="157">
        <v>12343860</v>
      </c>
      <c r="D72" s="158">
        <f t="shared" si="3"/>
        <v>0.90451147372053797</v>
      </c>
    </row>
    <row r="73" spans="1:4" hidden="1">
      <c r="A73" s="132" t="s">
        <v>61</v>
      </c>
      <c r="B73" s="157">
        <v>3770978</v>
      </c>
      <c r="C73" s="157">
        <v>4548753</v>
      </c>
      <c r="D73" s="158">
        <f t="shared" si="3"/>
        <v>0.8290135780069835</v>
      </c>
    </row>
    <row r="74" spans="1:4" hidden="1">
      <c r="A74" s="132" t="s">
        <v>62</v>
      </c>
      <c r="B74" s="157">
        <v>1940355</v>
      </c>
      <c r="C74" s="157">
        <v>2571150</v>
      </c>
      <c r="D74" s="158">
        <f t="shared" si="3"/>
        <v>0.75466425529432357</v>
      </c>
    </row>
    <row r="75" spans="1:4" hidden="1">
      <c r="A75" s="159" t="s">
        <v>63</v>
      </c>
      <c r="B75" s="160">
        <v>784013</v>
      </c>
      <c r="C75" s="160">
        <v>1352282</v>
      </c>
      <c r="D75" s="161">
        <f t="shared" si="3"/>
        <v>0.57977034375965963</v>
      </c>
    </row>
    <row r="76" spans="1:4" hidden="1"/>
    <row r="77" spans="1:4" hidden="1"/>
    <row r="78" spans="1:4" hidden="1">
      <c r="A78" s="132" t="s">
        <v>126</v>
      </c>
    </row>
    <row r="79" spans="1:4" hidden="1"/>
    <row r="80" spans="1:4" hidden="1">
      <c r="A80" s="156"/>
      <c r="B80" s="156" t="s">
        <v>36</v>
      </c>
      <c r="C80" s="156" t="s">
        <v>35</v>
      </c>
      <c r="D80" s="156" t="s">
        <v>122</v>
      </c>
    </row>
    <row r="81" spans="1:4" hidden="1">
      <c r="A81" s="132" t="s">
        <v>26</v>
      </c>
      <c r="B81" s="157">
        <f>SUM(B82:B90)</f>
        <v>14584204</v>
      </c>
      <c r="C81" s="157">
        <f>SUM(C82:C90)</f>
        <v>15353502</v>
      </c>
      <c r="D81" s="158">
        <f>B81/C81</f>
        <v>0.94989429773090206</v>
      </c>
    </row>
    <row r="82" spans="1:4" hidden="1">
      <c r="A82" s="132" t="s">
        <v>117</v>
      </c>
      <c r="B82" s="157">
        <v>906404</v>
      </c>
      <c r="C82" s="157">
        <v>869926</v>
      </c>
      <c r="D82" s="158">
        <f t="shared" ref="D82:D90" si="4">B82/C82</f>
        <v>1.0419323022877809</v>
      </c>
    </row>
    <row r="83" spans="1:4" hidden="1">
      <c r="A83" s="132" t="s">
        <v>118</v>
      </c>
      <c r="B83" s="157">
        <v>1916342</v>
      </c>
      <c r="C83" s="157">
        <v>1832345</v>
      </c>
      <c r="D83" s="158">
        <f t="shared" si="4"/>
        <v>1.0458412580600269</v>
      </c>
    </row>
    <row r="84" spans="1:4" hidden="1">
      <c r="A84" s="132" t="s">
        <v>119</v>
      </c>
      <c r="B84" s="157">
        <v>972409</v>
      </c>
      <c r="C84" s="157">
        <v>938314</v>
      </c>
      <c r="D84" s="158">
        <f t="shared" si="4"/>
        <v>1.0363364502714443</v>
      </c>
    </row>
    <row r="85" spans="1:4" hidden="1">
      <c r="A85" s="132" t="s">
        <v>120</v>
      </c>
      <c r="B85" s="157">
        <v>1098829</v>
      </c>
      <c r="C85" s="157">
        <v>1077940</v>
      </c>
      <c r="D85" s="158">
        <f t="shared" si="4"/>
        <v>1.0193786296083269</v>
      </c>
    </row>
    <row r="86" spans="1:4" hidden="1">
      <c r="A86" s="132" t="s">
        <v>59</v>
      </c>
      <c r="B86" s="157">
        <v>3427699</v>
      </c>
      <c r="C86" s="157">
        <v>3503840</v>
      </c>
      <c r="D86" s="158">
        <f t="shared" si="4"/>
        <v>0.9782692702863145</v>
      </c>
    </row>
    <row r="87" spans="1:4" hidden="1">
      <c r="A87" s="132" t="s">
        <v>60</v>
      </c>
      <c r="B87" s="157">
        <v>3917620</v>
      </c>
      <c r="C87" s="157">
        <v>4205109</v>
      </c>
      <c r="D87" s="158">
        <f t="shared" si="4"/>
        <v>0.93163340117937488</v>
      </c>
    </row>
    <row r="88" spans="1:4" hidden="1">
      <c r="A88" s="132" t="s">
        <v>61</v>
      </c>
      <c r="B88" s="157">
        <v>1373150</v>
      </c>
      <c r="C88" s="157">
        <v>1589236</v>
      </c>
      <c r="D88" s="158">
        <f t="shared" si="4"/>
        <v>0.86403152206469025</v>
      </c>
    </row>
    <row r="89" spans="1:4" hidden="1">
      <c r="A89" s="132" t="s">
        <v>62</v>
      </c>
      <c r="B89" s="157">
        <v>710371</v>
      </c>
      <c r="C89" s="157">
        <v>899446</v>
      </c>
      <c r="D89" s="158">
        <f t="shared" si="4"/>
        <v>0.78978726905228325</v>
      </c>
    </row>
    <row r="90" spans="1:4" hidden="1">
      <c r="A90" s="159" t="s">
        <v>63</v>
      </c>
      <c r="B90" s="160">
        <v>261380</v>
      </c>
      <c r="C90" s="160">
        <v>437346</v>
      </c>
      <c r="D90" s="161">
        <f t="shared" si="4"/>
        <v>0.59765037293127177</v>
      </c>
    </row>
    <row r="91" spans="1:4" hidden="1"/>
    <row r="92" spans="1:4" hidden="1"/>
    <row r="93" spans="1:4" hidden="1">
      <c r="A93" s="132" t="s">
        <v>127</v>
      </c>
    </row>
    <row r="94" spans="1:4" hidden="1"/>
    <row r="95" spans="1:4" hidden="1">
      <c r="A95" s="156"/>
      <c r="B95" s="156" t="s">
        <v>36</v>
      </c>
      <c r="C95" s="156" t="s">
        <v>35</v>
      </c>
      <c r="D95" s="156" t="s">
        <v>122</v>
      </c>
    </row>
    <row r="96" spans="1:4" hidden="1">
      <c r="A96" s="132" t="s">
        <v>26</v>
      </c>
      <c r="B96" s="157">
        <f>SUM(B97:B105)</f>
        <v>8007483</v>
      </c>
      <c r="C96" s="157">
        <f>SUM(C97:C105)</f>
        <v>8282055</v>
      </c>
      <c r="D96" s="158">
        <f>B96/C96</f>
        <v>0.96684735853601556</v>
      </c>
    </row>
    <row r="97" spans="1:4" hidden="1">
      <c r="A97" s="132" t="s">
        <v>117</v>
      </c>
      <c r="B97" s="157">
        <v>563518</v>
      </c>
      <c r="C97" s="157">
        <v>545649</v>
      </c>
      <c r="D97" s="158">
        <f t="shared" ref="D97:D105" si="5">B97/C97</f>
        <v>1.0327481586147871</v>
      </c>
    </row>
    <row r="98" spans="1:4" hidden="1">
      <c r="A98" s="132" t="s">
        <v>118</v>
      </c>
      <c r="B98" s="157">
        <v>1169688</v>
      </c>
      <c r="C98" s="157">
        <v>1123145</v>
      </c>
      <c r="D98" s="158">
        <f t="shared" si="5"/>
        <v>1.0414398853220199</v>
      </c>
    </row>
    <row r="99" spans="1:4" hidden="1">
      <c r="A99" s="132" t="s">
        <v>119</v>
      </c>
      <c r="B99" s="157">
        <v>602653</v>
      </c>
      <c r="C99" s="157">
        <v>583769</v>
      </c>
      <c r="D99" s="158">
        <f t="shared" si="5"/>
        <v>1.0323484117861688</v>
      </c>
    </row>
    <row r="100" spans="1:4" hidden="1">
      <c r="A100" s="132" t="s">
        <v>120</v>
      </c>
      <c r="B100" s="157">
        <v>644319</v>
      </c>
      <c r="C100" s="157">
        <v>634445</v>
      </c>
      <c r="D100" s="158">
        <f t="shared" si="5"/>
        <v>1.0155632087887838</v>
      </c>
    </row>
    <row r="101" spans="1:4" hidden="1">
      <c r="A101" s="132" t="s">
        <v>59</v>
      </c>
      <c r="B101" s="157">
        <v>1944322</v>
      </c>
      <c r="C101" s="157">
        <v>2003034</v>
      </c>
      <c r="D101" s="158">
        <f t="shared" si="5"/>
        <v>0.97068846559768829</v>
      </c>
    </row>
    <row r="102" spans="1:4" hidden="1">
      <c r="A102" s="132" t="s">
        <v>60</v>
      </c>
      <c r="B102" s="157">
        <v>2090997</v>
      </c>
      <c r="C102" s="157">
        <v>2232922</v>
      </c>
      <c r="D102" s="158">
        <f t="shared" si="5"/>
        <v>0.93643978607403211</v>
      </c>
    </row>
    <row r="103" spans="1:4" hidden="1">
      <c r="A103" s="132" t="s">
        <v>61</v>
      </c>
      <c r="B103" s="157">
        <v>584602</v>
      </c>
      <c r="C103" s="157">
        <v>660927</v>
      </c>
      <c r="D103" s="158">
        <f t="shared" si="5"/>
        <v>0.88451825995911804</v>
      </c>
    </row>
    <row r="104" spans="1:4" hidden="1">
      <c r="A104" s="132" t="s">
        <v>62</v>
      </c>
      <c r="B104" s="157">
        <v>289601</v>
      </c>
      <c r="C104" s="157">
        <v>340257</v>
      </c>
      <c r="D104" s="158">
        <f t="shared" si="5"/>
        <v>0.85112429722239369</v>
      </c>
    </row>
    <row r="105" spans="1:4" hidden="1">
      <c r="A105" s="159" t="s">
        <v>63</v>
      </c>
      <c r="B105" s="160">
        <v>117783</v>
      </c>
      <c r="C105" s="160">
        <v>157907</v>
      </c>
      <c r="D105" s="161">
        <f t="shared" si="5"/>
        <v>0.74590106835035808</v>
      </c>
    </row>
    <row r="106" spans="1:4" hidden="1"/>
    <row r="107" spans="1:4" hidden="1"/>
    <row r="108" spans="1:4" hidden="1"/>
    <row r="109" spans="1:4" hidden="1"/>
  </sheetData>
  <mergeCells count="5">
    <mergeCell ref="A2:K2"/>
    <mergeCell ref="A4:A6"/>
    <mergeCell ref="B4:K4"/>
    <mergeCell ref="B5:B6"/>
    <mergeCell ref="C5:K5"/>
  </mergeCells>
  <pageMargins left="0.511811024" right="0.511811024" top="0.78740157499999996" bottom="0.78740157499999996" header="0.31496062000000002" footer="0.3149606200000000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B02A7-FC7D-4432-B4FE-C521DEE42F19}">
  <dimension ref="A1:L13"/>
  <sheetViews>
    <sheetView showGridLines="0" workbookViewId="0">
      <selection activeCell="J5" sqref="J5"/>
    </sheetView>
  </sheetViews>
  <sheetFormatPr defaultRowHeight="13.2"/>
  <cols>
    <col min="1" max="1" width="15.88671875" customWidth="1"/>
    <col min="2" max="2" width="10.109375" customWidth="1"/>
    <col min="5" max="10" width="8.6640625" customWidth="1"/>
  </cols>
  <sheetData>
    <row r="1" spans="1:12" ht="31.95" customHeight="1">
      <c r="A1" s="183" t="s">
        <v>128</v>
      </c>
      <c r="B1" s="183"/>
      <c r="C1" s="183"/>
      <c r="D1" s="183"/>
      <c r="E1" s="183"/>
      <c r="F1" s="183"/>
      <c r="G1" s="183"/>
      <c r="H1" s="183"/>
      <c r="I1" s="183"/>
      <c r="J1" s="183"/>
    </row>
    <row r="2" spans="1:12">
      <c r="A2" s="184" t="s">
        <v>1</v>
      </c>
      <c r="B2" s="237" t="s">
        <v>32</v>
      </c>
      <c r="C2" s="238"/>
      <c r="D2" s="238"/>
      <c r="E2" s="238"/>
      <c r="F2" s="238"/>
      <c r="G2" s="238"/>
      <c r="H2" s="238"/>
      <c r="I2" s="238"/>
      <c r="J2" s="238"/>
    </row>
    <row r="3" spans="1:12">
      <c r="A3" s="184"/>
      <c r="B3" s="186" t="s">
        <v>77</v>
      </c>
      <c r="C3" s="186"/>
      <c r="D3" s="186"/>
      <c r="E3" s="239" t="s">
        <v>34</v>
      </c>
      <c r="F3" s="240"/>
      <c r="G3" s="240"/>
      <c r="H3" s="240"/>
      <c r="I3" s="240"/>
      <c r="J3" s="240"/>
    </row>
    <row r="4" spans="1:12">
      <c r="A4" s="184"/>
      <c r="B4" s="186"/>
      <c r="C4" s="186"/>
      <c r="D4" s="186"/>
      <c r="E4" s="241" t="s">
        <v>35</v>
      </c>
      <c r="F4" s="242"/>
      <c r="G4" s="243"/>
      <c r="H4" s="241" t="s">
        <v>36</v>
      </c>
      <c r="I4" s="242"/>
      <c r="J4" s="242"/>
    </row>
    <row r="5" spans="1:12">
      <c r="A5" s="184"/>
      <c r="B5" s="56" t="s">
        <v>26</v>
      </c>
      <c r="C5" s="56" t="s">
        <v>35</v>
      </c>
      <c r="D5" s="56" t="s">
        <v>36</v>
      </c>
      <c r="E5" s="57" t="s">
        <v>87</v>
      </c>
      <c r="F5" s="58" t="s">
        <v>129</v>
      </c>
      <c r="G5" s="58" t="s">
        <v>130</v>
      </c>
      <c r="H5" s="57" t="s">
        <v>89</v>
      </c>
      <c r="I5" s="58" t="s">
        <v>131</v>
      </c>
      <c r="J5" s="59" t="s">
        <v>132</v>
      </c>
    </row>
    <row r="6" spans="1:12">
      <c r="A6" s="60" t="s">
        <v>74</v>
      </c>
      <c r="B6" s="61">
        <v>203080.75599999999</v>
      </c>
      <c r="C6" s="61">
        <v>104548.325</v>
      </c>
      <c r="D6" s="61">
        <v>98532.430999999997</v>
      </c>
      <c r="E6" s="62">
        <v>44.442180207095618</v>
      </c>
      <c r="F6" s="62">
        <v>9.6897181279566169</v>
      </c>
      <c r="G6" s="62">
        <v>44.844055607777548</v>
      </c>
      <c r="H6" s="62">
        <v>42.410976341383474</v>
      </c>
      <c r="I6" s="62">
        <v>10.682797423317405</v>
      </c>
      <c r="J6" s="62">
        <v>45.872791872962111</v>
      </c>
      <c r="L6" s="167"/>
    </row>
    <row r="7" spans="1:12">
      <c r="A7" s="63" t="s">
        <v>12</v>
      </c>
      <c r="B7" s="64">
        <v>17354.883999999998</v>
      </c>
      <c r="C7" s="64">
        <v>8691.7649999999994</v>
      </c>
      <c r="D7" s="64">
        <v>8663.1190000000006</v>
      </c>
      <c r="E7" s="65">
        <v>21.432781489145185</v>
      </c>
      <c r="F7" s="65">
        <v>7.9270320815162405</v>
      </c>
      <c r="G7" s="65">
        <v>67.379134157446728</v>
      </c>
      <c r="H7" s="65">
        <v>20.032173169963382</v>
      </c>
      <c r="I7" s="65">
        <v>9.7126566078568235</v>
      </c>
      <c r="J7" s="65">
        <v>66.926865485744798</v>
      </c>
    </row>
    <row r="8" spans="1:12">
      <c r="A8" s="63" t="s">
        <v>13</v>
      </c>
      <c r="B8" s="64">
        <v>54658.514999999999</v>
      </c>
      <c r="C8" s="64">
        <v>28240.713</v>
      </c>
      <c r="D8" s="64">
        <v>26417.802</v>
      </c>
      <c r="E8" s="65">
        <v>27.286219721152221</v>
      </c>
      <c r="F8" s="65">
        <v>12.422388202450838</v>
      </c>
      <c r="G8" s="65">
        <v>59.555787419389873</v>
      </c>
      <c r="H8" s="65">
        <v>25.989043297394687</v>
      </c>
      <c r="I8" s="65">
        <v>13.698516629051879</v>
      </c>
      <c r="J8" s="65">
        <v>59.584317423531296</v>
      </c>
    </row>
    <row r="9" spans="1:12">
      <c r="A9" s="63" t="s">
        <v>14</v>
      </c>
      <c r="B9" s="64">
        <v>84840.112999999998</v>
      </c>
      <c r="C9" s="64">
        <v>43980.29</v>
      </c>
      <c r="D9" s="64">
        <v>40859.822999999997</v>
      </c>
      <c r="E9" s="65">
        <v>51.036327864140965</v>
      </c>
      <c r="F9" s="65">
        <v>10.23879787968656</v>
      </c>
      <c r="G9" s="65">
        <v>37.908235711951875</v>
      </c>
      <c r="H9" s="65">
        <v>48.636635063250274</v>
      </c>
      <c r="I9" s="65">
        <v>11.014044285018072</v>
      </c>
      <c r="J9" s="65">
        <v>39.552880588836622</v>
      </c>
    </row>
    <row r="10" spans="1:12">
      <c r="A10" s="63" t="s">
        <v>15</v>
      </c>
      <c r="B10" s="64">
        <v>29937.705999999998</v>
      </c>
      <c r="C10" s="64">
        <v>15353.502</v>
      </c>
      <c r="D10" s="64">
        <v>14584.204</v>
      </c>
      <c r="E10" s="65">
        <v>73.601006467449579</v>
      </c>
      <c r="F10" s="65">
        <v>4.7926525166701381</v>
      </c>
      <c r="G10" s="65">
        <v>20.933035342685987</v>
      </c>
      <c r="H10" s="65">
        <v>71.511485988539377</v>
      </c>
      <c r="I10" s="65">
        <v>5.2775317734173219</v>
      </c>
      <c r="J10" s="65">
        <v>22.52730419843277</v>
      </c>
    </row>
    <row r="11" spans="1:12">
      <c r="A11" s="63" t="s">
        <v>16</v>
      </c>
      <c r="B11" s="64">
        <v>16289.538</v>
      </c>
      <c r="C11" s="64">
        <v>8282.0550000000003</v>
      </c>
      <c r="D11" s="64">
        <v>8007.4830000000002</v>
      </c>
      <c r="E11" s="65">
        <v>38.01698974469501</v>
      </c>
      <c r="F11" s="65">
        <v>8.3840906634887116</v>
      </c>
      <c r="G11" s="65">
        <v>52.187385860151856</v>
      </c>
      <c r="H11" s="65">
        <v>36.03125976040161</v>
      </c>
      <c r="I11" s="65">
        <v>9.937567148128819</v>
      </c>
      <c r="J11" s="65">
        <v>52.626911602559758</v>
      </c>
    </row>
    <row r="12" spans="1:12" ht="6.6" customHeight="1">
      <c r="A12" s="66"/>
      <c r="B12" s="67"/>
      <c r="C12" s="67"/>
      <c r="D12" s="67"/>
      <c r="E12" s="68"/>
      <c r="F12" s="68"/>
      <c r="G12" s="165"/>
      <c r="H12" s="68"/>
      <c r="I12" s="68"/>
      <c r="J12" s="165"/>
    </row>
    <row r="13" spans="1:12" ht="14.4">
      <c r="A13" s="143" t="s">
        <v>115</v>
      </c>
      <c r="B13" s="166"/>
      <c r="C13" s="166"/>
      <c r="D13" s="166"/>
      <c r="E13" s="166"/>
      <c r="F13" s="166"/>
      <c r="G13" s="166"/>
      <c r="H13" s="166"/>
      <c r="I13" s="166"/>
      <c r="J13" s="166"/>
    </row>
  </sheetData>
  <mergeCells count="7">
    <mergeCell ref="A1:J1"/>
    <mergeCell ref="A2:A5"/>
    <mergeCell ref="B2:J2"/>
    <mergeCell ref="B3:D4"/>
    <mergeCell ref="E3:J3"/>
    <mergeCell ref="E4:G4"/>
    <mergeCell ref="H4:J4"/>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
  <sheetViews>
    <sheetView showGridLines="0" workbookViewId="0">
      <selection sqref="A1:K1"/>
    </sheetView>
  </sheetViews>
  <sheetFormatPr defaultColWidth="7.6640625" defaultRowHeight="13.2"/>
  <cols>
    <col min="1" max="1" width="15.109375" style="4" customWidth="1"/>
    <col min="2" max="3" width="11.6640625" style="4" customWidth="1"/>
    <col min="4" max="4" width="13.33203125" style="4" customWidth="1"/>
    <col min="5" max="6" width="11.6640625" style="4" customWidth="1"/>
    <col min="7" max="7" width="11.5546875" style="4" customWidth="1"/>
    <col min="8" max="16384" width="7.6640625" style="4"/>
  </cols>
  <sheetData>
    <row r="1" spans="1:9" ht="39.9" customHeight="1">
      <c r="A1" s="172" t="s">
        <v>20</v>
      </c>
      <c r="B1" s="172"/>
      <c r="C1" s="172"/>
      <c r="D1" s="172"/>
      <c r="E1" s="172"/>
      <c r="F1" s="172"/>
    </row>
    <row r="2" spans="1:9" ht="6.6" customHeight="1">
      <c r="A2" s="8"/>
      <c r="B2" s="9"/>
      <c r="C2" s="9"/>
      <c r="D2" s="9"/>
      <c r="E2" s="9"/>
      <c r="F2" s="9"/>
    </row>
    <row r="3" spans="1:9" ht="28.5" customHeight="1">
      <c r="A3" s="173" t="s">
        <v>1</v>
      </c>
      <c r="B3" s="174" t="s">
        <v>21</v>
      </c>
      <c r="C3" s="174"/>
      <c r="D3" s="174"/>
      <c r="E3" s="174"/>
      <c r="F3" s="174"/>
    </row>
    <row r="4" spans="1:9">
      <c r="A4" s="173"/>
      <c r="B4" s="175" t="s">
        <v>3</v>
      </c>
      <c r="C4" s="174" t="s">
        <v>4</v>
      </c>
      <c r="D4" s="178"/>
      <c r="E4" s="178"/>
      <c r="F4" s="178"/>
    </row>
    <row r="5" spans="1:9">
      <c r="A5" s="173"/>
      <c r="B5" s="176"/>
      <c r="C5" s="179" t="s">
        <v>5</v>
      </c>
      <c r="D5" s="179"/>
      <c r="E5" s="180" t="s">
        <v>6</v>
      </c>
      <c r="F5" s="180"/>
      <c r="I5" s="53"/>
    </row>
    <row r="6" spans="1:9">
      <c r="A6" s="173"/>
      <c r="B6" s="177"/>
      <c r="C6" s="13" t="s">
        <v>7</v>
      </c>
      <c r="D6" s="10" t="s">
        <v>8</v>
      </c>
      <c r="E6" s="49" t="s">
        <v>9</v>
      </c>
      <c r="F6" s="23" t="s">
        <v>10</v>
      </c>
    </row>
    <row r="7" spans="1:9" ht="16.5" customHeight="1">
      <c r="A7" s="40" t="s">
        <v>11</v>
      </c>
      <c r="B7" s="45">
        <v>37870</v>
      </c>
      <c r="C7" s="43">
        <v>41.7</v>
      </c>
      <c r="D7" s="43">
        <v>56.7</v>
      </c>
      <c r="E7" s="43">
        <v>90.5</v>
      </c>
      <c r="F7" s="43">
        <v>9.5</v>
      </c>
    </row>
    <row r="8" spans="1:9">
      <c r="A8" s="9" t="s">
        <v>12</v>
      </c>
      <c r="B8" s="47">
        <v>2770</v>
      </c>
      <c r="C8" s="26">
        <v>18.7</v>
      </c>
      <c r="D8" s="26">
        <v>79</v>
      </c>
      <c r="E8" s="26">
        <v>86.8</v>
      </c>
      <c r="F8" s="26">
        <v>13.2</v>
      </c>
    </row>
    <row r="9" spans="1:9">
      <c r="A9" s="9" t="s">
        <v>13</v>
      </c>
      <c r="B9" s="47">
        <v>10234</v>
      </c>
      <c r="C9" s="26">
        <v>22.8</v>
      </c>
      <c r="D9" s="26">
        <v>75.5</v>
      </c>
      <c r="E9" s="26">
        <v>81.400000000000006</v>
      </c>
      <c r="F9" s="26">
        <v>18.600000000000001</v>
      </c>
    </row>
    <row r="10" spans="1:9">
      <c r="A10" s="9" t="s">
        <v>14</v>
      </c>
      <c r="B10" s="47">
        <v>16515</v>
      </c>
      <c r="C10" s="26">
        <v>48.8</v>
      </c>
      <c r="D10" s="26">
        <v>49.7</v>
      </c>
      <c r="E10" s="26">
        <v>95.8</v>
      </c>
      <c r="F10" s="26">
        <v>4.2</v>
      </c>
    </row>
    <row r="11" spans="1:9">
      <c r="A11" s="9" t="s">
        <v>15</v>
      </c>
      <c r="B11" s="47">
        <v>5418</v>
      </c>
      <c r="C11" s="26">
        <v>72.7</v>
      </c>
      <c r="D11" s="26">
        <v>26.2</v>
      </c>
      <c r="E11" s="26">
        <v>90.8</v>
      </c>
      <c r="F11" s="26">
        <v>9.1999999999999993</v>
      </c>
    </row>
    <row r="12" spans="1:9">
      <c r="A12" s="9" t="s">
        <v>16</v>
      </c>
      <c r="B12" s="47">
        <v>2933</v>
      </c>
      <c r="C12" s="26">
        <v>32.4</v>
      </c>
      <c r="D12" s="26">
        <v>65.7</v>
      </c>
      <c r="E12" s="26">
        <v>95</v>
      </c>
      <c r="F12" s="26">
        <v>5</v>
      </c>
    </row>
    <row r="13" spans="1:9" ht="5.0999999999999996" customHeight="1">
      <c r="A13" s="17"/>
      <c r="B13" s="17"/>
      <c r="C13" s="17"/>
      <c r="D13" s="17"/>
      <c r="E13" s="17"/>
      <c r="F13" s="17"/>
    </row>
    <row r="14" spans="1:9">
      <c r="A14" s="5" t="s">
        <v>17</v>
      </c>
      <c r="B14" s="50"/>
      <c r="C14" s="50"/>
      <c r="D14" s="50"/>
      <c r="E14" s="50"/>
      <c r="F14" s="50"/>
    </row>
    <row r="15" spans="1:9">
      <c r="A15" s="6" t="s">
        <v>18</v>
      </c>
    </row>
    <row r="16" spans="1:9">
      <c r="A16" s="6" t="s">
        <v>19</v>
      </c>
    </row>
  </sheetData>
  <mergeCells count="7">
    <mergeCell ref="A1:F1"/>
    <mergeCell ref="A3:A6"/>
    <mergeCell ref="B3:F3"/>
    <mergeCell ref="B4:B6"/>
    <mergeCell ref="C4:F4"/>
    <mergeCell ref="C5:D5"/>
    <mergeCell ref="E5:F5"/>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AEC4F-7A8C-4A8B-918D-FF39527D0EBF}">
  <dimension ref="A1:M20"/>
  <sheetViews>
    <sheetView showGridLines="0" zoomScaleNormal="100" workbookViewId="0">
      <selection sqref="A1:G1"/>
    </sheetView>
  </sheetViews>
  <sheetFormatPr defaultColWidth="7.6640625" defaultRowHeight="13.2"/>
  <cols>
    <col min="1" max="1" width="14.33203125" style="2" customWidth="1"/>
    <col min="2" max="7" width="13.109375" style="2" customWidth="1"/>
    <col min="8" max="8" width="12.44140625" style="2" bestFit="1" customWidth="1"/>
    <col min="9" max="9" width="10.109375" style="2" bestFit="1" customWidth="1"/>
    <col min="10" max="16384" width="7.6640625" style="2"/>
  </cols>
  <sheetData>
    <row r="1" spans="1:13" ht="52.95" customHeight="1">
      <c r="A1" s="172" t="s">
        <v>22</v>
      </c>
      <c r="B1" s="172"/>
      <c r="C1" s="172"/>
      <c r="D1" s="172"/>
      <c r="E1" s="172"/>
      <c r="F1" s="172"/>
      <c r="G1" s="172"/>
    </row>
    <row r="2" spans="1:13" ht="3.6" customHeight="1">
      <c r="A2" s="8"/>
      <c r="B2" s="9"/>
      <c r="C2" s="9"/>
      <c r="D2" s="9"/>
      <c r="E2" s="9"/>
      <c r="F2" s="9"/>
      <c r="G2" s="9"/>
    </row>
    <row r="3" spans="1:13" ht="37.950000000000003" customHeight="1">
      <c r="A3" s="173" t="s">
        <v>1</v>
      </c>
      <c r="B3" s="181" t="s">
        <v>23</v>
      </c>
      <c r="C3" s="181"/>
      <c r="D3" s="181"/>
      <c r="E3" s="181"/>
      <c r="F3" s="181"/>
      <c r="G3" s="181"/>
    </row>
    <row r="4" spans="1:13">
      <c r="A4" s="173"/>
      <c r="B4" s="179" t="s">
        <v>24</v>
      </c>
      <c r="C4" s="179"/>
      <c r="D4" s="179"/>
      <c r="E4" s="180" t="s">
        <v>25</v>
      </c>
      <c r="F4" s="180"/>
      <c r="G4" s="180"/>
    </row>
    <row r="5" spans="1:13">
      <c r="A5" s="173"/>
      <c r="B5" s="10" t="s">
        <v>26</v>
      </c>
      <c r="C5" s="10" t="s">
        <v>9</v>
      </c>
      <c r="D5" s="10" t="s">
        <v>10</v>
      </c>
      <c r="E5" s="10" t="s">
        <v>26</v>
      </c>
      <c r="F5" s="10" t="s">
        <v>9</v>
      </c>
      <c r="G5" s="11" t="s">
        <v>10</v>
      </c>
      <c r="I5" s="36"/>
    </row>
    <row r="6" spans="1:13" ht="18.75" customHeight="1">
      <c r="A6" s="40" t="s">
        <v>11</v>
      </c>
      <c r="B6" s="45">
        <v>26094</v>
      </c>
      <c r="C6" s="45">
        <v>25888</v>
      </c>
      <c r="D6" s="42">
        <v>205</v>
      </c>
      <c r="E6" s="46">
        <v>68.900000000000006</v>
      </c>
      <c r="F6" s="46">
        <v>75.599999999999994</v>
      </c>
      <c r="G6" s="46">
        <v>5.7</v>
      </c>
      <c r="I6" s="36"/>
    </row>
    <row r="7" spans="1:13">
      <c r="A7" s="9" t="s">
        <v>12</v>
      </c>
      <c r="B7" s="47">
        <v>771</v>
      </c>
      <c r="C7" s="47">
        <v>765</v>
      </c>
      <c r="D7" s="44">
        <v>6</v>
      </c>
      <c r="E7" s="33">
        <v>27.8</v>
      </c>
      <c r="F7" s="33">
        <v>31.8</v>
      </c>
      <c r="G7" s="33">
        <v>1.7</v>
      </c>
      <c r="I7" s="73"/>
      <c r="J7" s="74"/>
      <c r="K7" s="74"/>
      <c r="L7" s="74"/>
      <c r="M7" s="74"/>
    </row>
    <row r="8" spans="1:13">
      <c r="A8" s="9" t="s">
        <v>13</v>
      </c>
      <c r="B8" s="47">
        <v>4961</v>
      </c>
      <c r="C8" s="47">
        <v>4855</v>
      </c>
      <c r="D8" s="44">
        <v>106</v>
      </c>
      <c r="E8" s="33">
        <v>48.5</v>
      </c>
      <c r="F8" s="33">
        <v>58.3</v>
      </c>
      <c r="G8" s="33">
        <v>5.6</v>
      </c>
      <c r="I8" s="74"/>
      <c r="J8" s="74"/>
      <c r="K8" s="74"/>
      <c r="L8" s="74"/>
      <c r="M8" s="74"/>
    </row>
    <row r="9" spans="1:13">
      <c r="A9" s="9" t="s">
        <v>14</v>
      </c>
      <c r="B9" s="47">
        <v>14702</v>
      </c>
      <c r="C9" s="47">
        <v>14648</v>
      </c>
      <c r="D9" s="44">
        <v>54</v>
      </c>
      <c r="E9" s="33">
        <v>89</v>
      </c>
      <c r="F9" s="33">
        <v>92.6</v>
      </c>
      <c r="G9" s="33">
        <v>7.8</v>
      </c>
    </row>
    <row r="10" spans="1:13">
      <c r="A10" s="9" t="s">
        <v>15</v>
      </c>
      <c r="B10" s="47">
        <v>3849</v>
      </c>
      <c r="C10" s="47">
        <v>3811</v>
      </c>
      <c r="D10" s="44">
        <v>37</v>
      </c>
      <c r="E10" s="33">
        <v>71</v>
      </c>
      <c r="F10" s="33">
        <v>77.400000000000006</v>
      </c>
      <c r="G10" s="33">
        <v>7.5</v>
      </c>
    </row>
    <row r="11" spans="1:13">
      <c r="A11" s="9" t="s">
        <v>16</v>
      </c>
      <c r="B11" s="47">
        <v>1811</v>
      </c>
      <c r="C11" s="47">
        <v>1809</v>
      </c>
      <c r="D11" s="44">
        <v>2</v>
      </c>
      <c r="E11" s="33">
        <v>61.7</v>
      </c>
      <c r="F11" s="33">
        <v>64.900000000000006</v>
      </c>
      <c r="G11" s="33">
        <v>1.3</v>
      </c>
    </row>
    <row r="12" spans="1:13" ht="6.6" customHeight="1">
      <c r="A12" s="3"/>
      <c r="B12" s="3"/>
      <c r="C12" s="3"/>
      <c r="D12" s="3"/>
      <c r="E12" s="3"/>
      <c r="F12" s="48"/>
      <c r="G12" s="48"/>
    </row>
    <row r="13" spans="1:13" ht="11.25" customHeight="1">
      <c r="A13" s="5" t="s">
        <v>17</v>
      </c>
      <c r="B13" s="5"/>
      <c r="C13" s="5"/>
      <c r="D13" s="5"/>
      <c r="E13" s="5"/>
      <c r="F13" s="5"/>
      <c r="G13" s="5"/>
    </row>
    <row r="14" spans="1:13" ht="11.25" customHeight="1">
      <c r="A14" s="6" t="s">
        <v>27</v>
      </c>
      <c r="B14" s="6"/>
      <c r="C14" s="6"/>
      <c r="D14" s="6"/>
      <c r="E14" s="6"/>
      <c r="F14" s="6"/>
      <c r="G14" s="6"/>
    </row>
    <row r="15" spans="1:13">
      <c r="A15" s="75" t="s">
        <v>28</v>
      </c>
      <c r="B15" s="74"/>
      <c r="C15" s="74"/>
      <c r="D15" s="74"/>
      <c r="E15" s="74"/>
    </row>
    <row r="16" spans="1:13" ht="13.5" customHeight="1"/>
    <row r="17" spans="2:4">
      <c r="B17" s="51"/>
      <c r="C17" s="51"/>
      <c r="D17" s="51"/>
    </row>
    <row r="18" spans="2:4">
      <c r="B18" s="51"/>
      <c r="C18" s="51"/>
      <c r="D18" s="51"/>
    </row>
    <row r="19" spans="2:4">
      <c r="B19" s="51"/>
      <c r="C19" s="51"/>
      <c r="D19" s="51"/>
    </row>
    <row r="20" spans="2:4">
      <c r="B20" s="51"/>
      <c r="C20" s="51"/>
      <c r="D20" s="51"/>
    </row>
  </sheetData>
  <sheetProtection selectLockedCells="1" selectUnlockedCells="1"/>
  <mergeCells count="5">
    <mergeCell ref="A1:G1"/>
    <mergeCell ref="A3:A5"/>
    <mergeCell ref="B3:G3"/>
    <mergeCell ref="B4:D4"/>
    <mergeCell ref="E4:G4"/>
  </mergeCells>
  <pageMargins left="0.7" right="0.7" top="0.75" bottom="0.75" header="0.51180555555555551" footer="0.51180555555555551"/>
  <pageSetup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
  <sheetViews>
    <sheetView showGridLines="0" zoomScaleNormal="100" workbookViewId="0"/>
  </sheetViews>
  <sheetFormatPr defaultColWidth="7.6640625" defaultRowHeight="13.2"/>
  <cols>
    <col min="1" max="1" width="14.5546875" style="2" customWidth="1"/>
    <col min="2" max="7" width="11.109375" style="2" customWidth="1"/>
    <col min="8" max="8" width="12.44140625" style="2" bestFit="1" customWidth="1"/>
    <col min="9" max="9" width="10.109375" style="2" bestFit="1" customWidth="1"/>
    <col min="10" max="16384" width="7.6640625" style="2"/>
  </cols>
  <sheetData>
    <row r="1" spans="1:9" ht="63" customHeight="1">
      <c r="A1" s="182" t="s">
        <v>29</v>
      </c>
      <c r="B1" s="182"/>
      <c r="C1" s="182"/>
      <c r="D1" s="182"/>
      <c r="E1" s="182"/>
      <c r="F1" s="182"/>
      <c r="G1" s="182"/>
    </row>
    <row r="2" spans="1:9" ht="6.75" customHeight="1">
      <c r="A2" s="8"/>
      <c r="B2" s="9"/>
      <c r="C2" s="9"/>
      <c r="D2" s="9"/>
      <c r="E2" s="9"/>
      <c r="F2" s="9"/>
      <c r="G2" s="9"/>
    </row>
    <row r="3" spans="1:9" ht="49.2" customHeight="1">
      <c r="A3" s="173" t="s">
        <v>1</v>
      </c>
      <c r="B3" s="181" t="s">
        <v>23</v>
      </c>
      <c r="C3" s="181"/>
      <c r="D3" s="181"/>
      <c r="E3" s="181"/>
      <c r="F3" s="181"/>
      <c r="G3" s="181"/>
    </row>
    <row r="4" spans="1:9">
      <c r="A4" s="173"/>
      <c r="B4" s="179" t="s">
        <v>24</v>
      </c>
      <c r="C4" s="179"/>
      <c r="D4" s="179"/>
      <c r="E4" s="180" t="s">
        <v>25</v>
      </c>
      <c r="F4" s="180"/>
      <c r="G4" s="180"/>
    </row>
    <row r="5" spans="1:9">
      <c r="A5" s="173"/>
      <c r="B5" s="10" t="s">
        <v>26</v>
      </c>
      <c r="C5" s="10" t="s">
        <v>9</v>
      </c>
      <c r="D5" s="10" t="s">
        <v>10</v>
      </c>
      <c r="E5" s="10" t="s">
        <v>26</v>
      </c>
      <c r="F5" s="10" t="s">
        <v>9</v>
      </c>
      <c r="G5" s="11" t="s">
        <v>10</v>
      </c>
      <c r="I5" s="36"/>
    </row>
    <row r="6" spans="1:9">
      <c r="A6" s="40" t="s">
        <v>11</v>
      </c>
      <c r="B6" s="45">
        <v>23092</v>
      </c>
      <c r="C6" s="45">
        <v>22876</v>
      </c>
      <c r="D6" s="42">
        <v>215</v>
      </c>
      <c r="E6" s="46">
        <v>63.7</v>
      </c>
      <c r="F6" s="46">
        <v>75</v>
      </c>
      <c r="G6" s="46">
        <v>3.7</v>
      </c>
      <c r="I6" s="36"/>
    </row>
    <row r="7" spans="1:9">
      <c r="A7" s="9" t="s">
        <v>12</v>
      </c>
      <c r="B7" s="47">
        <v>634</v>
      </c>
      <c r="C7" s="47">
        <v>631</v>
      </c>
      <c r="D7" s="44">
        <v>3</v>
      </c>
      <c r="E7" s="33">
        <v>21.9</v>
      </c>
      <c r="F7" s="33">
        <v>29.7</v>
      </c>
      <c r="G7" s="33">
        <v>0.4</v>
      </c>
    </row>
    <row r="8" spans="1:9">
      <c r="A8" s="9" t="s">
        <v>13</v>
      </c>
      <c r="B8" s="47">
        <v>3891</v>
      </c>
      <c r="C8" s="47">
        <v>3785</v>
      </c>
      <c r="D8" s="44">
        <v>106</v>
      </c>
      <c r="E8" s="33">
        <v>42.9</v>
      </c>
      <c r="F8" s="33">
        <v>57.6</v>
      </c>
      <c r="G8" s="33">
        <v>4.3</v>
      </c>
    </row>
    <row r="9" spans="1:9">
      <c r="A9" s="9" t="s">
        <v>14</v>
      </c>
      <c r="B9" s="47">
        <v>13262</v>
      </c>
      <c r="C9" s="47">
        <v>13203</v>
      </c>
      <c r="D9" s="44">
        <v>59</v>
      </c>
      <c r="E9" s="33">
        <v>84.3</v>
      </c>
      <c r="F9" s="33">
        <v>91.2</v>
      </c>
      <c r="G9" s="33">
        <v>4.7</v>
      </c>
    </row>
    <row r="10" spans="1:9">
      <c r="A10" s="9" t="s">
        <v>15</v>
      </c>
      <c r="B10" s="47">
        <v>3646</v>
      </c>
      <c r="C10" s="47">
        <v>3601</v>
      </c>
      <c r="D10" s="44">
        <v>46</v>
      </c>
      <c r="E10" s="33">
        <v>63.9</v>
      </c>
      <c r="F10" s="33">
        <v>75.3</v>
      </c>
      <c r="G10" s="33">
        <v>5</v>
      </c>
    </row>
    <row r="11" spans="1:9">
      <c r="A11" s="9" t="s">
        <v>16</v>
      </c>
      <c r="B11" s="47">
        <v>1658</v>
      </c>
      <c r="C11" s="47">
        <v>1657</v>
      </c>
      <c r="D11" s="44">
        <v>1</v>
      </c>
      <c r="E11" s="33">
        <v>57.7</v>
      </c>
      <c r="F11" s="33">
        <v>64.900000000000006</v>
      </c>
      <c r="G11" s="33">
        <v>0.3</v>
      </c>
    </row>
    <row r="12" spans="1:9">
      <c r="A12" s="3"/>
      <c r="B12" s="3"/>
      <c r="C12" s="3"/>
      <c r="D12" s="3"/>
      <c r="E12" s="3"/>
      <c r="F12" s="48"/>
      <c r="G12" s="48"/>
    </row>
    <row r="13" spans="1:9" ht="11.25" customHeight="1">
      <c r="A13" s="5" t="s">
        <v>17</v>
      </c>
      <c r="B13" s="5"/>
      <c r="C13" s="5"/>
      <c r="D13" s="5"/>
      <c r="E13" s="5"/>
      <c r="F13" s="5"/>
      <c r="G13" s="5"/>
    </row>
    <row r="14" spans="1:9" ht="11.25" customHeight="1">
      <c r="A14" s="6" t="s">
        <v>27</v>
      </c>
      <c r="B14" s="6"/>
      <c r="C14" s="6"/>
      <c r="D14" s="6"/>
      <c r="E14" s="6"/>
      <c r="F14" s="6"/>
      <c r="G14" s="6"/>
    </row>
    <row r="15" spans="1:9">
      <c r="A15" s="75" t="s">
        <v>30</v>
      </c>
      <c r="B15" s="74"/>
      <c r="C15" s="74"/>
      <c r="D15" s="74"/>
      <c r="E15" s="74"/>
    </row>
    <row r="16" spans="1:9">
      <c r="B16" s="51"/>
      <c r="C16" s="51"/>
      <c r="D16" s="51"/>
    </row>
    <row r="17" spans="2:4">
      <c r="B17" s="51"/>
      <c r="C17" s="51"/>
      <c r="D17" s="51"/>
    </row>
    <row r="18" spans="2:4">
      <c r="B18" s="51"/>
      <c r="C18" s="51"/>
      <c r="D18" s="51"/>
    </row>
    <row r="19" spans="2:4">
      <c r="B19" s="51"/>
      <c r="C19" s="51"/>
      <c r="D19" s="51"/>
    </row>
    <row r="20" spans="2:4">
      <c r="B20" s="51"/>
      <c r="C20" s="51"/>
      <c r="D20" s="51"/>
    </row>
    <row r="21" spans="2:4">
      <c r="B21" s="51"/>
      <c r="C21" s="51"/>
      <c r="D21" s="51"/>
    </row>
  </sheetData>
  <sheetProtection selectLockedCells="1" selectUnlockedCells="1"/>
  <mergeCells count="5">
    <mergeCell ref="A3:A5"/>
    <mergeCell ref="B3:G3"/>
    <mergeCell ref="B4:D4"/>
    <mergeCell ref="E4:G4"/>
    <mergeCell ref="A1:G1"/>
  </mergeCells>
  <phoneticPr fontId="9" type="noConversion"/>
  <pageMargins left="0.7" right="0.7" top="0.75" bottom="0.75" header="0.51180555555555551" footer="0.51180555555555551"/>
  <pageSetup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9"/>
  <sheetViews>
    <sheetView showGridLines="0" topLeftCell="K1" zoomScaleNormal="100" workbookViewId="0">
      <selection sqref="A1:K1"/>
    </sheetView>
  </sheetViews>
  <sheetFormatPr defaultColWidth="7.6640625" defaultRowHeight="13.2"/>
  <cols>
    <col min="1" max="1" width="15" style="70" customWidth="1"/>
    <col min="2" max="2" width="7.6640625" style="70"/>
    <col min="3" max="3" width="9.33203125" style="70" customWidth="1"/>
    <col min="4" max="8" width="7.6640625" style="70"/>
    <col min="9" max="9" width="10.109375" style="70" bestFit="1" customWidth="1"/>
    <col min="10" max="10" width="7.6640625" style="70"/>
    <col min="11" max="11" width="16.33203125" style="70" customWidth="1"/>
    <col min="12" max="12" width="12" style="70" customWidth="1"/>
    <col min="13" max="13" width="10.5546875" style="70" customWidth="1"/>
    <col min="14" max="14" width="10.33203125" style="70" customWidth="1"/>
    <col min="15" max="15" width="11.109375" style="70" bestFit="1" customWidth="1"/>
    <col min="16" max="16" width="7.6640625" style="70"/>
    <col min="17" max="18" width="11.109375" style="70" bestFit="1" customWidth="1"/>
    <col min="19" max="19" width="10.109375" style="70" bestFit="1" customWidth="1"/>
    <col min="20" max="16384" width="7.6640625" style="70"/>
  </cols>
  <sheetData>
    <row r="1" spans="1:10" s="54" customFormat="1" ht="48" customHeight="1">
      <c r="A1" s="183" t="s">
        <v>31</v>
      </c>
      <c r="B1" s="183"/>
      <c r="C1" s="183"/>
      <c r="D1" s="183"/>
      <c r="E1" s="183"/>
      <c r="F1" s="183"/>
      <c r="G1" s="183"/>
      <c r="H1" s="183"/>
    </row>
    <row r="2" spans="1:10" s="54" customFormat="1" ht="12">
      <c r="A2" s="184" t="s">
        <v>1</v>
      </c>
      <c r="B2" s="185" t="s">
        <v>32</v>
      </c>
      <c r="C2" s="185"/>
      <c r="D2" s="185"/>
      <c r="E2" s="185"/>
      <c r="F2" s="185"/>
      <c r="G2" s="185"/>
      <c r="H2" s="185"/>
      <c r="J2" s="55"/>
    </row>
    <row r="3" spans="1:10" s="54" customFormat="1" ht="12">
      <c r="A3" s="184"/>
      <c r="B3" s="186" t="s">
        <v>33</v>
      </c>
      <c r="C3" s="186"/>
      <c r="D3" s="186"/>
      <c r="E3" s="187" t="s">
        <v>34</v>
      </c>
      <c r="F3" s="187"/>
      <c r="G3" s="187"/>
      <c r="H3" s="187"/>
      <c r="J3" s="55"/>
    </row>
    <row r="4" spans="1:10" s="54" customFormat="1" ht="11.4">
      <c r="A4" s="184"/>
      <c r="B4" s="186"/>
      <c r="C4" s="186"/>
      <c r="D4" s="186"/>
      <c r="E4" s="188" t="s">
        <v>35</v>
      </c>
      <c r="F4" s="188"/>
      <c r="G4" s="189" t="s">
        <v>36</v>
      </c>
      <c r="H4" s="189"/>
    </row>
    <row r="5" spans="1:10" s="54" customFormat="1" ht="22.8">
      <c r="A5" s="184"/>
      <c r="B5" s="56" t="s">
        <v>37</v>
      </c>
      <c r="C5" s="56" t="s">
        <v>35</v>
      </c>
      <c r="D5" s="56" t="s">
        <v>36</v>
      </c>
      <c r="E5" s="57" t="s">
        <v>7</v>
      </c>
      <c r="F5" s="58" t="s">
        <v>8</v>
      </c>
      <c r="G5" s="58" t="s">
        <v>38</v>
      </c>
      <c r="H5" s="59" t="s">
        <v>39</v>
      </c>
    </row>
    <row r="6" spans="1:10" s="54" customFormat="1" ht="15.75" customHeight="1">
      <c r="A6" s="60" t="s">
        <v>11</v>
      </c>
      <c r="B6" s="61">
        <v>214154</v>
      </c>
      <c r="C6" s="61">
        <v>109493</v>
      </c>
      <c r="D6" s="61">
        <v>104661</v>
      </c>
      <c r="E6" s="62">
        <v>43.3</v>
      </c>
      <c r="F6" s="62">
        <v>55.3</v>
      </c>
      <c r="G6" s="62">
        <v>42.3</v>
      </c>
      <c r="H6" s="62">
        <v>56.5</v>
      </c>
      <c r="I6" s="130"/>
    </row>
    <row r="7" spans="1:10" s="54" customFormat="1" ht="11.4">
      <c r="A7" s="63" t="s">
        <v>12</v>
      </c>
      <c r="B7" s="64">
        <v>18799</v>
      </c>
      <c r="C7" s="64">
        <v>9394</v>
      </c>
      <c r="D7" s="64">
        <v>9405</v>
      </c>
      <c r="E7" s="65">
        <v>20.3</v>
      </c>
      <c r="F7" s="65">
        <v>77.7</v>
      </c>
      <c r="G7" s="65">
        <v>19.100000000000001</v>
      </c>
      <c r="H7" s="65">
        <v>79.099999999999994</v>
      </c>
    </row>
    <row r="8" spans="1:10" s="54" customFormat="1" ht="13.5" customHeight="1">
      <c r="A8" s="63" t="s">
        <v>13</v>
      </c>
      <c r="B8" s="64">
        <v>57805</v>
      </c>
      <c r="C8" s="64">
        <v>29749</v>
      </c>
      <c r="D8" s="64">
        <v>28056</v>
      </c>
      <c r="E8" s="65">
        <v>25.4</v>
      </c>
      <c r="F8" s="65">
        <v>73.3</v>
      </c>
      <c r="G8" s="65">
        <v>24.4</v>
      </c>
      <c r="H8" s="65">
        <v>74.5</v>
      </c>
    </row>
    <row r="9" spans="1:10" s="54" customFormat="1" ht="11.4">
      <c r="A9" s="63" t="s">
        <v>14</v>
      </c>
      <c r="B9" s="64">
        <v>90210</v>
      </c>
      <c r="C9" s="64">
        <v>46399</v>
      </c>
      <c r="D9" s="64">
        <v>43811</v>
      </c>
      <c r="E9" s="65">
        <v>50.5</v>
      </c>
      <c r="F9" s="65">
        <v>47.9</v>
      </c>
      <c r="G9" s="65">
        <v>49.7</v>
      </c>
      <c r="H9" s="65">
        <v>49.1</v>
      </c>
    </row>
    <row r="10" spans="1:10" s="54" customFormat="1" ht="11.4">
      <c r="A10" s="63" t="s">
        <v>15</v>
      </c>
      <c r="B10" s="64">
        <v>30562</v>
      </c>
      <c r="C10" s="64">
        <v>15484</v>
      </c>
      <c r="D10" s="64">
        <v>15078</v>
      </c>
      <c r="E10" s="65">
        <v>73.400000000000006</v>
      </c>
      <c r="F10" s="65">
        <v>25.7</v>
      </c>
      <c r="G10" s="65">
        <v>72.099999999999994</v>
      </c>
      <c r="H10" s="65">
        <v>27</v>
      </c>
    </row>
    <row r="11" spans="1:10" s="54" customFormat="1" ht="11.4">
      <c r="A11" s="63" t="s">
        <v>16</v>
      </c>
      <c r="B11" s="64">
        <v>16778</v>
      </c>
      <c r="C11" s="64">
        <v>8467</v>
      </c>
      <c r="D11" s="64">
        <v>8311</v>
      </c>
      <c r="E11" s="65">
        <v>36.4</v>
      </c>
      <c r="F11" s="65">
        <v>62.2</v>
      </c>
      <c r="G11" s="65">
        <v>35.799999999999997</v>
      </c>
      <c r="H11" s="65">
        <v>63</v>
      </c>
    </row>
    <row r="12" spans="1:10" s="54" customFormat="1" ht="5.0999999999999996" customHeight="1">
      <c r="A12" s="66"/>
      <c r="B12" s="67"/>
      <c r="C12" s="67"/>
      <c r="D12" s="67"/>
      <c r="E12" s="68"/>
      <c r="F12" s="68"/>
      <c r="G12" s="68"/>
      <c r="H12" s="68"/>
    </row>
    <row r="13" spans="1:10" ht="13.5" customHeight="1">
      <c r="A13" s="5" t="s">
        <v>17</v>
      </c>
      <c r="B13" s="162"/>
      <c r="C13" s="162"/>
      <c r="D13" s="162"/>
      <c r="E13" s="162"/>
      <c r="F13" s="69"/>
      <c r="G13" s="162"/>
      <c r="H13" s="162"/>
    </row>
    <row r="14" spans="1:10">
      <c r="A14" s="6" t="s">
        <v>18</v>
      </c>
      <c r="F14" s="69"/>
    </row>
    <row r="15" spans="1:10">
      <c r="A15" s="6" t="s">
        <v>19</v>
      </c>
    </row>
    <row r="18" spans="1:8" ht="34.5" customHeight="1">
      <c r="A18" s="183" t="s">
        <v>40</v>
      </c>
      <c r="B18" s="183"/>
      <c r="C18" s="183"/>
      <c r="D18" s="183"/>
      <c r="E18" s="183"/>
      <c r="F18" s="183"/>
      <c r="G18" s="183"/>
      <c r="H18" s="183"/>
    </row>
    <row r="19" spans="1:8">
      <c r="A19" s="184" t="s">
        <v>1</v>
      </c>
      <c r="B19" s="185" t="s">
        <v>32</v>
      </c>
      <c r="C19" s="185"/>
      <c r="D19" s="185"/>
      <c r="E19" s="185"/>
      <c r="F19" s="185"/>
      <c r="G19" s="185"/>
      <c r="H19" s="185"/>
    </row>
    <row r="20" spans="1:8">
      <c r="A20" s="184"/>
      <c r="B20" s="186" t="s">
        <v>33</v>
      </c>
      <c r="C20" s="186"/>
      <c r="D20" s="186"/>
      <c r="E20" s="187" t="s">
        <v>34</v>
      </c>
      <c r="F20" s="187"/>
      <c r="G20" s="187"/>
      <c r="H20" s="187"/>
    </row>
    <row r="21" spans="1:8">
      <c r="A21" s="184"/>
      <c r="B21" s="186"/>
      <c r="C21" s="186"/>
      <c r="D21" s="186"/>
      <c r="E21" s="188" t="s">
        <v>35</v>
      </c>
      <c r="F21" s="188"/>
      <c r="G21" s="189" t="s">
        <v>36</v>
      </c>
      <c r="H21" s="189"/>
    </row>
    <row r="22" spans="1:8" ht="22.8">
      <c r="A22" s="184"/>
      <c r="B22" s="56" t="s">
        <v>37</v>
      </c>
      <c r="C22" s="56" t="s">
        <v>35</v>
      </c>
      <c r="D22" s="56" t="s">
        <v>36</v>
      </c>
      <c r="E22" s="57" t="s">
        <v>7</v>
      </c>
      <c r="F22" s="58" t="s">
        <v>8</v>
      </c>
      <c r="G22" s="58" t="s">
        <v>38</v>
      </c>
      <c r="H22" s="59" t="s">
        <v>39</v>
      </c>
    </row>
    <row r="23" spans="1:8">
      <c r="A23" s="60" t="s">
        <v>11</v>
      </c>
      <c r="B23" s="61">
        <v>212650</v>
      </c>
      <c r="C23" s="61">
        <v>108705</v>
      </c>
      <c r="D23" s="61">
        <v>103946</v>
      </c>
      <c r="E23" s="62">
        <v>43.8</v>
      </c>
      <c r="F23" s="62">
        <v>55.3</v>
      </c>
      <c r="G23" s="62">
        <v>42.2</v>
      </c>
      <c r="H23" s="62">
        <v>56.9</v>
      </c>
    </row>
    <row r="24" spans="1:8">
      <c r="A24" s="63" t="s">
        <v>12</v>
      </c>
      <c r="B24" s="64">
        <v>18578</v>
      </c>
      <c r="C24" s="64">
        <v>9185</v>
      </c>
      <c r="D24" s="64">
        <v>9393</v>
      </c>
      <c r="E24" s="65">
        <v>18.3</v>
      </c>
      <c r="F24" s="65">
        <v>80.3</v>
      </c>
      <c r="G24" s="65">
        <v>17</v>
      </c>
      <c r="H24" s="65">
        <v>81.5</v>
      </c>
    </row>
    <row r="25" spans="1:8">
      <c r="A25" s="63" t="s">
        <v>13</v>
      </c>
      <c r="B25" s="64">
        <v>57522</v>
      </c>
      <c r="C25" s="64">
        <v>29664</v>
      </c>
      <c r="D25" s="64">
        <v>27858</v>
      </c>
      <c r="E25" s="65">
        <v>25.4</v>
      </c>
      <c r="F25" s="65">
        <v>73.8</v>
      </c>
      <c r="G25" s="65">
        <v>23.9</v>
      </c>
      <c r="H25" s="65">
        <v>75.400000000000006</v>
      </c>
    </row>
    <row r="26" spans="1:8">
      <c r="A26" s="63" t="s">
        <v>14</v>
      </c>
      <c r="B26" s="64">
        <v>89611</v>
      </c>
      <c r="C26" s="64">
        <v>46134</v>
      </c>
      <c r="D26" s="64">
        <v>43477</v>
      </c>
      <c r="E26" s="65">
        <v>51.6</v>
      </c>
      <c r="F26" s="65">
        <v>47.3</v>
      </c>
      <c r="G26" s="65">
        <v>49.8</v>
      </c>
      <c r="H26" s="65">
        <v>49.2</v>
      </c>
    </row>
    <row r="27" spans="1:8">
      <c r="A27" s="63" t="s">
        <v>15</v>
      </c>
      <c r="B27" s="64">
        <v>30359</v>
      </c>
      <c r="C27" s="64">
        <v>15312</v>
      </c>
      <c r="D27" s="64">
        <v>15047</v>
      </c>
      <c r="E27" s="65">
        <v>75.900000000000006</v>
      </c>
      <c r="F27" s="65">
        <v>23.6</v>
      </c>
      <c r="G27" s="65">
        <v>74.400000000000006</v>
      </c>
      <c r="H27" s="65">
        <v>24.9</v>
      </c>
    </row>
    <row r="28" spans="1:8">
      <c r="A28" s="63" t="s">
        <v>16</v>
      </c>
      <c r="B28" s="64">
        <v>16581</v>
      </c>
      <c r="C28" s="64">
        <v>8410</v>
      </c>
      <c r="D28" s="64">
        <v>8171</v>
      </c>
      <c r="E28" s="65">
        <v>35.299999999999997</v>
      </c>
      <c r="F28" s="65">
        <v>63.8</v>
      </c>
      <c r="G28" s="65">
        <v>34</v>
      </c>
      <c r="H28" s="65">
        <v>65.2</v>
      </c>
    </row>
    <row r="29" spans="1:8">
      <c r="A29" s="66"/>
      <c r="B29" s="67"/>
      <c r="C29" s="67"/>
      <c r="D29" s="67"/>
      <c r="E29" s="68"/>
      <c r="F29" s="68"/>
      <c r="G29" s="68"/>
      <c r="H29" s="68"/>
    </row>
    <row r="30" spans="1:8" ht="14.4">
      <c r="A30" s="5" t="s">
        <v>17</v>
      </c>
      <c r="B30" s="162"/>
      <c r="C30" s="162"/>
      <c r="D30" s="162"/>
      <c r="E30" s="162"/>
      <c r="F30" s="69"/>
      <c r="G30" s="162"/>
      <c r="H30" s="162"/>
    </row>
    <row r="31" spans="1:8">
      <c r="A31" s="6" t="s">
        <v>41</v>
      </c>
      <c r="F31" s="69"/>
    </row>
    <row r="32" spans="1:8">
      <c r="A32" s="6" t="s">
        <v>19</v>
      </c>
    </row>
    <row r="35" spans="1:8" ht="31.5" customHeight="1">
      <c r="A35" s="183" t="s">
        <v>42</v>
      </c>
      <c r="B35" s="183"/>
      <c r="C35" s="183"/>
      <c r="D35" s="183"/>
      <c r="E35" s="183"/>
      <c r="F35" s="183"/>
      <c r="G35" s="183"/>
      <c r="H35" s="183"/>
    </row>
    <row r="36" spans="1:8">
      <c r="A36" s="184" t="s">
        <v>1</v>
      </c>
      <c r="B36" s="185" t="s">
        <v>32</v>
      </c>
      <c r="C36" s="185"/>
      <c r="D36" s="185"/>
      <c r="E36" s="185"/>
      <c r="F36" s="185"/>
      <c r="G36" s="185"/>
      <c r="H36" s="185"/>
    </row>
    <row r="37" spans="1:8">
      <c r="A37" s="184"/>
      <c r="B37" s="186" t="s">
        <v>33</v>
      </c>
      <c r="C37" s="186"/>
      <c r="D37" s="186"/>
      <c r="E37" s="187" t="s">
        <v>34</v>
      </c>
      <c r="F37" s="187"/>
      <c r="G37" s="187"/>
      <c r="H37" s="187"/>
    </row>
    <row r="38" spans="1:8">
      <c r="A38" s="184"/>
      <c r="B38" s="186"/>
      <c r="C38" s="186"/>
      <c r="D38" s="186"/>
      <c r="E38" s="188" t="s">
        <v>35</v>
      </c>
      <c r="F38" s="188"/>
      <c r="G38" s="189" t="s">
        <v>36</v>
      </c>
      <c r="H38" s="189"/>
    </row>
    <row r="39" spans="1:8" ht="22.8">
      <c r="A39" s="184"/>
      <c r="B39" s="56" t="s">
        <v>37</v>
      </c>
      <c r="C39" s="56" t="s">
        <v>35</v>
      </c>
      <c r="D39" s="56" t="s">
        <v>36</v>
      </c>
      <c r="E39" s="57" t="s">
        <v>7</v>
      </c>
      <c r="F39" s="58" t="s">
        <v>8</v>
      </c>
      <c r="G39" s="58" t="s">
        <v>38</v>
      </c>
      <c r="H39" s="59" t="s">
        <v>39</v>
      </c>
    </row>
    <row r="40" spans="1:8">
      <c r="A40" s="60" t="s">
        <v>11</v>
      </c>
      <c r="B40" s="61">
        <v>211096</v>
      </c>
      <c r="C40" s="61">
        <v>107891</v>
      </c>
      <c r="D40" s="61">
        <v>103205</v>
      </c>
      <c r="E40" s="62">
        <v>43.4</v>
      </c>
      <c r="F40" s="62">
        <v>55.6</v>
      </c>
      <c r="G40" s="62">
        <v>42.1</v>
      </c>
      <c r="H40" s="62">
        <v>57</v>
      </c>
    </row>
    <row r="41" spans="1:8">
      <c r="A41" s="63" t="s">
        <v>12</v>
      </c>
      <c r="B41" s="64">
        <v>18349</v>
      </c>
      <c r="C41" s="64">
        <v>9232</v>
      </c>
      <c r="D41" s="64">
        <v>9117</v>
      </c>
      <c r="E41" s="65">
        <v>18.3</v>
      </c>
      <c r="F41" s="65">
        <v>80.3</v>
      </c>
      <c r="G41" s="65">
        <v>17.5</v>
      </c>
      <c r="H41" s="65">
        <v>81.099999999999994</v>
      </c>
    </row>
    <row r="42" spans="1:8">
      <c r="A42" s="63" t="s">
        <v>13</v>
      </c>
      <c r="B42" s="64">
        <v>57229</v>
      </c>
      <c r="C42" s="64">
        <v>29399</v>
      </c>
      <c r="D42" s="64">
        <v>27830</v>
      </c>
      <c r="E42" s="65">
        <v>24.5</v>
      </c>
      <c r="F42" s="65">
        <v>74.7</v>
      </c>
      <c r="G42" s="65">
        <v>23.2</v>
      </c>
      <c r="H42" s="65">
        <v>76.099999999999994</v>
      </c>
    </row>
    <row r="43" spans="1:8">
      <c r="A43" s="63" t="s">
        <v>14</v>
      </c>
      <c r="B43" s="64">
        <v>88991</v>
      </c>
      <c r="C43" s="64">
        <v>45824</v>
      </c>
      <c r="D43" s="64">
        <v>43167</v>
      </c>
      <c r="E43" s="65">
        <v>51.1</v>
      </c>
      <c r="F43" s="65">
        <v>47.9</v>
      </c>
      <c r="G43" s="65">
        <v>49.6</v>
      </c>
      <c r="H43" s="65">
        <v>49.3</v>
      </c>
    </row>
    <row r="44" spans="1:8">
      <c r="A44" s="63" t="s">
        <v>15</v>
      </c>
      <c r="B44" s="64">
        <v>30149</v>
      </c>
      <c r="C44" s="64">
        <v>15134</v>
      </c>
      <c r="D44" s="64">
        <v>15015</v>
      </c>
      <c r="E44" s="65">
        <v>75.900000000000006</v>
      </c>
      <c r="F44" s="65">
        <v>23.3</v>
      </c>
      <c r="G44" s="65">
        <v>74.3</v>
      </c>
      <c r="H44" s="65">
        <v>24.9</v>
      </c>
    </row>
    <row r="45" spans="1:8">
      <c r="A45" s="63" t="s">
        <v>16</v>
      </c>
      <c r="B45" s="64">
        <v>16379</v>
      </c>
      <c r="C45" s="64">
        <v>8302</v>
      </c>
      <c r="D45" s="64">
        <v>8077</v>
      </c>
      <c r="E45" s="65">
        <v>37</v>
      </c>
      <c r="F45" s="65">
        <v>62.2</v>
      </c>
      <c r="G45" s="65">
        <v>34.9</v>
      </c>
      <c r="H45" s="65">
        <v>64.2</v>
      </c>
    </row>
    <row r="46" spans="1:8">
      <c r="A46" s="66"/>
      <c r="B46" s="67"/>
      <c r="C46" s="67"/>
      <c r="D46" s="67"/>
      <c r="E46" s="68"/>
      <c r="F46" s="68"/>
      <c r="G46" s="68"/>
      <c r="H46" s="68"/>
    </row>
    <row r="47" spans="1:8" ht="14.4">
      <c r="A47" s="5" t="s">
        <v>17</v>
      </c>
      <c r="B47" s="162"/>
      <c r="C47" s="162"/>
      <c r="D47" s="162"/>
      <c r="E47" s="162"/>
      <c r="F47" s="69"/>
      <c r="G47" s="162"/>
      <c r="H47" s="162"/>
    </row>
    <row r="48" spans="1:8">
      <c r="A48" s="6" t="s">
        <v>41</v>
      </c>
      <c r="F48" s="69"/>
    </row>
    <row r="49" spans="1:1">
      <c r="A49" s="6" t="s">
        <v>19</v>
      </c>
    </row>
  </sheetData>
  <mergeCells count="21">
    <mergeCell ref="B37:D38"/>
    <mergeCell ref="E37:H37"/>
    <mergeCell ref="E38:F38"/>
    <mergeCell ref="G38:H38"/>
    <mergeCell ref="A35:H35"/>
    <mergeCell ref="A36:A39"/>
    <mergeCell ref="B36:H36"/>
    <mergeCell ref="A18:H18"/>
    <mergeCell ref="A19:A22"/>
    <mergeCell ref="B19:H19"/>
    <mergeCell ref="B20:D21"/>
    <mergeCell ref="E20:H20"/>
    <mergeCell ref="E21:F21"/>
    <mergeCell ref="G21:H21"/>
    <mergeCell ref="A1:H1"/>
    <mergeCell ref="A2:A5"/>
    <mergeCell ref="B2:H2"/>
    <mergeCell ref="B3:D4"/>
    <mergeCell ref="E3:H3"/>
    <mergeCell ref="E4:F4"/>
    <mergeCell ref="G4:H4"/>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9344A-CE6E-4FBB-84C5-5F40E5CC2378}">
  <dimension ref="A1:AF16"/>
  <sheetViews>
    <sheetView showGridLines="0" workbookViewId="0">
      <selection activeCell="E18" sqref="E18"/>
    </sheetView>
  </sheetViews>
  <sheetFormatPr defaultColWidth="7.6640625" defaultRowHeight="13.2"/>
  <cols>
    <col min="1" max="1" width="12.109375" style="4" customWidth="1"/>
    <col min="2" max="10" width="9" style="4" customWidth="1"/>
    <col min="11" max="11" width="7.6640625" style="4"/>
    <col min="12" max="12" width="12.109375" style="4" customWidth="1"/>
    <col min="13" max="21" width="9" style="4" customWidth="1"/>
    <col min="22" max="22" width="7.6640625" style="4"/>
    <col min="23" max="23" width="15" style="4" customWidth="1"/>
    <col min="24" max="24" width="7.6640625" style="4"/>
    <col min="25" max="25" width="10" style="4" customWidth="1"/>
    <col min="26" max="27" width="7.6640625" style="4"/>
    <col min="28" max="28" width="9.33203125" style="4" customWidth="1"/>
    <col min="29" max="30" width="7.6640625" style="4"/>
    <col min="31" max="31" width="9.33203125" style="4" customWidth="1"/>
    <col min="32" max="16384" width="7.6640625" style="4"/>
  </cols>
  <sheetData>
    <row r="1" spans="1:32" s="7" customFormat="1" ht="33" customHeight="1">
      <c r="A1" s="192" t="s">
        <v>43</v>
      </c>
      <c r="B1" s="192"/>
      <c r="C1" s="192"/>
      <c r="D1" s="192"/>
      <c r="E1" s="192"/>
      <c r="F1" s="192"/>
      <c r="G1" s="192"/>
      <c r="H1" s="192"/>
      <c r="I1" s="192"/>
      <c r="J1" s="192"/>
      <c r="L1" s="192" t="s">
        <v>44</v>
      </c>
      <c r="M1" s="192"/>
      <c r="N1" s="192"/>
      <c r="O1" s="192"/>
      <c r="P1" s="192"/>
      <c r="Q1" s="192"/>
      <c r="R1" s="192"/>
      <c r="S1" s="192"/>
      <c r="T1" s="192"/>
      <c r="U1" s="192"/>
      <c r="W1" s="192" t="s">
        <v>45</v>
      </c>
      <c r="X1" s="192"/>
      <c r="Y1" s="192"/>
      <c r="Z1" s="192"/>
      <c r="AA1" s="192"/>
      <c r="AB1" s="192"/>
      <c r="AC1" s="192"/>
      <c r="AD1" s="192"/>
      <c r="AE1" s="192"/>
      <c r="AF1" s="192"/>
    </row>
    <row r="2" spans="1:32" s="7" customFormat="1" ht="7.2" customHeight="1">
      <c r="B2" s="89"/>
      <c r="C2" s="89"/>
      <c r="D2" s="90"/>
      <c r="E2" s="90"/>
      <c r="F2" s="90"/>
      <c r="G2" s="90"/>
      <c r="H2" s="90"/>
      <c r="I2" s="90"/>
      <c r="J2" s="90"/>
      <c r="M2" s="89"/>
      <c r="N2" s="89"/>
      <c r="O2" s="90"/>
      <c r="P2" s="90"/>
      <c r="Q2" s="90"/>
      <c r="R2" s="90"/>
      <c r="S2" s="90"/>
      <c r="T2" s="90"/>
      <c r="U2" s="90"/>
      <c r="X2" s="89"/>
      <c r="Y2" s="89"/>
      <c r="Z2" s="90"/>
      <c r="AA2" s="90"/>
      <c r="AB2" s="90"/>
      <c r="AC2" s="90"/>
      <c r="AD2" s="90"/>
      <c r="AE2" s="90"/>
      <c r="AF2" s="90"/>
    </row>
    <row r="3" spans="1:32" s="7" customFormat="1" ht="11.4">
      <c r="A3" s="193" t="s">
        <v>1</v>
      </c>
      <c r="B3" s="178" t="s">
        <v>46</v>
      </c>
      <c r="C3" s="178"/>
      <c r="D3" s="178"/>
      <c r="E3" s="178"/>
      <c r="F3" s="178"/>
      <c r="G3" s="178"/>
      <c r="H3" s="178"/>
      <c r="I3" s="178"/>
      <c r="J3" s="178"/>
      <c r="L3" s="193" t="s">
        <v>1</v>
      </c>
      <c r="M3" s="178" t="s">
        <v>46</v>
      </c>
      <c r="N3" s="178"/>
      <c r="O3" s="178"/>
      <c r="P3" s="178"/>
      <c r="Q3" s="178"/>
      <c r="R3" s="178"/>
      <c r="S3" s="178"/>
      <c r="T3" s="178"/>
      <c r="U3" s="178"/>
      <c r="W3" s="193" t="s">
        <v>1</v>
      </c>
      <c r="X3" s="178" t="s">
        <v>46</v>
      </c>
      <c r="Y3" s="178"/>
      <c r="Z3" s="178"/>
      <c r="AA3" s="178"/>
      <c r="AB3" s="178"/>
      <c r="AC3" s="178"/>
      <c r="AD3" s="178"/>
      <c r="AE3" s="178"/>
      <c r="AF3" s="178"/>
    </row>
    <row r="4" spans="1:32" s="7" customFormat="1" ht="11.4">
      <c r="A4" s="193"/>
      <c r="B4" s="194" t="s">
        <v>47</v>
      </c>
      <c r="C4" s="194"/>
      <c r="D4" s="194"/>
      <c r="E4" s="174" t="s">
        <v>48</v>
      </c>
      <c r="F4" s="174"/>
      <c r="G4" s="174"/>
      <c r="H4" s="174"/>
      <c r="I4" s="174"/>
      <c r="J4" s="174"/>
      <c r="L4" s="193"/>
      <c r="M4" s="194" t="s">
        <v>47</v>
      </c>
      <c r="N4" s="194"/>
      <c r="O4" s="194"/>
      <c r="P4" s="174" t="s">
        <v>48</v>
      </c>
      <c r="Q4" s="174"/>
      <c r="R4" s="174"/>
      <c r="S4" s="174"/>
      <c r="T4" s="174"/>
      <c r="U4" s="174"/>
      <c r="W4" s="193"/>
      <c r="X4" s="194" t="s">
        <v>47</v>
      </c>
      <c r="Y4" s="194"/>
      <c r="Z4" s="194"/>
      <c r="AA4" s="174" t="s">
        <v>48</v>
      </c>
      <c r="AB4" s="174"/>
      <c r="AC4" s="174"/>
      <c r="AD4" s="174"/>
      <c r="AE4" s="174"/>
      <c r="AF4" s="174"/>
    </row>
    <row r="5" spans="1:32" s="7" customFormat="1" ht="11.4">
      <c r="A5" s="193"/>
      <c r="B5" s="194"/>
      <c r="C5" s="194"/>
      <c r="D5" s="194"/>
      <c r="E5" s="190" t="s">
        <v>9</v>
      </c>
      <c r="F5" s="190"/>
      <c r="G5" s="190"/>
      <c r="H5" s="191" t="s">
        <v>10</v>
      </c>
      <c r="I5" s="191"/>
      <c r="J5" s="191"/>
      <c r="L5" s="193"/>
      <c r="M5" s="194"/>
      <c r="N5" s="194"/>
      <c r="O5" s="194"/>
      <c r="P5" s="190" t="s">
        <v>9</v>
      </c>
      <c r="Q5" s="190"/>
      <c r="R5" s="190"/>
      <c r="S5" s="191" t="s">
        <v>10</v>
      </c>
      <c r="T5" s="191"/>
      <c r="U5" s="191"/>
      <c r="W5" s="193"/>
      <c r="X5" s="194"/>
      <c r="Y5" s="194"/>
      <c r="Z5" s="194"/>
      <c r="AA5" s="190" t="s">
        <v>9</v>
      </c>
      <c r="AB5" s="190"/>
      <c r="AC5" s="190"/>
      <c r="AD5" s="191" t="s">
        <v>10</v>
      </c>
      <c r="AE5" s="191"/>
      <c r="AF5" s="191"/>
    </row>
    <row r="6" spans="1:32" s="7" customFormat="1" ht="11.4">
      <c r="A6" s="193"/>
      <c r="B6" s="93" t="s">
        <v>47</v>
      </c>
      <c r="C6" s="93" t="s">
        <v>35</v>
      </c>
      <c r="D6" s="93" t="s">
        <v>36</v>
      </c>
      <c r="E6" s="93" t="s">
        <v>26</v>
      </c>
      <c r="F6" s="93" t="s">
        <v>35</v>
      </c>
      <c r="G6" s="93" t="s">
        <v>36</v>
      </c>
      <c r="H6" s="94" t="s">
        <v>26</v>
      </c>
      <c r="I6" s="95" t="s">
        <v>35</v>
      </c>
      <c r="J6" s="34" t="s">
        <v>36</v>
      </c>
      <c r="L6" s="193"/>
      <c r="M6" s="93" t="s">
        <v>47</v>
      </c>
      <c r="N6" s="93" t="s">
        <v>35</v>
      </c>
      <c r="O6" s="93" t="s">
        <v>36</v>
      </c>
      <c r="P6" s="93" t="s">
        <v>26</v>
      </c>
      <c r="Q6" s="93" t="s">
        <v>35</v>
      </c>
      <c r="R6" s="93" t="s">
        <v>36</v>
      </c>
      <c r="S6" s="94" t="s">
        <v>26</v>
      </c>
      <c r="T6" s="95" t="s">
        <v>35</v>
      </c>
      <c r="U6" s="34" t="s">
        <v>36</v>
      </c>
      <c r="W6" s="193"/>
      <c r="X6" s="93" t="s">
        <v>47</v>
      </c>
      <c r="Y6" s="93" t="s">
        <v>35</v>
      </c>
      <c r="Z6" s="93" t="s">
        <v>36</v>
      </c>
      <c r="AA6" s="93" t="s">
        <v>26</v>
      </c>
      <c r="AB6" s="93" t="s">
        <v>35</v>
      </c>
      <c r="AC6" s="93" t="s">
        <v>36</v>
      </c>
      <c r="AD6" s="94" t="s">
        <v>26</v>
      </c>
      <c r="AE6" s="95" t="s">
        <v>35</v>
      </c>
      <c r="AF6" s="34" t="s">
        <v>36</v>
      </c>
    </row>
    <row r="7" spans="1:32" s="7" customFormat="1" ht="15.75" customHeight="1">
      <c r="A7" s="40" t="s">
        <v>11</v>
      </c>
      <c r="B7" s="96">
        <v>214154</v>
      </c>
      <c r="C7" s="96">
        <v>109493</v>
      </c>
      <c r="D7" s="96">
        <v>104661</v>
      </c>
      <c r="E7" s="96">
        <v>185593</v>
      </c>
      <c r="F7" s="96">
        <v>95842</v>
      </c>
      <c r="G7" s="96">
        <v>89751</v>
      </c>
      <c r="H7" s="96">
        <v>28561</v>
      </c>
      <c r="I7" s="96">
        <v>13651</v>
      </c>
      <c r="J7" s="96">
        <v>14910</v>
      </c>
      <c r="L7" s="40" t="s">
        <v>11</v>
      </c>
      <c r="M7" s="96">
        <v>212650</v>
      </c>
      <c r="N7" s="96">
        <v>108705</v>
      </c>
      <c r="O7" s="96">
        <v>103946</v>
      </c>
      <c r="P7" s="96">
        <v>182254</v>
      </c>
      <c r="Q7" s="96">
        <v>94118</v>
      </c>
      <c r="R7" s="96">
        <v>88135</v>
      </c>
      <c r="S7" s="96">
        <v>30397</v>
      </c>
      <c r="T7" s="96">
        <v>14586</v>
      </c>
      <c r="U7" s="96">
        <v>15810</v>
      </c>
      <c r="W7" s="40" t="s">
        <v>11</v>
      </c>
      <c r="X7" s="96">
        <v>211096</v>
      </c>
      <c r="Y7" s="96">
        <v>107891</v>
      </c>
      <c r="Z7" s="96">
        <v>103205</v>
      </c>
      <c r="AA7" s="96">
        <v>180673</v>
      </c>
      <c r="AB7" s="96">
        <v>93251</v>
      </c>
      <c r="AC7" s="96">
        <v>87422</v>
      </c>
      <c r="AD7" s="96">
        <v>30423</v>
      </c>
      <c r="AE7" s="96">
        <v>14640</v>
      </c>
      <c r="AF7" s="96">
        <v>15784</v>
      </c>
    </row>
    <row r="8" spans="1:32" s="7" customFormat="1" ht="11.4">
      <c r="A8" s="89" t="s">
        <v>12</v>
      </c>
      <c r="B8" s="97">
        <v>18799</v>
      </c>
      <c r="C8" s="97">
        <v>9394</v>
      </c>
      <c r="D8" s="97">
        <v>9405</v>
      </c>
      <c r="E8" s="97">
        <v>14845</v>
      </c>
      <c r="F8" s="97">
        <v>7556</v>
      </c>
      <c r="G8" s="97">
        <v>7289</v>
      </c>
      <c r="H8" s="97">
        <v>3954</v>
      </c>
      <c r="I8" s="97">
        <v>1838</v>
      </c>
      <c r="J8" s="97">
        <v>2116</v>
      </c>
      <c r="L8" s="89" t="s">
        <v>12</v>
      </c>
      <c r="M8" s="97">
        <v>18578</v>
      </c>
      <c r="N8" s="97">
        <v>9185</v>
      </c>
      <c r="O8" s="97">
        <v>9393</v>
      </c>
      <c r="P8" s="97">
        <v>14588</v>
      </c>
      <c r="Q8" s="97">
        <v>7316</v>
      </c>
      <c r="R8" s="97">
        <v>7272</v>
      </c>
      <c r="S8" s="97">
        <v>3990</v>
      </c>
      <c r="T8" s="97">
        <v>1868</v>
      </c>
      <c r="U8" s="97">
        <v>2121</v>
      </c>
      <c r="W8" s="89" t="s">
        <v>12</v>
      </c>
      <c r="X8" s="97">
        <v>18349</v>
      </c>
      <c r="Y8" s="97">
        <v>9232</v>
      </c>
      <c r="Z8" s="97">
        <v>9117</v>
      </c>
      <c r="AA8" s="97">
        <v>14027</v>
      </c>
      <c r="AB8" s="97">
        <v>7219</v>
      </c>
      <c r="AC8" s="97">
        <v>6807</v>
      </c>
      <c r="AD8" s="97">
        <v>4322</v>
      </c>
      <c r="AE8" s="97">
        <v>2013</v>
      </c>
      <c r="AF8" s="97">
        <v>2309</v>
      </c>
    </row>
    <row r="9" spans="1:32" s="7" customFormat="1" ht="14.25" customHeight="1">
      <c r="A9" s="89" t="s">
        <v>13</v>
      </c>
      <c r="B9" s="97">
        <v>57805</v>
      </c>
      <c r="C9" s="97">
        <v>29749</v>
      </c>
      <c r="D9" s="97">
        <v>28056</v>
      </c>
      <c r="E9" s="97">
        <v>44196</v>
      </c>
      <c r="F9" s="97">
        <v>23152</v>
      </c>
      <c r="G9" s="97">
        <v>21043</v>
      </c>
      <c r="H9" s="97">
        <v>13609</v>
      </c>
      <c r="I9" s="97">
        <v>6596</v>
      </c>
      <c r="J9" s="97">
        <v>7013</v>
      </c>
      <c r="L9" s="89" t="s">
        <v>13</v>
      </c>
      <c r="M9" s="97">
        <v>57522</v>
      </c>
      <c r="N9" s="97">
        <v>29664</v>
      </c>
      <c r="O9" s="97">
        <v>27858</v>
      </c>
      <c r="P9" s="97">
        <v>43177</v>
      </c>
      <c r="Q9" s="97">
        <v>22654</v>
      </c>
      <c r="R9" s="97">
        <v>20523</v>
      </c>
      <c r="S9" s="97">
        <v>14345</v>
      </c>
      <c r="T9" s="97">
        <v>7011</v>
      </c>
      <c r="U9" s="97">
        <v>7334</v>
      </c>
      <c r="W9" s="89" t="s">
        <v>13</v>
      </c>
      <c r="X9" s="97">
        <v>57229</v>
      </c>
      <c r="Y9" s="97">
        <v>29399</v>
      </c>
      <c r="Z9" s="97">
        <v>27830</v>
      </c>
      <c r="AA9" s="97">
        <v>42543</v>
      </c>
      <c r="AB9" s="97">
        <v>22182</v>
      </c>
      <c r="AC9" s="97">
        <v>20361</v>
      </c>
      <c r="AD9" s="97">
        <v>14686</v>
      </c>
      <c r="AE9" s="97">
        <v>7218</v>
      </c>
      <c r="AF9" s="97">
        <v>7469</v>
      </c>
    </row>
    <row r="10" spans="1:32" s="7" customFormat="1" ht="11.4">
      <c r="A10" s="89" t="s">
        <v>14</v>
      </c>
      <c r="B10" s="97">
        <v>90210</v>
      </c>
      <c r="C10" s="97">
        <v>46399</v>
      </c>
      <c r="D10" s="97">
        <v>43811</v>
      </c>
      <c r="E10" s="97">
        <v>84551</v>
      </c>
      <c r="F10" s="97">
        <v>43718</v>
      </c>
      <c r="G10" s="97">
        <v>40834</v>
      </c>
      <c r="H10" s="97">
        <v>5658</v>
      </c>
      <c r="I10" s="97">
        <v>2681</v>
      </c>
      <c r="J10" s="97">
        <v>2977</v>
      </c>
      <c r="L10" s="89" t="s">
        <v>14</v>
      </c>
      <c r="M10" s="97">
        <v>89611</v>
      </c>
      <c r="N10" s="97">
        <v>46134</v>
      </c>
      <c r="O10" s="97">
        <v>43477</v>
      </c>
      <c r="P10" s="97">
        <v>83267</v>
      </c>
      <c r="Q10" s="97">
        <v>43119</v>
      </c>
      <c r="R10" s="97">
        <v>40148</v>
      </c>
      <c r="S10" s="97">
        <v>6344</v>
      </c>
      <c r="T10" s="97">
        <v>3015</v>
      </c>
      <c r="U10" s="97">
        <v>3329</v>
      </c>
      <c r="W10" s="89" t="s">
        <v>14</v>
      </c>
      <c r="X10" s="97">
        <v>88991</v>
      </c>
      <c r="Y10" s="97">
        <v>45824</v>
      </c>
      <c r="Z10" s="97">
        <v>43167</v>
      </c>
      <c r="AA10" s="97">
        <v>83184</v>
      </c>
      <c r="AB10" s="97">
        <v>43033</v>
      </c>
      <c r="AC10" s="97">
        <v>40151</v>
      </c>
      <c r="AD10" s="97">
        <v>5806</v>
      </c>
      <c r="AE10" s="97">
        <v>2790</v>
      </c>
      <c r="AF10" s="97">
        <v>3016</v>
      </c>
    </row>
    <row r="11" spans="1:32" s="7" customFormat="1" ht="11.4">
      <c r="A11" s="89" t="s">
        <v>15</v>
      </c>
      <c r="B11" s="97">
        <v>30562</v>
      </c>
      <c r="C11" s="97">
        <v>15484</v>
      </c>
      <c r="D11" s="97">
        <v>15078</v>
      </c>
      <c r="E11" s="97">
        <v>26536</v>
      </c>
      <c r="F11" s="97">
        <v>13564</v>
      </c>
      <c r="G11" s="97">
        <v>12972</v>
      </c>
      <c r="H11" s="97">
        <v>4026</v>
      </c>
      <c r="I11" s="97">
        <v>1920</v>
      </c>
      <c r="J11" s="97">
        <v>2106</v>
      </c>
      <c r="L11" s="89" t="s">
        <v>15</v>
      </c>
      <c r="M11" s="97">
        <v>30359</v>
      </c>
      <c r="N11" s="97">
        <v>15312</v>
      </c>
      <c r="O11" s="97">
        <v>15047</v>
      </c>
      <c r="P11" s="97">
        <v>26140</v>
      </c>
      <c r="Q11" s="97">
        <v>13294</v>
      </c>
      <c r="R11" s="97">
        <v>12845</v>
      </c>
      <c r="S11" s="97">
        <v>4219</v>
      </c>
      <c r="T11" s="97">
        <v>2017</v>
      </c>
      <c r="U11" s="97">
        <v>2202</v>
      </c>
      <c r="W11" s="89" t="s">
        <v>15</v>
      </c>
      <c r="X11" s="97">
        <v>30149</v>
      </c>
      <c r="Y11" s="97">
        <v>15134</v>
      </c>
      <c r="Z11" s="97">
        <v>15015</v>
      </c>
      <c r="AA11" s="97">
        <v>26060</v>
      </c>
      <c r="AB11" s="97">
        <v>13220</v>
      </c>
      <c r="AC11" s="97">
        <v>12841</v>
      </c>
      <c r="AD11" s="97">
        <v>4088</v>
      </c>
      <c r="AE11" s="97">
        <v>1914</v>
      </c>
      <c r="AF11" s="97">
        <v>2174</v>
      </c>
    </row>
    <row r="12" spans="1:32" s="7" customFormat="1" ht="13.5" customHeight="1">
      <c r="A12" s="89" t="s">
        <v>16</v>
      </c>
      <c r="B12" s="97">
        <v>16778</v>
      </c>
      <c r="C12" s="97">
        <v>8467</v>
      </c>
      <c r="D12" s="97">
        <v>8311</v>
      </c>
      <c r="E12" s="97">
        <v>15465</v>
      </c>
      <c r="F12" s="97">
        <v>7852</v>
      </c>
      <c r="G12" s="97">
        <v>7613</v>
      </c>
      <c r="H12" s="97">
        <v>1313</v>
      </c>
      <c r="I12" s="97">
        <v>615</v>
      </c>
      <c r="J12" s="97">
        <v>698</v>
      </c>
      <c r="L12" s="89" t="s">
        <v>16</v>
      </c>
      <c r="M12" s="97">
        <v>16581</v>
      </c>
      <c r="N12" s="97">
        <v>8410</v>
      </c>
      <c r="O12" s="97">
        <v>8171</v>
      </c>
      <c r="P12" s="97">
        <v>15082</v>
      </c>
      <c r="Q12" s="97">
        <v>7735</v>
      </c>
      <c r="R12" s="97">
        <v>7347</v>
      </c>
      <c r="S12" s="97">
        <v>1499</v>
      </c>
      <c r="T12" s="97">
        <v>675</v>
      </c>
      <c r="U12" s="97">
        <v>824</v>
      </c>
      <c r="W12" s="89" t="s">
        <v>16</v>
      </c>
      <c r="X12" s="97">
        <v>16379</v>
      </c>
      <c r="Y12" s="97">
        <v>8302</v>
      </c>
      <c r="Z12" s="97">
        <v>8077</v>
      </c>
      <c r="AA12" s="97">
        <v>14859</v>
      </c>
      <c r="AB12" s="97">
        <v>7597</v>
      </c>
      <c r="AC12" s="97">
        <v>7262</v>
      </c>
      <c r="AD12" s="97">
        <v>1520</v>
      </c>
      <c r="AE12" s="97">
        <v>705</v>
      </c>
      <c r="AF12" s="97">
        <v>816</v>
      </c>
    </row>
    <row r="13" spans="1:32" s="7" customFormat="1" ht="5.0999999999999996" customHeight="1">
      <c r="A13" s="98"/>
      <c r="B13" s="99"/>
      <c r="C13" s="99"/>
      <c r="D13" s="99"/>
      <c r="E13" s="99"/>
      <c r="F13" s="99"/>
      <c r="G13" s="99"/>
      <c r="H13" s="99"/>
      <c r="I13" s="99"/>
      <c r="J13" s="99"/>
      <c r="L13" s="98"/>
      <c r="M13" s="99"/>
      <c r="N13" s="99"/>
      <c r="O13" s="99"/>
      <c r="P13" s="99"/>
      <c r="Q13" s="99"/>
      <c r="R13" s="99"/>
      <c r="S13" s="99"/>
      <c r="T13" s="99"/>
      <c r="U13" s="99"/>
      <c r="W13" s="98"/>
      <c r="X13" s="99"/>
      <c r="Y13" s="99"/>
      <c r="Z13" s="99"/>
      <c r="AA13" s="99"/>
      <c r="AB13" s="99"/>
      <c r="AC13" s="99"/>
      <c r="AD13" s="99"/>
      <c r="AE13" s="99"/>
      <c r="AF13" s="99"/>
    </row>
    <row r="14" spans="1:32" ht="14.4">
      <c r="A14" s="5" t="s">
        <v>17</v>
      </c>
      <c r="B14" s="101"/>
      <c r="C14" s="101"/>
      <c r="D14" s="163"/>
      <c r="E14" s="163"/>
      <c r="F14" s="163"/>
      <c r="G14" s="163"/>
      <c r="H14" s="163"/>
      <c r="I14" s="163"/>
      <c r="J14" s="163"/>
      <c r="L14" s="5" t="s">
        <v>17</v>
      </c>
      <c r="M14" s="101"/>
      <c r="N14" s="101"/>
      <c r="O14" s="163"/>
      <c r="P14" s="163"/>
      <c r="Q14" s="163"/>
      <c r="R14" s="163"/>
      <c r="S14" s="163"/>
      <c r="T14" s="163"/>
      <c r="U14" s="163"/>
      <c r="W14" s="5" t="s">
        <v>17</v>
      </c>
      <c r="X14" s="101"/>
      <c r="Y14" s="101"/>
      <c r="Z14" s="163"/>
      <c r="AA14" s="163"/>
      <c r="AB14" s="163"/>
      <c r="AC14" s="163"/>
      <c r="AD14" s="163"/>
      <c r="AE14" s="163"/>
      <c r="AF14" s="163"/>
    </row>
    <row r="15" spans="1:32">
      <c r="A15" s="102" t="s">
        <v>18</v>
      </c>
      <c r="L15" s="6" t="s">
        <v>41</v>
      </c>
      <c r="W15" s="6" t="s">
        <v>41</v>
      </c>
    </row>
    <row r="16" spans="1:32">
      <c r="A16" s="102"/>
      <c r="L16" s="102"/>
      <c r="W16" s="102"/>
    </row>
  </sheetData>
  <mergeCells count="21">
    <mergeCell ref="A1:J1"/>
    <mergeCell ref="L1:U1"/>
    <mergeCell ref="W1:AF1"/>
    <mergeCell ref="A3:A6"/>
    <mergeCell ref="B3:J3"/>
    <mergeCell ref="L3:L6"/>
    <mergeCell ref="M3:U3"/>
    <mergeCell ref="W3:W6"/>
    <mergeCell ref="X3:AF3"/>
    <mergeCell ref="B4:D5"/>
    <mergeCell ref="AD5:AF5"/>
    <mergeCell ref="E4:J4"/>
    <mergeCell ref="M4:O5"/>
    <mergeCell ref="P4:U4"/>
    <mergeCell ref="X4:Z5"/>
    <mergeCell ref="AA4:AF4"/>
    <mergeCell ref="E5:G5"/>
    <mergeCell ref="H5:J5"/>
    <mergeCell ref="P5:R5"/>
    <mergeCell ref="S5:U5"/>
    <mergeCell ref="AA5:AC5"/>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F15"/>
  <sheetViews>
    <sheetView showGridLines="0" workbookViewId="0">
      <selection activeCell="A16" sqref="A16"/>
    </sheetView>
  </sheetViews>
  <sheetFormatPr defaultColWidth="7.6640625" defaultRowHeight="13.2"/>
  <cols>
    <col min="1" max="1" width="12.109375" style="4" customWidth="1"/>
    <col min="2" max="10" width="9" style="4" customWidth="1"/>
    <col min="11" max="11" width="7.6640625" style="4"/>
    <col min="12" max="12" width="12.109375" style="4" customWidth="1"/>
    <col min="13" max="21" width="9" style="4" customWidth="1"/>
    <col min="22" max="22" width="7.6640625" style="4"/>
    <col min="23" max="23" width="15" style="4" customWidth="1"/>
    <col min="24" max="24" width="7.6640625" style="4"/>
    <col min="25" max="25" width="10" style="4" customWidth="1"/>
    <col min="26" max="27" width="7.6640625" style="4"/>
    <col min="28" max="28" width="9.33203125" style="4" customWidth="1"/>
    <col min="29" max="30" width="7.6640625" style="4"/>
    <col min="31" max="31" width="9.33203125" style="4" customWidth="1"/>
    <col min="32" max="16384" width="7.6640625" style="4"/>
  </cols>
  <sheetData>
    <row r="1" spans="1:32" s="7" customFormat="1" ht="26.25" customHeight="1">
      <c r="A1" s="192" t="s">
        <v>49</v>
      </c>
      <c r="B1" s="192"/>
      <c r="C1" s="192"/>
      <c r="D1" s="192"/>
      <c r="E1" s="192"/>
      <c r="F1" s="192"/>
      <c r="G1" s="192"/>
      <c r="H1" s="192"/>
      <c r="I1" s="192"/>
      <c r="J1" s="192"/>
      <c r="K1" s="24"/>
      <c r="L1" s="192" t="s">
        <v>50</v>
      </c>
      <c r="M1" s="192"/>
      <c r="N1" s="192"/>
      <c r="O1" s="192"/>
      <c r="P1" s="192"/>
      <c r="Q1" s="192"/>
      <c r="R1" s="192"/>
      <c r="S1" s="192"/>
      <c r="T1" s="192"/>
      <c r="U1" s="192"/>
      <c r="W1" s="192" t="s">
        <v>51</v>
      </c>
      <c r="X1" s="192"/>
      <c r="Y1" s="192"/>
      <c r="Z1" s="192"/>
      <c r="AA1" s="192"/>
      <c r="AB1" s="192"/>
      <c r="AC1" s="192"/>
      <c r="AD1" s="192"/>
      <c r="AE1" s="192"/>
      <c r="AF1" s="192"/>
    </row>
    <row r="2" spans="1:32" s="7" customFormat="1" ht="6.6" customHeight="1">
      <c r="B2" s="89"/>
      <c r="C2" s="89"/>
      <c r="D2" s="90"/>
      <c r="E2" s="90"/>
      <c r="F2" s="90"/>
      <c r="G2" s="90"/>
      <c r="H2" s="90"/>
      <c r="I2" s="90"/>
      <c r="J2" s="90"/>
      <c r="M2" s="89"/>
      <c r="N2" s="89"/>
      <c r="O2" s="90"/>
      <c r="P2" s="90"/>
      <c r="Q2" s="90"/>
      <c r="R2" s="90"/>
      <c r="S2" s="90"/>
      <c r="T2" s="90"/>
      <c r="U2" s="90"/>
      <c r="X2" s="89"/>
      <c r="Y2" s="89"/>
      <c r="Z2" s="90"/>
      <c r="AA2" s="90"/>
      <c r="AB2" s="90"/>
      <c r="AC2" s="90"/>
      <c r="AD2" s="90"/>
      <c r="AE2" s="90"/>
      <c r="AF2" s="90"/>
    </row>
    <row r="3" spans="1:32" s="7" customFormat="1" ht="11.4">
      <c r="A3" s="193" t="s">
        <v>1</v>
      </c>
      <c r="B3" s="178" t="s">
        <v>34</v>
      </c>
      <c r="C3" s="178"/>
      <c r="D3" s="178"/>
      <c r="E3" s="178"/>
      <c r="F3" s="178"/>
      <c r="G3" s="178"/>
      <c r="H3" s="178"/>
      <c r="I3" s="178"/>
      <c r="J3" s="178"/>
      <c r="L3" s="193" t="s">
        <v>1</v>
      </c>
      <c r="M3" s="178" t="s">
        <v>34</v>
      </c>
      <c r="N3" s="178"/>
      <c r="O3" s="178"/>
      <c r="P3" s="178"/>
      <c r="Q3" s="178"/>
      <c r="R3" s="178"/>
      <c r="S3" s="178"/>
      <c r="T3" s="178"/>
      <c r="U3" s="178"/>
      <c r="W3" s="193" t="s">
        <v>1</v>
      </c>
      <c r="X3" s="178" t="s">
        <v>34</v>
      </c>
      <c r="Y3" s="178"/>
      <c r="Z3" s="178"/>
      <c r="AA3" s="178"/>
      <c r="AB3" s="178"/>
      <c r="AC3" s="178"/>
      <c r="AD3" s="178"/>
      <c r="AE3" s="178"/>
      <c r="AF3" s="178"/>
    </row>
    <row r="4" spans="1:32" s="7" customFormat="1" ht="11.4">
      <c r="A4" s="193"/>
      <c r="B4" s="194" t="s">
        <v>47</v>
      </c>
      <c r="C4" s="194"/>
      <c r="D4" s="194"/>
      <c r="E4" s="174" t="s">
        <v>48</v>
      </c>
      <c r="F4" s="174"/>
      <c r="G4" s="174"/>
      <c r="H4" s="174"/>
      <c r="I4" s="174"/>
      <c r="J4" s="174"/>
      <c r="L4" s="193"/>
      <c r="M4" s="194" t="s">
        <v>47</v>
      </c>
      <c r="N4" s="194"/>
      <c r="O4" s="194"/>
      <c r="P4" s="174" t="s">
        <v>48</v>
      </c>
      <c r="Q4" s="174"/>
      <c r="R4" s="174"/>
      <c r="S4" s="174"/>
      <c r="T4" s="174"/>
      <c r="U4" s="174"/>
      <c r="W4" s="193"/>
      <c r="X4" s="194" t="s">
        <v>47</v>
      </c>
      <c r="Y4" s="194"/>
      <c r="Z4" s="194"/>
      <c r="AA4" s="174" t="s">
        <v>48</v>
      </c>
      <c r="AB4" s="174"/>
      <c r="AC4" s="174"/>
      <c r="AD4" s="174"/>
      <c r="AE4" s="174"/>
      <c r="AF4" s="174"/>
    </row>
    <row r="5" spans="1:32" s="7" customFormat="1" ht="11.4">
      <c r="A5" s="193"/>
      <c r="B5" s="194"/>
      <c r="C5" s="194"/>
      <c r="D5" s="194"/>
      <c r="E5" s="190" t="s">
        <v>9</v>
      </c>
      <c r="F5" s="190"/>
      <c r="G5" s="190"/>
      <c r="H5" s="191" t="s">
        <v>10</v>
      </c>
      <c r="I5" s="191"/>
      <c r="J5" s="191"/>
      <c r="L5" s="193"/>
      <c r="M5" s="194"/>
      <c r="N5" s="194"/>
      <c r="O5" s="194"/>
      <c r="P5" s="190" t="s">
        <v>9</v>
      </c>
      <c r="Q5" s="190"/>
      <c r="R5" s="190"/>
      <c r="S5" s="191" t="s">
        <v>10</v>
      </c>
      <c r="T5" s="191"/>
      <c r="U5" s="191"/>
      <c r="W5" s="193"/>
      <c r="X5" s="194"/>
      <c r="Y5" s="194"/>
      <c r="Z5" s="194"/>
      <c r="AA5" s="190" t="s">
        <v>9</v>
      </c>
      <c r="AB5" s="190"/>
      <c r="AC5" s="190"/>
      <c r="AD5" s="191" t="s">
        <v>10</v>
      </c>
      <c r="AE5" s="191"/>
      <c r="AF5" s="191"/>
    </row>
    <row r="6" spans="1:32" s="7" customFormat="1" ht="11.4">
      <c r="A6" s="193"/>
      <c r="B6" s="93" t="s">
        <v>47</v>
      </c>
      <c r="C6" s="35" t="s">
        <v>35</v>
      </c>
      <c r="D6" s="35" t="s">
        <v>36</v>
      </c>
      <c r="E6" s="93" t="s">
        <v>26</v>
      </c>
      <c r="F6" s="35" t="s">
        <v>35</v>
      </c>
      <c r="G6" s="35" t="s">
        <v>36</v>
      </c>
      <c r="H6" s="94" t="s">
        <v>26</v>
      </c>
      <c r="I6" s="35" t="s">
        <v>35</v>
      </c>
      <c r="J6" s="34" t="s">
        <v>36</v>
      </c>
      <c r="L6" s="193"/>
      <c r="M6" s="93" t="s">
        <v>47</v>
      </c>
      <c r="N6" s="35" t="s">
        <v>35</v>
      </c>
      <c r="O6" s="35" t="s">
        <v>36</v>
      </c>
      <c r="P6" s="93" t="s">
        <v>26</v>
      </c>
      <c r="Q6" s="35" t="s">
        <v>35</v>
      </c>
      <c r="R6" s="35" t="s">
        <v>36</v>
      </c>
      <c r="S6" s="94" t="s">
        <v>26</v>
      </c>
      <c r="T6" s="35" t="s">
        <v>35</v>
      </c>
      <c r="U6" s="34" t="s">
        <v>36</v>
      </c>
      <c r="W6" s="193"/>
      <c r="X6" s="93" t="s">
        <v>47</v>
      </c>
      <c r="Y6" s="35" t="s">
        <v>35</v>
      </c>
      <c r="Z6" s="35" t="s">
        <v>36</v>
      </c>
      <c r="AA6" s="93" t="s">
        <v>26</v>
      </c>
      <c r="AB6" s="35" t="s">
        <v>35</v>
      </c>
      <c r="AC6" s="35" t="s">
        <v>36</v>
      </c>
      <c r="AD6" s="94" t="s">
        <v>26</v>
      </c>
      <c r="AE6" s="35" t="s">
        <v>35</v>
      </c>
      <c r="AF6" s="34" t="s">
        <v>36</v>
      </c>
    </row>
    <row r="7" spans="1:32" s="7" customFormat="1" ht="15.75" customHeight="1">
      <c r="A7" s="40" t="s">
        <v>11</v>
      </c>
      <c r="B7" s="103">
        <v>100</v>
      </c>
      <c r="C7" s="104">
        <v>51.1</v>
      </c>
      <c r="D7" s="104">
        <v>48.9</v>
      </c>
      <c r="E7" s="103">
        <v>100</v>
      </c>
      <c r="F7" s="104">
        <v>51.6</v>
      </c>
      <c r="G7" s="104">
        <v>48.4</v>
      </c>
      <c r="H7" s="103">
        <v>100</v>
      </c>
      <c r="I7" s="103">
        <v>47.8</v>
      </c>
      <c r="J7" s="103">
        <v>52.2</v>
      </c>
      <c r="L7" s="40" t="s">
        <v>11</v>
      </c>
      <c r="M7" s="103">
        <v>100</v>
      </c>
      <c r="N7" s="104">
        <v>51.1</v>
      </c>
      <c r="O7" s="104">
        <v>48.9</v>
      </c>
      <c r="P7" s="103">
        <v>100</v>
      </c>
      <c r="Q7" s="104">
        <v>51.6</v>
      </c>
      <c r="R7" s="104">
        <v>48.4</v>
      </c>
      <c r="S7" s="103">
        <v>100</v>
      </c>
      <c r="T7" s="103">
        <v>48</v>
      </c>
      <c r="U7" s="103">
        <v>52</v>
      </c>
      <c r="W7" s="40" t="s">
        <v>11</v>
      </c>
      <c r="X7" s="103">
        <v>100</v>
      </c>
      <c r="Y7" s="104">
        <v>51.1</v>
      </c>
      <c r="Z7" s="104">
        <v>48.9</v>
      </c>
      <c r="AA7" s="103">
        <v>100</v>
      </c>
      <c r="AB7" s="104">
        <v>51.6</v>
      </c>
      <c r="AC7" s="104">
        <v>48.4</v>
      </c>
      <c r="AD7" s="103">
        <v>100</v>
      </c>
      <c r="AE7" s="103">
        <v>48.1</v>
      </c>
      <c r="AF7" s="103">
        <v>51.9</v>
      </c>
    </row>
    <row r="8" spans="1:32" s="7" customFormat="1" ht="11.4">
      <c r="A8" s="89" t="s">
        <v>12</v>
      </c>
      <c r="B8" s="105">
        <v>100</v>
      </c>
      <c r="C8" s="105">
        <v>50</v>
      </c>
      <c r="D8" s="105">
        <v>50</v>
      </c>
      <c r="E8" s="105">
        <v>100</v>
      </c>
      <c r="F8" s="105">
        <v>50.9</v>
      </c>
      <c r="G8" s="105">
        <v>49.1</v>
      </c>
      <c r="H8" s="105">
        <v>100</v>
      </c>
      <c r="I8" s="105">
        <v>46.5</v>
      </c>
      <c r="J8" s="105">
        <v>53.5</v>
      </c>
      <c r="L8" s="89" t="s">
        <v>12</v>
      </c>
      <c r="M8" s="105">
        <v>100</v>
      </c>
      <c r="N8" s="105">
        <v>49.4</v>
      </c>
      <c r="O8" s="105">
        <v>50.6</v>
      </c>
      <c r="P8" s="105">
        <v>100</v>
      </c>
      <c r="Q8" s="105">
        <v>50.2</v>
      </c>
      <c r="R8" s="105">
        <v>49.8</v>
      </c>
      <c r="S8" s="105">
        <v>100</v>
      </c>
      <c r="T8" s="105">
        <v>46.8</v>
      </c>
      <c r="U8" s="105">
        <v>53.2</v>
      </c>
      <c r="W8" s="89" t="s">
        <v>12</v>
      </c>
      <c r="X8" s="105">
        <v>100</v>
      </c>
      <c r="Y8" s="105">
        <v>50.3</v>
      </c>
      <c r="Z8" s="105">
        <v>49.7</v>
      </c>
      <c r="AA8" s="105">
        <v>100</v>
      </c>
      <c r="AB8" s="105">
        <v>51.5</v>
      </c>
      <c r="AC8" s="105">
        <v>48.5</v>
      </c>
      <c r="AD8" s="105">
        <v>100</v>
      </c>
      <c r="AE8" s="105">
        <v>46.6</v>
      </c>
      <c r="AF8" s="105">
        <v>53.4</v>
      </c>
    </row>
    <row r="9" spans="1:32" s="7" customFormat="1" ht="11.4">
      <c r="A9" s="89" t="s">
        <v>13</v>
      </c>
      <c r="B9" s="105">
        <v>100</v>
      </c>
      <c r="C9" s="105">
        <v>51.5</v>
      </c>
      <c r="D9" s="105">
        <v>48.5</v>
      </c>
      <c r="E9" s="105">
        <v>100</v>
      </c>
      <c r="F9" s="105">
        <v>52.4</v>
      </c>
      <c r="G9" s="105">
        <v>47.6</v>
      </c>
      <c r="H9" s="105">
        <v>100</v>
      </c>
      <c r="I9" s="105">
        <v>48.5</v>
      </c>
      <c r="J9" s="105">
        <v>51.5</v>
      </c>
      <c r="L9" s="89" t="s">
        <v>13</v>
      </c>
      <c r="M9" s="105">
        <v>100</v>
      </c>
      <c r="N9" s="105">
        <v>51.6</v>
      </c>
      <c r="O9" s="105">
        <v>48.4</v>
      </c>
      <c r="P9" s="105">
        <v>100</v>
      </c>
      <c r="Q9" s="105">
        <v>52.5</v>
      </c>
      <c r="R9" s="105">
        <v>47.5</v>
      </c>
      <c r="S9" s="105">
        <v>100</v>
      </c>
      <c r="T9" s="105">
        <v>48.9</v>
      </c>
      <c r="U9" s="105">
        <v>51.1</v>
      </c>
      <c r="W9" s="89" t="s">
        <v>13</v>
      </c>
      <c r="X9" s="105">
        <v>100</v>
      </c>
      <c r="Y9" s="105">
        <v>51.4</v>
      </c>
      <c r="Z9" s="105">
        <v>48.6</v>
      </c>
      <c r="AA9" s="105">
        <v>100</v>
      </c>
      <c r="AB9" s="105">
        <v>52.1</v>
      </c>
      <c r="AC9" s="105">
        <v>47.9</v>
      </c>
      <c r="AD9" s="105">
        <v>100</v>
      </c>
      <c r="AE9" s="105">
        <v>49.1</v>
      </c>
      <c r="AF9" s="105">
        <v>50.9</v>
      </c>
    </row>
    <row r="10" spans="1:32" s="7" customFormat="1" ht="11.4">
      <c r="A10" s="89" t="s">
        <v>14</v>
      </c>
      <c r="B10" s="105">
        <v>100</v>
      </c>
      <c r="C10" s="105">
        <v>51.4</v>
      </c>
      <c r="D10" s="105">
        <v>48.6</v>
      </c>
      <c r="E10" s="105">
        <v>100</v>
      </c>
      <c r="F10" s="105">
        <v>51.7</v>
      </c>
      <c r="G10" s="105">
        <v>48.3</v>
      </c>
      <c r="H10" s="105">
        <v>100</v>
      </c>
      <c r="I10" s="105">
        <v>47.4</v>
      </c>
      <c r="J10" s="105">
        <v>52.6</v>
      </c>
      <c r="L10" s="89" t="s">
        <v>14</v>
      </c>
      <c r="M10" s="105">
        <v>100</v>
      </c>
      <c r="N10" s="105">
        <v>51.5</v>
      </c>
      <c r="O10" s="105">
        <v>48.5</v>
      </c>
      <c r="P10" s="105">
        <v>100</v>
      </c>
      <c r="Q10" s="105">
        <v>51.8</v>
      </c>
      <c r="R10" s="105">
        <v>48.2</v>
      </c>
      <c r="S10" s="105">
        <v>100</v>
      </c>
      <c r="T10" s="105">
        <v>47.5</v>
      </c>
      <c r="U10" s="105">
        <v>52.5</v>
      </c>
      <c r="W10" s="89" t="s">
        <v>14</v>
      </c>
      <c r="X10" s="105">
        <v>100</v>
      </c>
      <c r="Y10" s="105">
        <v>51.5</v>
      </c>
      <c r="Z10" s="105">
        <v>48.5</v>
      </c>
      <c r="AA10" s="105">
        <v>100</v>
      </c>
      <c r="AB10" s="105">
        <v>51.7</v>
      </c>
      <c r="AC10" s="105">
        <v>48.3</v>
      </c>
      <c r="AD10" s="105">
        <v>100</v>
      </c>
      <c r="AE10" s="105">
        <v>48.1</v>
      </c>
      <c r="AF10" s="105">
        <v>51.9</v>
      </c>
    </row>
    <row r="11" spans="1:32" s="7" customFormat="1" ht="11.4">
      <c r="A11" s="89" t="s">
        <v>15</v>
      </c>
      <c r="B11" s="105">
        <v>100</v>
      </c>
      <c r="C11" s="105">
        <v>50.7</v>
      </c>
      <c r="D11" s="105">
        <v>49.3</v>
      </c>
      <c r="E11" s="105">
        <v>100</v>
      </c>
      <c r="F11" s="105">
        <v>51.1</v>
      </c>
      <c r="G11" s="105">
        <v>48.9</v>
      </c>
      <c r="H11" s="105">
        <v>100</v>
      </c>
      <c r="I11" s="105">
        <v>47.7</v>
      </c>
      <c r="J11" s="105">
        <v>52.3</v>
      </c>
      <c r="L11" s="89" t="s">
        <v>15</v>
      </c>
      <c r="M11" s="105">
        <v>100</v>
      </c>
      <c r="N11" s="105">
        <v>50.4</v>
      </c>
      <c r="O11" s="105">
        <v>49.6</v>
      </c>
      <c r="P11" s="105">
        <v>100</v>
      </c>
      <c r="Q11" s="105">
        <v>50.9</v>
      </c>
      <c r="R11" s="105">
        <v>49.1</v>
      </c>
      <c r="S11" s="105">
        <v>100</v>
      </c>
      <c r="T11" s="105">
        <v>47.8</v>
      </c>
      <c r="U11" s="105">
        <v>52.2</v>
      </c>
      <c r="W11" s="89" t="s">
        <v>15</v>
      </c>
      <c r="X11" s="105">
        <v>100</v>
      </c>
      <c r="Y11" s="105">
        <v>50.2</v>
      </c>
      <c r="Z11" s="105">
        <v>49.8</v>
      </c>
      <c r="AA11" s="105">
        <v>100</v>
      </c>
      <c r="AB11" s="105">
        <v>50.7</v>
      </c>
      <c r="AC11" s="105">
        <v>49.3</v>
      </c>
      <c r="AD11" s="105">
        <v>100</v>
      </c>
      <c r="AE11" s="105">
        <v>46.8</v>
      </c>
      <c r="AF11" s="105">
        <v>53.2</v>
      </c>
    </row>
    <row r="12" spans="1:32" s="7" customFormat="1" ht="15" customHeight="1">
      <c r="A12" s="89" t="s">
        <v>16</v>
      </c>
      <c r="B12" s="105">
        <v>100</v>
      </c>
      <c r="C12" s="105">
        <v>50.5</v>
      </c>
      <c r="D12" s="105">
        <v>49.5</v>
      </c>
      <c r="E12" s="105">
        <v>100</v>
      </c>
      <c r="F12" s="105">
        <v>50.8</v>
      </c>
      <c r="G12" s="105">
        <v>49.2</v>
      </c>
      <c r="H12" s="105">
        <v>100</v>
      </c>
      <c r="I12" s="105">
        <v>46.8</v>
      </c>
      <c r="J12" s="105">
        <v>53.2</v>
      </c>
      <c r="L12" s="89" t="s">
        <v>16</v>
      </c>
      <c r="M12" s="105">
        <v>100</v>
      </c>
      <c r="N12" s="105">
        <v>50.7</v>
      </c>
      <c r="O12" s="105">
        <v>49.3</v>
      </c>
      <c r="P12" s="105">
        <v>100</v>
      </c>
      <c r="Q12" s="105">
        <v>51.3</v>
      </c>
      <c r="R12" s="105">
        <v>48.7</v>
      </c>
      <c r="S12" s="105">
        <v>100</v>
      </c>
      <c r="T12" s="105">
        <v>45</v>
      </c>
      <c r="U12" s="105">
        <v>55</v>
      </c>
      <c r="W12" s="89" t="s">
        <v>16</v>
      </c>
      <c r="X12" s="105">
        <v>100</v>
      </c>
      <c r="Y12" s="105">
        <v>50.7</v>
      </c>
      <c r="Z12" s="105">
        <v>49.3</v>
      </c>
      <c r="AA12" s="105">
        <v>100</v>
      </c>
      <c r="AB12" s="105">
        <v>51.1</v>
      </c>
      <c r="AC12" s="105">
        <v>48.9</v>
      </c>
      <c r="AD12" s="105">
        <v>100</v>
      </c>
      <c r="AE12" s="105">
        <v>46.4</v>
      </c>
      <c r="AF12" s="105">
        <v>53.6</v>
      </c>
    </row>
    <row r="13" spans="1:32" s="7" customFormat="1" ht="5.0999999999999996" customHeight="1">
      <c r="A13" s="98"/>
      <c r="B13" s="99"/>
      <c r="C13" s="99"/>
      <c r="D13" s="99"/>
      <c r="E13" s="99"/>
      <c r="F13" s="99"/>
      <c r="G13" s="99"/>
      <c r="H13" s="99"/>
      <c r="I13" s="99"/>
      <c r="J13" s="99"/>
      <c r="L13" s="98"/>
      <c r="M13" s="99"/>
      <c r="N13" s="99"/>
      <c r="O13" s="99"/>
      <c r="P13" s="99"/>
      <c r="Q13" s="99"/>
      <c r="R13" s="99"/>
      <c r="S13" s="99"/>
      <c r="T13" s="99"/>
      <c r="U13" s="99"/>
      <c r="W13" s="98"/>
      <c r="X13" s="99"/>
      <c r="Y13" s="99"/>
      <c r="Z13" s="99"/>
      <c r="AA13" s="99"/>
      <c r="AB13" s="99"/>
      <c r="AC13" s="99"/>
      <c r="AD13" s="99"/>
      <c r="AE13" s="99"/>
      <c r="AF13" s="99"/>
    </row>
    <row r="14" spans="1:32" ht="14.4">
      <c r="A14" s="100" t="s">
        <v>17</v>
      </c>
      <c r="B14" s="101"/>
      <c r="C14" s="101"/>
      <c r="D14" s="106"/>
      <c r="E14" s="163"/>
      <c r="F14" s="163"/>
      <c r="G14" s="163"/>
      <c r="H14" s="163"/>
      <c r="I14" s="163"/>
      <c r="J14" s="163"/>
      <c r="L14" s="100" t="s">
        <v>17</v>
      </c>
      <c r="M14" s="101"/>
      <c r="N14" s="101"/>
      <c r="O14" s="106"/>
      <c r="P14" s="163"/>
      <c r="Q14" s="163"/>
      <c r="R14" s="163"/>
      <c r="S14" s="163"/>
      <c r="T14" s="163"/>
      <c r="U14" s="163"/>
      <c r="W14" s="100" t="s">
        <v>17</v>
      </c>
      <c r="X14" s="101"/>
      <c r="Y14" s="101"/>
      <c r="Z14" s="106"/>
      <c r="AA14" s="163"/>
      <c r="AB14" s="163"/>
      <c r="AC14" s="163"/>
      <c r="AD14" s="163"/>
      <c r="AE14" s="163"/>
      <c r="AF14" s="163"/>
    </row>
    <row r="15" spans="1:32">
      <c r="A15" s="102" t="s">
        <v>18</v>
      </c>
      <c r="D15" s="106"/>
      <c r="L15" s="6" t="s">
        <v>41</v>
      </c>
      <c r="O15" s="106"/>
      <c r="W15" s="6" t="s">
        <v>41</v>
      </c>
      <c r="Z15" s="106"/>
    </row>
  </sheetData>
  <mergeCells count="21">
    <mergeCell ref="W1:AF1"/>
    <mergeCell ref="W3:W6"/>
    <mergeCell ref="X3:AF3"/>
    <mergeCell ref="X4:Z5"/>
    <mergeCell ref="AA4:AF4"/>
    <mergeCell ref="AA5:AC5"/>
    <mergeCell ref="AD5:AF5"/>
    <mergeCell ref="L1:U1"/>
    <mergeCell ref="L3:L6"/>
    <mergeCell ref="M3:U3"/>
    <mergeCell ref="M4:O5"/>
    <mergeCell ref="P4:U4"/>
    <mergeCell ref="P5:R5"/>
    <mergeCell ref="S5:U5"/>
    <mergeCell ref="A1:J1"/>
    <mergeCell ref="A3:A6"/>
    <mergeCell ref="B3:J3"/>
    <mergeCell ref="B4:D5"/>
    <mergeCell ref="E4:J4"/>
    <mergeCell ref="E5:G5"/>
    <mergeCell ref="H5:J5"/>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6"/>
  <sheetViews>
    <sheetView showGridLines="0" workbookViewId="0">
      <selection activeCell="A45" sqref="A45"/>
    </sheetView>
  </sheetViews>
  <sheetFormatPr defaultColWidth="7.6640625" defaultRowHeight="13.2"/>
  <cols>
    <col min="1" max="1" width="14.5546875" style="4" customWidth="1"/>
    <col min="2" max="16384" width="7.6640625" style="4"/>
  </cols>
  <sheetData>
    <row r="1" spans="1:13" s="7" customFormat="1" ht="23.25" customHeight="1">
      <c r="A1" s="192" t="s">
        <v>52</v>
      </c>
      <c r="B1" s="192"/>
      <c r="C1" s="192"/>
      <c r="D1" s="192"/>
      <c r="E1" s="192"/>
      <c r="F1" s="192"/>
      <c r="G1" s="192"/>
      <c r="H1" s="192"/>
      <c r="I1" s="192"/>
      <c r="J1" s="192"/>
      <c r="K1" s="192"/>
    </row>
    <row r="2" spans="1:13" s="7" customFormat="1" ht="4.95" customHeight="1">
      <c r="B2" s="89"/>
      <c r="D2" s="89"/>
      <c r="E2" s="89"/>
      <c r="F2" s="89"/>
      <c r="G2" s="89"/>
      <c r="H2" s="89"/>
      <c r="I2" s="89"/>
      <c r="J2" s="89"/>
      <c r="K2" s="89"/>
    </row>
    <row r="3" spans="1:13" s="7" customFormat="1" ht="12">
      <c r="A3" s="193" t="s">
        <v>1</v>
      </c>
      <c r="B3" s="174" t="s">
        <v>53</v>
      </c>
      <c r="C3" s="174"/>
      <c r="D3" s="174"/>
      <c r="E3" s="174"/>
      <c r="F3" s="174"/>
      <c r="G3" s="174"/>
      <c r="H3" s="174"/>
      <c r="I3" s="174"/>
      <c r="J3" s="174"/>
      <c r="K3" s="174"/>
      <c r="M3" s="24"/>
    </row>
    <row r="4" spans="1:13" s="7" customFormat="1" ht="11.4">
      <c r="A4" s="193"/>
      <c r="B4" s="194" t="s">
        <v>26</v>
      </c>
      <c r="C4" s="174" t="s">
        <v>54</v>
      </c>
      <c r="D4" s="174"/>
      <c r="E4" s="174"/>
      <c r="F4" s="174"/>
      <c r="G4" s="174"/>
      <c r="H4" s="174"/>
      <c r="I4" s="174"/>
      <c r="J4" s="174"/>
      <c r="K4" s="174"/>
    </row>
    <row r="5" spans="1:13" s="7" customFormat="1" ht="27.75" customHeight="1">
      <c r="A5" s="193"/>
      <c r="B5" s="194"/>
      <c r="C5" s="91" t="s">
        <v>55</v>
      </c>
      <c r="D5" s="91" t="s">
        <v>56</v>
      </c>
      <c r="E5" s="91" t="s">
        <v>57</v>
      </c>
      <c r="F5" s="91" t="s">
        <v>58</v>
      </c>
      <c r="G5" s="91" t="s">
        <v>59</v>
      </c>
      <c r="H5" s="91" t="s">
        <v>60</v>
      </c>
      <c r="I5" s="91" t="s">
        <v>61</v>
      </c>
      <c r="J5" s="91" t="s">
        <v>62</v>
      </c>
      <c r="K5" s="92" t="s">
        <v>63</v>
      </c>
    </row>
    <row r="6" spans="1:13" s="7" customFormat="1" ht="15.75" customHeight="1">
      <c r="A6" s="40" t="s">
        <v>11</v>
      </c>
      <c r="B6" s="71">
        <v>0.95586624278599752</v>
      </c>
      <c r="C6" s="71">
        <v>1.049767181839689</v>
      </c>
      <c r="D6" s="71">
        <v>1.0517190826479861</v>
      </c>
      <c r="E6" s="71">
        <v>1.0382411957833642</v>
      </c>
      <c r="F6" s="71">
        <v>1.0229040517892163</v>
      </c>
      <c r="G6" s="71">
        <v>0.98604826565746906</v>
      </c>
      <c r="H6" s="71">
        <v>0.92473904253725103</v>
      </c>
      <c r="I6" s="71">
        <v>0.85017654494739225</v>
      </c>
      <c r="J6" s="71">
        <v>0.77337173968093187</v>
      </c>
      <c r="K6" s="71">
        <v>0.61230643316565603</v>
      </c>
    </row>
    <row r="7" spans="1:13" s="7" customFormat="1" ht="11.4">
      <c r="A7" s="89" t="s">
        <v>12</v>
      </c>
      <c r="B7" s="72">
        <v>1.0011300000000001</v>
      </c>
      <c r="C7" s="72">
        <v>1.07518</v>
      </c>
      <c r="D7" s="72">
        <v>1.0745</v>
      </c>
      <c r="E7" s="72">
        <v>1.1009899999999999</v>
      </c>
      <c r="F7" s="72">
        <v>0.98790999999999995</v>
      </c>
      <c r="G7" s="72">
        <v>0.98851999999999995</v>
      </c>
      <c r="H7" s="72">
        <v>0.96904999999999997</v>
      </c>
      <c r="I7" s="72">
        <v>0.93428</v>
      </c>
      <c r="J7" s="72">
        <v>0.87322999999999995</v>
      </c>
      <c r="K7" s="72">
        <v>0.82945000000000002</v>
      </c>
    </row>
    <row r="8" spans="1:13" s="7" customFormat="1" ht="13.5" customHeight="1">
      <c r="A8" s="89" t="s">
        <v>13</v>
      </c>
      <c r="B8" s="72">
        <v>0.94311</v>
      </c>
      <c r="C8" s="72">
        <v>1.0059400000000001</v>
      </c>
      <c r="D8" s="72">
        <v>1.04051</v>
      </c>
      <c r="E8" s="72">
        <v>1.08544</v>
      </c>
      <c r="F8" s="72">
        <v>0.99550000000000005</v>
      </c>
      <c r="G8" s="72">
        <v>0.94998000000000005</v>
      </c>
      <c r="H8" s="72">
        <v>0.92518</v>
      </c>
      <c r="I8" s="72">
        <v>0.81435000000000002</v>
      </c>
      <c r="J8" s="72">
        <v>0.77592000000000005</v>
      </c>
      <c r="K8" s="72">
        <v>0.62931000000000004</v>
      </c>
    </row>
    <row r="9" spans="1:13" s="7" customFormat="1" ht="11.4">
      <c r="A9" s="89" t="s">
        <v>14</v>
      </c>
      <c r="B9" s="72">
        <v>0.94420999999999999</v>
      </c>
      <c r="C9" s="72">
        <v>1.09111</v>
      </c>
      <c r="D9" s="72">
        <v>1.0581799999999999</v>
      </c>
      <c r="E9" s="72">
        <v>0.98680000000000001</v>
      </c>
      <c r="F9" s="72">
        <v>1.02973</v>
      </c>
      <c r="G9" s="72">
        <v>0.99856999999999996</v>
      </c>
      <c r="H9" s="72">
        <v>0.90434999999999999</v>
      </c>
      <c r="I9" s="72">
        <v>0.83884999999999998</v>
      </c>
      <c r="J9" s="72">
        <v>0.73724999999999996</v>
      </c>
      <c r="K9" s="72">
        <v>0.57572000000000001</v>
      </c>
    </row>
    <row r="10" spans="1:13" s="7" customFormat="1" ht="11.4">
      <c r="A10" s="89" t="s">
        <v>15</v>
      </c>
      <c r="B10" s="72">
        <v>0.97375</v>
      </c>
      <c r="C10" s="72">
        <v>1.0033700000000001</v>
      </c>
      <c r="D10" s="72">
        <v>1.0515699999999999</v>
      </c>
      <c r="E10" s="72">
        <v>1.05924</v>
      </c>
      <c r="F10" s="72">
        <v>1.0469999999999999</v>
      </c>
      <c r="G10" s="72">
        <v>1.00647</v>
      </c>
      <c r="H10" s="72">
        <v>0.96902999999999995</v>
      </c>
      <c r="I10" s="72">
        <v>0.88866999999999996</v>
      </c>
      <c r="J10" s="72">
        <v>0.78717999999999999</v>
      </c>
      <c r="K10" s="72">
        <v>0.62533000000000005</v>
      </c>
    </row>
    <row r="11" spans="1:13" s="7" customFormat="1" ht="11.25" customHeight="1">
      <c r="A11" s="89" t="s">
        <v>16</v>
      </c>
      <c r="B11" s="72">
        <v>0.98163</v>
      </c>
      <c r="C11" s="72">
        <v>1.0588</v>
      </c>
      <c r="D11" s="72">
        <v>1.0327900000000001</v>
      </c>
      <c r="E11" s="72">
        <v>0.99822999999999995</v>
      </c>
      <c r="F11" s="72">
        <v>1.0937300000000001</v>
      </c>
      <c r="G11" s="72">
        <v>1.00532</v>
      </c>
      <c r="H11" s="72">
        <v>0.91527999999999998</v>
      </c>
      <c r="I11" s="72">
        <v>0.89993999999999996</v>
      </c>
      <c r="J11" s="72">
        <v>0.93783000000000005</v>
      </c>
      <c r="K11" s="72">
        <v>0.63327999999999995</v>
      </c>
    </row>
    <row r="12" spans="1:13" ht="5.0999999999999996" customHeight="1">
      <c r="A12" s="164"/>
      <c r="B12" s="164"/>
      <c r="C12" s="164"/>
      <c r="D12" s="164"/>
      <c r="E12" s="164"/>
      <c r="F12" s="164"/>
      <c r="G12" s="164"/>
      <c r="H12" s="164"/>
      <c r="I12" s="164"/>
      <c r="J12" s="164"/>
      <c r="K12" s="164"/>
    </row>
    <row r="13" spans="1:13" ht="14.4">
      <c r="A13" s="100" t="s">
        <v>17</v>
      </c>
      <c r="B13" s="101"/>
      <c r="C13" s="101"/>
      <c r="D13" s="163"/>
      <c r="E13" s="163"/>
      <c r="F13" s="163"/>
      <c r="G13" s="163"/>
      <c r="H13" s="163"/>
      <c r="I13" s="163"/>
      <c r="J13" s="163"/>
      <c r="K13" s="163"/>
    </row>
    <row r="14" spans="1:13">
      <c r="A14" s="102" t="s">
        <v>18</v>
      </c>
    </row>
    <row r="17" spans="1:11" ht="25.5" customHeight="1">
      <c r="A17" s="192" t="s">
        <v>64</v>
      </c>
      <c r="B17" s="192"/>
      <c r="C17" s="192"/>
      <c r="D17" s="192"/>
      <c r="E17" s="192"/>
      <c r="F17" s="192"/>
      <c r="G17" s="192"/>
      <c r="H17" s="192"/>
      <c r="I17" s="192"/>
      <c r="J17" s="192"/>
      <c r="K17" s="192"/>
    </row>
    <row r="18" spans="1:11">
      <c r="A18" s="7"/>
      <c r="B18" s="89"/>
      <c r="C18" s="7"/>
      <c r="D18" s="89"/>
      <c r="E18" s="89"/>
      <c r="F18" s="89"/>
      <c r="G18" s="89"/>
      <c r="H18" s="89"/>
      <c r="I18" s="89"/>
      <c r="J18" s="89"/>
      <c r="K18" s="89"/>
    </row>
    <row r="19" spans="1:11">
      <c r="A19" s="193" t="s">
        <v>1</v>
      </c>
      <c r="B19" s="174" t="s">
        <v>53</v>
      </c>
      <c r="C19" s="174"/>
      <c r="D19" s="174"/>
      <c r="E19" s="174"/>
      <c r="F19" s="174"/>
      <c r="G19" s="174"/>
      <c r="H19" s="174"/>
      <c r="I19" s="174"/>
      <c r="J19" s="174"/>
      <c r="K19" s="174"/>
    </row>
    <row r="20" spans="1:11">
      <c r="A20" s="193"/>
      <c r="B20" s="194" t="s">
        <v>26</v>
      </c>
      <c r="C20" s="174" t="s">
        <v>54</v>
      </c>
      <c r="D20" s="174"/>
      <c r="E20" s="174"/>
      <c r="F20" s="174"/>
      <c r="G20" s="174"/>
      <c r="H20" s="174"/>
      <c r="I20" s="174"/>
      <c r="J20" s="174"/>
      <c r="K20" s="174"/>
    </row>
    <row r="21" spans="1:11" ht="22.8">
      <c r="A21" s="193"/>
      <c r="B21" s="194"/>
      <c r="C21" s="91" t="s">
        <v>55</v>
      </c>
      <c r="D21" s="91" t="s">
        <v>56</v>
      </c>
      <c r="E21" s="91" t="s">
        <v>57</v>
      </c>
      <c r="F21" s="91" t="s">
        <v>58</v>
      </c>
      <c r="G21" s="91" t="s">
        <v>59</v>
      </c>
      <c r="H21" s="91" t="s">
        <v>60</v>
      </c>
      <c r="I21" s="91" t="s">
        <v>61</v>
      </c>
      <c r="J21" s="91" t="s">
        <v>62</v>
      </c>
      <c r="K21" s="92" t="s">
        <v>63</v>
      </c>
    </row>
    <row r="22" spans="1:11">
      <c r="A22" s="40" t="s">
        <v>11</v>
      </c>
      <c r="B22" s="71">
        <v>0.95622064008969876</v>
      </c>
      <c r="C22" s="71">
        <v>1.0447708648734173</v>
      </c>
      <c r="D22" s="71">
        <v>1.0405727773435778</v>
      </c>
      <c r="E22" s="71">
        <v>1.0481518898397038</v>
      </c>
      <c r="F22" s="71">
        <v>1.0328973792656979</v>
      </c>
      <c r="G22" s="71">
        <v>0.98346954748583826</v>
      </c>
      <c r="H22" s="71">
        <v>0.92369579171787641</v>
      </c>
      <c r="I22" s="71">
        <v>0.84990670423462822</v>
      </c>
      <c r="J22" s="71">
        <v>0.77450926467347869</v>
      </c>
      <c r="K22" s="71">
        <v>0.61294712940121099</v>
      </c>
    </row>
    <row r="23" spans="1:11">
      <c r="A23" s="89" t="s">
        <v>12</v>
      </c>
      <c r="B23" s="72">
        <v>1.0226596185000001</v>
      </c>
      <c r="C23" s="72">
        <v>1.0726116566999999</v>
      </c>
      <c r="D23" s="72">
        <v>1.1003789119</v>
      </c>
      <c r="E23" s="72">
        <v>1.0981057101</v>
      </c>
      <c r="F23" s="72">
        <v>1.0751279907</v>
      </c>
      <c r="G23" s="72">
        <v>1.0270376023000001</v>
      </c>
      <c r="H23" s="72">
        <v>0.96314996220000004</v>
      </c>
      <c r="I23" s="72">
        <v>0.9247167073</v>
      </c>
      <c r="J23" s="72">
        <v>0.8976390943</v>
      </c>
      <c r="K23" s="72">
        <v>0.72329876550000005</v>
      </c>
    </row>
    <row r="24" spans="1:11">
      <c r="A24" s="89" t="s">
        <v>13</v>
      </c>
      <c r="B24" s="72">
        <v>0.93909849170000004</v>
      </c>
      <c r="C24" s="72">
        <v>1.0065381956999999</v>
      </c>
      <c r="D24" s="72">
        <v>1.0120372419999999</v>
      </c>
      <c r="E24" s="72">
        <v>1.1210907225</v>
      </c>
      <c r="F24" s="72">
        <v>1.0213231386999999</v>
      </c>
      <c r="G24" s="72">
        <v>0.93188356250000004</v>
      </c>
      <c r="H24" s="72">
        <v>0.90229483759999995</v>
      </c>
      <c r="I24" s="72">
        <v>0.83756095239999995</v>
      </c>
      <c r="J24" s="72">
        <v>0.76180784869999996</v>
      </c>
      <c r="K24" s="72">
        <v>0.68040389489999997</v>
      </c>
    </row>
    <row r="25" spans="1:11">
      <c r="A25" s="89" t="s">
        <v>14</v>
      </c>
      <c r="B25" s="72">
        <v>0.94240802479999997</v>
      </c>
      <c r="C25" s="72">
        <v>1.0531628800999999</v>
      </c>
      <c r="D25" s="72">
        <v>1.0421493174000001</v>
      </c>
      <c r="E25" s="72">
        <v>0.98597886030000004</v>
      </c>
      <c r="F25" s="72">
        <v>1.0197618691000001</v>
      </c>
      <c r="G25" s="72">
        <v>0.99243378289999995</v>
      </c>
      <c r="H25" s="72">
        <v>0.91460178020000005</v>
      </c>
      <c r="I25" s="72">
        <v>0.83076234410000005</v>
      </c>
      <c r="J25" s="72">
        <v>0.78119440849999999</v>
      </c>
      <c r="K25" s="72">
        <v>0.54398067630000002</v>
      </c>
    </row>
    <row r="26" spans="1:11">
      <c r="A26" s="89" t="s">
        <v>15</v>
      </c>
      <c r="B26" s="72">
        <v>0.98272603670000003</v>
      </c>
      <c r="C26" s="72">
        <v>1.0693810191999999</v>
      </c>
      <c r="D26" s="72">
        <v>1.0514907228000001</v>
      </c>
      <c r="E26" s="72">
        <v>1.0693974105999999</v>
      </c>
      <c r="F26" s="72">
        <v>1.0593767918999999</v>
      </c>
      <c r="G26" s="72">
        <v>1.0233653802</v>
      </c>
      <c r="H26" s="72">
        <v>0.97445422680000005</v>
      </c>
      <c r="I26" s="72">
        <v>0.88612984159999997</v>
      </c>
      <c r="J26" s="72">
        <v>0.71716550769999998</v>
      </c>
      <c r="K26" s="72">
        <v>0.65993768060000002</v>
      </c>
    </row>
    <row r="27" spans="1:11">
      <c r="A27" s="89" t="s">
        <v>16</v>
      </c>
      <c r="B27" s="72">
        <v>0.97156945520000004</v>
      </c>
      <c r="C27" s="72">
        <v>1.0616738776000001</v>
      </c>
      <c r="D27" s="72">
        <v>1.0461705000999999</v>
      </c>
      <c r="E27" s="72">
        <v>0.98211780039999996</v>
      </c>
      <c r="F27" s="72">
        <v>1.0481486226000001</v>
      </c>
      <c r="G27" s="72">
        <v>0.99685009410000003</v>
      </c>
      <c r="H27" s="72">
        <v>0.91576850610000005</v>
      </c>
      <c r="I27" s="72">
        <v>0.87644983340000004</v>
      </c>
      <c r="J27" s="72">
        <v>0.82399993770000002</v>
      </c>
      <c r="K27" s="72">
        <v>0.71624779770000002</v>
      </c>
    </row>
    <row r="28" spans="1:11" ht="14.4">
      <c r="A28" s="164"/>
      <c r="B28" s="164"/>
      <c r="C28" s="164"/>
      <c r="D28" s="164"/>
      <c r="E28" s="164"/>
      <c r="F28" s="164"/>
      <c r="G28" s="164"/>
      <c r="H28" s="164"/>
      <c r="I28" s="164"/>
      <c r="J28" s="164"/>
      <c r="K28" s="164"/>
    </row>
    <row r="29" spans="1:11" ht="14.4">
      <c r="A29" s="100" t="s">
        <v>17</v>
      </c>
      <c r="B29" s="101"/>
      <c r="C29" s="101"/>
      <c r="D29" s="163"/>
      <c r="E29" s="163"/>
      <c r="F29" s="163"/>
      <c r="G29" s="163"/>
      <c r="H29" s="163"/>
      <c r="I29" s="163"/>
      <c r="J29" s="163"/>
      <c r="K29" s="163"/>
    </row>
    <row r="30" spans="1:11">
      <c r="A30" s="6" t="s">
        <v>41</v>
      </c>
    </row>
    <row r="33" spans="1:11" ht="22.5" customHeight="1">
      <c r="A33" s="192" t="s">
        <v>65</v>
      </c>
      <c r="B33" s="192"/>
      <c r="C33" s="192"/>
      <c r="D33" s="192"/>
      <c r="E33" s="192"/>
      <c r="F33" s="192"/>
      <c r="G33" s="192"/>
      <c r="H33" s="192"/>
      <c r="I33" s="192"/>
      <c r="J33" s="192"/>
      <c r="K33" s="192"/>
    </row>
    <row r="34" spans="1:11">
      <c r="A34" s="7"/>
      <c r="B34" s="89"/>
      <c r="C34" s="7"/>
      <c r="D34" s="89"/>
      <c r="E34" s="89"/>
      <c r="F34" s="89"/>
      <c r="G34" s="89"/>
      <c r="H34" s="89"/>
      <c r="I34" s="89"/>
      <c r="J34" s="89"/>
      <c r="K34" s="89"/>
    </row>
    <row r="35" spans="1:11">
      <c r="A35" s="193" t="s">
        <v>1</v>
      </c>
      <c r="B35" s="174" t="s">
        <v>53</v>
      </c>
      <c r="C35" s="174"/>
      <c r="D35" s="174"/>
      <c r="E35" s="174"/>
      <c r="F35" s="174"/>
      <c r="G35" s="174"/>
      <c r="H35" s="174"/>
      <c r="I35" s="174"/>
      <c r="J35" s="174"/>
      <c r="K35" s="174"/>
    </row>
    <row r="36" spans="1:11">
      <c r="A36" s="193"/>
      <c r="B36" s="194" t="s">
        <v>26</v>
      </c>
      <c r="C36" s="174" t="s">
        <v>54</v>
      </c>
      <c r="D36" s="174"/>
      <c r="E36" s="174"/>
      <c r="F36" s="174"/>
      <c r="G36" s="174"/>
      <c r="H36" s="174"/>
      <c r="I36" s="174"/>
      <c r="J36" s="174"/>
      <c r="K36" s="174"/>
    </row>
    <row r="37" spans="1:11" ht="22.8">
      <c r="A37" s="193"/>
      <c r="B37" s="194"/>
      <c r="C37" s="91" t="s">
        <v>55</v>
      </c>
      <c r="D37" s="91" t="s">
        <v>56</v>
      </c>
      <c r="E37" s="91" t="s">
        <v>57</v>
      </c>
      <c r="F37" s="91" t="s">
        <v>58</v>
      </c>
      <c r="G37" s="91" t="s">
        <v>59</v>
      </c>
      <c r="H37" s="91" t="s">
        <v>60</v>
      </c>
      <c r="I37" s="91" t="s">
        <v>61</v>
      </c>
      <c r="J37" s="91" t="s">
        <v>62</v>
      </c>
      <c r="K37" s="92" t="s">
        <v>63</v>
      </c>
    </row>
    <row r="38" spans="1:11">
      <c r="A38" s="40" t="s">
        <v>11</v>
      </c>
      <c r="B38" s="71">
        <v>0.95657024176539673</v>
      </c>
      <c r="C38" s="71">
        <v>1.0465180009652417</v>
      </c>
      <c r="D38" s="71">
        <v>1.0544065395671314</v>
      </c>
      <c r="E38" s="71">
        <v>1.0175680297942706</v>
      </c>
      <c r="F38" s="71">
        <v>1.0255387284390844</v>
      </c>
      <c r="G38" s="71">
        <v>0.98111213696085586</v>
      </c>
      <c r="H38" s="71">
        <v>0.92277732538580404</v>
      </c>
      <c r="I38" s="71">
        <v>0.84988559149248288</v>
      </c>
      <c r="J38" s="71">
        <v>0.77543311276682925</v>
      </c>
      <c r="K38" s="71">
        <v>0.61375260804334419</v>
      </c>
    </row>
    <row r="39" spans="1:11">
      <c r="A39" s="89" t="s">
        <v>12</v>
      </c>
      <c r="B39" s="72">
        <v>0.98748520380000004</v>
      </c>
      <c r="C39" s="72">
        <v>1.0707347481</v>
      </c>
      <c r="D39" s="72">
        <v>0.99440258039999996</v>
      </c>
      <c r="E39" s="72">
        <v>1.1427935565</v>
      </c>
      <c r="F39" s="72">
        <v>0.98267156759999996</v>
      </c>
      <c r="G39" s="72">
        <v>0.9895619698</v>
      </c>
      <c r="H39" s="72">
        <v>0.94698717489999995</v>
      </c>
      <c r="I39" s="72">
        <v>0.96836298919999997</v>
      </c>
      <c r="J39" s="72">
        <v>0.86157201569999997</v>
      </c>
      <c r="K39" s="72">
        <v>0.80056183319999996</v>
      </c>
    </row>
    <row r="40" spans="1:11">
      <c r="A40" s="89" t="s">
        <v>13</v>
      </c>
      <c r="B40" s="72">
        <v>0.9466212866</v>
      </c>
      <c r="C40" s="72">
        <v>1.0398597816999999</v>
      </c>
      <c r="D40" s="72">
        <v>1.043646783</v>
      </c>
      <c r="E40" s="72">
        <v>1.0615868887</v>
      </c>
      <c r="F40" s="72">
        <v>0.97824726630000003</v>
      </c>
      <c r="G40" s="72">
        <v>0.95945933149999996</v>
      </c>
      <c r="H40" s="72">
        <v>0.91414678729999999</v>
      </c>
      <c r="I40" s="72">
        <v>0.81378874869999995</v>
      </c>
      <c r="J40" s="72">
        <v>0.77366963799999999</v>
      </c>
      <c r="K40" s="72">
        <v>0.66174886389999998</v>
      </c>
    </row>
    <row r="41" spans="1:11">
      <c r="A41" s="89" t="s">
        <v>14</v>
      </c>
      <c r="B41" s="72">
        <v>0.94202187049999997</v>
      </c>
      <c r="C41" s="72">
        <v>1.0202001778000001</v>
      </c>
      <c r="D41" s="72">
        <v>1.0753761753</v>
      </c>
      <c r="E41" s="72">
        <v>0.94547718889999999</v>
      </c>
      <c r="F41" s="72">
        <v>1.0389829306</v>
      </c>
      <c r="G41" s="72">
        <v>0.97782412320000001</v>
      </c>
      <c r="H41" s="72">
        <v>0.91979578490000002</v>
      </c>
      <c r="I41" s="72">
        <v>0.82864649580000005</v>
      </c>
      <c r="J41" s="72">
        <v>0.74424616919999997</v>
      </c>
      <c r="K41" s="72">
        <v>0.53545697950000004</v>
      </c>
    </row>
    <row r="42" spans="1:11">
      <c r="A42" s="89" t="s">
        <v>15</v>
      </c>
      <c r="B42" s="72">
        <v>0.99212062059999995</v>
      </c>
      <c r="C42" s="72">
        <v>1.1384095725000001</v>
      </c>
      <c r="D42" s="72">
        <v>1.0712592009999999</v>
      </c>
      <c r="E42" s="72">
        <v>1.0239760679000001</v>
      </c>
      <c r="F42" s="72">
        <v>1.1099594678</v>
      </c>
      <c r="G42" s="72">
        <v>1.0178773306</v>
      </c>
      <c r="H42" s="72">
        <v>0.9457959494</v>
      </c>
      <c r="I42" s="72">
        <v>0.90480997249999995</v>
      </c>
      <c r="J42" s="72">
        <v>0.79496772660000004</v>
      </c>
      <c r="K42" s="72">
        <v>0.69064389079999999</v>
      </c>
    </row>
    <row r="43" spans="1:11">
      <c r="A43" s="89" t="s">
        <v>16</v>
      </c>
      <c r="B43" s="72">
        <v>0.97291884289999997</v>
      </c>
      <c r="C43" s="72">
        <v>1.0211638365</v>
      </c>
      <c r="D43" s="72">
        <v>1.050569131</v>
      </c>
      <c r="E43" s="72">
        <v>1.0381759307</v>
      </c>
      <c r="F43" s="72">
        <v>1.0540988381</v>
      </c>
      <c r="G43" s="72">
        <v>1.0001492621000001</v>
      </c>
      <c r="H43" s="72">
        <v>0.90141441739999995</v>
      </c>
      <c r="I43" s="72">
        <v>0.89142949849999997</v>
      </c>
      <c r="J43" s="72">
        <v>0.90180688529999997</v>
      </c>
      <c r="K43" s="72">
        <v>0.72505890370000003</v>
      </c>
    </row>
    <row r="44" spans="1:11" ht="14.4">
      <c r="A44" s="164"/>
      <c r="B44" s="164"/>
      <c r="C44" s="164"/>
      <c r="D44" s="164"/>
      <c r="E44" s="164"/>
      <c r="F44" s="164"/>
      <c r="G44" s="164"/>
      <c r="H44" s="164"/>
      <c r="I44" s="164"/>
      <c r="J44" s="164"/>
      <c r="K44" s="164"/>
    </row>
    <row r="45" spans="1:11" ht="14.4">
      <c r="A45" s="100" t="s">
        <v>17</v>
      </c>
      <c r="B45" s="101"/>
      <c r="C45" s="101"/>
      <c r="D45" s="163"/>
      <c r="E45" s="163"/>
      <c r="F45" s="163"/>
      <c r="G45" s="163"/>
      <c r="H45" s="163"/>
      <c r="I45" s="163"/>
      <c r="J45" s="163"/>
      <c r="K45" s="163"/>
    </row>
    <row r="46" spans="1:11">
      <c r="A46" s="6" t="s">
        <v>41</v>
      </c>
    </row>
  </sheetData>
  <mergeCells count="15">
    <mergeCell ref="A35:A37"/>
    <mergeCell ref="B35:K35"/>
    <mergeCell ref="B36:B37"/>
    <mergeCell ref="C36:K36"/>
    <mergeCell ref="A1:K1"/>
    <mergeCell ref="A3:A5"/>
    <mergeCell ref="B3:K3"/>
    <mergeCell ref="B4:B5"/>
    <mergeCell ref="C4:K4"/>
    <mergeCell ref="A17:K17"/>
    <mergeCell ref="A19:A21"/>
    <mergeCell ref="B19:K19"/>
    <mergeCell ref="B20:B21"/>
    <mergeCell ref="C20:K20"/>
    <mergeCell ref="A33:K33"/>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6eafe7b-64e5-40df-8ec2-a0d2202d4a2d">
      <Terms xmlns="http://schemas.microsoft.com/office/infopath/2007/PartnerControls"/>
    </lcf76f155ced4ddcb4097134ff3c332f>
    <TaxCatchAll xmlns="8671ea57-2ce5-4a01-988a-3cfa9a895f9f" xsi:nil="true"/>
    <SharedWithUsers xmlns="8671ea57-2ce5-4a01-988a-3cfa9a895f9f">
      <UserInfo>
        <DisplayName>Kamilla Dantas Matias</DisplayName>
        <AccountId>27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C9CBF51C3D0CD249ACA104285B211426" ma:contentTypeVersion="13" ma:contentTypeDescription="Crie um novo documento." ma:contentTypeScope="" ma:versionID="6e5fac70133039852db6dab1a40c2a75">
  <xsd:schema xmlns:xsd="http://www.w3.org/2001/XMLSchema" xmlns:xs="http://www.w3.org/2001/XMLSchema" xmlns:p="http://schemas.microsoft.com/office/2006/metadata/properties" xmlns:ns2="16eafe7b-64e5-40df-8ec2-a0d2202d4a2d" xmlns:ns3="8671ea57-2ce5-4a01-988a-3cfa9a895f9f" targetNamespace="http://schemas.microsoft.com/office/2006/metadata/properties" ma:root="true" ma:fieldsID="f32b336ab816c4767cdbfa7b6c59cd1b" ns2:_="" ns3:_="">
    <xsd:import namespace="16eafe7b-64e5-40df-8ec2-a0d2202d4a2d"/>
    <xsd:import namespace="8671ea57-2ce5-4a01-988a-3cfa9a895f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eafe7b-64e5-40df-8ec2-a0d2202d4a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429f7ce5-b1b4-49c2-b478-55053dc3db8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71ea57-2ce5-4a01-988a-3cfa9a895f9f"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4" nillable="true" ma:displayName="Taxonomy Catch All Column" ma:hidden="true" ma:list="{7953ecc6-6377-4c66-bacc-87ee2149f888}" ma:internalName="TaxCatchAll" ma:showField="CatchAllData" ma:web="8671ea57-2ce5-4a01-988a-3cfa9a895f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98F6F690-2326-4664-93B1-32BF4BE9E04F}">
  <ds:schemaRefs>
    <ds:schemaRef ds:uri="http://schemas.microsoft.com/office/2006/metadata/properties"/>
    <ds:schemaRef ds:uri="http://schemas.microsoft.com/office/infopath/2007/PartnerControls"/>
    <ds:schemaRef ds:uri="16eafe7b-64e5-40df-8ec2-a0d2202d4a2d"/>
    <ds:schemaRef ds:uri="8671ea57-2ce5-4a01-988a-3cfa9a895f9f"/>
  </ds:schemaRefs>
</ds:datastoreItem>
</file>

<file path=customXml/itemProps2.xml><?xml version="1.0" encoding="utf-8"?>
<ds:datastoreItem xmlns:ds="http://schemas.openxmlformats.org/officeDocument/2006/customXml" ds:itemID="{C828C2C1-A28B-46A7-8B7C-421E59F5618C}">
  <ds:schemaRefs>
    <ds:schemaRef ds:uri="http://schemas.microsoft.com/sharepoint/v3/contenttype/forms"/>
  </ds:schemaRefs>
</ds:datastoreItem>
</file>

<file path=customXml/itemProps3.xml><?xml version="1.0" encoding="utf-8"?>
<ds:datastoreItem xmlns:ds="http://schemas.openxmlformats.org/officeDocument/2006/customXml" ds:itemID="{83C9642F-670D-434B-B119-3C948903C5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eafe7b-64e5-40df-8ec2-a0d2202d4a2d"/>
    <ds:schemaRef ds:uri="8671ea57-2ce5-4a01-988a-3cfa9a895f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6E18817-1360-42E1-AE13-06055E307A3A}">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21</vt:i4>
      </vt:variant>
    </vt:vector>
  </HeadingPairs>
  <TitlesOfParts>
    <vt:vector size="21" baseType="lpstr">
      <vt:lpstr>IBGE</vt:lpstr>
      <vt:lpstr>TAB1.1</vt:lpstr>
      <vt:lpstr>TAB1.2</vt:lpstr>
      <vt:lpstr>TAB 1.3</vt:lpstr>
      <vt:lpstr>TAB 1.4</vt:lpstr>
      <vt:lpstr>TAB1.5.abc</vt:lpstr>
      <vt:lpstr>TAB 1.6.abc</vt:lpstr>
      <vt:lpstr>TAB 1.7.abc</vt:lpstr>
      <vt:lpstr>TAB 1.8.abc</vt:lpstr>
      <vt:lpstr>TAB 1.9</vt:lpstr>
      <vt:lpstr>TAB 1.10</vt:lpstr>
      <vt:lpstr>TAB 1.11</vt:lpstr>
      <vt:lpstr>TAB 1.12</vt:lpstr>
      <vt:lpstr>TAB 1.13.a</vt:lpstr>
      <vt:lpstr>TAB 1.15</vt:lpstr>
      <vt:lpstr>TAB 1.13.b</vt:lpstr>
      <vt:lpstr>TAB 1.13.c</vt:lpstr>
      <vt:lpstr>TAB 1.14</vt:lpstr>
      <vt:lpstr>TAB 1.16</vt:lpstr>
      <vt:lpstr>TAB 1.17</vt:lpstr>
      <vt:lpstr>TAB 1.18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Isabela Taitson Vieira</dc:creator>
  <cp:keywords/>
  <dc:description/>
  <cp:lastModifiedBy>Alessandra Scalioni Brito</cp:lastModifiedBy>
  <cp:revision/>
  <dcterms:created xsi:type="dcterms:W3CDTF">2015-12-02T17:35:00Z</dcterms:created>
  <dcterms:modified xsi:type="dcterms:W3CDTF">2024-06-11T15:40:50Z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SharedWithUsers">
    <vt:lpwstr>Kamilla Dantas Matias</vt:lpwstr>
  </property>
  <property fmtid="{D5CDD505-2E9C-101B-9397-08002B2CF9AE}" pid="3" name="SharedWithUsers">
    <vt:lpwstr>27;#Kamilla Dantas Matias</vt:lpwstr>
  </property>
  <property fmtid="{D5CDD505-2E9C-101B-9397-08002B2CF9AE}" pid="4" name="TaxCatchAll">
    <vt:lpwstr/>
  </property>
  <property fmtid="{D5CDD505-2E9C-101B-9397-08002B2CF9AE}" pid="5" name="lcf76f155ced4ddcb4097134ff3c332f">
    <vt:lpwstr/>
  </property>
  <property fmtid="{D5CDD505-2E9C-101B-9397-08002B2CF9AE}" pid="6" name="MediaServiceImageTags">
    <vt:lpwstr/>
  </property>
  <property fmtid="{D5CDD505-2E9C-101B-9397-08002B2CF9AE}" pid="7" name="ContentTypeId">
    <vt:lpwstr>0x010100C9CBF51C3D0CD249ACA104285B211426</vt:lpwstr>
  </property>
</Properties>
</file>