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oliveira\Desktop\"/>
    </mc:Choice>
  </mc:AlternateContent>
  <bookViews>
    <workbookView xWindow="0" yWindow="0" windowWidth="16380" windowHeight="8190" tabRatio="581" activeTab="7"/>
  </bookViews>
  <sheets>
    <sheet name="dados" sheetId="1" r:id="rId1"/>
    <sheet name="dinâmica" sheetId="2" r:id="rId2"/>
    <sheet name="tratamento continuado" sheetId="3" r:id="rId3"/>
    <sheet name="afastados" sheetId="4" r:id="rId4"/>
    <sheet name="aposent. invalidez" sheetId="5" r:id="rId5"/>
    <sheet name="maiores utilizadores" sheetId="6" r:id="rId6"/>
    <sheet name="faixas" sheetId="7" r:id="rId7"/>
    <sheet name="sinistralidade" sheetId="8" r:id="rId8"/>
  </sheets>
  <definedNames>
    <definedName name="_xlnm._FilterDatabase" localSheetId="0" hidden="1">dados!$A$1:$J$2466</definedName>
  </definedNames>
  <calcPr calcId="162913" iterateDelta="1E-4"/>
  <pivotCaches>
    <pivotCache cacheId="1" r:id="rId9"/>
  </pivotCaches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8" l="1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V20" i="8"/>
  <c r="R20" i="8"/>
  <c r="N20" i="8"/>
  <c r="J20" i="8"/>
  <c r="F20" i="8"/>
  <c r="B20" i="8"/>
  <c r="V19" i="8"/>
  <c r="R19" i="8"/>
  <c r="N19" i="8"/>
  <c r="J19" i="8"/>
  <c r="F19" i="8"/>
  <c r="B19" i="8"/>
  <c r="Y16" i="8"/>
  <c r="Y27" i="8" s="1"/>
  <c r="X16" i="8"/>
  <c r="X27" i="8" s="1"/>
  <c r="W16" i="8"/>
  <c r="W27" i="8" s="1"/>
  <c r="V16" i="8"/>
  <c r="V27" i="8" s="1"/>
  <c r="S16" i="8"/>
  <c r="S27" i="8" s="1"/>
  <c r="R16" i="8"/>
  <c r="R27" i="8" s="1"/>
  <c r="Q16" i="8"/>
  <c r="Q27" i="8" s="1"/>
  <c r="P16" i="8"/>
  <c r="P27" i="8" s="1"/>
  <c r="O16" i="8"/>
  <c r="O27" i="8" s="1"/>
  <c r="N16" i="8"/>
  <c r="N27" i="8" s="1"/>
  <c r="M16" i="8"/>
  <c r="M27" i="8" s="1"/>
  <c r="L27" i="8"/>
  <c r="K16" i="8"/>
  <c r="K27" i="8" s="1"/>
  <c r="J16" i="8"/>
  <c r="J27" i="8" s="1"/>
  <c r="I16" i="8"/>
  <c r="I27" i="8" s="1"/>
  <c r="H16" i="8"/>
  <c r="H27" i="8" s="1"/>
  <c r="G16" i="8"/>
  <c r="G27" i="8" s="1"/>
  <c r="F16" i="8"/>
  <c r="F27" i="8" s="1"/>
  <c r="E16" i="8"/>
  <c r="E27" i="8" s="1"/>
  <c r="D16" i="8"/>
  <c r="D27" i="8" s="1"/>
  <c r="C16" i="8"/>
  <c r="C27" i="8" s="1"/>
  <c r="B16" i="8"/>
  <c r="B27" i="8" s="1"/>
  <c r="U15" i="8"/>
  <c r="U16" i="8" s="1"/>
  <c r="U27" i="8" s="1"/>
  <c r="T15" i="8"/>
  <c r="T16" i="8" s="1"/>
  <c r="T27" i="8" s="1"/>
  <c r="Y11" i="8"/>
  <c r="Y20" i="8" s="1"/>
  <c r="X11" i="8"/>
  <c r="X20" i="8" s="1"/>
  <c r="W11" i="8"/>
  <c r="W20" i="8" s="1"/>
  <c r="V11" i="8"/>
  <c r="U11" i="8"/>
  <c r="U20" i="8" s="1"/>
  <c r="T11" i="8"/>
  <c r="T20" i="8" s="1"/>
  <c r="S11" i="8"/>
  <c r="S20" i="8" s="1"/>
  <c r="R11" i="8"/>
  <c r="Q11" i="8"/>
  <c r="Q20" i="8" s="1"/>
  <c r="P11" i="8"/>
  <c r="P20" i="8" s="1"/>
  <c r="O11" i="8"/>
  <c r="O20" i="8" s="1"/>
  <c r="N11" i="8"/>
  <c r="M11" i="8"/>
  <c r="M20" i="8" s="1"/>
  <c r="L11" i="8"/>
  <c r="L20" i="8" s="1"/>
  <c r="K11" i="8"/>
  <c r="K20" i="8" s="1"/>
  <c r="J11" i="8"/>
  <c r="I11" i="8"/>
  <c r="I20" i="8" s="1"/>
  <c r="H11" i="8"/>
  <c r="H20" i="8" s="1"/>
  <c r="G11" i="8"/>
  <c r="G20" i="8" s="1"/>
  <c r="F11" i="8"/>
  <c r="E11" i="8"/>
  <c r="E20" i="8" s="1"/>
  <c r="D11" i="8"/>
  <c r="D20" i="8" s="1"/>
  <c r="C11" i="8"/>
  <c r="C20" i="8" s="1"/>
  <c r="B11" i="8"/>
  <c r="Y5" i="8"/>
  <c r="Y19" i="8" s="1"/>
  <c r="X5" i="8"/>
  <c r="X19" i="8" s="1"/>
  <c r="W5" i="8"/>
  <c r="W19" i="8" s="1"/>
  <c r="V5" i="8"/>
  <c r="U5" i="8"/>
  <c r="U19" i="8" s="1"/>
  <c r="T5" i="8"/>
  <c r="T19" i="8" s="1"/>
  <c r="S5" i="8"/>
  <c r="S19" i="8" s="1"/>
  <c r="R5" i="8"/>
  <c r="Q5" i="8"/>
  <c r="Q19" i="8" s="1"/>
  <c r="P5" i="8"/>
  <c r="P19" i="8" s="1"/>
  <c r="O5" i="8"/>
  <c r="O19" i="8" s="1"/>
  <c r="N5" i="8"/>
  <c r="M5" i="8"/>
  <c r="M19" i="8" s="1"/>
  <c r="L5" i="8"/>
  <c r="L19" i="8" s="1"/>
  <c r="K5" i="8"/>
  <c r="K19" i="8" s="1"/>
  <c r="J5" i="8"/>
  <c r="I5" i="8"/>
  <c r="I19" i="8" s="1"/>
  <c r="H5" i="8"/>
  <c r="H19" i="8" s="1"/>
  <c r="G5" i="8"/>
  <c r="G19" i="8" s="1"/>
  <c r="F5" i="8"/>
  <c r="E5" i="8"/>
  <c r="E19" i="8" s="1"/>
  <c r="D5" i="8"/>
  <c r="D19" i="8" s="1"/>
  <c r="C5" i="8"/>
  <c r="C19" i="8" s="1"/>
  <c r="B5" i="8"/>
  <c r="E2466" i="1" l="1"/>
  <c r="F2466" i="1" s="1"/>
  <c r="G2466" i="1" s="1"/>
  <c r="E2465" i="1"/>
  <c r="F2465" i="1" s="1"/>
  <c r="G2465" i="1" s="1"/>
  <c r="E2464" i="1"/>
  <c r="F2464" i="1" s="1"/>
  <c r="G2464" i="1" s="1"/>
  <c r="E2463" i="1"/>
  <c r="F2463" i="1" s="1"/>
  <c r="G2463" i="1" s="1"/>
  <c r="E2462" i="1"/>
  <c r="F2462" i="1" s="1"/>
  <c r="G2462" i="1" s="1"/>
  <c r="E2461" i="1"/>
  <c r="F2461" i="1" s="1"/>
  <c r="G2461" i="1" s="1"/>
  <c r="E2460" i="1"/>
  <c r="F2460" i="1" s="1"/>
  <c r="G2460" i="1" s="1"/>
  <c r="E2459" i="1"/>
  <c r="F2459" i="1" s="1"/>
  <c r="G2459" i="1" s="1"/>
  <c r="E2458" i="1"/>
  <c r="F2458" i="1" s="1"/>
  <c r="G2458" i="1" s="1"/>
  <c r="F2457" i="1"/>
  <c r="G2457" i="1" s="1"/>
  <c r="E2457" i="1"/>
  <c r="E2456" i="1"/>
  <c r="F2456" i="1" s="1"/>
  <c r="G2456" i="1" s="1"/>
  <c r="E2455" i="1"/>
  <c r="F2455" i="1" s="1"/>
  <c r="G2455" i="1" s="1"/>
  <c r="E2454" i="1"/>
  <c r="F2454" i="1" s="1"/>
  <c r="G2454" i="1" s="1"/>
  <c r="E2453" i="1"/>
  <c r="F2453" i="1" s="1"/>
  <c r="G2453" i="1" s="1"/>
  <c r="E2452" i="1"/>
  <c r="F2452" i="1" s="1"/>
  <c r="G2452" i="1" s="1"/>
  <c r="E2451" i="1"/>
  <c r="F2451" i="1" s="1"/>
  <c r="G2451" i="1" s="1"/>
  <c r="G2450" i="1"/>
  <c r="E2450" i="1"/>
  <c r="F2450" i="1" s="1"/>
  <c r="E2449" i="1"/>
  <c r="F2449" i="1" s="1"/>
  <c r="G2449" i="1" s="1"/>
  <c r="E2448" i="1"/>
  <c r="F2448" i="1" s="1"/>
  <c r="G2448" i="1" s="1"/>
  <c r="F2447" i="1"/>
  <c r="G2447" i="1" s="1"/>
  <c r="E2447" i="1"/>
  <c r="E2446" i="1"/>
  <c r="F2446" i="1" s="1"/>
  <c r="G2446" i="1" s="1"/>
  <c r="E2445" i="1"/>
  <c r="F2445" i="1" s="1"/>
  <c r="G2445" i="1" s="1"/>
  <c r="G2444" i="1"/>
  <c r="E2444" i="1"/>
  <c r="F2444" i="1" s="1"/>
  <c r="E2443" i="1"/>
  <c r="F2443" i="1" s="1"/>
  <c r="G2443" i="1" s="1"/>
  <c r="E2442" i="1"/>
  <c r="F2442" i="1" s="1"/>
  <c r="G2442" i="1" s="1"/>
  <c r="E2441" i="1"/>
  <c r="F2441" i="1" s="1"/>
  <c r="G2441" i="1" s="1"/>
  <c r="E2440" i="1"/>
  <c r="F2440" i="1" s="1"/>
  <c r="G2440" i="1" s="1"/>
  <c r="E2439" i="1"/>
  <c r="F2439" i="1" s="1"/>
  <c r="G2439" i="1" s="1"/>
  <c r="E2438" i="1"/>
  <c r="F2438" i="1" s="1"/>
  <c r="G2438" i="1" s="1"/>
  <c r="E2437" i="1"/>
  <c r="F2437" i="1" s="1"/>
  <c r="G2437" i="1" s="1"/>
  <c r="E2436" i="1"/>
  <c r="F2436" i="1" s="1"/>
  <c r="G2436" i="1" s="1"/>
  <c r="E2435" i="1"/>
  <c r="F2435" i="1" s="1"/>
  <c r="G2435" i="1" s="1"/>
  <c r="E2434" i="1"/>
  <c r="F2434" i="1" s="1"/>
  <c r="G2434" i="1" s="1"/>
  <c r="F2433" i="1"/>
  <c r="G2433" i="1" s="1"/>
  <c r="E2433" i="1"/>
  <c r="E2432" i="1"/>
  <c r="F2432" i="1" s="1"/>
  <c r="G2432" i="1" s="1"/>
  <c r="E2431" i="1"/>
  <c r="F2431" i="1" s="1"/>
  <c r="G2431" i="1" s="1"/>
  <c r="E2430" i="1"/>
  <c r="F2430" i="1" s="1"/>
  <c r="G2430" i="1" s="1"/>
  <c r="E2429" i="1"/>
  <c r="F2429" i="1" s="1"/>
  <c r="G2429" i="1" s="1"/>
  <c r="E2428" i="1"/>
  <c r="F2428" i="1" s="1"/>
  <c r="G2428" i="1" s="1"/>
  <c r="E2427" i="1"/>
  <c r="F2427" i="1" s="1"/>
  <c r="G2427" i="1" s="1"/>
  <c r="E2426" i="1"/>
  <c r="F2426" i="1" s="1"/>
  <c r="G2426" i="1" s="1"/>
  <c r="E2425" i="1"/>
  <c r="F2425" i="1" s="1"/>
  <c r="G2425" i="1" s="1"/>
  <c r="E2424" i="1"/>
  <c r="F2424" i="1" s="1"/>
  <c r="G2424" i="1" s="1"/>
  <c r="E2423" i="1"/>
  <c r="F2423" i="1" s="1"/>
  <c r="G2423" i="1" s="1"/>
  <c r="E2422" i="1"/>
  <c r="F2422" i="1" s="1"/>
  <c r="G2422" i="1" s="1"/>
  <c r="E2421" i="1"/>
  <c r="F2421" i="1" s="1"/>
  <c r="G2421" i="1" s="1"/>
  <c r="E2420" i="1"/>
  <c r="F2420" i="1" s="1"/>
  <c r="G2420" i="1" s="1"/>
  <c r="E2419" i="1"/>
  <c r="F2419" i="1" s="1"/>
  <c r="G2419" i="1" s="1"/>
  <c r="E2418" i="1"/>
  <c r="F2418" i="1" s="1"/>
  <c r="G2418" i="1" s="1"/>
  <c r="E2417" i="1"/>
  <c r="F2417" i="1" s="1"/>
  <c r="G2417" i="1" s="1"/>
  <c r="E2416" i="1"/>
  <c r="F2416" i="1" s="1"/>
  <c r="G2416" i="1" s="1"/>
  <c r="E2415" i="1"/>
  <c r="F2415" i="1" s="1"/>
  <c r="G2415" i="1" s="1"/>
  <c r="E2414" i="1"/>
  <c r="F2414" i="1" s="1"/>
  <c r="G2414" i="1" s="1"/>
  <c r="E2413" i="1"/>
  <c r="F2413" i="1" s="1"/>
  <c r="G2413" i="1" s="1"/>
  <c r="E2412" i="1"/>
  <c r="F2412" i="1" s="1"/>
  <c r="G2412" i="1" s="1"/>
  <c r="E2411" i="1"/>
  <c r="F2411" i="1" s="1"/>
  <c r="G2411" i="1" s="1"/>
  <c r="E2410" i="1"/>
  <c r="F2410" i="1" s="1"/>
  <c r="G2410" i="1" s="1"/>
  <c r="E2409" i="1"/>
  <c r="F2409" i="1" s="1"/>
  <c r="G2409" i="1" s="1"/>
  <c r="E2408" i="1"/>
  <c r="F2408" i="1" s="1"/>
  <c r="G2408" i="1" s="1"/>
  <c r="E2407" i="1"/>
  <c r="F2407" i="1" s="1"/>
  <c r="G2407" i="1" s="1"/>
  <c r="E2406" i="1"/>
  <c r="F2406" i="1" s="1"/>
  <c r="G2406" i="1" s="1"/>
  <c r="E2405" i="1"/>
  <c r="F2405" i="1" s="1"/>
  <c r="G2405" i="1" s="1"/>
  <c r="E2404" i="1"/>
  <c r="F2404" i="1" s="1"/>
  <c r="G2404" i="1" s="1"/>
  <c r="E2403" i="1"/>
  <c r="F2403" i="1" s="1"/>
  <c r="G2403" i="1" s="1"/>
  <c r="E2402" i="1"/>
  <c r="F2402" i="1" s="1"/>
  <c r="G2402" i="1" s="1"/>
  <c r="E2401" i="1"/>
  <c r="F2401" i="1" s="1"/>
  <c r="G2401" i="1" s="1"/>
  <c r="E2400" i="1"/>
  <c r="F2400" i="1" s="1"/>
  <c r="G2400" i="1" s="1"/>
  <c r="E2399" i="1"/>
  <c r="F2399" i="1" s="1"/>
  <c r="G2399" i="1" s="1"/>
  <c r="E2398" i="1"/>
  <c r="F2398" i="1" s="1"/>
  <c r="G2398" i="1" s="1"/>
  <c r="E2397" i="1"/>
  <c r="F2397" i="1" s="1"/>
  <c r="G2397" i="1" s="1"/>
  <c r="E2396" i="1"/>
  <c r="F2396" i="1" s="1"/>
  <c r="G2396" i="1" s="1"/>
  <c r="E2395" i="1"/>
  <c r="F2395" i="1" s="1"/>
  <c r="G2395" i="1" s="1"/>
  <c r="E2394" i="1"/>
  <c r="F2394" i="1" s="1"/>
  <c r="G2394" i="1" s="1"/>
  <c r="E2393" i="1"/>
  <c r="F2393" i="1" s="1"/>
  <c r="G2393" i="1" s="1"/>
  <c r="E2392" i="1"/>
  <c r="F2392" i="1" s="1"/>
  <c r="G2392" i="1" s="1"/>
  <c r="E2391" i="1"/>
  <c r="F2391" i="1" s="1"/>
  <c r="G2391" i="1" s="1"/>
  <c r="E2390" i="1"/>
  <c r="F2390" i="1" s="1"/>
  <c r="G2390" i="1" s="1"/>
  <c r="E2389" i="1"/>
  <c r="F2389" i="1" s="1"/>
  <c r="G2389" i="1" s="1"/>
  <c r="E2388" i="1"/>
  <c r="F2388" i="1" s="1"/>
  <c r="G2388" i="1" s="1"/>
  <c r="E2387" i="1"/>
  <c r="F2387" i="1" s="1"/>
  <c r="G2387" i="1" s="1"/>
  <c r="E2386" i="1"/>
  <c r="F2386" i="1" s="1"/>
  <c r="G2386" i="1" s="1"/>
  <c r="E2385" i="1"/>
  <c r="F2385" i="1" s="1"/>
  <c r="G2385" i="1" s="1"/>
  <c r="E2384" i="1"/>
  <c r="F2384" i="1" s="1"/>
  <c r="G2384" i="1" s="1"/>
  <c r="E2383" i="1"/>
  <c r="F2383" i="1" s="1"/>
  <c r="G2383" i="1" s="1"/>
  <c r="E2382" i="1"/>
  <c r="F2382" i="1" s="1"/>
  <c r="G2382" i="1" s="1"/>
  <c r="E2381" i="1"/>
  <c r="F2381" i="1" s="1"/>
  <c r="G2381" i="1" s="1"/>
  <c r="E2380" i="1"/>
  <c r="F2380" i="1" s="1"/>
  <c r="G2380" i="1" s="1"/>
  <c r="E2379" i="1"/>
  <c r="F2379" i="1" s="1"/>
  <c r="G2379" i="1" s="1"/>
  <c r="E2378" i="1"/>
  <c r="F2378" i="1" s="1"/>
  <c r="G2378" i="1" s="1"/>
  <c r="E2377" i="1"/>
  <c r="F2377" i="1" s="1"/>
  <c r="G2377" i="1" s="1"/>
  <c r="E2376" i="1"/>
  <c r="F2376" i="1" s="1"/>
  <c r="G2376" i="1" s="1"/>
  <c r="E2375" i="1"/>
  <c r="F2375" i="1" s="1"/>
  <c r="G2375" i="1" s="1"/>
  <c r="E2374" i="1"/>
  <c r="F2374" i="1" s="1"/>
  <c r="G2374" i="1" s="1"/>
  <c r="E2373" i="1"/>
  <c r="F2373" i="1" s="1"/>
  <c r="G2373" i="1" s="1"/>
  <c r="E2372" i="1"/>
  <c r="F2372" i="1" s="1"/>
  <c r="G2372" i="1" s="1"/>
  <c r="E2371" i="1"/>
  <c r="F2371" i="1" s="1"/>
  <c r="G2371" i="1" s="1"/>
  <c r="E2370" i="1"/>
  <c r="F2370" i="1" s="1"/>
  <c r="G2370" i="1" s="1"/>
  <c r="E2369" i="1"/>
  <c r="F2369" i="1" s="1"/>
  <c r="G2369" i="1" s="1"/>
  <c r="E2368" i="1"/>
  <c r="F2368" i="1" s="1"/>
  <c r="G2368" i="1" s="1"/>
  <c r="E2367" i="1"/>
  <c r="F2367" i="1" s="1"/>
  <c r="G2367" i="1" s="1"/>
  <c r="E2366" i="1"/>
  <c r="F2366" i="1" s="1"/>
  <c r="G2366" i="1" s="1"/>
  <c r="E2365" i="1"/>
  <c r="F2365" i="1" s="1"/>
  <c r="G2365" i="1" s="1"/>
  <c r="E2364" i="1"/>
  <c r="F2364" i="1" s="1"/>
  <c r="G2364" i="1" s="1"/>
  <c r="E2363" i="1"/>
  <c r="F2363" i="1" s="1"/>
  <c r="G2363" i="1" s="1"/>
  <c r="E2362" i="1"/>
  <c r="F2362" i="1" s="1"/>
  <c r="G2362" i="1" s="1"/>
  <c r="E2361" i="1"/>
  <c r="F2361" i="1" s="1"/>
  <c r="G2361" i="1" s="1"/>
  <c r="E2360" i="1"/>
  <c r="F2360" i="1" s="1"/>
  <c r="G2360" i="1" s="1"/>
  <c r="E2359" i="1"/>
  <c r="F2359" i="1" s="1"/>
  <c r="G2359" i="1" s="1"/>
  <c r="E2358" i="1"/>
  <c r="F2358" i="1" s="1"/>
  <c r="G2358" i="1" s="1"/>
  <c r="E2357" i="1"/>
  <c r="F2357" i="1" s="1"/>
  <c r="G2357" i="1" s="1"/>
  <c r="E2356" i="1"/>
  <c r="F2356" i="1" s="1"/>
  <c r="G2356" i="1" s="1"/>
  <c r="E2355" i="1"/>
  <c r="F2355" i="1" s="1"/>
  <c r="G2355" i="1" s="1"/>
  <c r="G2354" i="1"/>
  <c r="E2354" i="1"/>
  <c r="F2354" i="1" s="1"/>
  <c r="E2353" i="1"/>
  <c r="F2353" i="1" s="1"/>
  <c r="G2353" i="1" s="1"/>
  <c r="E2352" i="1"/>
  <c r="F2352" i="1" s="1"/>
  <c r="G2352" i="1" s="1"/>
  <c r="E2351" i="1"/>
  <c r="F2351" i="1" s="1"/>
  <c r="G2351" i="1" s="1"/>
  <c r="E2350" i="1"/>
  <c r="F2350" i="1" s="1"/>
  <c r="G2350" i="1" s="1"/>
  <c r="E2349" i="1"/>
  <c r="F2349" i="1" s="1"/>
  <c r="G2349" i="1" s="1"/>
  <c r="E2348" i="1"/>
  <c r="F2348" i="1" s="1"/>
  <c r="G2348" i="1" s="1"/>
  <c r="E2347" i="1"/>
  <c r="F2347" i="1" s="1"/>
  <c r="G2347" i="1" s="1"/>
  <c r="E2346" i="1"/>
  <c r="F2346" i="1" s="1"/>
  <c r="G2346" i="1" s="1"/>
  <c r="E2345" i="1"/>
  <c r="F2345" i="1" s="1"/>
  <c r="G2345" i="1" s="1"/>
  <c r="E2344" i="1"/>
  <c r="F2344" i="1" s="1"/>
  <c r="G2344" i="1" s="1"/>
  <c r="E2343" i="1"/>
  <c r="F2343" i="1" s="1"/>
  <c r="G2343" i="1" s="1"/>
  <c r="E2342" i="1"/>
  <c r="F2342" i="1" s="1"/>
  <c r="G2342" i="1" s="1"/>
  <c r="E2341" i="1"/>
  <c r="F2341" i="1" s="1"/>
  <c r="G2341" i="1" s="1"/>
  <c r="E2340" i="1"/>
  <c r="F2340" i="1" s="1"/>
  <c r="G2340" i="1" s="1"/>
  <c r="F2339" i="1"/>
  <c r="G2339" i="1" s="1"/>
  <c r="E2339" i="1"/>
  <c r="E2338" i="1"/>
  <c r="F2338" i="1" s="1"/>
  <c r="G2338" i="1" s="1"/>
  <c r="E2337" i="1"/>
  <c r="F2337" i="1" s="1"/>
  <c r="G2337" i="1" s="1"/>
  <c r="E2336" i="1"/>
  <c r="F2336" i="1" s="1"/>
  <c r="G2336" i="1" s="1"/>
  <c r="E2335" i="1"/>
  <c r="F2335" i="1" s="1"/>
  <c r="G2335" i="1" s="1"/>
  <c r="E2334" i="1"/>
  <c r="F2334" i="1" s="1"/>
  <c r="G2334" i="1" s="1"/>
  <c r="E2333" i="1"/>
  <c r="F2333" i="1" s="1"/>
  <c r="G2333" i="1" s="1"/>
  <c r="E2332" i="1"/>
  <c r="F2332" i="1" s="1"/>
  <c r="G2332" i="1" s="1"/>
  <c r="E2331" i="1"/>
  <c r="F2331" i="1" s="1"/>
  <c r="G2331" i="1" s="1"/>
  <c r="E2330" i="1"/>
  <c r="F2330" i="1" s="1"/>
  <c r="G2330" i="1" s="1"/>
  <c r="E2329" i="1"/>
  <c r="F2329" i="1" s="1"/>
  <c r="G2329" i="1" s="1"/>
  <c r="E2328" i="1"/>
  <c r="F2328" i="1" s="1"/>
  <c r="G2328" i="1" s="1"/>
  <c r="E2327" i="1"/>
  <c r="F2327" i="1" s="1"/>
  <c r="G2327" i="1" s="1"/>
  <c r="E2326" i="1"/>
  <c r="F2326" i="1" s="1"/>
  <c r="G2326" i="1" s="1"/>
  <c r="E2325" i="1"/>
  <c r="F2325" i="1" s="1"/>
  <c r="G2325" i="1" s="1"/>
  <c r="E2324" i="1"/>
  <c r="F2324" i="1" s="1"/>
  <c r="G2324" i="1" s="1"/>
  <c r="E2323" i="1"/>
  <c r="F2323" i="1" s="1"/>
  <c r="G2323" i="1" s="1"/>
  <c r="E2322" i="1"/>
  <c r="F2322" i="1" s="1"/>
  <c r="G2322" i="1" s="1"/>
  <c r="E2321" i="1"/>
  <c r="F2321" i="1" s="1"/>
  <c r="G2321" i="1" s="1"/>
  <c r="E2320" i="1"/>
  <c r="F2320" i="1" s="1"/>
  <c r="G2320" i="1" s="1"/>
  <c r="E2319" i="1"/>
  <c r="F2319" i="1" s="1"/>
  <c r="G2319" i="1" s="1"/>
  <c r="E2318" i="1"/>
  <c r="F2318" i="1" s="1"/>
  <c r="G2318" i="1" s="1"/>
  <c r="E2317" i="1"/>
  <c r="F2317" i="1" s="1"/>
  <c r="G2317" i="1" s="1"/>
  <c r="E2316" i="1"/>
  <c r="F2316" i="1" s="1"/>
  <c r="G2316" i="1" s="1"/>
  <c r="E2315" i="1"/>
  <c r="F2315" i="1" s="1"/>
  <c r="G2315" i="1" s="1"/>
  <c r="E2314" i="1"/>
  <c r="F2314" i="1" s="1"/>
  <c r="G2314" i="1" s="1"/>
  <c r="E2313" i="1"/>
  <c r="F2313" i="1" s="1"/>
  <c r="G2313" i="1" s="1"/>
  <c r="E2312" i="1"/>
  <c r="F2312" i="1" s="1"/>
  <c r="G2312" i="1" s="1"/>
  <c r="E2311" i="1"/>
  <c r="F2311" i="1" s="1"/>
  <c r="G2311" i="1" s="1"/>
  <c r="E2310" i="1"/>
  <c r="F2310" i="1" s="1"/>
  <c r="G2310" i="1" s="1"/>
  <c r="E2309" i="1"/>
  <c r="F2309" i="1" s="1"/>
  <c r="G2309" i="1" s="1"/>
  <c r="E2308" i="1"/>
  <c r="F2308" i="1" s="1"/>
  <c r="G2308" i="1" s="1"/>
  <c r="E2307" i="1"/>
  <c r="F2307" i="1" s="1"/>
  <c r="G2307" i="1" s="1"/>
  <c r="E2306" i="1"/>
  <c r="F2306" i="1" s="1"/>
  <c r="G2306" i="1" s="1"/>
  <c r="E2305" i="1"/>
  <c r="F2305" i="1" s="1"/>
  <c r="G2305" i="1" s="1"/>
  <c r="E2304" i="1"/>
  <c r="F2304" i="1" s="1"/>
  <c r="G2304" i="1" s="1"/>
  <c r="E2303" i="1"/>
  <c r="F2303" i="1" s="1"/>
  <c r="G2303" i="1" s="1"/>
  <c r="E2302" i="1"/>
  <c r="F2302" i="1" s="1"/>
  <c r="G2302" i="1" s="1"/>
  <c r="E2301" i="1"/>
  <c r="F2301" i="1" s="1"/>
  <c r="G2301" i="1" s="1"/>
  <c r="E2300" i="1"/>
  <c r="F2300" i="1" s="1"/>
  <c r="G2300" i="1" s="1"/>
  <c r="E2299" i="1"/>
  <c r="F2299" i="1" s="1"/>
  <c r="G2299" i="1" s="1"/>
  <c r="E2298" i="1"/>
  <c r="F2298" i="1" s="1"/>
  <c r="G2298" i="1" s="1"/>
  <c r="E2297" i="1"/>
  <c r="F2297" i="1" s="1"/>
  <c r="G2297" i="1" s="1"/>
  <c r="E2296" i="1"/>
  <c r="F2296" i="1" s="1"/>
  <c r="G2296" i="1" s="1"/>
  <c r="E2295" i="1"/>
  <c r="F2295" i="1" s="1"/>
  <c r="G2295" i="1" s="1"/>
  <c r="E2294" i="1"/>
  <c r="F2294" i="1" s="1"/>
  <c r="G2294" i="1" s="1"/>
  <c r="E2293" i="1"/>
  <c r="F2293" i="1" s="1"/>
  <c r="G2293" i="1" s="1"/>
  <c r="E2292" i="1"/>
  <c r="F2292" i="1" s="1"/>
  <c r="G2292" i="1" s="1"/>
  <c r="E2291" i="1"/>
  <c r="F2291" i="1" s="1"/>
  <c r="G2291" i="1" s="1"/>
  <c r="E2290" i="1"/>
  <c r="F2290" i="1" s="1"/>
  <c r="G2290" i="1" s="1"/>
  <c r="E2289" i="1"/>
  <c r="F2289" i="1" s="1"/>
  <c r="G2289" i="1" s="1"/>
  <c r="E2288" i="1"/>
  <c r="F2288" i="1" s="1"/>
  <c r="G2288" i="1" s="1"/>
  <c r="E2287" i="1"/>
  <c r="F2287" i="1" s="1"/>
  <c r="G2287" i="1" s="1"/>
  <c r="E2286" i="1"/>
  <c r="F2286" i="1" s="1"/>
  <c r="G2286" i="1" s="1"/>
  <c r="E2285" i="1"/>
  <c r="F2285" i="1" s="1"/>
  <c r="G2285" i="1" s="1"/>
  <c r="E2284" i="1"/>
  <c r="F2284" i="1" s="1"/>
  <c r="G2284" i="1" s="1"/>
  <c r="E2283" i="1"/>
  <c r="F2283" i="1" s="1"/>
  <c r="G2283" i="1" s="1"/>
  <c r="E2282" i="1"/>
  <c r="F2282" i="1" s="1"/>
  <c r="G2282" i="1" s="1"/>
  <c r="E2281" i="1"/>
  <c r="F2281" i="1" s="1"/>
  <c r="G2281" i="1" s="1"/>
  <c r="E2280" i="1"/>
  <c r="F2280" i="1" s="1"/>
  <c r="G2280" i="1" s="1"/>
  <c r="E2279" i="1"/>
  <c r="F2279" i="1" s="1"/>
  <c r="G2279" i="1" s="1"/>
  <c r="E2278" i="1"/>
  <c r="F2278" i="1" s="1"/>
  <c r="G2278" i="1" s="1"/>
  <c r="E2277" i="1"/>
  <c r="F2277" i="1" s="1"/>
  <c r="G2277" i="1" s="1"/>
  <c r="E2276" i="1"/>
  <c r="F2276" i="1" s="1"/>
  <c r="G2276" i="1" s="1"/>
  <c r="E2275" i="1"/>
  <c r="F2275" i="1" s="1"/>
  <c r="G2275" i="1" s="1"/>
  <c r="E2274" i="1"/>
  <c r="F2274" i="1" s="1"/>
  <c r="G2274" i="1" s="1"/>
  <c r="E2273" i="1"/>
  <c r="F2273" i="1" s="1"/>
  <c r="G2273" i="1" s="1"/>
  <c r="E2272" i="1"/>
  <c r="F2272" i="1" s="1"/>
  <c r="G2272" i="1" s="1"/>
  <c r="E2271" i="1"/>
  <c r="F2271" i="1" s="1"/>
  <c r="G2271" i="1" s="1"/>
  <c r="E2270" i="1"/>
  <c r="F2270" i="1" s="1"/>
  <c r="G2270" i="1" s="1"/>
  <c r="E2269" i="1"/>
  <c r="F2269" i="1" s="1"/>
  <c r="G2269" i="1" s="1"/>
  <c r="E2268" i="1"/>
  <c r="F2268" i="1" s="1"/>
  <c r="G2268" i="1" s="1"/>
  <c r="E2267" i="1"/>
  <c r="F2267" i="1" s="1"/>
  <c r="G2267" i="1" s="1"/>
  <c r="E2266" i="1"/>
  <c r="F2266" i="1" s="1"/>
  <c r="G2266" i="1" s="1"/>
  <c r="E2265" i="1"/>
  <c r="F2265" i="1" s="1"/>
  <c r="G2265" i="1" s="1"/>
  <c r="E2264" i="1"/>
  <c r="F2264" i="1" s="1"/>
  <c r="G2264" i="1" s="1"/>
  <c r="E2263" i="1"/>
  <c r="F2263" i="1" s="1"/>
  <c r="G2263" i="1" s="1"/>
  <c r="E2262" i="1"/>
  <c r="F2262" i="1" s="1"/>
  <c r="G2262" i="1" s="1"/>
  <c r="E2261" i="1"/>
  <c r="F2261" i="1" s="1"/>
  <c r="G2261" i="1" s="1"/>
  <c r="E2260" i="1"/>
  <c r="F2260" i="1" s="1"/>
  <c r="G2260" i="1" s="1"/>
  <c r="E2259" i="1"/>
  <c r="F2259" i="1" s="1"/>
  <c r="G2259" i="1" s="1"/>
  <c r="E2258" i="1"/>
  <c r="F2258" i="1" s="1"/>
  <c r="G2258" i="1" s="1"/>
  <c r="E2257" i="1"/>
  <c r="F2257" i="1" s="1"/>
  <c r="G2257" i="1" s="1"/>
  <c r="E2256" i="1"/>
  <c r="F2256" i="1" s="1"/>
  <c r="G2256" i="1" s="1"/>
  <c r="E2255" i="1"/>
  <c r="F2255" i="1" s="1"/>
  <c r="G2255" i="1" s="1"/>
  <c r="E2254" i="1"/>
  <c r="F2254" i="1" s="1"/>
  <c r="G2254" i="1" s="1"/>
  <c r="E2253" i="1"/>
  <c r="F2253" i="1" s="1"/>
  <c r="G2253" i="1" s="1"/>
  <c r="E2252" i="1"/>
  <c r="F2252" i="1" s="1"/>
  <c r="G2252" i="1" s="1"/>
  <c r="E2251" i="1"/>
  <c r="F2251" i="1" s="1"/>
  <c r="G2251" i="1" s="1"/>
  <c r="E2250" i="1"/>
  <c r="F2250" i="1" s="1"/>
  <c r="G2250" i="1" s="1"/>
  <c r="E2249" i="1"/>
  <c r="F2249" i="1" s="1"/>
  <c r="G2249" i="1" s="1"/>
  <c r="E2248" i="1"/>
  <c r="F2248" i="1" s="1"/>
  <c r="G2248" i="1" s="1"/>
  <c r="E2247" i="1"/>
  <c r="F2247" i="1" s="1"/>
  <c r="G2247" i="1" s="1"/>
  <c r="E2246" i="1"/>
  <c r="F2246" i="1" s="1"/>
  <c r="G2246" i="1" s="1"/>
  <c r="E2245" i="1"/>
  <c r="F2245" i="1" s="1"/>
  <c r="G2245" i="1" s="1"/>
  <c r="E2244" i="1"/>
  <c r="F2244" i="1" s="1"/>
  <c r="G2244" i="1" s="1"/>
  <c r="E2243" i="1"/>
  <c r="F2243" i="1" s="1"/>
  <c r="G2243" i="1" s="1"/>
  <c r="E2242" i="1"/>
  <c r="F2242" i="1" s="1"/>
  <c r="G2242" i="1" s="1"/>
  <c r="E2241" i="1"/>
  <c r="F2241" i="1" s="1"/>
  <c r="G2241" i="1" s="1"/>
  <c r="E2240" i="1"/>
  <c r="F2240" i="1" s="1"/>
  <c r="G2240" i="1" s="1"/>
  <c r="E2239" i="1"/>
  <c r="F2239" i="1" s="1"/>
  <c r="G2239" i="1" s="1"/>
  <c r="E2238" i="1"/>
  <c r="F2238" i="1" s="1"/>
  <c r="G2238" i="1" s="1"/>
  <c r="E2237" i="1"/>
  <c r="F2237" i="1" s="1"/>
  <c r="G2237" i="1" s="1"/>
  <c r="F2236" i="1"/>
  <c r="G2236" i="1" s="1"/>
  <c r="E2236" i="1"/>
  <c r="E2235" i="1"/>
  <c r="F2235" i="1" s="1"/>
  <c r="G2235" i="1" s="1"/>
  <c r="E2234" i="1"/>
  <c r="F2234" i="1" s="1"/>
  <c r="G2234" i="1" s="1"/>
  <c r="E2233" i="1"/>
  <c r="F2233" i="1" s="1"/>
  <c r="G2233" i="1" s="1"/>
  <c r="E2232" i="1"/>
  <c r="F2232" i="1" s="1"/>
  <c r="G2232" i="1" s="1"/>
  <c r="E2231" i="1"/>
  <c r="F2231" i="1" s="1"/>
  <c r="G2231" i="1" s="1"/>
  <c r="E2230" i="1"/>
  <c r="F2230" i="1" s="1"/>
  <c r="G2230" i="1" s="1"/>
  <c r="E2229" i="1"/>
  <c r="F2229" i="1" s="1"/>
  <c r="G2229" i="1" s="1"/>
  <c r="E2228" i="1"/>
  <c r="F2228" i="1" s="1"/>
  <c r="G2228" i="1" s="1"/>
  <c r="E2227" i="1"/>
  <c r="F2227" i="1" s="1"/>
  <c r="G2227" i="1" s="1"/>
  <c r="E2226" i="1"/>
  <c r="F2226" i="1" s="1"/>
  <c r="G2226" i="1" s="1"/>
  <c r="E2225" i="1"/>
  <c r="F2225" i="1" s="1"/>
  <c r="G2225" i="1" s="1"/>
  <c r="E2224" i="1"/>
  <c r="F2224" i="1" s="1"/>
  <c r="G2224" i="1" s="1"/>
  <c r="E2223" i="1"/>
  <c r="F2223" i="1" s="1"/>
  <c r="G2223" i="1" s="1"/>
  <c r="E2222" i="1"/>
  <c r="F2222" i="1" s="1"/>
  <c r="G2222" i="1" s="1"/>
  <c r="E2221" i="1"/>
  <c r="F2221" i="1" s="1"/>
  <c r="G2221" i="1" s="1"/>
  <c r="E2220" i="1"/>
  <c r="F2220" i="1" s="1"/>
  <c r="G2220" i="1" s="1"/>
  <c r="E2219" i="1"/>
  <c r="F2219" i="1" s="1"/>
  <c r="G2219" i="1" s="1"/>
  <c r="E2218" i="1"/>
  <c r="F2218" i="1" s="1"/>
  <c r="G2218" i="1" s="1"/>
  <c r="E2217" i="1"/>
  <c r="F2217" i="1" s="1"/>
  <c r="G2217" i="1" s="1"/>
  <c r="E2216" i="1"/>
  <c r="F2216" i="1" s="1"/>
  <c r="G2216" i="1" s="1"/>
  <c r="E2215" i="1"/>
  <c r="F2215" i="1" s="1"/>
  <c r="G2215" i="1" s="1"/>
  <c r="E2214" i="1"/>
  <c r="F2214" i="1" s="1"/>
  <c r="G2214" i="1" s="1"/>
  <c r="E2213" i="1"/>
  <c r="F2213" i="1" s="1"/>
  <c r="G2213" i="1" s="1"/>
  <c r="E2212" i="1"/>
  <c r="F2212" i="1" s="1"/>
  <c r="G2212" i="1" s="1"/>
  <c r="E2211" i="1"/>
  <c r="F2211" i="1" s="1"/>
  <c r="G2211" i="1" s="1"/>
  <c r="E2210" i="1"/>
  <c r="F2210" i="1" s="1"/>
  <c r="G2210" i="1" s="1"/>
  <c r="E2209" i="1"/>
  <c r="F2209" i="1" s="1"/>
  <c r="G2209" i="1" s="1"/>
  <c r="E2208" i="1"/>
  <c r="F2208" i="1" s="1"/>
  <c r="G2208" i="1" s="1"/>
  <c r="E2207" i="1"/>
  <c r="F2207" i="1" s="1"/>
  <c r="G2207" i="1" s="1"/>
  <c r="E2206" i="1"/>
  <c r="F2206" i="1" s="1"/>
  <c r="G2206" i="1" s="1"/>
  <c r="E2205" i="1"/>
  <c r="F2205" i="1" s="1"/>
  <c r="G2205" i="1" s="1"/>
  <c r="E2204" i="1"/>
  <c r="F2204" i="1" s="1"/>
  <c r="G2204" i="1" s="1"/>
  <c r="E2203" i="1"/>
  <c r="F2203" i="1" s="1"/>
  <c r="G2203" i="1" s="1"/>
  <c r="E2202" i="1"/>
  <c r="F2202" i="1" s="1"/>
  <c r="G2202" i="1" s="1"/>
  <c r="E2201" i="1"/>
  <c r="F2201" i="1" s="1"/>
  <c r="G2201" i="1" s="1"/>
  <c r="E2200" i="1"/>
  <c r="F2200" i="1" s="1"/>
  <c r="G2200" i="1" s="1"/>
  <c r="E2199" i="1"/>
  <c r="F2199" i="1" s="1"/>
  <c r="G2199" i="1" s="1"/>
  <c r="E2198" i="1"/>
  <c r="F2198" i="1" s="1"/>
  <c r="G2198" i="1" s="1"/>
  <c r="E2197" i="1"/>
  <c r="F2197" i="1" s="1"/>
  <c r="G2197" i="1" s="1"/>
  <c r="E2196" i="1"/>
  <c r="F2196" i="1" s="1"/>
  <c r="G2196" i="1" s="1"/>
  <c r="E2195" i="1"/>
  <c r="F2195" i="1" s="1"/>
  <c r="G2195" i="1" s="1"/>
  <c r="E2194" i="1"/>
  <c r="F2194" i="1" s="1"/>
  <c r="G2194" i="1" s="1"/>
  <c r="E2193" i="1"/>
  <c r="F2193" i="1" s="1"/>
  <c r="G2193" i="1" s="1"/>
  <c r="E2192" i="1"/>
  <c r="F2192" i="1" s="1"/>
  <c r="G2192" i="1" s="1"/>
  <c r="E2191" i="1"/>
  <c r="F2191" i="1" s="1"/>
  <c r="G2191" i="1" s="1"/>
  <c r="E2190" i="1"/>
  <c r="F2190" i="1" s="1"/>
  <c r="G2190" i="1" s="1"/>
  <c r="E2189" i="1"/>
  <c r="F2189" i="1" s="1"/>
  <c r="G2189" i="1" s="1"/>
  <c r="E2188" i="1"/>
  <c r="F2188" i="1" s="1"/>
  <c r="G2188" i="1" s="1"/>
  <c r="E2187" i="1"/>
  <c r="F2187" i="1" s="1"/>
  <c r="G2187" i="1" s="1"/>
  <c r="E2186" i="1"/>
  <c r="F2186" i="1" s="1"/>
  <c r="G2186" i="1" s="1"/>
  <c r="E2185" i="1"/>
  <c r="F2185" i="1" s="1"/>
  <c r="G2185" i="1" s="1"/>
  <c r="E2184" i="1"/>
  <c r="F2184" i="1" s="1"/>
  <c r="G2184" i="1" s="1"/>
  <c r="E2183" i="1"/>
  <c r="F2183" i="1" s="1"/>
  <c r="G2183" i="1" s="1"/>
  <c r="E2182" i="1"/>
  <c r="F2182" i="1" s="1"/>
  <c r="G2182" i="1" s="1"/>
  <c r="E2181" i="1"/>
  <c r="F2181" i="1" s="1"/>
  <c r="G2181" i="1" s="1"/>
  <c r="E2180" i="1"/>
  <c r="F2180" i="1" s="1"/>
  <c r="G2180" i="1" s="1"/>
  <c r="E2179" i="1"/>
  <c r="F2179" i="1" s="1"/>
  <c r="G2179" i="1" s="1"/>
  <c r="E2178" i="1"/>
  <c r="F2178" i="1" s="1"/>
  <c r="G2178" i="1" s="1"/>
  <c r="E2177" i="1"/>
  <c r="F2177" i="1" s="1"/>
  <c r="G2177" i="1" s="1"/>
  <c r="E2176" i="1"/>
  <c r="F2176" i="1" s="1"/>
  <c r="G2176" i="1" s="1"/>
  <c r="E2175" i="1"/>
  <c r="F2175" i="1" s="1"/>
  <c r="G2175" i="1" s="1"/>
  <c r="E2174" i="1"/>
  <c r="F2174" i="1" s="1"/>
  <c r="G2174" i="1" s="1"/>
  <c r="E2173" i="1"/>
  <c r="F2173" i="1" s="1"/>
  <c r="G2173" i="1" s="1"/>
  <c r="E2172" i="1"/>
  <c r="F2172" i="1" s="1"/>
  <c r="G2172" i="1" s="1"/>
  <c r="E2171" i="1"/>
  <c r="F2171" i="1" s="1"/>
  <c r="G2171" i="1" s="1"/>
  <c r="E2170" i="1"/>
  <c r="F2170" i="1" s="1"/>
  <c r="G2170" i="1" s="1"/>
  <c r="E2169" i="1"/>
  <c r="F2169" i="1" s="1"/>
  <c r="G2169" i="1" s="1"/>
  <c r="E2168" i="1"/>
  <c r="F2168" i="1" s="1"/>
  <c r="G2168" i="1" s="1"/>
  <c r="E2167" i="1"/>
  <c r="F2167" i="1" s="1"/>
  <c r="G2167" i="1" s="1"/>
  <c r="E2166" i="1"/>
  <c r="F2166" i="1" s="1"/>
  <c r="G2166" i="1" s="1"/>
  <c r="E2165" i="1"/>
  <c r="F2165" i="1" s="1"/>
  <c r="G2165" i="1" s="1"/>
  <c r="E2164" i="1"/>
  <c r="F2164" i="1" s="1"/>
  <c r="G2164" i="1" s="1"/>
  <c r="E2163" i="1"/>
  <c r="F2163" i="1" s="1"/>
  <c r="G2163" i="1" s="1"/>
  <c r="E2162" i="1"/>
  <c r="F2162" i="1" s="1"/>
  <c r="G2162" i="1" s="1"/>
  <c r="E2161" i="1"/>
  <c r="F2161" i="1" s="1"/>
  <c r="G2161" i="1" s="1"/>
  <c r="E2160" i="1"/>
  <c r="F2160" i="1" s="1"/>
  <c r="G2160" i="1" s="1"/>
  <c r="E2159" i="1"/>
  <c r="F2159" i="1" s="1"/>
  <c r="G2159" i="1" s="1"/>
  <c r="E2158" i="1"/>
  <c r="F2158" i="1" s="1"/>
  <c r="G2158" i="1" s="1"/>
  <c r="E2157" i="1"/>
  <c r="F2157" i="1" s="1"/>
  <c r="G2157" i="1" s="1"/>
  <c r="E2156" i="1"/>
  <c r="F2156" i="1" s="1"/>
  <c r="G2156" i="1" s="1"/>
  <c r="E2155" i="1"/>
  <c r="F2155" i="1" s="1"/>
  <c r="G2155" i="1" s="1"/>
  <c r="E2154" i="1"/>
  <c r="F2154" i="1" s="1"/>
  <c r="G2154" i="1" s="1"/>
  <c r="E2153" i="1"/>
  <c r="F2153" i="1" s="1"/>
  <c r="G2153" i="1" s="1"/>
  <c r="E2152" i="1"/>
  <c r="F2152" i="1" s="1"/>
  <c r="G2152" i="1" s="1"/>
  <c r="E2151" i="1"/>
  <c r="F2151" i="1" s="1"/>
  <c r="G2151" i="1" s="1"/>
  <c r="E2150" i="1"/>
  <c r="F2150" i="1" s="1"/>
  <c r="G2150" i="1" s="1"/>
  <c r="E2149" i="1"/>
  <c r="F2149" i="1" s="1"/>
  <c r="G2149" i="1" s="1"/>
  <c r="E2148" i="1"/>
  <c r="F2148" i="1" s="1"/>
  <c r="G2148" i="1" s="1"/>
  <c r="E2147" i="1"/>
  <c r="F2147" i="1" s="1"/>
  <c r="G2147" i="1" s="1"/>
  <c r="E2146" i="1"/>
  <c r="F2146" i="1" s="1"/>
  <c r="G2146" i="1" s="1"/>
  <c r="E2145" i="1"/>
  <c r="F2145" i="1" s="1"/>
  <c r="G2145" i="1" s="1"/>
  <c r="E2144" i="1"/>
  <c r="F2144" i="1" s="1"/>
  <c r="G2144" i="1" s="1"/>
  <c r="E2143" i="1"/>
  <c r="F2143" i="1" s="1"/>
  <c r="G2143" i="1" s="1"/>
  <c r="E2142" i="1"/>
  <c r="F2142" i="1" s="1"/>
  <c r="G2142" i="1" s="1"/>
  <c r="E2141" i="1"/>
  <c r="F2141" i="1" s="1"/>
  <c r="G2141" i="1" s="1"/>
  <c r="E2140" i="1"/>
  <c r="F2140" i="1" s="1"/>
  <c r="G2140" i="1" s="1"/>
  <c r="E2139" i="1"/>
  <c r="F2139" i="1" s="1"/>
  <c r="G2139" i="1" s="1"/>
  <c r="E2138" i="1"/>
  <c r="F2138" i="1" s="1"/>
  <c r="G2138" i="1" s="1"/>
  <c r="E2137" i="1"/>
  <c r="F2137" i="1" s="1"/>
  <c r="G2137" i="1" s="1"/>
  <c r="E2136" i="1"/>
  <c r="F2136" i="1" s="1"/>
  <c r="G2136" i="1" s="1"/>
  <c r="E2135" i="1"/>
  <c r="F2135" i="1" s="1"/>
  <c r="G2135" i="1" s="1"/>
  <c r="E2134" i="1"/>
  <c r="F2134" i="1" s="1"/>
  <c r="G2134" i="1" s="1"/>
  <c r="E2133" i="1"/>
  <c r="F2133" i="1" s="1"/>
  <c r="G2133" i="1" s="1"/>
  <c r="E2132" i="1"/>
  <c r="F2132" i="1" s="1"/>
  <c r="G2132" i="1" s="1"/>
  <c r="E2131" i="1"/>
  <c r="F2131" i="1" s="1"/>
  <c r="G2131" i="1" s="1"/>
  <c r="E2130" i="1"/>
  <c r="F2130" i="1" s="1"/>
  <c r="G2130" i="1" s="1"/>
  <c r="E2129" i="1"/>
  <c r="F2129" i="1" s="1"/>
  <c r="G2129" i="1" s="1"/>
  <c r="E2128" i="1"/>
  <c r="F2128" i="1" s="1"/>
  <c r="G2128" i="1" s="1"/>
  <c r="E2127" i="1"/>
  <c r="F2127" i="1" s="1"/>
  <c r="G2127" i="1" s="1"/>
  <c r="E2126" i="1"/>
  <c r="F2126" i="1" s="1"/>
  <c r="G2126" i="1" s="1"/>
  <c r="E2125" i="1"/>
  <c r="F2125" i="1" s="1"/>
  <c r="G2125" i="1" s="1"/>
  <c r="E2124" i="1"/>
  <c r="F2124" i="1" s="1"/>
  <c r="G2124" i="1" s="1"/>
  <c r="E2123" i="1"/>
  <c r="F2123" i="1" s="1"/>
  <c r="G2123" i="1" s="1"/>
  <c r="E2122" i="1"/>
  <c r="F2122" i="1" s="1"/>
  <c r="G2122" i="1" s="1"/>
  <c r="E2121" i="1"/>
  <c r="F2121" i="1" s="1"/>
  <c r="G2121" i="1" s="1"/>
  <c r="E2120" i="1"/>
  <c r="F2120" i="1" s="1"/>
  <c r="G2120" i="1" s="1"/>
  <c r="E2119" i="1"/>
  <c r="F2119" i="1" s="1"/>
  <c r="G2119" i="1" s="1"/>
  <c r="E2118" i="1"/>
  <c r="F2118" i="1" s="1"/>
  <c r="G2118" i="1" s="1"/>
  <c r="E2117" i="1"/>
  <c r="F2117" i="1" s="1"/>
  <c r="G2117" i="1" s="1"/>
  <c r="E2116" i="1"/>
  <c r="F2116" i="1" s="1"/>
  <c r="G2116" i="1" s="1"/>
  <c r="E2115" i="1"/>
  <c r="F2115" i="1" s="1"/>
  <c r="G2115" i="1" s="1"/>
  <c r="E2114" i="1"/>
  <c r="F2114" i="1" s="1"/>
  <c r="G2114" i="1" s="1"/>
  <c r="E2113" i="1"/>
  <c r="F2113" i="1" s="1"/>
  <c r="G2113" i="1" s="1"/>
  <c r="E2112" i="1"/>
  <c r="F2112" i="1" s="1"/>
  <c r="G2112" i="1" s="1"/>
  <c r="E2111" i="1"/>
  <c r="F2111" i="1" s="1"/>
  <c r="G2111" i="1" s="1"/>
  <c r="E2110" i="1"/>
  <c r="F2110" i="1" s="1"/>
  <c r="G2110" i="1" s="1"/>
  <c r="E2109" i="1"/>
  <c r="F2109" i="1" s="1"/>
  <c r="G2109" i="1" s="1"/>
  <c r="E2108" i="1"/>
  <c r="F2108" i="1" s="1"/>
  <c r="G2108" i="1" s="1"/>
  <c r="E2107" i="1"/>
  <c r="F2107" i="1" s="1"/>
  <c r="G2107" i="1" s="1"/>
  <c r="E2106" i="1"/>
  <c r="F2106" i="1" s="1"/>
  <c r="G2106" i="1" s="1"/>
  <c r="E2105" i="1"/>
  <c r="F2105" i="1" s="1"/>
  <c r="G2105" i="1" s="1"/>
  <c r="E2104" i="1"/>
  <c r="F2104" i="1" s="1"/>
  <c r="G2104" i="1" s="1"/>
  <c r="E2103" i="1"/>
  <c r="F2103" i="1" s="1"/>
  <c r="G2103" i="1" s="1"/>
  <c r="E2102" i="1"/>
  <c r="F2102" i="1" s="1"/>
  <c r="G2102" i="1" s="1"/>
  <c r="E2101" i="1"/>
  <c r="F2101" i="1" s="1"/>
  <c r="G2101" i="1" s="1"/>
  <c r="E2100" i="1"/>
  <c r="F2100" i="1" s="1"/>
  <c r="G2100" i="1" s="1"/>
  <c r="E2099" i="1"/>
  <c r="F2099" i="1" s="1"/>
  <c r="G2099" i="1" s="1"/>
  <c r="E2098" i="1"/>
  <c r="F2098" i="1" s="1"/>
  <c r="G2098" i="1" s="1"/>
  <c r="E2097" i="1"/>
  <c r="F2097" i="1" s="1"/>
  <c r="G2097" i="1" s="1"/>
  <c r="E2096" i="1"/>
  <c r="F2096" i="1" s="1"/>
  <c r="G2096" i="1" s="1"/>
  <c r="E2095" i="1"/>
  <c r="F2095" i="1" s="1"/>
  <c r="G2095" i="1" s="1"/>
  <c r="E2094" i="1"/>
  <c r="F2094" i="1" s="1"/>
  <c r="G2094" i="1" s="1"/>
  <c r="E2093" i="1"/>
  <c r="F2093" i="1" s="1"/>
  <c r="G2093" i="1" s="1"/>
  <c r="E2092" i="1"/>
  <c r="F2092" i="1" s="1"/>
  <c r="G2092" i="1" s="1"/>
  <c r="E2091" i="1"/>
  <c r="F2091" i="1" s="1"/>
  <c r="G2091" i="1" s="1"/>
  <c r="E2090" i="1"/>
  <c r="F2090" i="1" s="1"/>
  <c r="G2090" i="1" s="1"/>
  <c r="E2089" i="1"/>
  <c r="F2089" i="1" s="1"/>
  <c r="G2089" i="1" s="1"/>
  <c r="E2088" i="1"/>
  <c r="F2088" i="1" s="1"/>
  <c r="G2088" i="1" s="1"/>
  <c r="E2087" i="1"/>
  <c r="F2087" i="1" s="1"/>
  <c r="G2087" i="1" s="1"/>
  <c r="E2086" i="1"/>
  <c r="F2086" i="1" s="1"/>
  <c r="G2086" i="1" s="1"/>
  <c r="E2085" i="1"/>
  <c r="F2085" i="1" s="1"/>
  <c r="G2085" i="1" s="1"/>
  <c r="E2084" i="1"/>
  <c r="F2084" i="1" s="1"/>
  <c r="G2084" i="1" s="1"/>
  <c r="E2083" i="1"/>
  <c r="F2083" i="1" s="1"/>
  <c r="G2083" i="1" s="1"/>
  <c r="E2082" i="1"/>
  <c r="F2082" i="1" s="1"/>
  <c r="G2082" i="1" s="1"/>
  <c r="E2081" i="1"/>
  <c r="F2081" i="1" s="1"/>
  <c r="G2081" i="1" s="1"/>
  <c r="E2080" i="1"/>
  <c r="F2080" i="1" s="1"/>
  <c r="G2080" i="1" s="1"/>
  <c r="E2079" i="1"/>
  <c r="F2079" i="1" s="1"/>
  <c r="G2079" i="1" s="1"/>
  <c r="E2078" i="1"/>
  <c r="F2078" i="1" s="1"/>
  <c r="G2078" i="1" s="1"/>
  <c r="E2077" i="1"/>
  <c r="F2077" i="1" s="1"/>
  <c r="G2077" i="1" s="1"/>
  <c r="E2076" i="1"/>
  <c r="F2076" i="1" s="1"/>
  <c r="G2076" i="1" s="1"/>
  <c r="E2075" i="1"/>
  <c r="F2075" i="1" s="1"/>
  <c r="G2075" i="1" s="1"/>
  <c r="E2074" i="1"/>
  <c r="F2074" i="1" s="1"/>
  <c r="G2074" i="1" s="1"/>
  <c r="E2073" i="1"/>
  <c r="F2073" i="1" s="1"/>
  <c r="G2073" i="1" s="1"/>
  <c r="E2072" i="1"/>
  <c r="F2072" i="1" s="1"/>
  <c r="G2072" i="1" s="1"/>
  <c r="E2071" i="1"/>
  <c r="F2071" i="1" s="1"/>
  <c r="G2071" i="1" s="1"/>
  <c r="E2070" i="1"/>
  <c r="F2070" i="1" s="1"/>
  <c r="G2070" i="1" s="1"/>
  <c r="E2069" i="1"/>
  <c r="F2069" i="1" s="1"/>
  <c r="G2069" i="1" s="1"/>
  <c r="E2068" i="1"/>
  <c r="F2068" i="1" s="1"/>
  <c r="G2068" i="1" s="1"/>
  <c r="E2067" i="1"/>
  <c r="F2067" i="1" s="1"/>
  <c r="G2067" i="1" s="1"/>
  <c r="E2066" i="1"/>
  <c r="F2066" i="1" s="1"/>
  <c r="G2066" i="1" s="1"/>
  <c r="E2065" i="1"/>
  <c r="F2065" i="1" s="1"/>
  <c r="G2065" i="1" s="1"/>
  <c r="E2064" i="1"/>
  <c r="F2064" i="1" s="1"/>
  <c r="G2064" i="1" s="1"/>
  <c r="E2063" i="1"/>
  <c r="F2063" i="1" s="1"/>
  <c r="G2063" i="1" s="1"/>
  <c r="E2062" i="1"/>
  <c r="F2062" i="1" s="1"/>
  <c r="G2062" i="1" s="1"/>
  <c r="E2061" i="1"/>
  <c r="F2061" i="1" s="1"/>
  <c r="G2061" i="1" s="1"/>
  <c r="E2060" i="1"/>
  <c r="F2060" i="1" s="1"/>
  <c r="G2060" i="1" s="1"/>
  <c r="E2059" i="1"/>
  <c r="F2059" i="1" s="1"/>
  <c r="G2059" i="1" s="1"/>
  <c r="E2058" i="1"/>
  <c r="F2058" i="1" s="1"/>
  <c r="G2058" i="1" s="1"/>
  <c r="E2057" i="1"/>
  <c r="F2057" i="1" s="1"/>
  <c r="G2057" i="1" s="1"/>
  <c r="E2056" i="1"/>
  <c r="F2056" i="1" s="1"/>
  <c r="G2056" i="1" s="1"/>
  <c r="E2055" i="1"/>
  <c r="F2055" i="1" s="1"/>
  <c r="G2055" i="1" s="1"/>
  <c r="E2054" i="1"/>
  <c r="F2054" i="1" s="1"/>
  <c r="G2054" i="1" s="1"/>
  <c r="E2053" i="1"/>
  <c r="F2053" i="1" s="1"/>
  <c r="G2053" i="1" s="1"/>
  <c r="E2052" i="1"/>
  <c r="F2052" i="1" s="1"/>
  <c r="G2052" i="1" s="1"/>
  <c r="E2051" i="1"/>
  <c r="F2051" i="1" s="1"/>
  <c r="G2051" i="1" s="1"/>
  <c r="E2050" i="1"/>
  <c r="F2050" i="1" s="1"/>
  <c r="G2050" i="1" s="1"/>
  <c r="E2049" i="1"/>
  <c r="F2049" i="1" s="1"/>
  <c r="G2049" i="1" s="1"/>
  <c r="E2048" i="1"/>
  <c r="F2048" i="1" s="1"/>
  <c r="G2048" i="1" s="1"/>
  <c r="E2047" i="1"/>
  <c r="F2047" i="1" s="1"/>
  <c r="G2047" i="1" s="1"/>
  <c r="E2046" i="1"/>
  <c r="F2046" i="1" s="1"/>
  <c r="G2046" i="1" s="1"/>
  <c r="E2045" i="1"/>
  <c r="F2045" i="1" s="1"/>
  <c r="G2045" i="1" s="1"/>
  <c r="E2044" i="1"/>
  <c r="F2044" i="1" s="1"/>
  <c r="G2044" i="1" s="1"/>
  <c r="E2043" i="1"/>
  <c r="F2043" i="1" s="1"/>
  <c r="G2043" i="1" s="1"/>
  <c r="E2042" i="1"/>
  <c r="F2042" i="1" s="1"/>
  <c r="G2042" i="1" s="1"/>
  <c r="E2041" i="1"/>
  <c r="F2041" i="1" s="1"/>
  <c r="G2041" i="1" s="1"/>
  <c r="E2040" i="1"/>
  <c r="F2040" i="1" s="1"/>
  <c r="G2040" i="1" s="1"/>
  <c r="E2039" i="1"/>
  <c r="F2039" i="1" s="1"/>
  <c r="G2039" i="1" s="1"/>
  <c r="E2038" i="1"/>
  <c r="F2038" i="1" s="1"/>
  <c r="G2038" i="1" s="1"/>
  <c r="E2037" i="1"/>
  <c r="F2037" i="1" s="1"/>
  <c r="G2037" i="1" s="1"/>
  <c r="E2036" i="1"/>
  <c r="F2036" i="1" s="1"/>
  <c r="G2036" i="1" s="1"/>
  <c r="E2035" i="1"/>
  <c r="F2035" i="1" s="1"/>
  <c r="G2035" i="1" s="1"/>
  <c r="E2034" i="1"/>
  <c r="F2034" i="1" s="1"/>
  <c r="G2034" i="1" s="1"/>
  <c r="E2033" i="1"/>
  <c r="F2033" i="1" s="1"/>
  <c r="G2033" i="1" s="1"/>
  <c r="E2032" i="1"/>
  <c r="F2032" i="1" s="1"/>
  <c r="G2032" i="1" s="1"/>
  <c r="E2031" i="1"/>
  <c r="F2031" i="1" s="1"/>
  <c r="G2031" i="1" s="1"/>
  <c r="E2030" i="1"/>
  <c r="F2030" i="1" s="1"/>
  <c r="G2030" i="1" s="1"/>
  <c r="E2029" i="1"/>
  <c r="F2029" i="1" s="1"/>
  <c r="G2029" i="1" s="1"/>
  <c r="E2028" i="1"/>
  <c r="F2028" i="1" s="1"/>
  <c r="G2028" i="1" s="1"/>
  <c r="E2027" i="1"/>
  <c r="F2027" i="1" s="1"/>
  <c r="G2027" i="1" s="1"/>
  <c r="E2026" i="1"/>
  <c r="F2026" i="1" s="1"/>
  <c r="G2026" i="1" s="1"/>
  <c r="E2025" i="1"/>
  <c r="F2025" i="1" s="1"/>
  <c r="G2025" i="1" s="1"/>
  <c r="E2024" i="1"/>
  <c r="F2024" i="1" s="1"/>
  <c r="G2024" i="1" s="1"/>
  <c r="E2023" i="1"/>
  <c r="F2023" i="1" s="1"/>
  <c r="G2023" i="1" s="1"/>
  <c r="E2022" i="1"/>
  <c r="F2022" i="1" s="1"/>
  <c r="G2022" i="1" s="1"/>
  <c r="E2021" i="1"/>
  <c r="F2021" i="1" s="1"/>
  <c r="G2021" i="1" s="1"/>
  <c r="E2020" i="1"/>
  <c r="F2020" i="1" s="1"/>
  <c r="G2020" i="1" s="1"/>
  <c r="E2019" i="1"/>
  <c r="F2019" i="1" s="1"/>
  <c r="G2019" i="1" s="1"/>
  <c r="E2018" i="1"/>
  <c r="F2018" i="1" s="1"/>
  <c r="G2018" i="1" s="1"/>
  <c r="E2017" i="1"/>
  <c r="F2017" i="1" s="1"/>
  <c r="G2017" i="1" s="1"/>
  <c r="E2016" i="1"/>
  <c r="F2016" i="1" s="1"/>
  <c r="G2016" i="1" s="1"/>
  <c r="E2015" i="1"/>
  <c r="F2015" i="1" s="1"/>
  <c r="G2015" i="1" s="1"/>
  <c r="E2014" i="1"/>
  <c r="F2014" i="1" s="1"/>
  <c r="G2014" i="1" s="1"/>
  <c r="E2013" i="1"/>
  <c r="F2013" i="1" s="1"/>
  <c r="G2013" i="1" s="1"/>
  <c r="E2012" i="1"/>
  <c r="F2012" i="1" s="1"/>
  <c r="G2012" i="1" s="1"/>
  <c r="E2011" i="1"/>
  <c r="F2011" i="1" s="1"/>
  <c r="G2011" i="1" s="1"/>
  <c r="E2010" i="1"/>
  <c r="F2010" i="1" s="1"/>
  <c r="G2010" i="1" s="1"/>
  <c r="E2009" i="1"/>
  <c r="F2009" i="1" s="1"/>
  <c r="G2009" i="1" s="1"/>
  <c r="E2008" i="1"/>
  <c r="F2008" i="1" s="1"/>
  <c r="G2008" i="1" s="1"/>
  <c r="E2007" i="1"/>
  <c r="F2007" i="1" s="1"/>
  <c r="G2007" i="1" s="1"/>
  <c r="E2006" i="1"/>
  <c r="F2006" i="1" s="1"/>
  <c r="G2006" i="1" s="1"/>
  <c r="E2005" i="1"/>
  <c r="F2005" i="1" s="1"/>
  <c r="G2005" i="1" s="1"/>
  <c r="E2004" i="1"/>
  <c r="F2004" i="1" s="1"/>
  <c r="G2004" i="1" s="1"/>
  <c r="E2003" i="1"/>
  <c r="F2003" i="1" s="1"/>
  <c r="G2003" i="1" s="1"/>
  <c r="E2002" i="1"/>
  <c r="F2002" i="1" s="1"/>
  <c r="G2002" i="1" s="1"/>
  <c r="E2001" i="1"/>
  <c r="F2001" i="1" s="1"/>
  <c r="G2001" i="1" s="1"/>
  <c r="E2000" i="1"/>
  <c r="F2000" i="1" s="1"/>
  <c r="G2000" i="1" s="1"/>
  <c r="E1999" i="1"/>
  <c r="F1999" i="1" s="1"/>
  <c r="G1999" i="1" s="1"/>
  <c r="E1998" i="1"/>
  <c r="F1998" i="1" s="1"/>
  <c r="G1998" i="1" s="1"/>
  <c r="E1997" i="1"/>
  <c r="F1997" i="1" s="1"/>
  <c r="G1997" i="1" s="1"/>
  <c r="E1996" i="1"/>
  <c r="F1996" i="1" s="1"/>
  <c r="G1996" i="1" s="1"/>
  <c r="E1995" i="1"/>
  <c r="F1995" i="1" s="1"/>
  <c r="G1995" i="1" s="1"/>
  <c r="E1994" i="1"/>
  <c r="F1994" i="1" s="1"/>
  <c r="G1994" i="1" s="1"/>
  <c r="E1993" i="1"/>
  <c r="F1993" i="1" s="1"/>
  <c r="G1993" i="1" s="1"/>
  <c r="E1992" i="1"/>
  <c r="F1992" i="1" s="1"/>
  <c r="G1992" i="1" s="1"/>
  <c r="E1991" i="1"/>
  <c r="F1991" i="1" s="1"/>
  <c r="G1991" i="1" s="1"/>
  <c r="E1990" i="1"/>
  <c r="F1990" i="1" s="1"/>
  <c r="G1990" i="1" s="1"/>
  <c r="E1989" i="1"/>
  <c r="F1989" i="1" s="1"/>
  <c r="G1989" i="1" s="1"/>
  <c r="E1988" i="1"/>
  <c r="F1988" i="1" s="1"/>
  <c r="G1988" i="1" s="1"/>
  <c r="E1987" i="1"/>
  <c r="F1987" i="1" s="1"/>
  <c r="G1987" i="1" s="1"/>
  <c r="E1986" i="1"/>
  <c r="F1986" i="1" s="1"/>
  <c r="G1986" i="1" s="1"/>
  <c r="E1985" i="1"/>
  <c r="F1985" i="1" s="1"/>
  <c r="G1985" i="1" s="1"/>
  <c r="E1984" i="1"/>
  <c r="F1984" i="1" s="1"/>
  <c r="G1984" i="1" s="1"/>
  <c r="E1983" i="1"/>
  <c r="F1983" i="1" s="1"/>
  <c r="G1983" i="1" s="1"/>
  <c r="E1982" i="1"/>
  <c r="F1982" i="1" s="1"/>
  <c r="G1982" i="1" s="1"/>
  <c r="E1981" i="1"/>
  <c r="F1981" i="1" s="1"/>
  <c r="G1981" i="1" s="1"/>
  <c r="E1980" i="1"/>
  <c r="F1980" i="1" s="1"/>
  <c r="G1980" i="1" s="1"/>
  <c r="E1979" i="1"/>
  <c r="F1979" i="1" s="1"/>
  <c r="G1979" i="1" s="1"/>
  <c r="E1978" i="1"/>
  <c r="F1978" i="1" s="1"/>
  <c r="G1978" i="1" s="1"/>
  <c r="E1977" i="1"/>
  <c r="F1977" i="1" s="1"/>
  <c r="G1977" i="1" s="1"/>
  <c r="E1976" i="1"/>
  <c r="F1976" i="1" s="1"/>
  <c r="G1976" i="1" s="1"/>
  <c r="E1975" i="1"/>
  <c r="F1975" i="1" s="1"/>
  <c r="G1975" i="1" s="1"/>
  <c r="E1974" i="1"/>
  <c r="F1974" i="1" s="1"/>
  <c r="G1974" i="1" s="1"/>
  <c r="E1973" i="1"/>
  <c r="F1973" i="1" s="1"/>
  <c r="G1973" i="1" s="1"/>
  <c r="E1972" i="1"/>
  <c r="F1972" i="1" s="1"/>
  <c r="G1972" i="1" s="1"/>
  <c r="E1971" i="1"/>
  <c r="F1971" i="1" s="1"/>
  <c r="G1971" i="1" s="1"/>
  <c r="E1970" i="1"/>
  <c r="F1970" i="1" s="1"/>
  <c r="G1970" i="1" s="1"/>
  <c r="E1969" i="1"/>
  <c r="F1969" i="1" s="1"/>
  <c r="G1969" i="1" s="1"/>
  <c r="E1968" i="1"/>
  <c r="F1968" i="1" s="1"/>
  <c r="G1968" i="1" s="1"/>
  <c r="E1967" i="1"/>
  <c r="F1967" i="1" s="1"/>
  <c r="G1967" i="1" s="1"/>
  <c r="E1966" i="1"/>
  <c r="F1966" i="1" s="1"/>
  <c r="G1966" i="1" s="1"/>
  <c r="E1965" i="1"/>
  <c r="F1965" i="1" s="1"/>
  <c r="G1965" i="1" s="1"/>
  <c r="E1964" i="1"/>
  <c r="F1964" i="1" s="1"/>
  <c r="G1964" i="1" s="1"/>
  <c r="E1963" i="1"/>
  <c r="F1963" i="1" s="1"/>
  <c r="G1963" i="1" s="1"/>
  <c r="E1962" i="1"/>
  <c r="F1962" i="1" s="1"/>
  <c r="G1962" i="1" s="1"/>
  <c r="E1961" i="1"/>
  <c r="F1961" i="1" s="1"/>
  <c r="G1961" i="1" s="1"/>
  <c r="E1960" i="1"/>
  <c r="F1960" i="1" s="1"/>
  <c r="G1960" i="1" s="1"/>
  <c r="E1959" i="1"/>
  <c r="F1959" i="1" s="1"/>
  <c r="G1959" i="1" s="1"/>
  <c r="E1958" i="1"/>
  <c r="F1958" i="1" s="1"/>
  <c r="G1958" i="1" s="1"/>
  <c r="E1957" i="1"/>
  <c r="F1957" i="1" s="1"/>
  <c r="G1957" i="1" s="1"/>
  <c r="E1956" i="1"/>
  <c r="F1956" i="1" s="1"/>
  <c r="G1956" i="1" s="1"/>
  <c r="E1955" i="1"/>
  <c r="F1955" i="1" s="1"/>
  <c r="G1955" i="1" s="1"/>
  <c r="E1954" i="1"/>
  <c r="F1954" i="1" s="1"/>
  <c r="G1954" i="1" s="1"/>
  <c r="E1953" i="1"/>
  <c r="F1953" i="1" s="1"/>
  <c r="G1953" i="1" s="1"/>
  <c r="E1952" i="1"/>
  <c r="F1952" i="1" s="1"/>
  <c r="G1952" i="1" s="1"/>
  <c r="E1951" i="1"/>
  <c r="F1951" i="1" s="1"/>
  <c r="G1951" i="1" s="1"/>
  <c r="E1950" i="1"/>
  <c r="F1950" i="1" s="1"/>
  <c r="G1950" i="1" s="1"/>
  <c r="E1949" i="1"/>
  <c r="F1949" i="1" s="1"/>
  <c r="G1949" i="1" s="1"/>
  <c r="E1948" i="1"/>
  <c r="F1948" i="1" s="1"/>
  <c r="G1948" i="1" s="1"/>
  <c r="E1947" i="1"/>
  <c r="F1947" i="1" s="1"/>
  <c r="G1947" i="1" s="1"/>
  <c r="E1946" i="1"/>
  <c r="F1946" i="1" s="1"/>
  <c r="G1946" i="1" s="1"/>
  <c r="E1945" i="1"/>
  <c r="F1945" i="1" s="1"/>
  <c r="G1945" i="1" s="1"/>
  <c r="E1944" i="1"/>
  <c r="F1944" i="1" s="1"/>
  <c r="G1944" i="1" s="1"/>
  <c r="E1943" i="1"/>
  <c r="F1943" i="1" s="1"/>
  <c r="G1943" i="1" s="1"/>
  <c r="E1942" i="1"/>
  <c r="F1942" i="1" s="1"/>
  <c r="G1942" i="1" s="1"/>
  <c r="E1941" i="1"/>
  <c r="F1941" i="1" s="1"/>
  <c r="G1941" i="1" s="1"/>
  <c r="E1940" i="1"/>
  <c r="F1940" i="1" s="1"/>
  <c r="G1940" i="1" s="1"/>
  <c r="E1939" i="1"/>
  <c r="F1939" i="1" s="1"/>
  <c r="G1939" i="1" s="1"/>
  <c r="E1938" i="1"/>
  <c r="F1938" i="1" s="1"/>
  <c r="G1938" i="1" s="1"/>
  <c r="E1937" i="1"/>
  <c r="F1937" i="1" s="1"/>
  <c r="G1937" i="1" s="1"/>
  <c r="E1936" i="1"/>
  <c r="F1936" i="1" s="1"/>
  <c r="G1936" i="1" s="1"/>
  <c r="E1935" i="1"/>
  <c r="F1935" i="1" s="1"/>
  <c r="G1935" i="1" s="1"/>
  <c r="E1934" i="1"/>
  <c r="F1934" i="1" s="1"/>
  <c r="G1934" i="1" s="1"/>
  <c r="E1933" i="1"/>
  <c r="F1933" i="1" s="1"/>
  <c r="G1933" i="1" s="1"/>
  <c r="E1932" i="1"/>
  <c r="F1932" i="1" s="1"/>
  <c r="G1932" i="1" s="1"/>
  <c r="E1931" i="1"/>
  <c r="F1931" i="1" s="1"/>
  <c r="G1931" i="1" s="1"/>
  <c r="E1930" i="1"/>
  <c r="F1930" i="1" s="1"/>
  <c r="G1930" i="1" s="1"/>
  <c r="E1929" i="1"/>
  <c r="F1929" i="1" s="1"/>
  <c r="G1929" i="1" s="1"/>
  <c r="E1928" i="1"/>
  <c r="F1928" i="1" s="1"/>
  <c r="G1928" i="1" s="1"/>
  <c r="E1927" i="1"/>
  <c r="F1927" i="1" s="1"/>
  <c r="G1927" i="1" s="1"/>
  <c r="E1926" i="1"/>
  <c r="F1926" i="1" s="1"/>
  <c r="G1926" i="1" s="1"/>
  <c r="E1925" i="1"/>
  <c r="F1925" i="1" s="1"/>
  <c r="G1925" i="1" s="1"/>
  <c r="E1924" i="1"/>
  <c r="F1924" i="1" s="1"/>
  <c r="G1924" i="1" s="1"/>
  <c r="E1923" i="1"/>
  <c r="F1923" i="1" s="1"/>
  <c r="G1923" i="1" s="1"/>
  <c r="E1922" i="1"/>
  <c r="F1922" i="1" s="1"/>
  <c r="G1922" i="1" s="1"/>
  <c r="E1921" i="1"/>
  <c r="F1921" i="1" s="1"/>
  <c r="G1921" i="1" s="1"/>
  <c r="E1920" i="1"/>
  <c r="F1920" i="1" s="1"/>
  <c r="G1920" i="1" s="1"/>
  <c r="E1919" i="1"/>
  <c r="F1919" i="1" s="1"/>
  <c r="G1919" i="1" s="1"/>
  <c r="E1918" i="1"/>
  <c r="F1918" i="1" s="1"/>
  <c r="G1918" i="1" s="1"/>
  <c r="E1917" i="1"/>
  <c r="F1917" i="1" s="1"/>
  <c r="G1917" i="1" s="1"/>
  <c r="E1916" i="1"/>
  <c r="F1916" i="1" s="1"/>
  <c r="G1916" i="1" s="1"/>
  <c r="E1915" i="1"/>
  <c r="F1915" i="1" s="1"/>
  <c r="G1915" i="1" s="1"/>
  <c r="E1914" i="1"/>
  <c r="F1914" i="1" s="1"/>
  <c r="G1914" i="1" s="1"/>
  <c r="E1913" i="1"/>
  <c r="F1913" i="1" s="1"/>
  <c r="G1913" i="1" s="1"/>
  <c r="E1912" i="1"/>
  <c r="F1912" i="1" s="1"/>
  <c r="G1912" i="1" s="1"/>
  <c r="E1911" i="1"/>
  <c r="F1911" i="1" s="1"/>
  <c r="G1911" i="1" s="1"/>
  <c r="E1910" i="1"/>
  <c r="F1910" i="1" s="1"/>
  <c r="G1910" i="1" s="1"/>
  <c r="E1909" i="1"/>
  <c r="F1909" i="1" s="1"/>
  <c r="G1909" i="1" s="1"/>
  <c r="E1908" i="1"/>
  <c r="F1908" i="1" s="1"/>
  <c r="G1908" i="1" s="1"/>
  <c r="E1907" i="1"/>
  <c r="F1907" i="1" s="1"/>
  <c r="G1907" i="1" s="1"/>
  <c r="E1906" i="1"/>
  <c r="F1906" i="1" s="1"/>
  <c r="G1906" i="1" s="1"/>
  <c r="E1905" i="1"/>
  <c r="F1905" i="1" s="1"/>
  <c r="G1905" i="1" s="1"/>
  <c r="E1904" i="1"/>
  <c r="F1904" i="1" s="1"/>
  <c r="G1904" i="1" s="1"/>
  <c r="E1903" i="1"/>
  <c r="F1903" i="1" s="1"/>
  <c r="G1903" i="1" s="1"/>
  <c r="E1902" i="1"/>
  <c r="F1902" i="1" s="1"/>
  <c r="G1902" i="1" s="1"/>
  <c r="E1901" i="1"/>
  <c r="F1901" i="1" s="1"/>
  <c r="G1901" i="1" s="1"/>
  <c r="E1900" i="1"/>
  <c r="F1900" i="1" s="1"/>
  <c r="G1900" i="1" s="1"/>
  <c r="E1899" i="1"/>
  <c r="F1899" i="1" s="1"/>
  <c r="G1899" i="1" s="1"/>
  <c r="E1898" i="1"/>
  <c r="F1898" i="1" s="1"/>
  <c r="G1898" i="1" s="1"/>
  <c r="E1897" i="1"/>
  <c r="F1897" i="1" s="1"/>
  <c r="G1897" i="1" s="1"/>
  <c r="E1896" i="1"/>
  <c r="F1896" i="1" s="1"/>
  <c r="G1896" i="1" s="1"/>
  <c r="E1895" i="1"/>
  <c r="F1895" i="1" s="1"/>
  <c r="G1895" i="1" s="1"/>
  <c r="E1894" i="1"/>
  <c r="F1894" i="1" s="1"/>
  <c r="G1894" i="1" s="1"/>
  <c r="E1893" i="1"/>
  <c r="F1893" i="1" s="1"/>
  <c r="G1893" i="1" s="1"/>
  <c r="E1892" i="1"/>
  <c r="F1892" i="1" s="1"/>
  <c r="G1892" i="1" s="1"/>
  <c r="E1891" i="1"/>
  <c r="F1891" i="1" s="1"/>
  <c r="G1891" i="1" s="1"/>
  <c r="E1890" i="1"/>
  <c r="F1890" i="1" s="1"/>
  <c r="G1890" i="1" s="1"/>
  <c r="E1889" i="1"/>
  <c r="F1889" i="1" s="1"/>
  <c r="G1889" i="1" s="1"/>
  <c r="E1888" i="1"/>
  <c r="F1888" i="1" s="1"/>
  <c r="G1888" i="1" s="1"/>
  <c r="E1887" i="1"/>
  <c r="F1887" i="1" s="1"/>
  <c r="G1887" i="1" s="1"/>
  <c r="E1886" i="1"/>
  <c r="F1886" i="1" s="1"/>
  <c r="G1886" i="1" s="1"/>
  <c r="E1885" i="1"/>
  <c r="F1885" i="1" s="1"/>
  <c r="G1885" i="1" s="1"/>
  <c r="E1884" i="1"/>
  <c r="F1884" i="1" s="1"/>
  <c r="G1884" i="1" s="1"/>
  <c r="E1883" i="1"/>
  <c r="F1883" i="1" s="1"/>
  <c r="G1883" i="1" s="1"/>
  <c r="E1882" i="1"/>
  <c r="F1882" i="1" s="1"/>
  <c r="G1882" i="1" s="1"/>
  <c r="E1881" i="1"/>
  <c r="F1881" i="1" s="1"/>
  <c r="G1881" i="1" s="1"/>
  <c r="E1880" i="1"/>
  <c r="F1880" i="1" s="1"/>
  <c r="G1880" i="1" s="1"/>
  <c r="E1879" i="1"/>
  <c r="F1879" i="1" s="1"/>
  <c r="G1879" i="1" s="1"/>
  <c r="E1878" i="1"/>
  <c r="F1878" i="1" s="1"/>
  <c r="G1878" i="1" s="1"/>
  <c r="E1877" i="1"/>
  <c r="F1877" i="1" s="1"/>
  <c r="G1877" i="1" s="1"/>
  <c r="E1876" i="1"/>
  <c r="F1876" i="1" s="1"/>
  <c r="G1876" i="1" s="1"/>
  <c r="E1875" i="1"/>
  <c r="F1875" i="1" s="1"/>
  <c r="G1875" i="1" s="1"/>
  <c r="E1874" i="1"/>
  <c r="F1874" i="1" s="1"/>
  <c r="G1874" i="1" s="1"/>
  <c r="E1873" i="1"/>
  <c r="F1873" i="1" s="1"/>
  <c r="G1873" i="1" s="1"/>
  <c r="E1872" i="1"/>
  <c r="F1872" i="1" s="1"/>
  <c r="G1872" i="1" s="1"/>
  <c r="E1871" i="1"/>
  <c r="F1871" i="1" s="1"/>
  <c r="G1871" i="1" s="1"/>
  <c r="E1870" i="1"/>
  <c r="F1870" i="1" s="1"/>
  <c r="G1870" i="1" s="1"/>
  <c r="E1869" i="1"/>
  <c r="F1869" i="1" s="1"/>
  <c r="G1869" i="1" s="1"/>
  <c r="E1868" i="1"/>
  <c r="F1868" i="1" s="1"/>
  <c r="G1868" i="1" s="1"/>
  <c r="E1867" i="1"/>
  <c r="F1867" i="1" s="1"/>
  <c r="G1867" i="1" s="1"/>
  <c r="E1866" i="1"/>
  <c r="F1866" i="1" s="1"/>
  <c r="G1866" i="1" s="1"/>
  <c r="E1865" i="1"/>
  <c r="F1865" i="1" s="1"/>
  <c r="G1865" i="1" s="1"/>
  <c r="E1864" i="1"/>
  <c r="F1864" i="1" s="1"/>
  <c r="G1864" i="1" s="1"/>
  <c r="E1863" i="1"/>
  <c r="F1863" i="1" s="1"/>
  <c r="G1863" i="1" s="1"/>
  <c r="E1862" i="1"/>
  <c r="F1862" i="1" s="1"/>
  <c r="G1862" i="1" s="1"/>
  <c r="E1861" i="1"/>
  <c r="F1861" i="1" s="1"/>
  <c r="G1861" i="1" s="1"/>
  <c r="E1860" i="1"/>
  <c r="F1860" i="1" s="1"/>
  <c r="G1860" i="1" s="1"/>
  <c r="E1859" i="1"/>
  <c r="F1859" i="1" s="1"/>
  <c r="G1859" i="1" s="1"/>
  <c r="E1858" i="1"/>
  <c r="F1858" i="1" s="1"/>
  <c r="G1858" i="1" s="1"/>
  <c r="E1857" i="1"/>
  <c r="F1857" i="1" s="1"/>
  <c r="G1857" i="1" s="1"/>
  <c r="E1856" i="1"/>
  <c r="F1856" i="1" s="1"/>
  <c r="G1856" i="1" s="1"/>
  <c r="E1855" i="1"/>
  <c r="F1855" i="1" s="1"/>
  <c r="G1855" i="1" s="1"/>
  <c r="E1854" i="1"/>
  <c r="F1854" i="1" s="1"/>
  <c r="G1854" i="1" s="1"/>
  <c r="E1853" i="1"/>
  <c r="F1853" i="1" s="1"/>
  <c r="G1853" i="1" s="1"/>
  <c r="E1852" i="1"/>
  <c r="F1852" i="1" s="1"/>
  <c r="G1852" i="1" s="1"/>
  <c r="E1851" i="1"/>
  <c r="F1851" i="1" s="1"/>
  <c r="G1851" i="1" s="1"/>
  <c r="E1850" i="1"/>
  <c r="F1850" i="1" s="1"/>
  <c r="G1850" i="1" s="1"/>
  <c r="E1849" i="1"/>
  <c r="F1849" i="1" s="1"/>
  <c r="G1849" i="1" s="1"/>
  <c r="E1848" i="1"/>
  <c r="F1848" i="1" s="1"/>
  <c r="G1848" i="1" s="1"/>
  <c r="E1847" i="1"/>
  <c r="F1847" i="1" s="1"/>
  <c r="G1847" i="1" s="1"/>
  <c r="E1846" i="1"/>
  <c r="F1846" i="1" s="1"/>
  <c r="G1846" i="1" s="1"/>
  <c r="E1845" i="1"/>
  <c r="F1845" i="1" s="1"/>
  <c r="G1845" i="1" s="1"/>
  <c r="E1844" i="1"/>
  <c r="F1844" i="1" s="1"/>
  <c r="G1844" i="1" s="1"/>
  <c r="E1843" i="1"/>
  <c r="F1843" i="1" s="1"/>
  <c r="G1843" i="1" s="1"/>
  <c r="E1842" i="1"/>
  <c r="F1842" i="1" s="1"/>
  <c r="G1842" i="1" s="1"/>
  <c r="E1841" i="1"/>
  <c r="F1841" i="1" s="1"/>
  <c r="G1841" i="1" s="1"/>
  <c r="E1840" i="1"/>
  <c r="F1840" i="1" s="1"/>
  <c r="G1840" i="1" s="1"/>
  <c r="E1839" i="1"/>
  <c r="F1839" i="1" s="1"/>
  <c r="G1839" i="1" s="1"/>
  <c r="E1838" i="1"/>
  <c r="F1838" i="1" s="1"/>
  <c r="G1838" i="1" s="1"/>
  <c r="E1837" i="1"/>
  <c r="F1837" i="1" s="1"/>
  <c r="G1837" i="1" s="1"/>
  <c r="E1836" i="1"/>
  <c r="F1836" i="1" s="1"/>
  <c r="G1836" i="1" s="1"/>
  <c r="E1835" i="1"/>
  <c r="F1835" i="1" s="1"/>
  <c r="G1835" i="1" s="1"/>
  <c r="E1834" i="1"/>
  <c r="F1834" i="1" s="1"/>
  <c r="G1834" i="1" s="1"/>
  <c r="E1833" i="1"/>
  <c r="F1833" i="1" s="1"/>
  <c r="G1833" i="1" s="1"/>
  <c r="E1832" i="1"/>
  <c r="F1832" i="1" s="1"/>
  <c r="G1832" i="1" s="1"/>
  <c r="E1831" i="1"/>
  <c r="F1831" i="1" s="1"/>
  <c r="G1831" i="1" s="1"/>
  <c r="E1830" i="1"/>
  <c r="F1830" i="1" s="1"/>
  <c r="G1830" i="1" s="1"/>
  <c r="E1829" i="1"/>
  <c r="F1829" i="1" s="1"/>
  <c r="G1829" i="1" s="1"/>
  <c r="E1828" i="1"/>
  <c r="F1828" i="1" s="1"/>
  <c r="G1828" i="1" s="1"/>
  <c r="E1827" i="1"/>
  <c r="F1827" i="1" s="1"/>
  <c r="G1827" i="1" s="1"/>
  <c r="E1826" i="1"/>
  <c r="F1826" i="1" s="1"/>
  <c r="G1826" i="1" s="1"/>
  <c r="E1825" i="1"/>
  <c r="F1825" i="1" s="1"/>
  <c r="G1825" i="1" s="1"/>
  <c r="E1824" i="1"/>
  <c r="F1824" i="1" s="1"/>
  <c r="G1824" i="1" s="1"/>
  <c r="E1823" i="1"/>
  <c r="F1823" i="1" s="1"/>
  <c r="G1823" i="1" s="1"/>
  <c r="E1822" i="1"/>
  <c r="F1822" i="1" s="1"/>
  <c r="G1822" i="1" s="1"/>
  <c r="E1821" i="1"/>
  <c r="F1821" i="1" s="1"/>
  <c r="G1821" i="1" s="1"/>
  <c r="E1820" i="1"/>
  <c r="F1820" i="1" s="1"/>
  <c r="G1820" i="1" s="1"/>
  <c r="E1819" i="1"/>
  <c r="F1819" i="1" s="1"/>
  <c r="G1819" i="1" s="1"/>
  <c r="E1818" i="1"/>
  <c r="F1818" i="1" s="1"/>
  <c r="G1818" i="1" s="1"/>
  <c r="E1817" i="1"/>
  <c r="F1817" i="1" s="1"/>
  <c r="G1817" i="1" s="1"/>
  <c r="E1816" i="1"/>
  <c r="F1816" i="1" s="1"/>
  <c r="G1816" i="1" s="1"/>
  <c r="E1815" i="1"/>
  <c r="F1815" i="1" s="1"/>
  <c r="G1815" i="1" s="1"/>
  <c r="E1814" i="1"/>
  <c r="F1814" i="1" s="1"/>
  <c r="G1814" i="1" s="1"/>
  <c r="E1813" i="1"/>
  <c r="F1813" i="1" s="1"/>
  <c r="G1813" i="1" s="1"/>
  <c r="E1812" i="1"/>
  <c r="F1812" i="1" s="1"/>
  <c r="G1812" i="1" s="1"/>
  <c r="E1811" i="1"/>
  <c r="F1811" i="1" s="1"/>
  <c r="G1811" i="1" s="1"/>
  <c r="E1810" i="1"/>
  <c r="F1810" i="1" s="1"/>
  <c r="G1810" i="1" s="1"/>
  <c r="E1809" i="1"/>
  <c r="F1809" i="1" s="1"/>
  <c r="G1809" i="1" s="1"/>
  <c r="E1808" i="1"/>
  <c r="F1808" i="1" s="1"/>
  <c r="G1808" i="1" s="1"/>
  <c r="E1807" i="1"/>
  <c r="F1807" i="1" s="1"/>
  <c r="G1807" i="1" s="1"/>
  <c r="E1806" i="1"/>
  <c r="F1806" i="1" s="1"/>
  <c r="G1806" i="1" s="1"/>
  <c r="E1805" i="1"/>
  <c r="F1805" i="1" s="1"/>
  <c r="G1805" i="1" s="1"/>
  <c r="E1804" i="1"/>
  <c r="F1804" i="1" s="1"/>
  <c r="G1804" i="1" s="1"/>
  <c r="E1803" i="1"/>
  <c r="F1803" i="1" s="1"/>
  <c r="G1803" i="1" s="1"/>
  <c r="E1802" i="1"/>
  <c r="F1802" i="1" s="1"/>
  <c r="G1802" i="1" s="1"/>
  <c r="E1801" i="1"/>
  <c r="F1801" i="1" s="1"/>
  <c r="G1801" i="1" s="1"/>
  <c r="E1800" i="1"/>
  <c r="F1800" i="1" s="1"/>
  <c r="G1800" i="1" s="1"/>
  <c r="E1799" i="1"/>
  <c r="F1799" i="1" s="1"/>
  <c r="G1799" i="1" s="1"/>
  <c r="E1798" i="1"/>
  <c r="F1798" i="1" s="1"/>
  <c r="G1798" i="1" s="1"/>
  <c r="E1797" i="1"/>
  <c r="F1797" i="1" s="1"/>
  <c r="G1797" i="1" s="1"/>
  <c r="E1796" i="1"/>
  <c r="F1796" i="1" s="1"/>
  <c r="G1796" i="1" s="1"/>
  <c r="E1795" i="1"/>
  <c r="F1795" i="1" s="1"/>
  <c r="G1795" i="1" s="1"/>
  <c r="E1794" i="1"/>
  <c r="F1794" i="1" s="1"/>
  <c r="G1794" i="1" s="1"/>
  <c r="E1793" i="1"/>
  <c r="F1793" i="1" s="1"/>
  <c r="G1793" i="1" s="1"/>
  <c r="E1792" i="1"/>
  <c r="F1792" i="1" s="1"/>
  <c r="G1792" i="1" s="1"/>
  <c r="E1791" i="1"/>
  <c r="F1791" i="1" s="1"/>
  <c r="G1791" i="1" s="1"/>
  <c r="E1790" i="1"/>
  <c r="F1790" i="1" s="1"/>
  <c r="G1790" i="1" s="1"/>
  <c r="E1789" i="1"/>
  <c r="F1789" i="1" s="1"/>
  <c r="G1789" i="1" s="1"/>
  <c r="E1788" i="1"/>
  <c r="F1788" i="1" s="1"/>
  <c r="G1788" i="1" s="1"/>
  <c r="E1787" i="1"/>
  <c r="F1787" i="1" s="1"/>
  <c r="G1787" i="1" s="1"/>
  <c r="E1786" i="1"/>
  <c r="F1786" i="1" s="1"/>
  <c r="G1786" i="1" s="1"/>
  <c r="E1785" i="1"/>
  <c r="F1785" i="1" s="1"/>
  <c r="G1785" i="1" s="1"/>
  <c r="E1784" i="1"/>
  <c r="F1784" i="1" s="1"/>
  <c r="G1784" i="1" s="1"/>
  <c r="E1783" i="1"/>
  <c r="F1783" i="1" s="1"/>
  <c r="G1783" i="1" s="1"/>
  <c r="E1782" i="1"/>
  <c r="F1782" i="1" s="1"/>
  <c r="G1782" i="1" s="1"/>
  <c r="E1781" i="1"/>
  <c r="F1781" i="1" s="1"/>
  <c r="G1781" i="1" s="1"/>
  <c r="E1780" i="1"/>
  <c r="F1780" i="1" s="1"/>
  <c r="G1780" i="1" s="1"/>
  <c r="E1779" i="1"/>
  <c r="F1779" i="1" s="1"/>
  <c r="G1779" i="1" s="1"/>
  <c r="E1778" i="1"/>
  <c r="F1778" i="1" s="1"/>
  <c r="G1778" i="1" s="1"/>
  <c r="E1777" i="1"/>
  <c r="F1777" i="1" s="1"/>
  <c r="G1777" i="1" s="1"/>
  <c r="E1776" i="1"/>
  <c r="F1776" i="1" s="1"/>
  <c r="G1776" i="1" s="1"/>
  <c r="E1775" i="1"/>
  <c r="F1775" i="1" s="1"/>
  <c r="G1775" i="1" s="1"/>
  <c r="E1774" i="1"/>
  <c r="F1774" i="1" s="1"/>
  <c r="G1774" i="1" s="1"/>
  <c r="E1773" i="1"/>
  <c r="F1773" i="1" s="1"/>
  <c r="G1773" i="1" s="1"/>
  <c r="E1772" i="1"/>
  <c r="F1772" i="1" s="1"/>
  <c r="G1772" i="1" s="1"/>
  <c r="E1771" i="1"/>
  <c r="F1771" i="1" s="1"/>
  <c r="G1771" i="1" s="1"/>
  <c r="E1770" i="1"/>
  <c r="F1770" i="1" s="1"/>
  <c r="G1770" i="1" s="1"/>
  <c r="E1769" i="1"/>
  <c r="F1769" i="1" s="1"/>
  <c r="G1769" i="1" s="1"/>
  <c r="E1768" i="1"/>
  <c r="F1768" i="1" s="1"/>
  <c r="G1768" i="1" s="1"/>
  <c r="E1767" i="1"/>
  <c r="F1767" i="1" s="1"/>
  <c r="G1767" i="1" s="1"/>
  <c r="E1766" i="1"/>
  <c r="F1766" i="1" s="1"/>
  <c r="G1766" i="1" s="1"/>
  <c r="E1765" i="1"/>
  <c r="F1765" i="1" s="1"/>
  <c r="G1765" i="1" s="1"/>
  <c r="E1764" i="1"/>
  <c r="F1764" i="1" s="1"/>
  <c r="G1764" i="1" s="1"/>
  <c r="E1763" i="1"/>
  <c r="F1763" i="1" s="1"/>
  <c r="G1763" i="1" s="1"/>
  <c r="E1762" i="1"/>
  <c r="F1762" i="1" s="1"/>
  <c r="G1762" i="1" s="1"/>
  <c r="E1761" i="1"/>
  <c r="F1761" i="1" s="1"/>
  <c r="G1761" i="1" s="1"/>
  <c r="E1760" i="1"/>
  <c r="F1760" i="1" s="1"/>
  <c r="G1760" i="1" s="1"/>
  <c r="E1759" i="1"/>
  <c r="F1759" i="1" s="1"/>
  <c r="G1759" i="1" s="1"/>
  <c r="E1758" i="1"/>
  <c r="F1758" i="1" s="1"/>
  <c r="G1758" i="1" s="1"/>
  <c r="E1757" i="1"/>
  <c r="F1757" i="1" s="1"/>
  <c r="G1757" i="1" s="1"/>
  <c r="E1756" i="1"/>
  <c r="F1756" i="1" s="1"/>
  <c r="G1756" i="1" s="1"/>
  <c r="E1755" i="1"/>
  <c r="F1755" i="1" s="1"/>
  <c r="G1755" i="1" s="1"/>
  <c r="E1754" i="1"/>
  <c r="F1754" i="1" s="1"/>
  <c r="G1754" i="1" s="1"/>
  <c r="E1753" i="1"/>
  <c r="F1753" i="1" s="1"/>
  <c r="G1753" i="1" s="1"/>
  <c r="E1752" i="1"/>
  <c r="F1752" i="1" s="1"/>
  <c r="G1752" i="1" s="1"/>
  <c r="E1751" i="1"/>
  <c r="F1751" i="1" s="1"/>
  <c r="G1751" i="1" s="1"/>
  <c r="E1750" i="1"/>
  <c r="F1750" i="1" s="1"/>
  <c r="G1750" i="1" s="1"/>
  <c r="E1749" i="1"/>
  <c r="F1749" i="1" s="1"/>
  <c r="G1749" i="1" s="1"/>
  <c r="E1748" i="1"/>
  <c r="F1748" i="1" s="1"/>
  <c r="G1748" i="1" s="1"/>
  <c r="E1747" i="1"/>
  <c r="F1747" i="1" s="1"/>
  <c r="G1747" i="1" s="1"/>
  <c r="E1746" i="1"/>
  <c r="F1746" i="1" s="1"/>
  <c r="G1746" i="1" s="1"/>
  <c r="E1745" i="1"/>
  <c r="F1745" i="1" s="1"/>
  <c r="G1745" i="1" s="1"/>
  <c r="E1744" i="1"/>
  <c r="F1744" i="1" s="1"/>
  <c r="G1744" i="1" s="1"/>
  <c r="E1743" i="1"/>
  <c r="F1743" i="1" s="1"/>
  <c r="G1743" i="1" s="1"/>
  <c r="E1742" i="1"/>
  <c r="F1742" i="1" s="1"/>
  <c r="G1742" i="1" s="1"/>
  <c r="E1741" i="1"/>
  <c r="F1741" i="1" s="1"/>
  <c r="G1741" i="1" s="1"/>
  <c r="E1740" i="1"/>
  <c r="F1740" i="1" s="1"/>
  <c r="G1740" i="1" s="1"/>
  <c r="E1739" i="1"/>
  <c r="F1739" i="1" s="1"/>
  <c r="G1739" i="1" s="1"/>
  <c r="E1738" i="1"/>
  <c r="F1738" i="1" s="1"/>
  <c r="G1738" i="1" s="1"/>
  <c r="E1737" i="1"/>
  <c r="F1737" i="1" s="1"/>
  <c r="G1737" i="1" s="1"/>
  <c r="E1736" i="1"/>
  <c r="F1736" i="1" s="1"/>
  <c r="G1736" i="1" s="1"/>
  <c r="E1735" i="1"/>
  <c r="F1735" i="1" s="1"/>
  <c r="G1735" i="1" s="1"/>
  <c r="E1734" i="1"/>
  <c r="F1734" i="1" s="1"/>
  <c r="G1734" i="1" s="1"/>
  <c r="E1733" i="1"/>
  <c r="F1733" i="1" s="1"/>
  <c r="G1733" i="1" s="1"/>
  <c r="E1732" i="1"/>
  <c r="F1732" i="1" s="1"/>
  <c r="G1732" i="1" s="1"/>
  <c r="E1731" i="1"/>
  <c r="F1731" i="1" s="1"/>
  <c r="G1731" i="1" s="1"/>
  <c r="E1730" i="1"/>
  <c r="F1730" i="1" s="1"/>
  <c r="G1730" i="1" s="1"/>
  <c r="E1729" i="1"/>
  <c r="F1729" i="1" s="1"/>
  <c r="G1729" i="1" s="1"/>
  <c r="E1728" i="1"/>
  <c r="F1728" i="1" s="1"/>
  <c r="G1728" i="1" s="1"/>
  <c r="E1727" i="1"/>
  <c r="F1727" i="1" s="1"/>
  <c r="G1727" i="1" s="1"/>
  <c r="E1726" i="1"/>
  <c r="F1726" i="1" s="1"/>
  <c r="G1726" i="1" s="1"/>
  <c r="E1725" i="1"/>
  <c r="F1725" i="1" s="1"/>
  <c r="G1725" i="1" s="1"/>
  <c r="E1724" i="1"/>
  <c r="F1724" i="1" s="1"/>
  <c r="G1724" i="1" s="1"/>
  <c r="E1723" i="1"/>
  <c r="F1723" i="1" s="1"/>
  <c r="G1723" i="1" s="1"/>
  <c r="E1722" i="1"/>
  <c r="F1722" i="1" s="1"/>
  <c r="G1722" i="1" s="1"/>
  <c r="E1721" i="1"/>
  <c r="F1721" i="1" s="1"/>
  <c r="G1721" i="1" s="1"/>
  <c r="E1720" i="1"/>
  <c r="F1720" i="1" s="1"/>
  <c r="G1720" i="1" s="1"/>
  <c r="E1719" i="1"/>
  <c r="F1719" i="1" s="1"/>
  <c r="G1719" i="1" s="1"/>
  <c r="E1718" i="1"/>
  <c r="F1718" i="1" s="1"/>
  <c r="G1718" i="1" s="1"/>
  <c r="E1717" i="1"/>
  <c r="F1717" i="1" s="1"/>
  <c r="G1717" i="1" s="1"/>
  <c r="E1716" i="1"/>
  <c r="F1716" i="1" s="1"/>
  <c r="G1716" i="1" s="1"/>
  <c r="E1715" i="1"/>
  <c r="F1715" i="1" s="1"/>
  <c r="G1715" i="1" s="1"/>
  <c r="E1714" i="1"/>
  <c r="F1714" i="1" s="1"/>
  <c r="G1714" i="1" s="1"/>
  <c r="E1713" i="1"/>
  <c r="F1713" i="1" s="1"/>
  <c r="G1713" i="1" s="1"/>
  <c r="E1712" i="1"/>
  <c r="F1712" i="1" s="1"/>
  <c r="G1712" i="1" s="1"/>
  <c r="E1711" i="1"/>
  <c r="F1711" i="1" s="1"/>
  <c r="G1711" i="1" s="1"/>
  <c r="E1710" i="1"/>
  <c r="F1710" i="1" s="1"/>
  <c r="G1710" i="1" s="1"/>
  <c r="E1709" i="1"/>
  <c r="F1709" i="1" s="1"/>
  <c r="G1709" i="1" s="1"/>
  <c r="E1708" i="1"/>
  <c r="F1708" i="1" s="1"/>
  <c r="G1708" i="1" s="1"/>
  <c r="E1707" i="1"/>
  <c r="F1707" i="1" s="1"/>
  <c r="G1707" i="1" s="1"/>
  <c r="E1706" i="1"/>
  <c r="F1706" i="1" s="1"/>
  <c r="G1706" i="1" s="1"/>
  <c r="E1705" i="1"/>
  <c r="F1705" i="1" s="1"/>
  <c r="G1705" i="1" s="1"/>
  <c r="E1704" i="1"/>
  <c r="F1704" i="1" s="1"/>
  <c r="G1704" i="1" s="1"/>
  <c r="E1703" i="1"/>
  <c r="F1703" i="1" s="1"/>
  <c r="G1703" i="1" s="1"/>
  <c r="E1702" i="1"/>
  <c r="F1702" i="1" s="1"/>
  <c r="G1702" i="1" s="1"/>
  <c r="E1701" i="1"/>
  <c r="F1701" i="1" s="1"/>
  <c r="G1701" i="1" s="1"/>
  <c r="E1700" i="1"/>
  <c r="F1700" i="1" s="1"/>
  <c r="G1700" i="1" s="1"/>
  <c r="E1699" i="1"/>
  <c r="F1699" i="1" s="1"/>
  <c r="G1699" i="1" s="1"/>
  <c r="E1698" i="1"/>
  <c r="F1698" i="1" s="1"/>
  <c r="G1698" i="1" s="1"/>
  <c r="E1697" i="1"/>
  <c r="F1697" i="1" s="1"/>
  <c r="G1697" i="1" s="1"/>
  <c r="E1696" i="1"/>
  <c r="F1696" i="1" s="1"/>
  <c r="G1696" i="1" s="1"/>
  <c r="E1695" i="1"/>
  <c r="F1695" i="1" s="1"/>
  <c r="G1695" i="1" s="1"/>
  <c r="E1694" i="1"/>
  <c r="F1694" i="1" s="1"/>
  <c r="G1694" i="1" s="1"/>
  <c r="E1693" i="1"/>
  <c r="F1693" i="1" s="1"/>
  <c r="G1693" i="1" s="1"/>
  <c r="E1692" i="1"/>
  <c r="F1692" i="1" s="1"/>
  <c r="G1692" i="1" s="1"/>
  <c r="E1691" i="1"/>
  <c r="F1691" i="1" s="1"/>
  <c r="G1691" i="1" s="1"/>
  <c r="E1690" i="1"/>
  <c r="F1690" i="1" s="1"/>
  <c r="G1690" i="1" s="1"/>
  <c r="E1689" i="1"/>
  <c r="F1689" i="1" s="1"/>
  <c r="G1689" i="1" s="1"/>
  <c r="E1688" i="1"/>
  <c r="F1688" i="1" s="1"/>
  <c r="G1688" i="1" s="1"/>
  <c r="E1687" i="1"/>
  <c r="F1687" i="1" s="1"/>
  <c r="G1687" i="1" s="1"/>
  <c r="E1686" i="1"/>
  <c r="F1686" i="1" s="1"/>
  <c r="G1686" i="1" s="1"/>
  <c r="E1685" i="1"/>
  <c r="F1685" i="1" s="1"/>
  <c r="G1685" i="1" s="1"/>
  <c r="E1684" i="1"/>
  <c r="F1684" i="1" s="1"/>
  <c r="G1684" i="1" s="1"/>
  <c r="E1683" i="1"/>
  <c r="F1683" i="1" s="1"/>
  <c r="G1683" i="1" s="1"/>
  <c r="E1682" i="1"/>
  <c r="F1682" i="1" s="1"/>
  <c r="G1682" i="1" s="1"/>
  <c r="E1681" i="1"/>
  <c r="F1681" i="1" s="1"/>
  <c r="G1681" i="1" s="1"/>
  <c r="E1680" i="1"/>
  <c r="F1680" i="1" s="1"/>
  <c r="G1680" i="1" s="1"/>
  <c r="E1679" i="1"/>
  <c r="F1679" i="1" s="1"/>
  <c r="G1679" i="1" s="1"/>
  <c r="E1678" i="1"/>
  <c r="F1678" i="1" s="1"/>
  <c r="G1678" i="1" s="1"/>
  <c r="E1677" i="1"/>
  <c r="F1677" i="1" s="1"/>
  <c r="G1677" i="1" s="1"/>
  <c r="E1676" i="1"/>
  <c r="F1676" i="1" s="1"/>
  <c r="G1676" i="1" s="1"/>
  <c r="E1675" i="1"/>
  <c r="F1675" i="1" s="1"/>
  <c r="G1675" i="1" s="1"/>
  <c r="E1674" i="1"/>
  <c r="F1674" i="1" s="1"/>
  <c r="G1674" i="1" s="1"/>
  <c r="E1673" i="1"/>
  <c r="F1673" i="1" s="1"/>
  <c r="G1673" i="1" s="1"/>
  <c r="E1672" i="1"/>
  <c r="F1672" i="1" s="1"/>
  <c r="G1672" i="1" s="1"/>
  <c r="E1671" i="1"/>
  <c r="F1671" i="1" s="1"/>
  <c r="G1671" i="1" s="1"/>
  <c r="E1670" i="1"/>
  <c r="F1670" i="1" s="1"/>
  <c r="G1670" i="1" s="1"/>
  <c r="E1669" i="1"/>
  <c r="F1669" i="1" s="1"/>
  <c r="G1669" i="1" s="1"/>
  <c r="E1668" i="1"/>
  <c r="F1668" i="1" s="1"/>
  <c r="G1668" i="1" s="1"/>
  <c r="E1667" i="1"/>
  <c r="F1667" i="1" s="1"/>
  <c r="G1667" i="1" s="1"/>
  <c r="E1666" i="1"/>
  <c r="F1666" i="1" s="1"/>
  <c r="G1666" i="1" s="1"/>
  <c r="E1665" i="1"/>
  <c r="F1665" i="1" s="1"/>
  <c r="G1665" i="1" s="1"/>
  <c r="E1664" i="1"/>
  <c r="F1664" i="1" s="1"/>
  <c r="G1664" i="1" s="1"/>
  <c r="E1663" i="1"/>
  <c r="F1663" i="1" s="1"/>
  <c r="G1663" i="1" s="1"/>
  <c r="E1662" i="1"/>
  <c r="F1662" i="1" s="1"/>
  <c r="G1662" i="1" s="1"/>
  <c r="E1661" i="1"/>
  <c r="F1661" i="1" s="1"/>
  <c r="G1661" i="1" s="1"/>
  <c r="E1660" i="1"/>
  <c r="F1660" i="1" s="1"/>
  <c r="G1660" i="1" s="1"/>
  <c r="E1659" i="1"/>
  <c r="F1659" i="1" s="1"/>
  <c r="G1659" i="1" s="1"/>
  <c r="E1658" i="1"/>
  <c r="F1658" i="1" s="1"/>
  <c r="G1658" i="1" s="1"/>
  <c r="E1657" i="1"/>
  <c r="F1657" i="1" s="1"/>
  <c r="G1657" i="1" s="1"/>
  <c r="E1656" i="1"/>
  <c r="F1656" i="1" s="1"/>
  <c r="G1656" i="1" s="1"/>
  <c r="E1655" i="1"/>
  <c r="F1655" i="1" s="1"/>
  <c r="G1655" i="1" s="1"/>
  <c r="E1654" i="1"/>
  <c r="F1654" i="1" s="1"/>
  <c r="G1654" i="1" s="1"/>
  <c r="E1653" i="1"/>
  <c r="F1653" i="1" s="1"/>
  <c r="G1653" i="1" s="1"/>
  <c r="E1652" i="1"/>
  <c r="F1652" i="1" s="1"/>
  <c r="G1652" i="1" s="1"/>
  <c r="E1651" i="1"/>
  <c r="F1651" i="1" s="1"/>
  <c r="G1651" i="1" s="1"/>
  <c r="E1650" i="1"/>
  <c r="F1650" i="1" s="1"/>
  <c r="G1650" i="1" s="1"/>
  <c r="E1649" i="1"/>
  <c r="F1649" i="1" s="1"/>
  <c r="G1649" i="1" s="1"/>
  <c r="E1648" i="1"/>
  <c r="F1648" i="1" s="1"/>
  <c r="G1648" i="1" s="1"/>
  <c r="E1647" i="1"/>
  <c r="F1647" i="1" s="1"/>
  <c r="G1647" i="1" s="1"/>
  <c r="E1646" i="1"/>
  <c r="F1646" i="1" s="1"/>
  <c r="G1646" i="1" s="1"/>
  <c r="E1645" i="1"/>
  <c r="F1645" i="1" s="1"/>
  <c r="G1645" i="1" s="1"/>
  <c r="E1644" i="1"/>
  <c r="F1644" i="1" s="1"/>
  <c r="G1644" i="1" s="1"/>
  <c r="E1643" i="1"/>
  <c r="F1643" i="1" s="1"/>
  <c r="G1643" i="1" s="1"/>
  <c r="E1642" i="1"/>
  <c r="F1642" i="1" s="1"/>
  <c r="G1642" i="1" s="1"/>
  <c r="E1641" i="1"/>
  <c r="F1641" i="1" s="1"/>
  <c r="G1641" i="1" s="1"/>
  <c r="E1640" i="1"/>
  <c r="F1640" i="1" s="1"/>
  <c r="G1640" i="1" s="1"/>
  <c r="E1639" i="1"/>
  <c r="F1639" i="1" s="1"/>
  <c r="G1639" i="1" s="1"/>
  <c r="E1638" i="1"/>
  <c r="F1638" i="1" s="1"/>
  <c r="G1638" i="1" s="1"/>
  <c r="E1637" i="1"/>
  <c r="F1637" i="1" s="1"/>
  <c r="G1637" i="1" s="1"/>
  <c r="E1636" i="1"/>
  <c r="F1636" i="1" s="1"/>
  <c r="G1636" i="1" s="1"/>
  <c r="E1635" i="1"/>
  <c r="F1635" i="1" s="1"/>
  <c r="G1635" i="1" s="1"/>
  <c r="E1634" i="1"/>
  <c r="F1634" i="1" s="1"/>
  <c r="G1634" i="1" s="1"/>
  <c r="E1633" i="1"/>
  <c r="F1633" i="1" s="1"/>
  <c r="G1633" i="1" s="1"/>
  <c r="E1632" i="1"/>
  <c r="F1632" i="1" s="1"/>
  <c r="G1632" i="1" s="1"/>
  <c r="E1631" i="1"/>
  <c r="F1631" i="1" s="1"/>
  <c r="G1631" i="1" s="1"/>
  <c r="E1630" i="1"/>
  <c r="F1630" i="1" s="1"/>
  <c r="G1630" i="1" s="1"/>
  <c r="E1629" i="1"/>
  <c r="F1629" i="1" s="1"/>
  <c r="G1629" i="1" s="1"/>
  <c r="E1628" i="1"/>
  <c r="F1628" i="1" s="1"/>
  <c r="G1628" i="1" s="1"/>
  <c r="E1627" i="1"/>
  <c r="F1627" i="1" s="1"/>
  <c r="G1627" i="1" s="1"/>
  <c r="E1626" i="1"/>
  <c r="F1626" i="1" s="1"/>
  <c r="G1626" i="1" s="1"/>
  <c r="E1625" i="1"/>
  <c r="F1625" i="1" s="1"/>
  <c r="G1625" i="1" s="1"/>
  <c r="E1624" i="1"/>
  <c r="F1624" i="1" s="1"/>
  <c r="G1624" i="1" s="1"/>
  <c r="E1623" i="1"/>
  <c r="F1623" i="1" s="1"/>
  <c r="G1623" i="1" s="1"/>
  <c r="E1622" i="1"/>
  <c r="F1622" i="1" s="1"/>
  <c r="G1622" i="1" s="1"/>
  <c r="E1621" i="1"/>
  <c r="F1621" i="1" s="1"/>
  <c r="G1621" i="1" s="1"/>
  <c r="E1620" i="1"/>
  <c r="F1620" i="1" s="1"/>
  <c r="G1620" i="1" s="1"/>
  <c r="E1619" i="1"/>
  <c r="F1619" i="1" s="1"/>
  <c r="G1619" i="1" s="1"/>
  <c r="E1618" i="1"/>
  <c r="F1618" i="1" s="1"/>
  <c r="G1618" i="1" s="1"/>
  <c r="E1617" i="1"/>
  <c r="F1617" i="1" s="1"/>
  <c r="G1617" i="1" s="1"/>
  <c r="E1616" i="1"/>
  <c r="F1616" i="1" s="1"/>
  <c r="G1616" i="1" s="1"/>
  <c r="E1615" i="1"/>
  <c r="F1615" i="1" s="1"/>
  <c r="G1615" i="1" s="1"/>
  <c r="E1614" i="1"/>
  <c r="F1614" i="1" s="1"/>
  <c r="G1614" i="1" s="1"/>
  <c r="E1613" i="1"/>
  <c r="F1613" i="1" s="1"/>
  <c r="G1613" i="1" s="1"/>
  <c r="E1612" i="1"/>
  <c r="F1612" i="1" s="1"/>
  <c r="G1612" i="1" s="1"/>
  <c r="E1611" i="1"/>
  <c r="F1611" i="1" s="1"/>
  <c r="G1611" i="1" s="1"/>
  <c r="E1610" i="1"/>
  <c r="F1610" i="1" s="1"/>
  <c r="G1610" i="1" s="1"/>
  <c r="E1609" i="1"/>
  <c r="F1609" i="1" s="1"/>
  <c r="G1609" i="1" s="1"/>
  <c r="E1608" i="1"/>
  <c r="F1608" i="1" s="1"/>
  <c r="G1608" i="1" s="1"/>
  <c r="E1607" i="1"/>
  <c r="F1607" i="1" s="1"/>
  <c r="G1607" i="1" s="1"/>
  <c r="E1606" i="1"/>
  <c r="F1606" i="1" s="1"/>
  <c r="G1606" i="1" s="1"/>
  <c r="E1605" i="1"/>
  <c r="F1605" i="1" s="1"/>
  <c r="G1605" i="1" s="1"/>
  <c r="E1604" i="1"/>
  <c r="F1604" i="1" s="1"/>
  <c r="G1604" i="1" s="1"/>
  <c r="E1603" i="1"/>
  <c r="F1603" i="1" s="1"/>
  <c r="G1603" i="1" s="1"/>
  <c r="E1602" i="1"/>
  <c r="F1602" i="1" s="1"/>
  <c r="G1602" i="1" s="1"/>
  <c r="E1601" i="1"/>
  <c r="F1601" i="1" s="1"/>
  <c r="G1601" i="1" s="1"/>
  <c r="E1600" i="1"/>
  <c r="F1600" i="1" s="1"/>
  <c r="G1600" i="1" s="1"/>
  <c r="E1599" i="1"/>
  <c r="F1599" i="1" s="1"/>
  <c r="G1599" i="1" s="1"/>
  <c r="E1598" i="1"/>
  <c r="F1598" i="1" s="1"/>
  <c r="G1598" i="1" s="1"/>
  <c r="E1597" i="1"/>
  <c r="F1597" i="1" s="1"/>
  <c r="G1597" i="1" s="1"/>
  <c r="E1596" i="1"/>
  <c r="F1596" i="1" s="1"/>
  <c r="G1596" i="1" s="1"/>
  <c r="E1595" i="1"/>
  <c r="F1595" i="1" s="1"/>
  <c r="G1595" i="1" s="1"/>
  <c r="E1594" i="1"/>
  <c r="F1594" i="1" s="1"/>
  <c r="G1594" i="1" s="1"/>
  <c r="E1593" i="1"/>
  <c r="F1593" i="1" s="1"/>
  <c r="G1593" i="1" s="1"/>
  <c r="E1592" i="1"/>
  <c r="F1592" i="1" s="1"/>
  <c r="G1592" i="1" s="1"/>
  <c r="E1591" i="1"/>
  <c r="F1591" i="1" s="1"/>
  <c r="G1591" i="1" s="1"/>
  <c r="E1590" i="1"/>
  <c r="F1590" i="1" s="1"/>
  <c r="G1590" i="1" s="1"/>
  <c r="E1589" i="1"/>
  <c r="F1589" i="1" s="1"/>
  <c r="G1589" i="1" s="1"/>
  <c r="E1588" i="1"/>
  <c r="F1588" i="1" s="1"/>
  <c r="G1588" i="1" s="1"/>
  <c r="E1587" i="1"/>
  <c r="F1587" i="1" s="1"/>
  <c r="G1587" i="1" s="1"/>
  <c r="E1586" i="1"/>
  <c r="F1586" i="1" s="1"/>
  <c r="G1586" i="1" s="1"/>
  <c r="E1585" i="1"/>
  <c r="F1585" i="1" s="1"/>
  <c r="G1585" i="1" s="1"/>
  <c r="E1584" i="1"/>
  <c r="F1584" i="1" s="1"/>
  <c r="G1584" i="1" s="1"/>
  <c r="E1583" i="1"/>
  <c r="F1583" i="1" s="1"/>
  <c r="G1583" i="1" s="1"/>
  <c r="E1582" i="1"/>
  <c r="F1582" i="1" s="1"/>
  <c r="G1582" i="1" s="1"/>
  <c r="E1581" i="1"/>
  <c r="F1581" i="1" s="1"/>
  <c r="G1581" i="1" s="1"/>
  <c r="E1580" i="1"/>
  <c r="F1580" i="1" s="1"/>
  <c r="G1580" i="1" s="1"/>
  <c r="E1579" i="1"/>
  <c r="F1579" i="1" s="1"/>
  <c r="G1579" i="1" s="1"/>
  <c r="E1578" i="1"/>
  <c r="F1578" i="1" s="1"/>
  <c r="G1578" i="1" s="1"/>
  <c r="E1577" i="1"/>
  <c r="F1577" i="1" s="1"/>
  <c r="G1577" i="1" s="1"/>
  <c r="E1576" i="1"/>
  <c r="F1576" i="1" s="1"/>
  <c r="G1576" i="1" s="1"/>
  <c r="E1575" i="1"/>
  <c r="F1575" i="1" s="1"/>
  <c r="G1575" i="1" s="1"/>
  <c r="E1574" i="1"/>
  <c r="F1574" i="1" s="1"/>
  <c r="G1574" i="1" s="1"/>
  <c r="E1573" i="1"/>
  <c r="F1573" i="1" s="1"/>
  <c r="G1573" i="1" s="1"/>
  <c r="E1572" i="1"/>
  <c r="F1572" i="1" s="1"/>
  <c r="G1572" i="1" s="1"/>
  <c r="E1571" i="1"/>
  <c r="F1571" i="1" s="1"/>
  <c r="G1571" i="1" s="1"/>
  <c r="E1570" i="1"/>
  <c r="F1570" i="1" s="1"/>
  <c r="G1570" i="1" s="1"/>
  <c r="E1569" i="1"/>
  <c r="F1569" i="1" s="1"/>
  <c r="G1569" i="1" s="1"/>
  <c r="E1568" i="1"/>
  <c r="F1568" i="1" s="1"/>
  <c r="G1568" i="1" s="1"/>
  <c r="E1567" i="1"/>
  <c r="F1567" i="1" s="1"/>
  <c r="G1567" i="1" s="1"/>
  <c r="E1566" i="1"/>
  <c r="F1566" i="1" s="1"/>
  <c r="G1566" i="1" s="1"/>
  <c r="E1565" i="1"/>
  <c r="F1565" i="1" s="1"/>
  <c r="G1565" i="1" s="1"/>
  <c r="E1564" i="1"/>
  <c r="F1564" i="1" s="1"/>
  <c r="G1564" i="1" s="1"/>
  <c r="E1563" i="1"/>
  <c r="F1563" i="1" s="1"/>
  <c r="G1563" i="1" s="1"/>
  <c r="E1562" i="1"/>
  <c r="F1562" i="1" s="1"/>
  <c r="G1562" i="1" s="1"/>
  <c r="E1561" i="1"/>
  <c r="F1561" i="1" s="1"/>
  <c r="G1561" i="1" s="1"/>
  <c r="E1560" i="1"/>
  <c r="F1560" i="1" s="1"/>
  <c r="G1560" i="1" s="1"/>
  <c r="E1559" i="1"/>
  <c r="F1559" i="1" s="1"/>
  <c r="G1559" i="1" s="1"/>
  <c r="E1558" i="1"/>
  <c r="F1558" i="1" s="1"/>
  <c r="G1558" i="1" s="1"/>
  <c r="E1557" i="1"/>
  <c r="F1557" i="1" s="1"/>
  <c r="G1557" i="1" s="1"/>
  <c r="E1556" i="1"/>
  <c r="F1556" i="1" s="1"/>
  <c r="G1556" i="1" s="1"/>
  <c r="E1555" i="1"/>
  <c r="F1555" i="1" s="1"/>
  <c r="G1555" i="1" s="1"/>
  <c r="E1554" i="1"/>
  <c r="F1554" i="1" s="1"/>
  <c r="G1554" i="1" s="1"/>
  <c r="E1553" i="1"/>
  <c r="F1553" i="1" s="1"/>
  <c r="G1553" i="1" s="1"/>
  <c r="E1552" i="1"/>
  <c r="F1552" i="1" s="1"/>
  <c r="G1552" i="1" s="1"/>
  <c r="E1551" i="1"/>
  <c r="F1551" i="1" s="1"/>
  <c r="G1551" i="1" s="1"/>
  <c r="E1550" i="1"/>
  <c r="F1550" i="1" s="1"/>
  <c r="G1550" i="1" s="1"/>
  <c r="E1549" i="1"/>
  <c r="F1549" i="1" s="1"/>
  <c r="G1549" i="1" s="1"/>
  <c r="E1548" i="1"/>
  <c r="F1548" i="1" s="1"/>
  <c r="G1548" i="1" s="1"/>
  <c r="E1547" i="1"/>
  <c r="F1547" i="1" s="1"/>
  <c r="G1547" i="1" s="1"/>
  <c r="E1546" i="1"/>
  <c r="F1546" i="1" s="1"/>
  <c r="G1546" i="1" s="1"/>
  <c r="E1545" i="1"/>
  <c r="F1545" i="1" s="1"/>
  <c r="G1545" i="1" s="1"/>
  <c r="E1544" i="1"/>
  <c r="F1544" i="1" s="1"/>
  <c r="G1544" i="1" s="1"/>
  <c r="E1543" i="1"/>
  <c r="F1543" i="1" s="1"/>
  <c r="G1543" i="1" s="1"/>
  <c r="E1542" i="1"/>
  <c r="F1542" i="1" s="1"/>
  <c r="G1542" i="1" s="1"/>
  <c r="E1541" i="1"/>
  <c r="F1541" i="1" s="1"/>
  <c r="G1541" i="1" s="1"/>
  <c r="E1540" i="1"/>
  <c r="F1540" i="1" s="1"/>
  <c r="G1540" i="1" s="1"/>
  <c r="E1539" i="1"/>
  <c r="F1539" i="1" s="1"/>
  <c r="G1539" i="1" s="1"/>
  <c r="E1538" i="1"/>
  <c r="F1538" i="1" s="1"/>
  <c r="G1538" i="1" s="1"/>
  <c r="E1537" i="1"/>
  <c r="F1537" i="1" s="1"/>
  <c r="G1537" i="1" s="1"/>
  <c r="E1536" i="1"/>
  <c r="F1536" i="1" s="1"/>
  <c r="G1536" i="1" s="1"/>
  <c r="E1535" i="1"/>
  <c r="F1535" i="1" s="1"/>
  <c r="G1535" i="1" s="1"/>
  <c r="E1534" i="1"/>
  <c r="F1534" i="1" s="1"/>
  <c r="G1534" i="1" s="1"/>
  <c r="E1533" i="1"/>
  <c r="F1533" i="1" s="1"/>
  <c r="G1533" i="1" s="1"/>
  <c r="E1532" i="1"/>
  <c r="F1532" i="1" s="1"/>
  <c r="G1532" i="1" s="1"/>
  <c r="E1531" i="1"/>
  <c r="F1531" i="1" s="1"/>
  <c r="G1531" i="1" s="1"/>
  <c r="E1530" i="1"/>
  <c r="F1530" i="1" s="1"/>
  <c r="G1530" i="1" s="1"/>
  <c r="E1529" i="1"/>
  <c r="F1529" i="1" s="1"/>
  <c r="G1529" i="1" s="1"/>
  <c r="E1528" i="1"/>
  <c r="F1528" i="1" s="1"/>
  <c r="G1528" i="1" s="1"/>
  <c r="E1527" i="1"/>
  <c r="F1527" i="1" s="1"/>
  <c r="G1527" i="1" s="1"/>
  <c r="E1526" i="1"/>
  <c r="F1526" i="1" s="1"/>
  <c r="G1526" i="1" s="1"/>
  <c r="E1525" i="1"/>
  <c r="F1525" i="1" s="1"/>
  <c r="G1525" i="1" s="1"/>
  <c r="E1524" i="1"/>
  <c r="F1524" i="1" s="1"/>
  <c r="G1524" i="1" s="1"/>
  <c r="E1523" i="1"/>
  <c r="F1523" i="1" s="1"/>
  <c r="G1523" i="1" s="1"/>
  <c r="E1522" i="1"/>
  <c r="F1522" i="1" s="1"/>
  <c r="G1522" i="1" s="1"/>
  <c r="E1521" i="1"/>
  <c r="F1521" i="1" s="1"/>
  <c r="G1521" i="1" s="1"/>
  <c r="E1520" i="1"/>
  <c r="F1520" i="1" s="1"/>
  <c r="G1520" i="1" s="1"/>
  <c r="E1519" i="1"/>
  <c r="F1519" i="1" s="1"/>
  <c r="G1519" i="1" s="1"/>
  <c r="E1518" i="1"/>
  <c r="F1518" i="1" s="1"/>
  <c r="G1518" i="1" s="1"/>
  <c r="E1517" i="1"/>
  <c r="F1517" i="1" s="1"/>
  <c r="G1517" i="1" s="1"/>
  <c r="E1516" i="1"/>
  <c r="F1516" i="1" s="1"/>
  <c r="G1516" i="1" s="1"/>
  <c r="E1515" i="1"/>
  <c r="F1515" i="1" s="1"/>
  <c r="G1515" i="1" s="1"/>
  <c r="E1514" i="1"/>
  <c r="F1514" i="1" s="1"/>
  <c r="G1514" i="1" s="1"/>
  <c r="E1513" i="1"/>
  <c r="F1513" i="1" s="1"/>
  <c r="G1513" i="1" s="1"/>
  <c r="E1512" i="1"/>
  <c r="F1512" i="1" s="1"/>
  <c r="G1512" i="1" s="1"/>
  <c r="E1511" i="1"/>
  <c r="F1511" i="1" s="1"/>
  <c r="G1511" i="1" s="1"/>
  <c r="E1510" i="1"/>
  <c r="F1510" i="1" s="1"/>
  <c r="G1510" i="1" s="1"/>
  <c r="E1509" i="1"/>
  <c r="F1509" i="1" s="1"/>
  <c r="G1509" i="1" s="1"/>
  <c r="E1508" i="1"/>
  <c r="F1508" i="1" s="1"/>
  <c r="G1508" i="1" s="1"/>
  <c r="E1507" i="1"/>
  <c r="F1507" i="1" s="1"/>
  <c r="G1507" i="1" s="1"/>
  <c r="E1506" i="1"/>
  <c r="F1506" i="1" s="1"/>
  <c r="G1506" i="1" s="1"/>
  <c r="E1505" i="1"/>
  <c r="F1505" i="1" s="1"/>
  <c r="G1505" i="1" s="1"/>
  <c r="E1504" i="1"/>
  <c r="F1504" i="1" s="1"/>
  <c r="G1504" i="1" s="1"/>
  <c r="E1503" i="1"/>
  <c r="F1503" i="1" s="1"/>
  <c r="G1503" i="1" s="1"/>
  <c r="E1502" i="1"/>
  <c r="F1502" i="1" s="1"/>
  <c r="G1502" i="1" s="1"/>
  <c r="E1501" i="1"/>
  <c r="F1501" i="1" s="1"/>
  <c r="G1501" i="1" s="1"/>
  <c r="E1500" i="1"/>
  <c r="F1500" i="1" s="1"/>
  <c r="G1500" i="1" s="1"/>
  <c r="E1499" i="1"/>
  <c r="F1499" i="1" s="1"/>
  <c r="G1499" i="1" s="1"/>
  <c r="E1498" i="1"/>
  <c r="F1498" i="1" s="1"/>
  <c r="G1498" i="1" s="1"/>
  <c r="E1497" i="1"/>
  <c r="F1497" i="1" s="1"/>
  <c r="G1497" i="1" s="1"/>
  <c r="E1496" i="1"/>
  <c r="F1496" i="1" s="1"/>
  <c r="G1496" i="1" s="1"/>
  <c r="E1495" i="1"/>
  <c r="F1495" i="1" s="1"/>
  <c r="G1495" i="1" s="1"/>
  <c r="E1494" i="1"/>
  <c r="F1494" i="1" s="1"/>
  <c r="G1494" i="1" s="1"/>
  <c r="E1493" i="1"/>
  <c r="F1493" i="1" s="1"/>
  <c r="G1493" i="1" s="1"/>
  <c r="E1492" i="1"/>
  <c r="F1492" i="1" s="1"/>
  <c r="G1492" i="1" s="1"/>
  <c r="E1491" i="1"/>
  <c r="F1491" i="1" s="1"/>
  <c r="G1491" i="1" s="1"/>
  <c r="E1490" i="1"/>
  <c r="F1490" i="1" s="1"/>
  <c r="G1490" i="1" s="1"/>
  <c r="E1489" i="1"/>
  <c r="F1489" i="1" s="1"/>
  <c r="G1489" i="1" s="1"/>
  <c r="E1488" i="1"/>
  <c r="F1488" i="1" s="1"/>
  <c r="G1488" i="1" s="1"/>
  <c r="E1487" i="1"/>
  <c r="F1487" i="1" s="1"/>
  <c r="G1487" i="1" s="1"/>
  <c r="E1486" i="1"/>
  <c r="F1486" i="1" s="1"/>
  <c r="G1486" i="1" s="1"/>
  <c r="E1485" i="1"/>
  <c r="F1485" i="1" s="1"/>
  <c r="G1485" i="1" s="1"/>
  <c r="E1484" i="1"/>
  <c r="F1484" i="1" s="1"/>
  <c r="G1484" i="1" s="1"/>
  <c r="E1483" i="1"/>
  <c r="F1483" i="1" s="1"/>
  <c r="G1483" i="1" s="1"/>
  <c r="E1482" i="1"/>
  <c r="F1482" i="1" s="1"/>
  <c r="G1482" i="1" s="1"/>
  <c r="E1481" i="1"/>
  <c r="F1481" i="1" s="1"/>
  <c r="G1481" i="1" s="1"/>
  <c r="E1480" i="1"/>
  <c r="F1480" i="1" s="1"/>
  <c r="G1480" i="1" s="1"/>
  <c r="E1479" i="1"/>
  <c r="F1479" i="1" s="1"/>
  <c r="G1479" i="1" s="1"/>
  <c r="E1478" i="1"/>
  <c r="F1478" i="1" s="1"/>
  <c r="G1478" i="1" s="1"/>
  <c r="E1477" i="1"/>
  <c r="F1477" i="1" s="1"/>
  <c r="G1477" i="1" s="1"/>
  <c r="E1476" i="1"/>
  <c r="F1476" i="1" s="1"/>
  <c r="G1476" i="1" s="1"/>
  <c r="E1475" i="1"/>
  <c r="F1475" i="1" s="1"/>
  <c r="G1475" i="1" s="1"/>
  <c r="E1474" i="1"/>
  <c r="F1474" i="1" s="1"/>
  <c r="G1474" i="1" s="1"/>
  <c r="E1473" i="1"/>
  <c r="F1473" i="1" s="1"/>
  <c r="G1473" i="1" s="1"/>
  <c r="E1472" i="1"/>
  <c r="F1472" i="1" s="1"/>
  <c r="G1472" i="1" s="1"/>
  <c r="E1471" i="1"/>
  <c r="F1471" i="1" s="1"/>
  <c r="G1471" i="1" s="1"/>
  <c r="E1470" i="1"/>
  <c r="F1470" i="1" s="1"/>
  <c r="G1470" i="1" s="1"/>
  <c r="E1469" i="1"/>
  <c r="F1469" i="1" s="1"/>
  <c r="G1469" i="1" s="1"/>
  <c r="E1468" i="1"/>
  <c r="F1468" i="1" s="1"/>
  <c r="G1468" i="1" s="1"/>
  <c r="E1467" i="1"/>
  <c r="F1467" i="1" s="1"/>
  <c r="G1467" i="1" s="1"/>
  <c r="E1466" i="1"/>
  <c r="F1466" i="1" s="1"/>
  <c r="G1466" i="1" s="1"/>
  <c r="E1465" i="1"/>
  <c r="F1465" i="1" s="1"/>
  <c r="G1465" i="1" s="1"/>
  <c r="E1464" i="1"/>
  <c r="F1464" i="1" s="1"/>
  <c r="G1464" i="1" s="1"/>
  <c r="E1463" i="1"/>
  <c r="F1463" i="1" s="1"/>
  <c r="G1463" i="1" s="1"/>
  <c r="E1462" i="1"/>
  <c r="F1462" i="1" s="1"/>
  <c r="G1462" i="1" s="1"/>
  <c r="E1461" i="1"/>
  <c r="F1461" i="1" s="1"/>
  <c r="G1461" i="1" s="1"/>
  <c r="E1460" i="1"/>
  <c r="F1460" i="1" s="1"/>
  <c r="G1460" i="1" s="1"/>
  <c r="E1459" i="1"/>
  <c r="F1459" i="1" s="1"/>
  <c r="G1459" i="1" s="1"/>
  <c r="E1458" i="1"/>
  <c r="F1458" i="1" s="1"/>
  <c r="G1458" i="1" s="1"/>
  <c r="E1457" i="1"/>
  <c r="F1457" i="1" s="1"/>
  <c r="G1457" i="1" s="1"/>
  <c r="E1456" i="1"/>
  <c r="F1456" i="1" s="1"/>
  <c r="G1456" i="1" s="1"/>
  <c r="E1455" i="1"/>
  <c r="F1455" i="1" s="1"/>
  <c r="G1455" i="1" s="1"/>
  <c r="E1454" i="1"/>
  <c r="F1454" i="1" s="1"/>
  <c r="G1454" i="1" s="1"/>
  <c r="E1453" i="1"/>
  <c r="F1453" i="1" s="1"/>
  <c r="G1453" i="1" s="1"/>
  <c r="E1452" i="1"/>
  <c r="F1452" i="1" s="1"/>
  <c r="G1452" i="1" s="1"/>
  <c r="E1451" i="1"/>
  <c r="F1451" i="1" s="1"/>
  <c r="G1451" i="1" s="1"/>
  <c r="E1450" i="1"/>
  <c r="F1450" i="1" s="1"/>
  <c r="G1450" i="1" s="1"/>
  <c r="E1449" i="1"/>
  <c r="F1449" i="1" s="1"/>
  <c r="G1449" i="1" s="1"/>
  <c r="E1448" i="1"/>
  <c r="F1448" i="1" s="1"/>
  <c r="G1448" i="1" s="1"/>
  <c r="E1447" i="1"/>
  <c r="F1447" i="1" s="1"/>
  <c r="G1447" i="1" s="1"/>
  <c r="E1446" i="1"/>
  <c r="F1446" i="1" s="1"/>
  <c r="G1446" i="1" s="1"/>
  <c r="E1445" i="1"/>
  <c r="F1445" i="1" s="1"/>
  <c r="G1445" i="1" s="1"/>
  <c r="E1444" i="1"/>
  <c r="F1444" i="1" s="1"/>
  <c r="G1444" i="1" s="1"/>
  <c r="E1443" i="1"/>
  <c r="F1443" i="1" s="1"/>
  <c r="G1443" i="1" s="1"/>
  <c r="E1442" i="1"/>
  <c r="F1442" i="1" s="1"/>
  <c r="G1442" i="1" s="1"/>
  <c r="E1441" i="1"/>
  <c r="F1441" i="1" s="1"/>
  <c r="G1441" i="1" s="1"/>
  <c r="E1440" i="1"/>
  <c r="F1440" i="1" s="1"/>
  <c r="G1440" i="1" s="1"/>
  <c r="E1439" i="1"/>
  <c r="F1439" i="1" s="1"/>
  <c r="G1439" i="1" s="1"/>
  <c r="E1438" i="1"/>
  <c r="F1438" i="1" s="1"/>
  <c r="G1438" i="1" s="1"/>
  <c r="E1437" i="1"/>
  <c r="F1437" i="1" s="1"/>
  <c r="G1437" i="1" s="1"/>
  <c r="E1436" i="1"/>
  <c r="F1436" i="1" s="1"/>
  <c r="G1436" i="1" s="1"/>
  <c r="E1435" i="1"/>
  <c r="F1435" i="1" s="1"/>
  <c r="G1435" i="1" s="1"/>
  <c r="E1434" i="1"/>
  <c r="F1434" i="1" s="1"/>
  <c r="G1434" i="1" s="1"/>
  <c r="E1433" i="1"/>
  <c r="F1433" i="1" s="1"/>
  <c r="G1433" i="1" s="1"/>
  <c r="E1432" i="1"/>
  <c r="F1432" i="1" s="1"/>
  <c r="G1432" i="1" s="1"/>
  <c r="E1431" i="1"/>
  <c r="F1431" i="1" s="1"/>
  <c r="G1431" i="1" s="1"/>
  <c r="E1430" i="1"/>
  <c r="F1430" i="1" s="1"/>
  <c r="G1430" i="1" s="1"/>
  <c r="E1429" i="1"/>
  <c r="F1429" i="1" s="1"/>
  <c r="G1429" i="1" s="1"/>
  <c r="E1428" i="1"/>
  <c r="F1428" i="1" s="1"/>
  <c r="G1428" i="1" s="1"/>
  <c r="E1427" i="1"/>
  <c r="F1427" i="1" s="1"/>
  <c r="G1427" i="1" s="1"/>
  <c r="E1426" i="1"/>
  <c r="F1426" i="1" s="1"/>
  <c r="G1426" i="1" s="1"/>
  <c r="E1425" i="1"/>
  <c r="F1425" i="1" s="1"/>
  <c r="G1425" i="1" s="1"/>
  <c r="E1424" i="1"/>
  <c r="F1424" i="1" s="1"/>
  <c r="G1424" i="1" s="1"/>
  <c r="E1423" i="1"/>
  <c r="F1423" i="1" s="1"/>
  <c r="G1423" i="1" s="1"/>
  <c r="E1422" i="1"/>
  <c r="F1422" i="1" s="1"/>
  <c r="G1422" i="1" s="1"/>
  <c r="E1421" i="1"/>
  <c r="F1421" i="1" s="1"/>
  <c r="G1421" i="1" s="1"/>
  <c r="E1420" i="1"/>
  <c r="F1420" i="1" s="1"/>
  <c r="G1420" i="1" s="1"/>
  <c r="E1419" i="1"/>
  <c r="F1419" i="1" s="1"/>
  <c r="G1419" i="1" s="1"/>
  <c r="E1418" i="1"/>
  <c r="F1418" i="1" s="1"/>
  <c r="G1418" i="1" s="1"/>
  <c r="E1417" i="1"/>
  <c r="F1417" i="1" s="1"/>
  <c r="G1417" i="1" s="1"/>
  <c r="E1416" i="1"/>
  <c r="F1416" i="1" s="1"/>
  <c r="G1416" i="1" s="1"/>
  <c r="E1415" i="1"/>
  <c r="F1415" i="1" s="1"/>
  <c r="G1415" i="1" s="1"/>
  <c r="E1414" i="1"/>
  <c r="F1414" i="1" s="1"/>
  <c r="G1414" i="1" s="1"/>
  <c r="E1413" i="1"/>
  <c r="F1413" i="1" s="1"/>
  <c r="G1413" i="1" s="1"/>
  <c r="E1412" i="1"/>
  <c r="F1412" i="1" s="1"/>
  <c r="G1412" i="1" s="1"/>
  <c r="E1411" i="1"/>
  <c r="F1411" i="1" s="1"/>
  <c r="G1411" i="1" s="1"/>
  <c r="E1410" i="1"/>
  <c r="F1410" i="1" s="1"/>
  <c r="G1410" i="1" s="1"/>
  <c r="E1409" i="1"/>
  <c r="F1409" i="1" s="1"/>
  <c r="G1409" i="1" s="1"/>
  <c r="E1408" i="1"/>
  <c r="F1408" i="1" s="1"/>
  <c r="G1408" i="1" s="1"/>
  <c r="E1407" i="1"/>
  <c r="F1407" i="1" s="1"/>
  <c r="G1407" i="1" s="1"/>
  <c r="E1406" i="1"/>
  <c r="F1406" i="1" s="1"/>
  <c r="G1406" i="1" s="1"/>
  <c r="E1405" i="1"/>
  <c r="F1405" i="1" s="1"/>
  <c r="G1405" i="1" s="1"/>
  <c r="E1404" i="1"/>
  <c r="F1404" i="1" s="1"/>
  <c r="G1404" i="1" s="1"/>
  <c r="E1403" i="1"/>
  <c r="F1403" i="1" s="1"/>
  <c r="G1403" i="1" s="1"/>
  <c r="E1402" i="1"/>
  <c r="F1402" i="1" s="1"/>
  <c r="G1402" i="1" s="1"/>
  <c r="E1401" i="1"/>
  <c r="F1401" i="1" s="1"/>
  <c r="G1401" i="1" s="1"/>
  <c r="E1400" i="1"/>
  <c r="F1400" i="1" s="1"/>
  <c r="G1400" i="1" s="1"/>
  <c r="E1399" i="1"/>
  <c r="F1399" i="1" s="1"/>
  <c r="G1399" i="1" s="1"/>
  <c r="E1398" i="1"/>
  <c r="F1398" i="1" s="1"/>
  <c r="G1398" i="1" s="1"/>
  <c r="E1397" i="1"/>
  <c r="F1397" i="1" s="1"/>
  <c r="G1397" i="1" s="1"/>
  <c r="E1396" i="1"/>
  <c r="F1396" i="1" s="1"/>
  <c r="G1396" i="1" s="1"/>
  <c r="E1395" i="1"/>
  <c r="F1395" i="1" s="1"/>
  <c r="G1395" i="1" s="1"/>
  <c r="E1394" i="1"/>
  <c r="F1394" i="1" s="1"/>
  <c r="G1394" i="1" s="1"/>
  <c r="E1393" i="1"/>
  <c r="F1393" i="1" s="1"/>
  <c r="G1393" i="1" s="1"/>
  <c r="E1392" i="1"/>
  <c r="F1392" i="1" s="1"/>
  <c r="G1392" i="1" s="1"/>
  <c r="E1391" i="1"/>
  <c r="F1391" i="1" s="1"/>
  <c r="G1391" i="1" s="1"/>
  <c r="E1390" i="1"/>
  <c r="F1390" i="1" s="1"/>
  <c r="G1390" i="1" s="1"/>
  <c r="E1389" i="1"/>
  <c r="F1389" i="1" s="1"/>
  <c r="G1389" i="1" s="1"/>
  <c r="E1388" i="1"/>
  <c r="F1388" i="1" s="1"/>
  <c r="G1388" i="1" s="1"/>
  <c r="E1387" i="1"/>
  <c r="F1387" i="1" s="1"/>
  <c r="G1387" i="1" s="1"/>
  <c r="E1386" i="1"/>
  <c r="F1386" i="1" s="1"/>
  <c r="G1386" i="1" s="1"/>
  <c r="E1385" i="1"/>
  <c r="F1385" i="1" s="1"/>
  <c r="G1385" i="1" s="1"/>
  <c r="E1384" i="1"/>
  <c r="F1384" i="1" s="1"/>
  <c r="G1384" i="1" s="1"/>
  <c r="E1383" i="1"/>
  <c r="F1383" i="1" s="1"/>
  <c r="G1383" i="1" s="1"/>
  <c r="E1382" i="1"/>
  <c r="F1382" i="1" s="1"/>
  <c r="G1382" i="1" s="1"/>
  <c r="E1381" i="1"/>
  <c r="F1381" i="1" s="1"/>
  <c r="G1381" i="1" s="1"/>
  <c r="E1380" i="1"/>
  <c r="F1380" i="1" s="1"/>
  <c r="G1380" i="1" s="1"/>
  <c r="E1379" i="1"/>
  <c r="F1379" i="1" s="1"/>
  <c r="G1379" i="1" s="1"/>
  <c r="E1378" i="1"/>
  <c r="F1378" i="1" s="1"/>
  <c r="G1378" i="1" s="1"/>
  <c r="E1377" i="1"/>
  <c r="F1377" i="1" s="1"/>
  <c r="G1377" i="1" s="1"/>
  <c r="E1376" i="1"/>
  <c r="F1376" i="1" s="1"/>
  <c r="G1376" i="1" s="1"/>
  <c r="E1375" i="1"/>
  <c r="F1375" i="1" s="1"/>
  <c r="G1375" i="1" s="1"/>
  <c r="E1374" i="1"/>
  <c r="F1374" i="1" s="1"/>
  <c r="G1374" i="1" s="1"/>
  <c r="E1373" i="1"/>
  <c r="F1373" i="1" s="1"/>
  <c r="G1373" i="1" s="1"/>
  <c r="E1372" i="1"/>
  <c r="F1372" i="1" s="1"/>
  <c r="G1372" i="1" s="1"/>
  <c r="E1371" i="1"/>
  <c r="F1371" i="1" s="1"/>
  <c r="G1371" i="1" s="1"/>
  <c r="E1370" i="1"/>
  <c r="F1370" i="1" s="1"/>
  <c r="G1370" i="1" s="1"/>
  <c r="E1369" i="1"/>
  <c r="F1369" i="1" s="1"/>
  <c r="G1369" i="1" s="1"/>
  <c r="E1368" i="1"/>
  <c r="F1368" i="1" s="1"/>
  <c r="G1368" i="1" s="1"/>
  <c r="E1367" i="1"/>
  <c r="F1367" i="1" s="1"/>
  <c r="G1367" i="1" s="1"/>
  <c r="E1366" i="1"/>
  <c r="F1366" i="1" s="1"/>
  <c r="G1366" i="1" s="1"/>
  <c r="E1365" i="1"/>
  <c r="F1365" i="1" s="1"/>
  <c r="G1365" i="1" s="1"/>
  <c r="E1364" i="1"/>
  <c r="F1364" i="1" s="1"/>
  <c r="G1364" i="1" s="1"/>
  <c r="E1363" i="1"/>
  <c r="F1363" i="1" s="1"/>
  <c r="G1363" i="1" s="1"/>
  <c r="E1362" i="1"/>
  <c r="F1362" i="1" s="1"/>
  <c r="G1362" i="1" s="1"/>
  <c r="E1361" i="1"/>
  <c r="F1361" i="1" s="1"/>
  <c r="G1361" i="1" s="1"/>
  <c r="E1360" i="1"/>
  <c r="F1360" i="1" s="1"/>
  <c r="G1360" i="1" s="1"/>
  <c r="E1359" i="1"/>
  <c r="F1359" i="1" s="1"/>
  <c r="G1359" i="1" s="1"/>
  <c r="E1358" i="1"/>
  <c r="F1358" i="1" s="1"/>
  <c r="G1358" i="1" s="1"/>
  <c r="E1357" i="1"/>
  <c r="F1357" i="1" s="1"/>
  <c r="G1357" i="1" s="1"/>
  <c r="E1356" i="1"/>
  <c r="F1356" i="1" s="1"/>
  <c r="G1356" i="1" s="1"/>
  <c r="E1355" i="1"/>
  <c r="F1355" i="1" s="1"/>
  <c r="G1355" i="1" s="1"/>
  <c r="E1354" i="1"/>
  <c r="F1354" i="1" s="1"/>
  <c r="G1354" i="1" s="1"/>
  <c r="E1353" i="1"/>
  <c r="F1353" i="1" s="1"/>
  <c r="G1353" i="1" s="1"/>
  <c r="E1352" i="1"/>
  <c r="F1352" i="1" s="1"/>
  <c r="G1352" i="1" s="1"/>
  <c r="E1351" i="1"/>
  <c r="F1351" i="1" s="1"/>
  <c r="G1351" i="1" s="1"/>
  <c r="E1350" i="1"/>
  <c r="F1350" i="1" s="1"/>
  <c r="G1350" i="1" s="1"/>
  <c r="E1349" i="1"/>
  <c r="F1349" i="1" s="1"/>
  <c r="G1349" i="1" s="1"/>
  <c r="E1348" i="1"/>
  <c r="F1348" i="1" s="1"/>
  <c r="G1348" i="1" s="1"/>
  <c r="E1347" i="1"/>
  <c r="F1347" i="1" s="1"/>
  <c r="G1347" i="1" s="1"/>
  <c r="E1346" i="1"/>
  <c r="F1346" i="1" s="1"/>
  <c r="G1346" i="1" s="1"/>
  <c r="E1345" i="1"/>
  <c r="F1345" i="1" s="1"/>
  <c r="G1345" i="1" s="1"/>
  <c r="E1344" i="1"/>
  <c r="F1344" i="1" s="1"/>
  <c r="G1344" i="1" s="1"/>
  <c r="E1343" i="1"/>
  <c r="F1343" i="1" s="1"/>
  <c r="G1343" i="1" s="1"/>
  <c r="E1342" i="1"/>
  <c r="F1342" i="1" s="1"/>
  <c r="G1342" i="1" s="1"/>
  <c r="E1341" i="1"/>
  <c r="F1341" i="1" s="1"/>
  <c r="G1341" i="1" s="1"/>
  <c r="E1340" i="1"/>
  <c r="F1340" i="1" s="1"/>
  <c r="G1340" i="1" s="1"/>
  <c r="E1339" i="1"/>
  <c r="F1339" i="1" s="1"/>
  <c r="G1339" i="1" s="1"/>
  <c r="E1338" i="1"/>
  <c r="F1338" i="1" s="1"/>
  <c r="G1338" i="1" s="1"/>
  <c r="E1337" i="1"/>
  <c r="F1337" i="1" s="1"/>
  <c r="G1337" i="1" s="1"/>
  <c r="E1336" i="1"/>
  <c r="F1336" i="1" s="1"/>
  <c r="G1336" i="1" s="1"/>
  <c r="E1335" i="1"/>
  <c r="F1335" i="1" s="1"/>
  <c r="G1335" i="1" s="1"/>
  <c r="E1334" i="1"/>
  <c r="F1334" i="1" s="1"/>
  <c r="G1334" i="1" s="1"/>
  <c r="E1333" i="1"/>
  <c r="F1333" i="1" s="1"/>
  <c r="G1333" i="1" s="1"/>
  <c r="E1332" i="1"/>
  <c r="F1332" i="1" s="1"/>
  <c r="G1332" i="1" s="1"/>
  <c r="E1331" i="1"/>
  <c r="F1331" i="1" s="1"/>
  <c r="G1331" i="1" s="1"/>
  <c r="E1330" i="1"/>
  <c r="F1330" i="1" s="1"/>
  <c r="G1330" i="1" s="1"/>
  <c r="E1329" i="1"/>
  <c r="F1329" i="1" s="1"/>
  <c r="G1329" i="1" s="1"/>
  <c r="E1328" i="1"/>
  <c r="F1328" i="1" s="1"/>
  <c r="G1328" i="1" s="1"/>
  <c r="E1327" i="1"/>
  <c r="F1327" i="1" s="1"/>
  <c r="G1327" i="1" s="1"/>
  <c r="E1326" i="1"/>
  <c r="F1326" i="1" s="1"/>
  <c r="G1326" i="1" s="1"/>
  <c r="E1325" i="1"/>
  <c r="F1325" i="1" s="1"/>
  <c r="G1325" i="1" s="1"/>
  <c r="E1324" i="1"/>
  <c r="F1324" i="1" s="1"/>
  <c r="G1324" i="1" s="1"/>
  <c r="E1323" i="1"/>
  <c r="F1323" i="1" s="1"/>
  <c r="G1323" i="1" s="1"/>
  <c r="E1322" i="1"/>
  <c r="F1322" i="1" s="1"/>
  <c r="G1322" i="1" s="1"/>
  <c r="E1321" i="1"/>
  <c r="F1321" i="1" s="1"/>
  <c r="G1321" i="1" s="1"/>
  <c r="E1320" i="1"/>
  <c r="F1320" i="1" s="1"/>
  <c r="G1320" i="1" s="1"/>
  <c r="E1319" i="1"/>
  <c r="F1319" i="1" s="1"/>
  <c r="G1319" i="1" s="1"/>
  <c r="E1318" i="1"/>
  <c r="F1318" i="1" s="1"/>
  <c r="G1318" i="1" s="1"/>
  <c r="E1317" i="1"/>
  <c r="F1317" i="1" s="1"/>
  <c r="G1317" i="1" s="1"/>
  <c r="E1316" i="1"/>
  <c r="F1316" i="1" s="1"/>
  <c r="G1316" i="1" s="1"/>
  <c r="E1315" i="1"/>
  <c r="F1315" i="1" s="1"/>
  <c r="G1315" i="1" s="1"/>
  <c r="E1314" i="1"/>
  <c r="F1314" i="1" s="1"/>
  <c r="G1314" i="1" s="1"/>
  <c r="E1313" i="1"/>
  <c r="F1313" i="1" s="1"/>
  <c r="G1313" i="1" s="1"/>
  <c r="E1312" i="1"/>
  <c r="F1312" i="1" s="1"/>
  <c r="G1312" i="1" s="1"/>
  <c r="E1311" i="1"/>
  <c r="F1311" i="1" s="1"/>
  <c r="G1311" i="1" s="1"/>
  <c r="E1310" i="1"/>
  <c r="F1310" i="1" s="1"/>
  <c r="G1310" i="1" s="1"/>
  <c r="E1309" i="1"/>
  <c r="F1309" i="1" s="1"/>
  <c r="G1309" i="1" s="1"/>
  <c r="E1308" i="1"/>
  <c r="F1308" i="1" s="1"/>
  <c r="G1308" i="1" s="1"/>
  <c r="E1307" i="1"/>
  <c r="F1307" i="1" s="1"/>
  <c r="G1307" i="1" s="1"/>
  <c r="E1306" i="1"/>
  <c r="F1306" i="1" s="1"/>
  <c r="G1306" i="1" s="1"/>
  <c r="E1305" i="1"/>
  <c r="F1305" i="1" s="1"/>
  <c r="G1305" i="1" s="1"/>
  <c r="E1304" i="1"/>
  <c r="F1304" i="1" s="1"/>
  <c r="G1304" i="1" s="1"/>
  <c r="E1303" i="1"/>
  <c r="F1303" i="1" s="1"/>
  <c r="G1303" i="1" s="1"/>
  <c r="E1302" i="1"/>
  <c r="F1302" i="1" s="1"/>
  <c r="G1302" i="1" s="1"/>
  <c r="E1301" i="1"/>
  <c r="F1301" i="1" s="1"/>
  <c r="G1301" i="1" s="1"/>
  <c r="E1300" i="1"/>
  <c r="F1300" i="1" s="1"/>
  <c r="G1300" i="1" s="1"/>
  <c r="E1299" i="1"/>
  <c r="F1299" i="1" s="1"/>
  <c r="G1299" i="1" s="1"/>
  <c r="E1298" i="1"/>
  <c r="F1298" i="1" s="1"/>
  <c r="G1298" i="1" s="1"/>
  <c r="E1297" i="1"/>
  <c r="F1297" i="1" s="1"/>
  <c r="G1297" i="1" s="1"/>
  <c r="E1296" i="1"/>
  <c r="F1296" i="1" s="1"/>
  <c r="G1296" i="1" s="1"/>
  <c r="E1295" i="1"/>
  <c r="F1295" i="1" s="1"/>
  <c r="G1295" i="1" s="1"/>
  <c r="E1294" i="1"/>
  <c r="F1294" i="1" s="1"/>
  <c r="G1294" i="1" s="1"/>
  <c r="E1293" i="1"/>
  <c r="F1293" i="1" s="1"/>
  <c r="G1293" i="1" s="1"/>
  <c r="E1292" i="1"/>
  <c r="F1292" i="1" s="1"/>
  <c r="G1292" i="1" s="1"/>
  <c r="E1291" i="1"/>
  <c r="F1291" i="1" s="1"/>
  <c r="G1291" i="1" s="1"/>
  <c r="E1290" i="1"/>
  <c r="F1290" i="1" s="1"/>
  <c r="G1290" i="1" s="1"/>
  <c r="E1289" i="1"/>
  <c r="F1289" i="1" s="1"/>
  <c r="G1289" i="1" s="1"/>
  <c r="E1288" i="1"/>
  <c r="F1288" i="1" s="1"/>
  <c r="G1288" i="1" s="1"/>
  <c r="E1287" i="1"/>
  <c r="F1287" i="1" s="1"/>
  <c r="G1287" i="1" s="1"/>
  <c r="E1286" i="1"/>
  <c r="F1286" i="1" s="1"/>
  <c r="G1286" i="1" s="1"/>
  <c r="E1285" i="1"/>
  <c r="F1285" i="1" s="1"/>
  <c r="G1285" i="1" s="1"/>
  <c r="E1284" i="1"/>
  <c r="F1284" i="1" s="1"/>
  <c r="G1284" i="1" s="1"/>
  <c r="E1283" i="1"/>
  <c r="F1283" i="1" s="1"/>
  <c r="G1283" i="1" s="1"/>
  <c r="E1282" i="1"/>
  <c r="F1282" i="1" s="1"/>
  <c r="G1282" i="1" s="1"/>
  <c r="E1281" i="1"/>
  <c r="F1281" i="1" s="1"/>
  <c r="G1281" i="1" s="1"/>
  <c r="E1280" i="1"/>
  <c r="F1280" i="1" s="1"/>
  <c r="G1280" i="1" s="1"/>
  <c r="E1279" i="1"/>
  <c r="F1279" i="1" s="1"/>
  <c r="G1279" i="1" s="1"/>
  <c r="E1278" i="1"/>
  <c r="F1278" i="1" s="1"/>
  <c r="G1278" i="1" s="1"/>
  <c r="E1277" i="1"/>
  <c r="F1277" i="1" s="1"/>
  <c r="G1277" i="1" s="1"/>
  <c r="E1276" i="1"/>
  <c r="F1276" i="1" s="1"/>
  <c r="G1276" i="1" s="1"/>
  <c r="E1275" i="1"/>
  <c r="F1275" i="1" s="1"/>
  <c r="G1275" i="1" s="1"/>
  <c r="E1274" i="1"/>
  <c r="F1274" i="1" s="1"/>
  <c r="G1274" i="1" s="1"/>
  <c r="E1273" i="1"/>
  <c r="F1273" i="1" s="1"/>
  <c r="G1273" i="1" s="1"/>
  <c r="E1272" i="1"/>
  <c r="F1272" i="1" s="1"/>
  <c r="G1272" i="1" s="1"/>
  <c r="E1271" i="1"/>
  <c r="F1271" i="1" s="1"/>
  <c r="G1271" i="1" s="1"/>
  <c r="E1270" i="1"/>
  <c r="F1270" i="1" s="1"/>
  <c r="G1270" i="1" s="1"/>
  <c r="E1269" i="1"/>
  <c r="F1269" i="1" s="1"/>
  <c r="G1269" i="1" s="1"/>
  <c r="E1268" i="1"/>
  <c r="F1268" i="1" s="1"/>
  <c r="G1268" i="1" s="1"/>
  <c r="E1267" i="1"/>
  <c r="F1267" i="1" s="1"/>
  <c r="G1267" i="1" s="1"/>
  <c r="E1266" i="1"/>
  <c r="F1266" i="1" s="1"/>
  <c r="G1266" i="1" s="1"/>
  <c r="E1265" i="1"/>
  <c r="F1265" i="1" s="1"/>
  <c r="G1265" i="1" s="1"/>
  <c r="E1264" i="1"/>
  <c r="F1264" i="1" s="1"/>
  <c r="G1264" i="1" s="1"/>
  <c r="E1263" i="1"/>
  <c r="F1263" i="1" s="1"/>
  <c r="G1263" i="1" s="1"/>
  <c r="E1262" i="1"/>
  <c r="F1262" i="1" s="1"/>
  <c r="G1262" i="1" s="1"/>
  <c r="E1261" i="1"/>
  <c r="F1261" i="1" s="1"/>
  <c r="G1261" i="1" s="1"/>
  <c r="E1260" i="1"/>
  <c r="F1260" i="1" s="1"/>
  <c r="G1260" i="1" s="1"/>
  <c r="E1259" i="1"/>
  <c r="F1259" i="1" s="1"/>
  <c r="G1259" i="1" s="1"/>
  <c r="E1258" i="1"/>
  <c r="F1258" i="1" s="1"/>
  <c r="G1258" i="1" s="1"/>
  <c r="E1257" i="1"/>
  <c r="F1257" i="1" s="1"/>
  <c r="G1257" i="1" s="1"/>
  <c r="E1256" i="1"/>
  <c r="F1256" i="1" s="1"/>
  <c r="G1256" i="1" s="1"/>
  <c r="E1255" i="1"/>
  <c r="F1255" i="1" s="1"/>
  <c r="G1255" i="1" s="1"/>
  <c r="E1254" i="1"/>
  <c r="F1254" i="1" s="1"/>
  <c r="G1254" i="1" s="1"/>
  <c r="E1253" i="1"/>
  <c r="F1253" i="1" s="1"/>
  <c r="G1253" i="1" s="1"/>
  <c r="E1252" i="1"/>
  <c r="F1252" i="1" s="1"/>
  <c r="G1252" i="1" s="1"/>
  <c r="E1251" i="1"/>
  <c r="F1251" i="1" s="1"/>
  <c r="G1251" i="1" s="1"/>
  <c r="E1250" i="1"/>
  <c r="F1250" i="1" s="1"/>
  <c r="G1250" i="1" s="1"/>
  <c r="E1249" i="1"/>
  <c r="F1249" i="1" s="1"/>
  <c r="G1249" i="1" s="1"/>
  <c r="E1248" i="1"/>
  <c r="F1248" i="1" s="1"/>
  <c r="G1248" i="1" s="1"/>
  <c r="E1247" i="1"/>
  <c r="F1247" i="1" s="1"/>
  <c r="G1247" i="1" s="1"/>
  <c r="E1246" i="1"/>
  <c r="F1246" i="1" s="1"/>
  <c r="G1246" i="1" s="1"/>
  <c r="E1245" i="1"/>
  <c r="F1245" i="1" s="1"/>
  <c r="G1245" i="1" s="1"/>
  <c r="E1244" i="1"/>
  <c r="F1244" i="1" s="1"/>
  <c r="G1244" i="1" s="1"/>
  <c r="E1243" i="1"/>
  <c r="F1243" i="1" s="1"/>
  <c r="G1243" i="1" s="1"/>
  <c r="E1242" i="1"/>
  <c r="F1242" i="1" s="1"/>
  <c r="G1242" i="1" s="1"/>
  <c r="E1241" i="1"/>
  <c r="F1241" i="1" s="1"/>
  <c r="G1241" i="1" s="1"/>
  <c r="E1240" i="1"/>
  <c r="F1240" i="1" s="1"/>
  <c r="G1240" i="1" s="1"/>
  <c r="E1239" i="1"/>
  <c r="F1239" i="1" s="1"/>
  <c r="G1239" i="1" s="1"/>
  <c r="E1238" i="1"/>
  <c r="F1238" i="1" s="1"/>
  <c r="G1238" i="1" s="1"/>
  <c r="E1237" i="1"/>
  <c r="F1237" i="1" s="1"/>
  <c r="G1237" i="1" s="1"/>
  <c r="E1236" i="1"/>
  <c r="F1236" i="1" s="1"/>
  <c r="G1236" i="1" s="1"/>
  <c r="E1235" i="1"/>
  <c r="F1235" i="1" s="1"/>
  <c r="G1235" i="1" s="1"/>
  <c r="E1234" i="1"/>
  <c r="F1234" i="1" s="1"/>
  <c r="G1234" i="1" s="1"/>
  <c r="E1233" i="1"/>
  <c r="F1233" i="1" s="1"/>
  <c r="G1233" i="1" s="1"/>
  <c r="E1232" i="1"/>
  <c r="F1232" i="1" s="1"/>
  <c r="G1232" i="1" s="1"/>
  <c r="E1231" i="1"/>
  <c r="F1231" i="1" s="1"/>
  <c r="G1231" i="1" s="1"/>
  <c r="E1230" i="1"/>
  <c r="F1230" i="1" s="1"/>
  <c r="G1230" i="1" s="1"/>
  <c r="E1229" i="1"/>
  <c r="F1229" i="1" s="1"/>
  <c r="G1229" i="1" s="1"/>
  <c r="E1228" i="1"/>
  <c r="F1228" i="1" s="1"/>
  <c r="G1228" i="1" s="1"/>
  <c r="E1227" i="1"/>
  <c r="F1227" i="1" s="1"/>
  <c r="G1227" i="1" s="1"/>
  <c r="E1226" i="1"/>
  <c r="F1226" i="1" s="1"/>
  <c r="G1226" i="1" s="1"/>
  <c r="E1225" i="1"/>
  <c r="F1225" i="1" s="1"/>
  <c r="G1225" i="1" s="1"/>
  <c r="E1224" i="1"/>
  <c r="F1224" i="1" s="1"/>
  <c r="G1224" i="1" s="1"/>
  <c r="E1223" i="1"/>
  <c r="F1223" i="1" s="1"/>
  <c r="G1223" i="1" s="1"/>
  <c r="E1222" i="1"/>
  <c r="F1222" i="1" s="1"/>
  <c r="G1222" i="1" s="1"/>
  <c r="E1221" i="1"/>
  <c r="F1221" i="1" s="1"/>
  <c r="G1221" i="1" s="1"/>
  <c r="E1220" i="1"/>
  <c r="F1220" i="1" s="1"/>
  <c r="G1220" i="1" s="1"/>
  <c r="E1219" i="1"/>
  <c r="F1219" i="1" s="1"/>
  <c r="G1219" i="1" s="1"/>
  <c r="E1218" i="1"/>
  <c r="F1218" i="1" s="1"/>
  <c r="G1218" i="1" s="1"/>
  <c r="E1217" i="1"/>
  <c r="F1217" i="1" s="1"/>
  <c r="G1217" i="1" s="1"/>
  <c r="E1216" i="1"/>
  <c r="F1216" i="1" s="1"/>
  <c r="G1216" i="1" s="1"/>
  <c r="E1215" i="1"/>
  <c r="F1215" i="1" s="1"/>
  <c r="G1215" i="1" s="1"/>
  <c r="E1214" i="1"/>
  <c r="F1214" i="1" s="1"/>
  <c r="G1214" i="1" s="1"/>
  <c r="E1213" i="1"/>
  <c r="F1213" i="1" s="1"/>
  <c r="G1213" i="1" s="1"/>
  <c r="E1212" i="1"/>
  <c r="F1212" i="1" s="1"/>
  <c r="G1212" i="1" s="1"/>
  <c r="E1211" i="1"/>
  <c r="F1211" i="1" s="1"/>
  <c r="G1211" i="1" s="1"/>
  <c r="E1210" i="1"/>
  <c r="F1210" i="1" s="1"/>
  <c r="G1210" i="1" s="1"/>
  <c r="E1209" i="1"/>
  <c r="F1209" i="1" s="1"/>
  <c r="G1209" i="1" s="1"/>
  <c r="E1208" i="1"/>
  <c r="F1208" i="1" s="1"/>
  <c r="G1208" i="1" s="1"/>
  <c r="E1207" i="1"/>
  <c r="F1207" i="1" s="1"/>
  <c r="G1207" i="1" s="1"/>
  <c r="E1206" i="1"/>
  <c r="F1206" i="1" s="1"/>
  <c r="G1206" i="1" s="1"/>
  <c r="E1205" i="1"/>
  <c r="F1205" i="1" s="1"/>
  <c r="G1205" i="1" s="1"/>
  <c r="E1204" i="1"/>
  <c r="F1204" i="1" s="1"/>
  <c r="G1204" i="1" s="1"/>
  <c r="E1203" i="1"/>
  <c r="F1203" i="1" s="1"/>
  <c r="G1203" i="1" s="1"/>
  <c r="E1202" i="1"/>
  <c r="F1202" i="1" s="1"/>
  <c r="G1202" i="1" s="1"/>
  <c r="E1201" i="1"/>
  <c r="F1201" i="1" s="1"/>
  <c r="G1201" i="1" s="1"/>
  <c r="E1200" i="1"/>
  <c r="F1200" i="1" s="1"/>
  <c r="G1200" i="1" s="1"/>
  <c r="E1199" i="1"/>
  <c r="F1199" i="1" s="1"/>
  <c r="G1199" i="1" s="1"/>
  <c r="E1198" i="1"/>
  <c r="F1198" i="1" s="1"/>
  <c r="G1198" i="1" s="1"/>
  <c r="E1197" i="1"/>
  <c r="F1197" i="1" s="1"/>
  <c r="G1197" i="1" s="1"/>
  <c r="E1196" i="1"/>
  <c r="F1196" i="1" s="1"/>
  <c r="G1196" i="1" s="1"/>
  <c r="E1195" i="1"/>
  <c r="F1195" i="1" s="1"/>
  <c r="G1195" i="1" s="1"/>
  <c r="E1194" i="1"/>
  <c r="F1194" i="1" s="1"/>
  <c r="G1194" i="1" s="1"/>
  <c r="E1193" i="1"/>
  <c r="F1193" i="1" s="1"/>
  <c r="G1193" i="1" s="1"/>
  <c r="E1192" i="1"/>
  <c r="F1192" i="1" s="1"/>
  <c r="G1192" i="1" s="1"/>
  <c r="E1191" i="1"/>
  <c r="F1191" i="1" s="1"/>
  <c r="G1191" i="1" s="1"/>
  <c r="E1190" i="1"/>
  <c r="F1190" i="1" s="1"/>
  <c r="G1190" i="1" s="1"/>
  <c r="E1189" i="1"/>
  <c r="F1189" i="1" s="1"/>
  <c r="G1189" i="1" s="1"/>
  <c r="E1188" i="1"/>
  <c r="F1188" i="1" s="1"/>
  <c r="G1188" i="1" s="1"/>
  <c r="E1187" i="1"/>
  <c r="F1187" i="1" s="1"/>
  <c r="G1187" i="1" s="1"/>
  <c r="E1186" i="1"/>
  <c r="F1186" i="1" s="1"/>
  <c r="G1186" i="1" s="1"/>
  <c r="E1185" i="1"/>
  <c r="F1185" i="1" s="1"/>
  <c r="G1185" i="1" s="1"/>
  <c r="E1184" i="1"/>
  <c r="F1184" i="1" s="1"/>
  <c r="G1184" i="1" s="1"/>
  <c r="E1183" i="1"/>
  <c r="F1183" i="1" s="1"/>
  <c r="G1183" i="1" s="1"/>
  <c r="E1182" i="1"/>
  <c r="F1182" i="1" s="1"/>
  <c r="G1182" i="1" s="1"/>
  <c r="E1181" i="1"/>
  <c r="F1181" i="1" s="1"/>
  <c r="G1181" i="1" s="1"/>
  <c r="E1180" i="1"/>
  <c r="F1180" i="1" s="1"/>
  <c r="G1180" i="1" s="1"/>
  <c r="E1179" i="1"/>
  <c r="F1179" i="1" s="1"/>
  <c r="G1179" i="1" s="1"/>
  <c r="E1178" i="1"/>
  <c r="F1178" i="1" s="1"/>
  <c r="G1178" i="1" s="1"/>
  <c r="E1177" i="1"/>
  <c r="F1177" i="1" s="1"/>
  <c r="G1177" i="1" s="1"/>
  <c r="E1176" i="1"/>
  <c r="F1176" i="1" s="1"/>
  <c r="G1176" i="1" s="1"/>
  <c r="E1175" i="1"/>
  <c r="F1175" i="1" s="1"/>
  <c r="G1175" i="1" s="1"/>
  <c r="E1174" i="1"/>
  <c r="F1174" i="1" s="1"/>
  <c r="G1174" i="1" s="1"/>
  <c r="E1173" i="1"/>
  <c r="F1173" i="1" s="1"/>
  <c r="G1173" i="1" s="1"/>
  <c r="E1172" i="1"/>
  <c r="F1172" i="1" s="1"/>
  <c r="G1172" i="1" s="1"/>
  <c r="E1171" i="1"/>
  <c r="F1171" i="1" s="1"/>
  <c r="G1171" i="1" s="1"/>
  <c r="E1170" i="1"/>
  <c r="F1170" i="1" s="1"/>
  <c r="G1170" i="1" s="1"/>
  <c r="E1169" i="1"/>
  <c r="F1169" i="1" s="1"/>
  <c r="G1169" i="1" s="1"/>
  <c r="E1168" i="1"/>
  <c r="F1168" i="1" s="1"/>
  <c r="G1168" i="1" s="1"/>
  <c r="E1167" i="1"/>
  <c r="F1167" i="1" s="1"/>
  <c r="G1167" i="1" s="1"/>
  <c r="E1166" i="1"/>
  <c r="F1166" i="1" s="1"/>
  <c r="G1166" i="1" s="1"/>
  <c r="E1165" i="1"/>
  <c r="F1165" i="1" s="1"/>
  <c r="G1165" i="1" s="1"/>
  <c r="E1164" i="1"/>
  <c r="F1164" i="1" s="1"/>
  <c r="G1164" i="1" s="1"/>
  <c r="E1163" i="1"/>
  <c r="F1163" i="1" s="1"/>
  <c r="G1163" i="1" s="1"/>
  <c r="E1162" i="1"/>
  <c r="F1162" i="1" s="1"/>
  <c r="G1162" i="1" s="1"/>
  <c r="E1161" i="1"/>
  <c r="F1161" i="1" s="1"/>
  <c r="G1161" i="1" s="1"/>
  <c r="E1160" i="1"/>
  <c r="F1160" i="1" s="1"/>
  <c r="G1160" i="1" s="1"/>
  <c r="E1159" i="1"/>
  <c r="F1159" i="1" s="1"/>
  <c r="G1159" i="1" s="1"/>
  <c r="E1158" i="1"/>
  <c r="F1158" i="1" s="1"/>
  <c r="G1158" i="1" s="1"/>
  <c r="E1157" i="1"/>
  <c r="F1157" i="1" s="1"/>
  <c r="G1157" i="1" s="1"/>
  <c r="E1156" i="1"/>
  <c r="F1156" i="1" s="1"/>
  <c r="G1156" i="1" s="1"/>
  <c r="E1155" i="1"/>
  <c r="F1155" i="1" s="1"/>
  <c r="G1155" i="1" s="1"/>
  <c r="E1154" i="1"/>
  <c r="F1154" i="1" s="1"/>
  <c r="G1154" i="1" s="1"/>
  <c r="E1153" i="1"/>
  <c r="F1153" i="1" s="1"/>
  <c r="G1153" i="1" s="1"/>
  <c r="E1152" i="1"/>
  <c r="F1152" i="1" s="1"/>
  <c r="G1152" i="1" s="1"/>
  <c r="E1151" i="1"/>
  <c r="F1151" i="1" s="1"/>
  <c r="G1151" i="1" s="1"/>
  <c r="E1150" i="1"/>
  <c r="F1150" i="1" s="1"/>
  <c r="G1150" i="1" s="1"/>
  <c r="E1149" i="1"/>
  <c r="F1149" i="1" s="1"/>
  <c r="G1149" i="1" s="1"/>
  <c r="E1148" i="1"/>
  <c r="F1148" i="1" s="1"/>
  <c r="G1148" i="1" s="1"/>
  <c r="E1147" i="1"/>
  <c r="F1147" i="1" s="1"/>
  <c r="G1147" i="1" s="1"/>
  <c r="E1146" i="1"/>
  <c r="F1146" i="1" s="1"/>
  <c r="G1146" i="1" s="1"/>
  <c r="E1145" i="1"/>
  <c r="F1145" i="1" s="1"/>
  <c r="G1145" i="1" s="1"/>
  <c r="E1144" i="1"/>
  <c r="F1144" i="1" s="1"/>
  <c r="G1144" i="1" s="1"/>
  <c r="E1143" i="1"/>
  <c r="F1143" i="1" s="1"/>
  <c r="G1143" i="1" s="1"/>
  <c r="E1142" i="1"/>
  <c r="F1142" i="1" s="1"/>
  <c r="G1142" i="1" s="1"/>
  <c r="E1141" i="1"/>
  <c r="F1141" i="1" s="1"/>
  <c r="G1141" i="1" s="1"/>
  <c r="E1140" i="1"/>
  <c r="F1140" i="1" s="1"/>
  <c r="G1140" i="1" s="1"/>
  <c r="E1139" i="1"/>
  <c r="F1139" i="1" s="1"/>
  <c r="G1139" i="1" s="1"/>
  <c r="E1138" i="1"/>
  <c r="F1138" i="1" s="1"/>
  <c r="G1138" i="1" s="1"/>
  <c r="E1137" i="1"/>
  <c r="F1137" i="1" s="1"/>
  <c r="G1137" i="1" s="1"/>
  <c r="E1136" i="1"/>
  <c r="F1136" i="1" s="1"/>
  <c r="G1136" i="1" s="1"/>
  <c r="E1135" i="1"/>
  <c r="F1135" i="1" s="1"/>
  <c r="G1135" i="1" s="1"/>
  <c r="E1134" i="1"/>
  <c r="F1134" i="1" s="1"/>
  <c r="G1134" i="1" s="1"/>
  <c r="E1133" i="1"/>
  <c r="F1133" i="1" s="1"/>
  <c r="G1133" i="1" s="1"/>
  <c r="E1132" i="1"/>
  <c r="F1132" i="1" s="1"/>
  <c r="G1132" i="1" s="1"/>
  <c r="E1131" i="1"/>
  <c r="F1131" i="1" s="1"/>
  <c r="G1131" i="1" s="1"/>
  <c r="E1130" i="1"/>
  <c r="F1130" i="1" s="1"/>
  <c r="G1130" i="1" s="1"/>
  <c r="E1129" i="1"/>
  <c r="F1129" i="1" s="1"/>
  <c r="G1129" i="1" s="1"/>
  <c r="E1128" i="1"/>
  <c r="F1128" i="1" s="1"/>
  <c r="G1128" i="1" s="1"/>
  <c r="E1127" i="1"/>
  <c r="F1127" i="1" s="1"/>
  <c r="G1127" i="1" s="1"/>
  <c r="E1126" i="1"/>
  <c r="F1126" i="1" s="1"/>
  <c r="G1126" i="1" s="1"/>
  <c r="E1125" i="1"/>
  <c r="F1125" i="1" s="1"/>
  <c r="G1125" i="1" s="1"/>
  <c r="E1124" i="1"/>
  <c r="F1124" i="1" s="1"/>
  <c r="G1124" i="1" s="1"/>
  <c r="E1123" i="1"/>
  <c r="F1123" i="1" s="1"/>
  <c r="G1123" i="1" s="1"/>
  <c r="E1122" i="1"/>
  <c r="F1122" i="1" s="1"/>
  <c r="G1122" i="1" s="1"/>
  <c r="E1121" i="1"/>
  <c r="F1121" i="1" s="1"/>
  <c r="G1121" i="1" s="1"/>
  <c r="E1120" i="1"/>
  <c r="F1120" i="1" s="1"/>
  <c r="G1120" i="1" s="1"/>
  <c r="E1119" i="1"/>
  <c r="F1119" i="1" s="1"/>
  <c r="G1119" i="1" s="1"/>
  <c r="E1118" i="1"/>
  <c r="F1118" i="1" s="1"/>
  <c r="G1118" i="1" s="1"/>
  <c r="E1117" i="1"/>
  <c r="F1117" i="1" s="1"/>
  <c r="G1117" i="1" s="1"/>
  <c r="E1116" i="1"/>
  <c r="F1116" i="1" s="1"/>
  <c r="G1116" i="1" s="1"/>
  <c r="E1115" i="1"/>
  <c r="F1115" i="1" s="1"/>
  <c r="G1115" i="1" s="1"/>
  <c r="E1114" i="1"/>
  <c r="F1114" i="1" s="1"/>
  <c r="G1114" i="1" s="1"/>
  <c r="E1113" i="1"/>
  <c r="F1113" i="1" s="1"/>
  <c r="G1113" i="1" s="1"/>
  <c r="E1112" i="1"/>
  <c r="F1112" i="1" s="1"/>
  <c r="G1112" i="1" s="1"/>
  <c r="E1111" i="1"/>
  <c r="F1111" i="1" s="1"/>
  <c r="G1111" i="1" s="1"/>
  <c r="E1110" i="1"/>
  <c r="F1110" i="1" s="1"/>
  <c r="G1110" i="1" s="1"/>
  <c r="E1109" i="1"/>
  <c r="F1109" i="1" s="1"/>
  <c r="G1109" i="1" s="1"/>
  <c r="E1108" i="1"/>
  <c r="F1108" i="1" s="1"/>
  <c r="G1108" i="1" s="1"/>
  <c r="E1107" i="1"/>
  <c r="F1107" i="1" s="1"/>
  <c r="G1107" i="1" s="1"/>
  <c r="E1106" i="1"/>
  <c r="F1106" i="1" s="1"/>
  <c r="G1106" i="1" s="1"/>
  <c r="E1105" i="1"/>
  <c r="F1105" i="1" s="1"/>
  <c r="G1105" i="1" s="1"/>
  <c r="E1104" i="1"/>
  <c r="F1104" i="1" s="1"/>
  <c r="G1104" i="1" s="1"/>
  <c r="E1103" i="1"/>
  <c r="F1103" i="1" s="1"/>
  <c r="G1103" i="1" s="1"/>
  <c r="E1102" i="1"/>
  <c r="F1102" i="1" s="1"/>
  <c r="G1102" i="1" s="1"/>
  <c r="E1101" i="1"/>
  <c r="F1101" i="1" s="1"/>
  <c r="G1101" i="1" s="1"/>
  <c r="E1100" i="1"/>
  <c r="F1100" i="1" s="1"/>
  <c r="G1100" i="1" s="1"/>
  <c r="E1099" i="1"/>
  <c r="F1099" i="1" s="1"/>
  <c r="G1099" i="1" s="1"/>
  <c r="E1098" i="1"/>
  <c r="F1098" i="1" s="1"/>
  <c r="G1098" i="1" s="1"/>
  <c r="E1097" i="1"/>
  <c r="F1097" i="1" s="1"/>
  <c r="G1097" i="1" s="1"/>
  <c r="E1096" i="1"/>
  <c r="F1096" i="1" s="1"/>
  <c r="G1096" i="1" s="1"/>
  <c r="E1095" i="1"/>
  <c r="F1095" i="1" s="1"/>
  <c r="G1095" i="1" s="1"/>
  <c r="E1094" i="1"/>
  <c r="F1094" i="1" s="1"/>
  <c r="G1094" i="1" s="1"/>
  <c r="E1093" i="1"/>
  <c r="F1093" i="1" s="1"/>
  <c r="G1093" i="1" s="1"/>
  <c r="E1092" i="1"/>
  <c r="F1092" i="1" s="1"/>
  <c r="G1092" i="1" s="1"/>
  <c r="E1091" i="1"/>
  <c r="F1091" i="1" s="1"/>
  <c r="G1091" i="1" s="1"/>
  <c r="E1090" i="1"/>
  <c r="F1090" i="1" s="1"/>
  <c r="G1090" i="1" s="1"/>
  <c r="E1089" i="1"/>
  <c r="F1089" i="1" s="1"/>
  <c r="G1089" i="1" s="1"/>
  <c r="E1088" i="1"/>
  <c r="F1088" i="1" s="1"/>
  <c r="G1088" i="1" s="1"/>
  <c r="E1087" i="1"/>
  <c r="F1087" i="1" s="1"/>
  <c r="G1087" i="1" s="1"/>
  <c r="E1086" i="1"/>
  <c r="F1086" i="1" s="1"/>
  <c r="G1086" i="1" s="1"/>
  <c r="E1085" i="1"/>
  <c r="F1085" i="1" s="1"/>
  <c r="G1085" i="1" s="1"/>
  <c r="E1084" i="1"/>
  <c r="F1084" i="1" s="1"/>
  <c r="G1084" i="1" s="1"/>
  <c r="E1083" i="1"/>
  <c r="F1083" i="1" s="1"/>
  <c r="G1083" i="1" s="1"/>
  <c r="E1082" i="1"/>
  <c r="F1082" i="1" s="1"/>
  <c r="G1082" i="1" s="1"/>
  <c r="E1081" i="1"/>
  <c r="F1081" i="1" s="1"/>
  <c r="G1081" i="1" s="1"/>
  <c r="E1080" i="1"/>
  <c r="F1080" i="1" s="1"/>
  <c r="G1080" i="1" s="1"/>
  <c r="E1079" i="1"/>
  <c r="F1079" i="1" s="1"/>
  <c r="G1079" i="1" s="1"/>
  <c r="E1078" i="1"/>
  <c r="F1078" i="1" s="1"/>
  <c r="G1078" i="1" s="1"/>
  <c r="E1077" i="1"/>
  <c r="F1077" i="1" s="1"/>
  <c r="G1077" i="1" s="1"/>
  <c r="E1076" i="1"/>
  <c r="F1076" i="1" s="1"/>
  <c r="G1076" i="1" s="1"/>
  <c r="E1075" i="1"/>
  <c r="F1075" i="1" s="1"/>
  <c r="G1075" i="1" s="1"/>
  <c r="E1074" i="1"/>
  <c r="F1074" i="1" s="1"/>
  <c r="G1074" i="1" s="1"/>
  <c r="E1073" i="1"/>
  <c r="F1073" i="1" s="1"/>
  <c r="G1073" i="1" s="1"/>
  <c r="E1072" i="1"/>
  <c r="F1072" i="1" s="1"/>
  <c r="G1072" i="1" s="1"/>
  <c r="E1071" i="1"/>
  <c r="F1071" i="1" s="1"/>
  <c r="G1071" i="1" s="1"/>
  <c r="E1070" i="1"/>
  <c r="F1070" i="1" s="1"/>
  <c r="G1070" i="1" s="1"/>
  <c r="E1069" i="1"/>
  <c r="F1069" i="1" s="1"/>
  <c r="G1069" i="1" s="1"/>
  <c r="E1068" i="1"/>
  <c r="F1068" i="1" s="1"/>
  <c r="G1068" i="1" s="1"/>
  <c r="E1067" i="1"/>
  <c r="F1067" i="1" s="1"/>
  <c r="G1067" i="1" s="1"/>
  <c r="E1066" i="1"/>
  <c r="F1066" i="1" s="1"/>
  <c r="G1066" i="1" s="1"/>
  <c r="E1065" i="1"/>
  <c r="F1065" i="1" s="1"/>
  <c r="G1065" i="1" s="1"/>
  <c r="E1064" i="1"/>
  <c r="F1064" i="1" s="1"/>
  <c r="G1064" i="1" s="1"/>
  <c r="E1063" i="1"/>
  <c r="F1063" i="1" s="1"/>
  <c r="G1063" i="1" s="1"/>
  <c r="E1062" i="1"/>
  <c r="F1062" i="1" s="1"/>
  <c r="G1062" i="1" s="1"/>
  <c r="E1061" i="1"/>
  <c r="F1061" i="1" s="1"/>
  <c r="G1061" i="1" s="1"/>
  <c r="E1060" i="1"/>
  <c r="F1060" i="1" s="1"/>
  <c r="G1060" i="1" s="1"/>
  <c r="E1059" i="1"/>
  <c r="F1059" i="1" s="1"/>
  <c r="G1059" i="1" s="1"/>
  <c r="E1058" i="1"/>
  <c r="F1058" i="1" s="1"/>
  <c r="G1058" i="1" s="1"/>
  <c r="E1057" i="1"/>
  <c r="F1057" i="1" s="1"/>
  <c r="G1057" i="1" s="1"/>
  <c r="E1056" i="1"/>
  <c r="F1056" i="1" s="1"/>
  <c r="G1056" i="1" s="1"/>
  <c r="E1055" i="1"/>
  <c r="F1055" i="1" s="1"/>
  <c r="G1055" i="1" s="1"/>
  <c r="E1054" i="1"/>
  <c r="F1054" i="1" s="1"/>
  <c r="G1054" i="1" s="1"/>
  <c r="E1053" i="1"/>
  <c r="F1053" i="1" s="1"/>
  <c r="G1053" i="1" s="1"/>
  <c r="E1052" i="1"/>
  <c r="F1052" i="1" s="1"/>
  <c r="G1052" i="1" s="1"/>
  <c r="E1051" i="1"/>
  <c r="F1051" i="1" s="1"/>
  <c r="G1051" i="1" s="1"/>
  <c r="E1050" i="1"/>
  <c r="F1050" i="1" s="1"/>
  <c r="G1050" i="1" s="1"/>
  <c r="E1049" i="1"/>
  <c r="F1049" i="1" s="1"/>
  <c r="G1049" i="1" s="1"/>
  <c r="E1048" i="1"/>
  <c r="F1048" i="1" s="1"/>
  <c r="G1048" i="1" s="1"/>
  <c r="E1047" i="1"/>
  <c r="F1047" i="1" s="1"/>
  <c r="G1047" i="1" s="1"/>
  <c r="E1046" i="1"/>
  <c r="F1046" i="1" s="1"/>
  <c r="G1046" i="1" s="1"/>
  <c r="E1045" i="1"/>
  <c r="F1045" i="1" s="1"/>
  <c r="G1045" i="1" s="1"/>
  <c r="E1044" i="1"/>
  <c r="F1044" i="1" s="1"/>
  <c r="G1044" i="1" s="1"/>
  <c r="E1043" i="1"/>
  <c r="F1043" i="1" s="1"/>
  <c r="G1043" i="1" s="1"/>
  <c r="E1042" i="1"/>
  <c r="F1042" i="1" s="1"/>
  <c r="G1042" i="1" s="1"/>
  <c r="E1041" i="1"/>
  <c r="F1041" i="1" s="1"/>
  <c r="G1041" i="1" s="1"/>
  <c r="E1040" i="1"/>
  <c r="F1040" i="1" s="1"/>
  <c r="G1040" i="1" s="1"/>
  <c r="E1039" i="1"/>
  <c r="F1039" i="1" s="1"/>
  <c r="G1039" i="1" s="1"/>
  <c r="E1038" i="1"/>
  <c r="F1038" i="1" s="1"/>
  <c r="G1038" i="1" s="1"/>
  <c r="E1037" i="1"/>
  <c r="F1037" i="1" s="1"/>
  <c r="G1037" i="1" s="1"/>
  <c r="E1036" i="1"/>
  <c r="F1036" i="1" s="1"/>
  <c r="G1036" i="1" s="1"/>
  <c r="E1035" i="1"/>
  <c r="F1035" i="1" s="1"/>
  <c r="G1035" i="1" s="1"/>
  <c r="E1034" i="1"/>
  <c r="F1034" i="1" s="1"/>
  <c r="G1034" i="1" s="1"/>
  <c r="E1033" i="1"/>
  <c r="F1033" i="1" s="1"/>
  <c r="G1033" i="1" s="1"/>
  <c r="E1032" i="1"/>
  <c r="F1032" i="1" s="1"/>
  <c r="G1032" i="1" s="1"/>
  <c r="E1031" i="1"/>
  <c r="F1031" i="1" s="1"/>
  <c r="G1031" i="1" s="1"/>
  <c r="E1030" i="1"/>
  <c r="F1030" i="1" s="1"/>
  <c r="G1030" i="1" s="1"/>
  <c r="E1029" i="1"/>
  <c r="F1029" i="1" s="1"/>
  <c r="G1029" i="1" s="1"/>
  <c r="E1028" i="1"/>
  <c r="F1028" i="1" s="1"/>
  <c r="G1028" i="1" s="1"/>
  <c r="E1027" i="1"/>
  <c r="F1027" i="1" s="1"/>
  <c r="G1027" i="1" s="1"/>
  <c r="E1026" i="1"/>
  <c r="F1026" i="1" s="1"/>
  <c r="G1026" i="1" s="1"/>
  <c r="E1025" i="1"/>
  <c r="F1025" i="1" s="1"/>
  <c r="G1025" i="1" s="1"/>
  <c r="E1024" i="1"/>
  <c r="F1024" i="1" s="1"/>
  <c r="G1024" i="1" s="1"/>
  <c r="E1023" i="1"/>
  <c r="F1023" i="1" s="1"/>
  <c r="G1023" i="1" s="1"/>
  <c r="E1022" i="1"/>
  <c r="F1022" i="1" s="1"/>
  <c r="G1022" i="1" s="1"/>
  <c r="E1021" i="1"/>
  <c r="F1021" i="1" s="1"/>
  <c r="G1021" i="1" s="1"/>
  <c r="E1020" i="1"/>
  <c r="F1020" i="1" s="1"/>
  <c r="G1020" i="1" s="1"/>
  <c r="E1019" i="1"/>
  <c r="F1019" i="1" s="1"/>
  <c r="G1019" i="1" s="1"/>
  <c r="E1018" i="1"/>
  <c r="F1018" i="1" s="1"/>
  <c r="G1018" i="1" s="1"/>
  <c r="E1017" i="1"/>
  <c r="F1017" i="1" s="1"/>
  <c r="G1017" i="1" s="1"/>
  <c r="E1016" i="1"/>
  <c r="F1016" i="1" s="1"/>
  <c r="G1016" i="1" s="1"/>
  <c r="E1015" i="1"/>
  <c r="F1015" i="1" s="1"/>
  <c r="G1015" i="1" s="1"/>
  <c r="E1014" i="1"/>
  <c r="F1014" i="1" s="1"/>
  <c r="G1014" i="1" s="1"/>
  <c r="E1013" i="1"/>
  <c r="F1013" i="1" s="1"/>
  <c r="G1013" i="1" s="1"/>
  <c r="E1012" i="1"/>
  <c r="F1012" i="1" s="1"/>
  <c r="G1012" i="1" s="1"/>
  <c r="E1011" i="1"/>
  <c r="F1011" i="1" s="1"/>
  <c r="G1011" i="1" s="1"/>
  <c r="E1010" i="1"/>
  <c r="F1010" i="1" s="1"/>
  <c r="G1010" i="1" s="1"/>
  <c r="E1009" i="1"/>
  <c r="F1009" i="1" s="1"/>
  <c r="G1009" i="1" s="1"/>
  <c r="E1008" i="1"/>
  <c r="F1008" i="1" s="1"/>
  <c r="G1008" i="1" s="1"/>
  <c r="E1007" i="1"/>
  <c r="F1007" i="1" s="1"/>
  <c r="G1007" i="1" s="1"/>
  <c r="E1006" i="1"/>
  <c r="F1006" i="1" s="1"/>
  <c r="G1006" i="1" s="1"/>
  <c r="E1005" i="1"/>
  <c r="F1005" i="1" s="1"/>
  <c r="G1005" i="1" s="1"/>
  <c r="E1004" i="1"/>
  <c r="F1004" i="1" s="1"/>
  <c r="G1004" i="1" s="1"/>
  <c r="E1003" i="1"/>
  <c r="F1003" i="1" s="1"/>
  <c r="G1003" i="1" s="1"/>
  <c r="E1002" i="1"/>
  <c r="F1002" i="1" s="1"/>
  <c r="G1002" i="1" s="1"/>
  <c r="E1001" i="1"/>
  <c r="F1001" i="1" s="1"/>
  <c r="G1001" i="1" s="1"/>
  <c r="E1000" i="1"/>
  <c r="F1000" i="1" s="1"/>
  <c r="G1000" i="1" s="1"/>
  <c r="E999" i="1"/>
  <c r="F999" i="1" s="1"/>
  <c r="G999" i="1" s="1"/>
  <c r="E998" i="1"/>
  <c r="F998" i="1" s="1"/>
  <c r="G998" i="1" s="1"/>
  <c r="E997" i="1"/>
  <c r="F997" i="1" s="1"/>
  <c r="G997" i="1" s="1"/>
  <c r="E996" i="1"/>
  <c r="F996" i="1" s="1"/>
  <c r="G996" i="1" s="1"/>
  <c r="E995" i="1"/>
  <c r="F995" i="1" s="1"/>
  <c r="G995" i="1" s="1"/>
  <c r="E994" i="1"/>
  <c r="F994" i="1" s="1"/>
  <c r="G994" i="1" s="1"/>
  <c r="E993" i="1"/>
  <c r="F993" i="1" s="1"/>
  <c r="G993" i="1" s="1"/>
  <c r="E992" i="1"/>
  <c r="F992" i="1" s="1"/>
  <c r="G992" i="1" s="1"/>
  <c r="E991" i="1"/>
  <c r="F991" i="1" s="1"/>
  <c r="G991" i="1" s="1"/>
  <c r="E990" i="1"/>
  <c r="F990" i="1" s="1"/>
  <c r="G990" i="1" s="1"/>
  <c r="E989" i="1"/>
  <c r="F989" i="1" s="1"/>
  <c r="G989" i="1" s="1"/>
  <c r="E988" i="1"/>
  <c r="F988" i="1" s="1"/>
  <c r="G988" i="1" s="1"/>
  <c r="E987" i="1"/>
  <c r="F987" i="1" s="1"/>
  <c r="G987" i="1" s="1"/>
  <c r="E986" i="1"/>
  <c r="F986" i="1" s="1"/>
  <c r="G986" i="1" s="1"/>
  <c r="E985" i="1"/>
  <c r="F985" i="1" s="1"/>
  <c r="G985" i="1" s="1"/>
  <c r="E984" i="1"/>
  <c r="F984" i="1" s="1"/>
  <c r="G984" i="1" s="1"/>
  <c r="E983" i="1"/>
  <c r="F983" i="1" s="1"/>
  <c r="G983" i="1" s="1"/>
  <c r="E982" i="1"/>
  <c r="F982" i="1" s="1"/>
  <c r="G982" i="1" s="1"/>
  <c r="E981" i="1"/>
  <c r="F981" i="1" s="1"/>
  <c r="G981" i="1" s="1"/>
  <c r="E980" i="1"/>
  <c r="F980" i="1" s="1"/>
  <c r="G980" i="1" s="1"/>
  <c r="E979" i="1"/>
  <c r="F979" i="1" s="1"/>
  <c r="G979" i="1" s="1"/>
  <c r="E978" i="1"/>
  <c r="F978" i="1" s="1"/>
  <c r="G978" i="1" s="1"/>
  <c r="E977" i="1"/>
  <c r="F977" i="1" s="1"/>
  <c r="G977" i="1" s="1"/>
  <c r="E976" i="1"/>
  <c r="F976" i="1" s="1"/>
  <c r="G976" i="1" s="1"/>
  <c r="E975" i="1"/>
  <c r="F975" i="1" s="1"/>
  <c r="G975" i="1" s="1"/>
  <c r="E974" i="1"/>
  <c r="F974" i="1" s="1"/>
  <c r="G974" i="1" s="1"/>
  <c r="E973" i="1"/>
  <c r="F973" i="1" s="1"/>
  <c r="G973" i="1" s="1"/>
  <c r="E972" i="1"/>
  <c r="F972" i="1" s="1"/>
  <c r="G972" i="1" s="1"/>
  <c r="E971" i="1"/>
  <c r="F971" i="1" s="1"/>
  <c r="G971" i="1" s="1"/>
  <c r="E970" i="1"/>
  <c r="F970" i="1" s="1"/>
  <c r="G970" i="1" s="1"/>
  <c r="E969" i="1"/>
  <c r="F969" i="1" s="1"/>
  <c r="G969" i="1" s="1"/>
  <c r="E968" i="1"/>
  <c r="F968" i="1" s="1"/>
  <c r="G968" i="1" s="1"/>
  <c r="E967" i="1"/>
  <c r="F967" i="1" s="1"/>
  <c r="G967" i="1" s="1"/>
  <c r="E966" i="1"/>
  <c r="F966" i="1" s="1"/>
  <c r="G966" i="1" s="1"/>
  <c r="E965" i="1"/>
  <c r="F965" i="1" s="1"/>
  <c r="G965" i="1" s="1"/>
  <c r="E964" i="1"/>
  <c r="F964" i="1" s="1"/>
  <c r="G964" i="1" s="1"/>
  <c r="E963" i="1"/>
  <c r="F963" i="1" s="1"/>
  <c r="G963" i="1" s="1"/>
  <c r="E962" i="1"/>
  <c r="F962" i="1" s="1"/>
  <c r="G962" i="1" s="1"/>
  <c r="E961" i="1"/>
  <c r="F961" i="1" s="1"/>
  <c r="G961" i="1" s="1"/>
  <c r="E960" i="1"/>
  <c r="F960" i="1" s="1"/>
  <c r="G960" i="1" s="1"/>
  <c r="E959" i="1"/>
  <c r="F959" i="1" s="1"/>
  <c r="G959" i="1" s="1"/>
  <c r="E958" i="1"/>
  <c r="F958" i="1" s="1"/>
  <c r="G958" i="1" s="1"/>
  <c r="E957" i="1"/>
  <c r="F957" i="1" s="1"/>
  <c r="G957" i="1" s="1"/>
  <c r="E956" i="1"/>
  <c r="F956" i="1" s="1"/>
  <c r="G956" i="1" s="1"/>
  <c r="E955" i="1"/>
  <c r="F955" i="1" s="1"/>
  <c r="G955" i="1" s="1"/>
  <c r="E954" i="1"/>
  <c r="F954" i="1" s="1"/>
  <c r="G954" i="1" s="1"/>
  <c r="E953" i="1"/>
  <c r="F953" i="1" s="1"/>
  <c r="G953" i="1" s="1"/>
  <c r="E952" i="1"/>
  <c r="F952" i="1" s="1"/>
  <c r="G952" i="1" s="1"/>
  <c r="E951" i="1"/>
  <c r="F951" i="1" s="1"/>
  <c r="G951" i="1" s="1"/>
  <c r="E950" i="1"/>
  <c r="F950" i="1" s="1"/>
  <c r="G950" i="1" s="1"/>
  <c r="E949" i="1"/>
  <c r="F949" i="1" s="1"/>
  <c r="G949" i="1" s="1"/>
  <c r="E948" i="1"/>
  <c r="F948" i="1" s="1"/>
  <c r="G948" i="1" s="1"/>
  <c r="E947" i="1"/>
  <c r="F947" i="1" s="1"/>
  <c r="G947" i="1" s="1"/>
  <c r="E946" i="1"/>
  <c r="F946" i="1" s="1"/>
  <c r="G946" i="1" s="1"/>
  <c r="E945" i="1"/>
  <c r="F945" i="1" s="1"/>
  <c r="G945" i="1" s="1"/>
  <c r="E944" i="1"/>
  <c r="F944" i="1" s="1"/>
  <c r="G944" i="1" s="1"/>
  <c r="E943" i="1"/>
  <c r="F943" i="1" s="1"/>
  <c r="G943" i="1" s="1"/>
  <c r="E942" i="1"/>
  <c r="F942" i="1" s="1"/>
  <c r="G942" i="1" s="1"/>
  <c r="E941" i="1"/>
  <c r="F941" i="1" s="1"/>
  <c r="G941" i="1" s="1"/>
  <c r="E940" i="1"/>
  <c r="F940" i="1" s="1"/>
  <c r="G940" i="1" s="1"/>
  <c r="E939" i="1"/>
  <c r="F939" i="1" s="1"/>
  <c r="G939" i="1" s="1"/>
  <c r="E938" i="1"/>
  <c r="F938" i="1" s="1"/>
  <c r="G938" i="1" s="1"/>
  <c r="E937" i="1"/>
  <c r="F937" i="1" s="1"/>
  <c r="G937" i="1" s="1"/>
  <c r="E936" i="1"/>
  <c r="F936" i="1" s="1"/>
  <c r="G936" i="1" s="1"/>
  <c r="E935" i="1"/>
  <c r="F935" i="1" s="1"/>
  <c r="G935" i="1" s="1"/>
  <c r="E934" i="1"/>
  <c r="F934" i="1" s="1"/>
  <c r="G934" i="1" s="1"/>
  <c r="E933" i="1"/>
  <c r="F933" i="1" s="1"/>
  <c r="G933" i="1" s="1"/>
  <c r="E932" i="1"/>
  <c r="F932" i="1" s="1"/>
  <c r="G932" i="1" s="1"/>
  <c r="E931" i="1"/>
  <c r="F931" i="1" s="1"/>
  <c r="G931" i="1" s="1"/>
  <c r="E930" i="1"/>
  <c r="F930" i="1" s="1"/>
  <c r="G930" i="1" s="1"/>
  <c r="E929" i="1"/>
  <c r="F929" i="1" s="1"/>
  <c r="G929" i="1" s="1"/>
  <c r="E928" i="1"/>
  <c r="F928" i="1" s="1"/>
  <c r="G928" i="1" s="1"/>
  <c r="E927" i="1"/>
  <c r="F927" i="1" s="1"/>
  <c r="G927" i="1" s="1"/>
  <c r="E926" i="1"/>
  <c r="F926" i="1" s="1"/>
  <c r="G926" i="1" s="1"/>
  <c r="E925" i="1"/>
  <c r="F925" i="1" s="1"/>
  <c r="G925" i="1" s="1"/>
  <c r="E924" i="1"/>
  <c r="F924" i="1" s="1"/>
  <c r="G924" i="1" s="1"/>
  <c r="E923" i="1"/>
  <c r="F923" i="1" s="1"/>
  <c r="G923" i="1" s="1"/>
  <c r="E922" i="1"/>
  <c r="F922" i="1" s="1"/>
  <c r="G922" i="1" s="1"/>
  <c r="E921" i="1"/>
  <c r="F921" i="1" s="1"/>
  <c r="G921" i="1" s="1"/>
  <c r="E920" i="1"/>
  <c r="F920" i="1" s="1"/>
  <c r="G920" i="1" s="1"/>
  <c r="E919" i="1"/>
  <c r="F919" i="1" s="1"/>
  <c r="G919" i="1" s="1"/>
  <c r="E918" i="1"/>
  <c r="F918" i="1" s="1"/>
  <c r="G918" i="1" s="1"/>
  <c r="E917" i="1"/>
  <c r="F917" i="1" s="1"/>
  <c r="G917" i="1" s="1"/>
  <c r="E916" i="1"/>
  <c r="F916" i="1" s="1"/>
  <c r="G916" i="1" s="1"/>
  <c r="E915" i="1"/>
  <c r="F915" i="1" s="1"/>
  <c r="G915" i="1" s="1"/>
  <c r="E914" i="1"/>
  <c r="F914" i="1" s="1"/>
  <c r="G914" i="1" s="1"/>
  <c r="E913" i="1"/>
  <c r="F913" i="1" s="1"/>
  <c r="G913" i="1" s="1"/>
  <c r="E912" i="1"/>
  <c r="F912" i="1" s="1"/>
  <c r="G912" i="1" s="1"/>
  <c r="E911" i="1"/>
  <c r="F911" i="1" s="1"/>
  <c r="G911" i="1" s="1"/>
  <c r="E910" i="1"/>
  <c r="F910" i="1" s="1"/>
  <c r="G910" i="1" s="1"/>
  <c r="E909" i="1"/>
  <c r="F909" i="1" s="1"/>
  <c r="G909" i="1" s="1"/>
  <c r="E908" i="1"/>
  <c r="F908" i="1" s="1"/>
  <c r="G908" i="1" s="1"/>
  <c r="E907" i="1"/>
  <c r="F907" i="1" s="1"/>
  <c r="G907" i="1" s="1"/>
  <c r="E906" i="1"/>
  <c r="F906" i="1" s="1"/>
  <c r="G906" i="1" s="1"/>
  <c r="E905" i="1"/>
  <c r="F905" i="1" s="1"/>
  <c r="G905" i="1" s="1"/>
  <c r="E904" i="1"/>
  <c r="F904" i="1" s="1"/>
  <c r="G904" i="1" s="1"/>
  <c r="E903" i="1"/>
  <c r="F903" i="1" s="1"/>
  <c r="G903" i="1" s="1"/>
  <c r="E902" i="1"/>
  <c r="F902" i="1" s="1"/>
  <c r="G902" i="1" s="1"/>
  <c r="E901" i="1"/>
  <c r="F901" i="1" s="1"/>
  <c r="G901" i="1" s="1"/>
  <c r="E900" i="1"/>
  <c r="F900" i="1" s="1"/>
  <c r="G900" i="1" s="1"/>
  <c r="E899" i="1"/>
  <c r="F899" i="1" s="1"/>
  <c r="G899" i="1" s="1"/>
  <c r="E898" i="1"/>
  <c r="F898" i="1" s="1"/>
  <c r="G898" i="1" s="1"/>
  <c r="E897" i="1"/>
  <c r="F897" i="1" s="1"/>
  <c r="G897" i="1" s="1"/>
  <c r="E896" i="1"/>
  <c r="F896" i="1" s="1"/>
  <c r="G896" i="1" s="1"/>
  <c r="E895" i="1"/>
  <c r="F895" i="1" s="1"/>
  <c r="G895" i="1" s="1"/>
  <c r="E894" i="1"/>
  <c r="F894" i="1" s="1"/>
  <c r="G894" i="1" s="1"/>
  <c r="E893" i="1"/>
  <c r="F893" i="1" s="1"/>
  <c r="G893" i="1" s="1"/>
  <c r="E892" i="1"/>
  <c r="F892" i="1" s="1"/>
  <c r="G892" i="1" s="1"/>
  <c r="E891" i="1"/>
  <c r="F891" i="1" s="1"/>
  <c r="G891" i="1" s="1"/>
  <c r="E890" i="1"/>
  <c r="F890" i="1" s="1"/>
  <c r="G890" i="1" s="1"/>
  <c r="E889" i="1"/>
  <c r="F889" i="1" s="1"/>
  <c r="G889" i="1" s="1"/>
  <c r="E888" i="1"/>
  <c r="F888" i="1" s="1"/>
  <c r="G888" i="1" s="1"/>
  <c r="E887" i="1"/>
  <c r="F887" i="1" s="1"/>
  <c r="G887" i="1" s="1"/>
  <c r="E886" i="1"/>
  <c r="F886" i="1" s="1"/>
  <c r="G886" i="1" s="1"/>
  <c r="E885" i="1"/>
  <c r="F885" i="1" s="1"/>
  <c r="G885" i="1" s="1"/>
  <c r="E884" i="1"/>
  <c r="F884" i="1" s="1"/>
  <c r="G884" i="1" s="1"/>
  <c r="E883" i="1"/>
  <c r="F883" i="1" s="1"/>
  <c r="G883" i="1" s="1"/>
  <c r="E882" i="1"/>
  <c r="F882" i="1" s="1"/>
  <c r="G882" i="1" s="1"/>
  <c r="E881" i="1"/>
  <c r="F881" i="1" s="1"/>
  <c r="G881" i="1" s="1"/>
  <c r="E880" i="1"/>
  <c r="F880" i="1" s="1"/>
  <c r="G880" i="1" s="1"/>
  <c r="E879" i="1"/>
  <c r="F879" i="1" s="1"/>
  <c r="G879" i="1" s="1"/>
  <c r="E878" i="1"/>
  <c r="F878" i="1" s="1"/>
  <c r="G878" i="1" s="1"/>
  <c r="E877" i="1"/>
  <c r="F877" i="1" s="1"/>
  <c r="G877" i="1" s="1"/>
  <c r="E876" i="1"/>
  <c r="F876" i="1" s="1"/>
  <c r="G876" i="1" s="1"/>
  <c r="E875" i="1"/>
  <c r="F875" i="1" s="1"/>
  <c r="G875" i="1" s="1"/>
  <c r="E874" i="1"/>
  <c r="F874" i="1" s="1"/>
  <c r="G874" i="1" s="1"/>
  <c r="E873" i="1"/>
  <c r="F873" i="1" s="1"/>
  <c r="G873" i="1" s="1"/>
  <c r="E872" i="1"/>
  <c r="F872" i="1" s="1"/>
  <c r="G872" i="1" s="1"/>
  <c r="E871" i="1"/>
  <c r="F871" i="1" s="1"/>
  <c r="G871" i="1" s="1"/>
  <c r="E870" i="1"/>
  <c r="F870" i="1" s="1"/>
  <c r="G870" i="1" s="1"/>
  <c r="E869" i="1"/>
  <c r="F869" i="1" s="1"/>
  <c r="G869" i="1" s="1"/>
  <c r="E868" i="1"/>
  <c r="F868" i="1" s="1"/>
  <c r="G868" i="1" s="1"/>
  <c r="E867" i="1"/>
  <c r="F867" i="1" s="1"/>
  <c r="G867" i="1" s="1"/>
  <c r="E866" i="1"/>
  <c r="F866" i="1" s="1"/>
  <c r="G866" i="1" s="1"/>
  <c r="E865" i="1"/>
  <c r="F865" i="1" s="1"/>
  <c r="G865" i="1" s="1"/>
  <c r="E864" i="1"/>
  <c r="F864" i="1" s="1"/>
  <c r="G864" i="1" s="1"/>
  <c r="E863" i="1"/>
  <c r="F863" i="1" s="1"/>
  <c r="G863" i="1" s="1"/>
  <c r="E862" i="1"/>
  <c r="F862" i="1" s="1"/>
  <c r="G862" i="1" s="1"/>
  <c r="E861" i="1"/>
  <c r="F861" i="1" s="1"/>
  <c r="G861" i="1" s="1"/>
  <c r="E860" i="1"/>
  <c r="F860" i="1" s="1"/>
  <c r="G860" i="1" s="1"/>
  <c r="E859" i="1"/>
  <c r="F859" i="1" s="1"/>
  <c r="G859" i="1" s="1"/>
  <c r="E858" i="1"/>
  <c r="F858" i="1" s="1"/>
  <c r="G858" i="1" s="1"/>
  <c r="E857" i="1"/>
  <c r="F857" i="1" s="1"/>
  <c r="G857" i="1" s="1"/>
  <c r="E856" i="1"/>
  <c r="F856" i="1" s="1"/>
  <c r="G856" i="1" s="1"/>
  <c r="E855" i="1"/>
  <c r="F855" i="1" s="1"/>
  <c r="G855" i="1" s="1"/>
  <c r="E854" i="1"/>
  <c r="F854" i="1" s="1"/>
  <c r="G854" i="1" s="1"/>
  <c r="E853" i="1"/>
  <c r="F853" i="1" s="1"/>
  <c r="G853" i="1" s="1"/>
  <c r="E852" i="1"/>
  <c r="F852" i="1" s="1"/>
  <c r="G852" i="1" s="1"/>
  <c r="E851" i="1"/>
  <c r="F851" i="1" s="1"/>
  <c r="G851" i="1" s="1"/>
  <c r="E850" i="1"/>
  <c r="F850" i="1" s="1"/>
  <c r="G850" i="1" s="1"/>
  <c r="E849" i="1"/>
  <c r="F849" i="1" s="1"/>
  <c r="G849" i="1" s="1"/>
  <c r="E848" i="1"/>
  <c r="F848" i="1" s="1"/>
  <c r="G848" i="1" s="1"/>
  <c r="E847" i="1"/>
  <c r="F847" i="1" s="1"/>
  <c r="G847" i="1" s="1"/>
  <c r="E846" i="1"/>
  <c r="F846" i="1" s="1"/>
  <c r="G846" i="1" s="1"/>
  <c r="E845" i="1"/>
  <c r="F845" i="1" s="1"/>
  <c r="G845" i="1" s="1"/>
  <c r="E844" i="1"/>
  <c r="F844" i="1" s="1"/>
  <c r="G844" i="1" s="1"/>
  <c r="E843" i="1"/>
  <c r="F843" i="1" s="1"/>
  <c r="G843" i="1" s="1"/>
  <c r="E842" i="1"/>
  <c r="F842" i="1" s="1"/>
  <c r="G842" i="1" s="1"/>
  <c r="E841" i="1"/>
  <c r="F841" i="1" s="1"/>
  <c r="G841" i="1" s="1"/>
  <c r="E840" i="1"/>
  <c r="F840" i="1" s="1"/>
  <c r="G840" i="1" s="1"/>
  <c r="E839" i="1"/>
  <c r="F839" i="1" s="1"/>
  <c r="G839" i="1" s="1"/>
  <c r="E838" i="1"/>
  <c r="F838" i="1" s="1"/>
  <c r="G838" i="1" s="1"/>
  <c r="E837" i="1"/>
  <c r="F837" i="1" s="1"/>
  <c r="G837" i="1" s="1"/>
  <c r="E836" i="1"/>
  <c r="F836" i="1" s="1"/>
  <c r="G836" i="1" s="1"/>
  <c r="E835" i="1"/>
  <c r="F835" i="1" s="1"/>
  <c r="G835" i="1" s="1"/>
  <c r="E834" i="1"/>
  <c r="F834" i="1" s="1"/>
  <c r="G834" i="1" s="1"/>
  <c r="E833" i="1"/>
  <c r="F833" i="1" s="1"/>
  <c r="G833" i="1" s="1"/>
  <c r="E832" i="1"/>
  <c r="F832" i="1" s="1"/>
  <c r="G832" i="1" s="1"/>
  <c r="E831" i="1"/>
  <c r="F831" i="1" s="1"/>
  <c r="G831" i="1" s="1"/>
  <c r="E830" i="1"/>
  <c r="F830" i="1" s="1"/>
  <c r="G830" i="1" s="1"/>
  <c r="E829" i="1"/>
  <c r="F829" i="1" s="1"/>
  <c r="G829" i="1" s="1"/>
  <c r="E828" i="1"/>
  <c r="F828" i="1" s="1"/>
  <c r="G828" i="1" s="1"/>
  <c r="E827" i="1"/>
  <c r="F827" i="1" s="1"/>
  <c r="G827" i="1" s="1"/>
  <c r="E826" i="1"/>
  <c r="F826" i="1" s="1"/>
  <c r="G826" i="1" s="1"/>
  <c r="E825" i="1"/>
  <c r="F825" i="1" s="1"/>
  <c r="G825" i="1" s="1"/>
  <c r="E824" i="1"/>
  <c r="F824" i="1" s="1"/>
  <c r="G824" i="1" s="1"/>
  <c r="E823" i="1"/>
  <c r="F823" i="1" s="1"/>
  <c r="G823" i="1" s="1"/>
  <c r="E822" i="1"/>
  <c r="F822" i="1" s="1"/>
  <c r="G822" i="1" s="1"/>
  <c r="E821" i="1"/>
  <c r="F821" i="1" s="1"/>
  <c r="G821" i="1" s="1"/>
  <c r="E820" i="1"/>
  <c r="F820" i="1" s="1"/>
  <c r="G820" i="1" s="1"/>
  <c r="E819" i="1"/>
  <c r="F819" i="1" s="1"/>
  <c r="G819" i="1" s="1"/>
  <c r="E818" i="1"/>
  <c r="F818" i="1" s="1"/>
  <c r="G818" i="1" s="1"/>
  <c r="E817" i="1"/>
  <c r="F817" i="1" s="1"/>
  <c r="G817" i="1" s="1"/>
  <c r="E816" i="1"/>
  <c r="F816" i="1" s="1"/>
  <c r="G816" i="1" s="1"/>
  <c r="E815" i="1"/>
  <c r="F815" i="1" s="1"/>
  <c r="G815" i="1" s="1"/>
  <c r="E814" i="1"/>
  <c r="F814" i="1" s="1"/>
  <c r="G814" i="1" s="1"/>
  <c r="E813" i="1"/>
  <c r="F813" i="1" s="1"/>
  <c r="G813" i="1" s="1"/>
  <c r="E812" i="1"/>
  <c r="F812" i="1" s="1"/>
  <c r="G812" i="1" s="1"/>
  <c r="E811" i="1"/>
  <c r="F811" i="1" s="1"/>
  <c r="G811" i="1" s="1"/>
  <c r="E810" i="1"/>
  <c r="F810" i="1" s="1"/>
  <c r="G810" i="1" s="1"/>
  <c r="E809" i="1"/>
  <c r="F809" i="1" s="1"/>
  <c r="G809" i="1" s="1"/>
  <c r="E808" i="1"/>
  <c r="F808" i="1" s="1"/>
  <c r="G808" i="1" s="1"/>
  <c r="E807" i="1"/>
  <c r="F807" i="1" s="1"/>
  <c r="G807" i="1" s="1"/>
  <c r="E806" i="1"/>
  <c r="F806" i="1" s="1"/>
  <c r="G806" i="1" s="1"/>
  <c r="E805" i="1"/>
  <c r="F805" i="1" s="1"/>
  <c r="G805" i="1" s="1"/>
  <c r="E804" i="1"/>
  <c r="F804" i="1" s="1"/>
  <c r="G804" i="1" s="1"/>
  <c r="E803" i="1"/>
  <c r="F803" i="1" s="1"/>
  <c r="G803" i="1" s="1"/>
  <c r="E802" i="1"/>
  <c r="F802" i="1" s="1"/>
  <c r="G802" i="1" s="1"/>
  <c r="E801" i="1"/>
  <c r="F801" i="1" s="1"/>
  <c r="G801" i="1" s="1"/>
  <c r="E800" i="1"/>
  <c r="F800" i="1" s="1"/>
  <c r="G800" i="1" s="1"/>
  <c r="E799" i="1"/>
  <c r="F799" i="1" s="1"/>
  <c r="G799" i="1" s="1"/>
  <c r="E798" i="1"/>
  <c r="F798" i="1" s="1"/>
  <c r="G798" i="1" s="1"/>
  <c r="E797" i="1"/>
  <c r="F797" i="1" s="1"/>
  <c r="G797" i="1" s="1"/>
  <c r="E796" i="1"/>
  <c r="F796" i="1" s="1"/>
  <c r="G796" i="1" s="1"/>
  <c r="E795" i="1"/>
  <c r="F795" i="1" s="1"/>
  <c r="G795" i="1" s="1"/>
  <c r="E794" i="1"/>
  <c r="F794" i="1" s="1"/>
  <c r="G794" i="1" s="1"/>
  <c r="E793" i="1"/>
  <c r="F793" i="1" s="1"/>
  <c r="G793" i="1" s="1"/>
  <c r="E792" i="1"/>
  <c r="F792" i="1" s="1"/>
  <c r="G792" i="1" s="1"/>
  <c r="E791" i="1"/>
  <c r="F791" i="1" s="1"/>
  <c r="G791" i="1" s="1"/>
  <c r="E790" i="1"/>
  <c r="F790" i="1" s="1"/>
  <c r="G790" i="1" s="1"/>
  <c r="E789" i="1"/>
  <c r="F789" i="1" s="1"/>
  <c r="G789" i="1" s="1"/>
  <c r="E788" i="1"/>
  <c r="F788" i="1" s="1"/>
  <c r="G788" i="1" s="1"/>
  <c r="E787" i="1"/>
  <c r="F787" i="1" s="1"/>
  <c r="G787" i="1" s="1"/>
  <c r="E786" i="1"/>
  <c r="F786" i="1" s="1"/>
  <c r="G786" i="1" s="1"/>
  <c r="E785" i="1"/>
  <c r="F785" i="1" s="1"/>
  <c r="G785" i="1" s="1"/>
  <c r="E784" i="1"/>
  <c r="F784" i="1" s="1"/>
  <c r="G784" i="1" s="1"/>
  <c r="E783" i="1"/>
  <c r="F783" i="1" s="1"/>
  <c r="G783" i="1" s="1"/>
  <c r="E782" i="1"/>
  <c r="F782" i="1" s="1"/>
  <c r="G782" i="1" s="1"/>
  <c r="E781" i="1"/>
  <c r="F781" i="1" s="1"/>
  <c r="G781" i="1" s="1"/>
  <c r="E780" i="1"/>
  <c r="F780" i="1" s="1"/>
  <c r="G780" i="1" s="1"/>
  <c r="E779" i="1"/>
  <c r="F779" i="1" s="1"/>
  <c r="G779" i="1" s="1"/>
  <c r="E778" i="1"/>
  <c r="F778" i="1" s="1"/>
  <c r="G778" i="1" s="1"/>
  <c r="E777" i="1"/>
  <c r="F777" i="1" s="1"/>
  <c r="G777" i="1" s="1"/>
  <c r="E776" i="1"/>
  <c r="F776" i="1" s="1"/>
  <c r="G776" i="1" s="1"/>
  <c r="E775" i="1"/>
  <c r="F775" i="1" s="1"/>
  <c r="G775" i="1" s="1"/>
  <c r="E774" i="1"/>
  <c r="F774" i="1" s="1"/>
  <c r="G774" i="1" s="1"/>
  <c r="E773" i="1"/>
  <c r="F773" i="1" s="1"/>
  <c r="G773" i="1" s="1"/>
  <c r="E772" i="1"/>
  <c r="F772" i="1" s="1"/>
  <c r="G772" i="1" s="1"/>
  <c r="E771" i="1"/>
  <c r="F771" i="1" s="1"/>
  <c r="G771" i="1" s="1"/>
  <c r="E770" i="1"/>
  <c r="F770" i="1" s="1"/>
  <c r="G770" i="1" s="1"/>
  <c r="E769" i="1"/>
  <c r="F769" i="1" s="1"/>
  <c r="G769" i="1" s="1"/>
  <c r="E768" i="1"/>
  <c r="F768" i="1" s="1"/>
  <c r="G768" i="1" s="1"/>
  <c r="E767" i="1"/>
  <c r="F767" i="1" s="1"/>
  <c r="G767" i="1" s="1"/>
  <c r="E766" i="1"/>
  <c r="F766" i="1" s="1"/>
  <c r="G766" i="1" s="1"/>
  <c r="E765" i="1"/>
  <c r="F765" i="1" s="1"/>
  <c r="G765" i="1" s="1"/>
  <c r="E764" i="1"/>
  <c r="F764" i="1" s="1"/>
  <c r="G764" i="1" s="1"/>
  <c r="E763" i="1"/>
  <c r="F763" i="1" s="1"/>
  <c r="G763" i="1" s="1"/>
  <c r="E762" i="1"/>
  <c r="F762" i="1" s="1"/>
  <c r="G762" i="1" s="1"/>
  <c r="E761" i="1"/>
  <c r="F761" i="1" s="1"/>
  <c r="G761" i="1" s="1"/>
  <c r="E760" i="1"/>
  <c r="F760" i="1" s="1"/>
  <c r="G760" i="1" s="1"/>
  <c r="E759" i="1"/>
  <c r="F759" i="1" s="1"/>
  <c r="G759" i="1" s="1"/>
  <c r="E758" i="1"/>
  <c r="F758" i="1" s="1"/>
  <c r="G758" i="1" s="1"/>
  <c r="E757" i="1"/>
  <c r="F757" i="1" s="1"/>
  <c r="G757" i="1" s="1"/>
  <c r="E756" i="1"/>
  <c r="F756" i="1" s="1"/>
  <c r="G756" i="1" s="1"/>
  <c r="E755" i="1"/>
  <c r="F755" i="1" s="1"/>
  <c r="G755" i="1" s="1"/>
  <c r="E754" i="1"/>
  <c r="F754" i="1" s="1"/>
  <c r="G754" i="1" s="1"/>
  <c r="E753" i="1"/>
  <c r="F753" i="1" s="1"/>
  <c r="G753" i="1" s="1"/>
  <c r="E752" i="1"/>
  <c r="F752" i="1" s="1"/>
  <c r="G752" i="1" s="1"/>
  <c r="E751" i="1"/>
  <c r="F751" i="1" s="1"/>
  <c r="G751" i="1" s="1"/>
  <c r="E750" i="1"/>
  <c r="F750" i="1" s="1"/>
  <c r="G750" i="1" s="1"/>
  <c r="E749" i="1"/>
  <c r="F749" i="1" s="1"/>
  <c r="G749" i="1" s="1"/>
  <c r="E748" i="1"/>
  <c r="F748" i="1" s="1"/>
  <c r="G748" i="1" s="1"/>
  <c r="E747" i="1"/>
  <c r="F747" i="1" s="1"/>
  <c r="G747" i="1" s="1"/>
  <c r="E746" i="1"/>
  <c r="F746" i="1" s="1"/>
  <c r="G746" i="1" s="1"/>
  <c r="E745" i="1"/>
  <c r="F745" i="1" s="1"/>
  <c r="G745" i="1" s="1"/>
  <c r="E744" i="1"/>
  <c r="F744" i="1" s="1"/>
  <c r="G744" i="1" s="1"/>
  <c r="E743" i="1"/>
  <c r="F743" i="1" s="1"/>
  <c r="G743" i="1" s="1"/>
  <c r="E742" i="1"/>
  <c r="F742" i="1" s="1"/>
  <c r="G742" i="1" s="1"/>
  <c r="E741" i="1"/>
  <c r="F741" i="1" s="1"/>
  <c r="G741" i="1" s="1"/>
  <c r="E740" i="1"/>
  <c r="F740" i="1" s="1"/>
  <c r="G740" i="1" s="1"/>
  <c r="E739" i="1"/>
  <c r="F739" i="1" s="1"/>
  <c r="G739" i="1" s="1"/>
  <c r="E738" i="1"/>
  <c r="F738" i="1" s="1"/>
  <c r="G738" i="1" s="1"/>
  <c r="E737" i="1"/>
  <c r="F737" i="1" s="1"/>
  <c r="G737" i="1" s="1"/>
  <c r="E736" i="1"/>
  <c r="F736" i="1" s="1"/>
  <c r="G736" i="1" s="1"/>
  <c r="E735" i="1"/>
  <c r="F735" i="1" s="1"/>
  <c r="G735" i="1" s="1"/>
  <c r="E734" i="1"/>
  <c r="F734" i="1" s="1"/>
  <c r="G734" i="1" s="1"/>
  <c r="E733" i="1"/>
  <c r="F733" i="1" s="1"/>
  <c r="G733" i="1" s="1"/>
  <c r="E732" i="1"/>
  <c r="F732" i="1" s="1"/>
  <c r="G732" i="1" s="1"/>
  <c r="E731" i="1"/>
  <c r="F731" i="1" s="1"/>
  <c r="G731" i="1" s="1"/>
  <c r="E730" i="1"/>
  <c r="F730" i="1" s="1"/>
  <c r="G730" i="1" s="1"/>
  <c r="E729" i="1"/>
  <c r="F729" i="1" s="1"/>
  <c r="G729" i="1" s="1"/>
  <c r="E728" i="1"/>
  <c r="F728" i="1" s="1"/>
  <c r="G728" i="1" s="1"/>
  <c r="E727" i="1"/>
  <c r="F727" i="1" s="1"/>
  <c r="G727" i="1" s="1"/>
  <c r="E726" i="1"/>
  <c r="F726" i="1" s="1"/>
  <c r="G726" i="1" s="1"/>
  <c r="E725" i="1"/>
  <c r="F725" i="1" s="1"/>
  <c r="G725" i="1" s="1"/>
  <c r="E724" i="1"/>
  <c r="F724" i="1" s="1"/>
  <c r="G724" i="1" s="1"/>
  <c r="E723" i="1"/>
  <c r="F723" i="1" s="1"/>
  <c r="G723" i="1" s="1"/>
  <c r="E722" i="1"/>
  <c r="F722" i="1" s="1"/>
  <c r="G722" i="1" s="1"/>
  <c r="E721" i="1"/>
  <c r="F721" i="1" s="1"/>
  <c r="G721" i="1" s="1"/>
  <c r="E720" i="1"/>
  <c r="F720" i="1" s="1"/>
  <c r="G720" i="1" s="1"/>
  <c r="E719" i="1"/>
  <c r="F719" i="1" s="1"/>
  <c r="G719" i="1" s="1"/>
  <c r="E718" i="1"/>
  <c r="F718" i="1" s="1"/>
  <c r="G718" i="1" s="1"/>
  <c r="E717" i="1"/>
  <c r="F717" i="1" s="1"/>
  <c r="G717" i="1" s="1"/>
  <c r="E716" i="1"/>
  <c r="F716" i="1" s="1"/>
  <c r="G716" i="1" s="1"/>
  <c r="E715" i="1"/>
  <c r="F715" i="1" s="1"/>
  <c r="G715" i="1" s="1"/>
  <c r="E714" i="1"/>
  <c r="F714" i="1" s="1"/>
  <c r="G714" i="1" s="1"/>
  <c r="E713" i="1"/>
  <c r="F713" i="1" s="1"/>
  <c r="G713" i="1" s="1"/>
  <c r="E712" i="1"/>
  <c r="F712" i="1" s="1"/>
  <c r="G712" i="1" s="1"/>
  <c r="E711" i="1"/>
  <c r="F711" i="1" s="1"/>
  <c r="G711" i="1" s="1"/>
  <c r="E710" i="1"/>
  <c r="F710" i="1" s="1"/>
  <c r="G710" i="1" s="1"/>
  <c r="E709" i="1"/>
  <c r="F709" i="1" s="1"/>
  <c r="G709" i="1" s="1"/>
  <c r="E708" i="1"/>
  <c r="F708" i="1" s="1"/>
  <c r="G708" i="1" s="1"/>
  <c r="E707" i="1"/>
  <c r="F707" i="1" s="1"/>
  <c r="G707" i="1" s="1"/>
  <c r="E706" i="1"/>
  <c r="F706" i="1" s="1"/>
  <c r="G706" i="1" s="1"/>
  <c r="E705" i="1"/>
  <c r="F705" i="1" s="1"/>
  <c r="G705" i="1" s="1"/>
  <c r="E704" i="1"/>
  <c r="F704" i="1" s="1"/>
  <c r="G704" i="1" s="1"/>
  <c r="E703" i="1"/>
  <c r="F703" i="1" s="1"/>
  <c r="G703" i="1" s="1"/>
  <c r="E702" i="1"/>
  <c r="F702" i="1" s="1"/>
  <c r="G702" i="1" s="1"/>
  <c r="E701" i="1"/>
  <c r="F701" i="1" s="1"/>
  <c r="G701" i="1" s="1"/>
  <c r="E700" i="1"/>
  <c r="F700" i="1" s="1"/>
  <c r="G700" i="1" s="1"/>
  <c r="E699" i="1"/>
  <c r="F699" i="1" s="1"/>
  <c r="G699" i="1" s="1"/>
  <c r="E698" i="1"/>
  <c r="F698" i="1" s="1"/>
  <c r="G698" i="1" s="1"/>
  <c r="E697" i="1"/>
  <c r="F697" i="1" s="1"/>
  <c r="G697" i="1" s="1"/>
  <c r="E696" i="1"/>
  <c r="F696" i="1" s="1"/>
  <c r="G696" i="1" s="1"/>
  <c r="E695" i="1"/>
  <c r="F695" i="1" s="1"/>
  <c r="G695" i="1" s="1"/>
  <c r="E694" i="1"/>
  <c r="F694" i="1" s="1"/>
  <c r="G694" i="1" s="1"/>
  <c r="E693" i="1"/>
  <c r="F693" i="1" s="1"/>
  <c r="G693" i="1" s="1"/>
  <c r="E692" i="1"/>
  <c r="F692" i="1" s="1"/>
  <c r="G692" i="1" s="1"/>
  <c r="E691" i="1"/>
  <c r="F691" i="1" s="1"/>
  <c r="G691" i="1" s="1"/>
  <c r="E690" i="1"/>
  <c r="F690" i="1" s="1"/>
  <c r="G690" i="1" s="1"/>
  <c r="E689" i="1"/>
  <c r="F689" i="1" s="1"/>
  <c r="G689" i="1" s="1"/>
  <c r="E688" i="1"/>
  <c r="F688" i="1" s="1"/>
  <c r="G688" i="1" s="1"/>
  <c r="E687" i="1"/>
  <c r="F687" i="1" s="1"/>
  <c r="G687" i="1" s="1"/>
  <c r="E686" i="1"/>
  <c r="F686" i="1" s="1"/>
  <c r="G686" i="1" s="1"/>
  <c r="E685" i="1"/>
  <c r="F685" i="1" s="1"/>
  <c r="G685" i="1" s="1"/>
  <c r="E684" i="1"/>
  <c r="F684" i="1" s="1"/>
  <c r="G684" i="1" s="1"/>
  <c r="E683" i="1"/>
  <c r="F683" i="1" s="1"/>
  <c r="G683" i="1" s="1"/>
  <c r="E682" i="1"/>
  <c r="F682" i="1" s="1"/>
  <c r="G682" i="1" s="1"/>
  <c r="E681" i="1"/>
  <c r="F681" i="1" s="1"/>
  <c r="G681" i="1" s="1"/>
  <c r="E680" i="1"/>
  <c r="F680" i="1" s="1"/>
  <c r="G680" i="1" s="1"/>
  <c r="E679" i="1"/>
  <c r="F679" i="1" s="1"/>
  <c r="G679" i="1" s="1"/>
  <c r="E678" i="1"/>
  <c r="F678" i="1" s="1"/>
  <c r="G678" i="1" s="1"/>
  <c r="E677" i="1"/>
  <c r="F677" i="1" s="1"/>
  <c r="G677" i="1" s="1"/>
  <c r="E676" i="1"/>
  <c r="F676" i="1" s="1"/>
  <c r="G676" i="1" s="1"/>
  <c r="E675" i="1"/>
  <c r="F675" i="1" s="1"/>
  <c r="G675" i="1" s="1"/>
  <c r="E674" i="1"/>
  <c r="F674" i="1" s="1"/>
  <c r="G674" i="1" s="1"/>
  <c r="E673" i="1"/>
  <c r="F673" i="1" s="1"/>
  <c r="G673" i="1" s="1"/>
  <c r="E672" i="1"/>
  <c r="F672" i="1" s="1"/>
  <c r="G672" i="1" s="1"/>
  <c r="E671" i="1"/>
  <c r="F671" i="1" s="1"/>
  <c r="G671" i="1" s="1"/>
  <c r="E670" i="1"/>
  <c r="F670" i="1" s="1"/>
  <c r="G670" i="1" s="1"/>
  <c r="E669" i="1"/>
  <c r="F669" i="1" s="1"/>
  <c r="G669" i="1" s="1"/>
  <c r="E668" i="1"/>
  <c r="F668" i="1" s="1"/>
  <c r="G668" i="1" s="1"/>
  <c r="E667" i="1"/>
  <c r="F667" i="1" s="1"/>
  <c r="G667" i="1" s="1"/>
  <c r="E666" i="1"/>
  <c r="F666" i="1" s="1"/>
  <c r="G666" i="1" s="1"/>
  <c r="E665" i="1"/>
  <c r="F665" i="1" s="1"/>
  <c r="G665" i="1" s="1"/>
  <c r="E664" i="1"/>
  <c r="F664" i="1" s="1"/>
  <c r="G664" i="1" s="1"/>
  <c r="E663" i="1"/>
  <c r="F663" i="1" s="1"/>
  <c r="G663" i="1" s="1"/>
  <c r="E662" i="1"/>
  <c r="F662" i="1" s="1"/>
  <c r="G662" i="1" s="1"/>
  <c r="E661" i="1"/>
  <c r="F661" i="1" s="1"/>
  <c r="G661" i="1" s="1"/>
  <c r="E660" i="1"/>
  <c r="F660" i="1" s="1"/>
  <c r="G660" i="1" s="1"/>
  <c r="E659" i="1"/>
  <c r="F659" i="1" s="1"/>
  <c r="G659" i="1" s="1"/>
  <c r="E658" i="1"/>
  <c r="F658" i="1" s="1"/>
  <c r="G658" i="1" s="1"/>
  <c r="E657" i="1"/>
  <c r="F657" i="1" s="1"/>
  <c r="G657" i="1" s="1"/>
  <c r="E656" i="1"/>
  <c r="F656" i="1" s="1"/>
  <c r="G656" i="1" s="1"/>
  <c r="E655" i="1"/>
  <c r="F655" i="1" s="1"/>
  <c r="G655" i="1" s="1"/>
  <c r="E654" i="1"/>
  <c r="F654" i="1" s="1"/>
  <c r="G654" i="1" s="1"/>
  <c r="E653" i="1"/>
  <c r="F653" i="1" s="1"/>
  <c r="G653" i="1" s="1"/>
  <c r="E652" i="1"/>
  <c r="F652" i="1" s="1"/>
  <c r="G652" i="1" s="1"/>
  <c r="E651" i="1"/>
  <c r="F651" i="1" s="1"/>
  <c r="G651" i="1" s="1"/>
  <c r="E650" i="1"/>
  <c r="F650" i="1" s="1"/>
  <c r="G650" i="1" s="1"/>
  <c r="E649" i="1"/>
  <c r="F649" i="1" s="1"/>
  <c r="G649" i="1" s="1"/>
  <c r="E648" i="1"/>
  <c r="F648" i="1" s="1"/>
  <c r="G648" i="1" s="1"/>
  <c r="E647" i="1"/>
  <c r="F647" i="1" s="1"/>
  <c r="G647" i="1" s="1"/>
  <c r="E646" i="1"/>
  <c r="F646" i="1" s="1"/>
  <c r="G646" i="1" s="1"/>
  <c r="E645" i="1"/>
  <c r="F645" i="1" s="1"/>
  <c r="G645" i="1" s="1"/>
  <c r="E644" i="1"/>
  <c r="F644" i="1" s="1"/>
  <c r="G644" i="1" s="1"/>
  <c r="E643" i="1"/>
  <c r="F643" i="1" s="1"/>
  <c r="G643" i="1" s="1"/>
  <c r="E642" i="1"/>
  <c r="F642" i="1" s="1"/>
  <c r="G642" i="1" s="1"/>
  <c r="E641" i="1"/>
  <c r="F641" i="1" s="1"/>
  <c r="G641" i="1" s="1"/>
  <c r="E640" i="1"/>
  <c r="F640" i="1" s="1"/>
  <c r="G640" i="1" s="1"/>
  <c r="E639" i="1"/>
  <c r="F639" i="1" s="1"/>
  <c r="G639" i="1" s="1"/>
  <c r="E638" i="1"/>
  <c r="F638" i="1" s="1"/>
  <c r="G638" i="1" s="1"/>
  <c r="E637" i="1"/>
  <c r="F637" i="1" s="1"/>
  <c r="G637" i="1" s="1"/>
  <c r="E636" i="1"/>
  <c r="F636" i="1" s="1"/>
  <c r="G636" i="1" s="1"/>
  <c r="E635" i="1"/>
  <c r="F635" i="1" s="1"/>
  <c r="G635" i="1" s="1"/>
  <c r="E634" i="1"/>
  <c r="F634" i="1" s="1"/>
  <c r="G634" i="1" s="1"/>
  <c r="E633" i="1"/>
  <c r="F633" i="1" s="1"/>
  <c r="G633" i="1" s="1"/>
  <c r="E632" i="1"/>
  <c r="F632" i="1" s="1"/>
  <c r="G632" i="1" s="1"/>
  <c r="E631" i="1"/>
  <c r="F631" i="1" s="1"/>
  <c r="G631" i="1" s="1"/>
  <c r="E630" i="1"/>
  <c r="F630" i="1" s="1"/>
  <c r="G630" i="1" s="1"/>
  <c r="E629" i="1"/>
  <c r="F629" i="1" s="1"/>
  <c r="G629" i="1" s="1"/>
  <c r="E628" i="1"/>
  <c r="F628" i="1" s="1"/>
  <c r="G628" i="1" s="1"/>
  <c r="E627" i="1"/>
  <c r="F627" i="1" s="1"/>
  <c r="G627" i="1" s="1"/>
  <c r="E626" i="1"/>
  <c r="F626" i="1" s="1"/>
  <c r="G626" i="1" s="1"/>
  <c r="E625" i="1"/>
  <c r="F625" i="1" s="1"/>
  <c r="G625" i="1" s="1"/>
  <c r="E624" i="1"/>
  <c r="F624" i="1" s="1"/>
  <c r="G624" i="1" s="1"/>
  <c r="E623" i="1"/>
  <c r="F623" i="1" s="1"/>
  <c r="G623" i="1" s="1"/>
  <c r="E622" i="1"/>
  <c r="F622" i="1" s="1"/>
  <c r="G622" i="1" s="1"/>
  <c r="E621" i="1"/>
  <c r="F621" i="1" s="1"/>
  <c r="G621" i="1" s="1"/>
  <c r="E620" i="1"/>
  <c r="F620" i="1" s="1"/>
  <c r="G620" i="1" s="1"/>
  <c r="E619" i="1"/>
  <c r="F619" i="1" s="1"/>
  <c r="G619" i="1" s="1"/>
  <c r="E618" i="1"/>
  <c r="F618" i="1" s="1"/>
  <c r="G618" i="1" s="1"/>
  <c r="E617" i="1"/>
  <c r="F617" i="1" s="1"/>
  <c r="G617" i="1" s="1"/>
  <c r="E616" i="1"/>
  <c r="F616" i="1" s="1"/>
  <c r="G616" i="1" s="1"/>
  <c r="E615" i="1"/>
  <c r="F615" i="1" s="1"/>
  <c r="G615" i="1" s="1"/>
  <c r="E614" i="1"/>
  <c r="F614" i="1" s="1"/>
  <c r="G614" i="1" s="1"/>
  <c r="E613" i="1"/>
  <c r="F613" i="1" s="1"/>
  <c r="G613" i="1" s="1"/>
  <c r="E612" i="1"/>
  <c r="F612" i="1" s="1"/>
  <c r="G612" i="1" s="1"/>
  <c r="E611" i="1"/>
  <c r="F611" i="1" s="1"/>
  <c r="G611" i="1" s="1"/>
  <c r="E610" i="1"/>
  <c r="F610" i="1" s="1"/>
  <c r="G610" i="1" s="1"/>
  <c r="E609" i="1"/>
  <c r="F609" i="1" s="1"/>
  <c r="G609" i="1" s="1"/>
  <c r="E608" i="1"/>
  <c r="F608" i="1" s="1"/>
  <c r="G608" i="1" s="1"/>
  <c r="E607" i="1"/>
  <c r="F607" i="1" s="1"/>
  <c r="G607" i="1" s="1"/>
  <c r="E606" i="1"/>
  <c r="F606" i="1" s="1"/>
  <c r="G606" i="1" s="1"/>
  <c r="E605" i="1"/>
  <c r="F605" i="1" s="1"/>
  <c r="G605" i="1" s="1"/>
  <c r="E604" i="1"/>
  <c r="F604" i="1" s="1"/>
  <c r="G604" i="1" s="1"/>
  <c r="E603" i="1"/>
  <c r="F603" i="1" s="1"/>
  <c r="G603" i="1" s="1"/>
  <c r="E602" i="1"/>
  <c r="F602" i="1" s="1"/>
  <c r="G602" i="1" s="1"/>
  <c r="E601" i="1"/>
  <c r="F601" i="1" s="1"/>
  <c r="G601" i="1" s="1"/>
  <c r="E600" i="1"/>
  <c r="F600" i="1" s="1"/>
  <c r="G600" i="1" s="1"/>
  <c r="E599" i="1"/>
  <c r="F599" i="1" s="1"/>
  <c r="G599" i="1" s="1"/>
  <c r="E598" i="1"/>
  <c r="F598" i="1" s="1"/>
  <c r="G598" i="1" s="1"/>
  <c r="E597" i="1"/>
  <c r="F597" i="1" s="1"/>
  <c r="G597" i="1" s="1"/>
  <c r="E596" i="1"/>
  <c r="F596" i="1" s="1"/>
  <c r="G596" i="1" s="1"/>
  <c r="E595" i="1"/>
  <c r="F595" i="1" s="1"/>
  <c r="G595" i="1" s="1"/>
  <c r="E594" i="1"/>
  <c r="F594" i="1" s="1"/>
  <c r="G594" i="1" s="1"/>
  <c r="E593" i="1"/>
  <c r="F593" i="1" s="1"/>
  <c r="G593" i="1" s="1"/>
  <c r="E592" i="1"/>
  <c r="F592" i="1" s="1"/>
  <c r="G592" i="1" s="1"/>
  <c r="E591" i="1"/>
  <c r="F591" i="1" s="1"/>
  <c r="G591" i="1" s="1"/>
  <c r="E590" i="1"/>
  <c r="F590" i="1" s="1"/>
  <c r="G590" i="1" s="1"/>
  <c r="E589" i="1"/>
  <c r="F589" i="1" s="1"/>
  <c r="G589" i="1" s="1"/>
  <c r="E588" i="1"/>
  <c r="F588" i="1" s="1"/>
  <c r="G588" i="1" s="1"/>
  <c r="E587" i="1"/>
  <c r="F587" i="1" s="1"/>
  <c r="G587" i="1" s="1"/>
  <c r="E586" i="1"/>
  <c r="F586" i="1" s="1"/>
  <c r="G586" i="1" s="1"/>
  <c r="E585" i="1"/>
  <c r="F585" i="1" s="1"/>
  <c r="G585" i="1" s="1"/>
  <c r="E584" i="1"/>
  <c r="F584" i="1" s="1"/>
  <c r="G584" i="1" s="1"/>
  <c r="E583" i="1"/>
  <c r="F583" i="1" s="1"/>
  <c r="G583" i="1" s="1"/>
  <c r="E582" i="1"/>
  <c r="F582" i="1" s="1"/>
  <c r="G582" i="1" s="1"/>
  <c r="E581" i="1"/>
  <c r="F581" i="1" s="1"/>
  <c r="G581" i="1" s="1"/>
  <c r="E580" i="1"/>
  <c r="F580" i="1" s="1"/>
  <c r="G580" i="1" s="1"/>
  <c r="E579" i="1"/>
  <c r="F579" i="1" s="1"/>
  <c r="G579" i="1" s="1"/>
  <c r="E578" i="1"/>
  <c r="F578" i="1" s="1"/>
  <c r="G578" i="1" s="1"/>
  <c r="E577" i="1"/>
  <c r="F577" i="1" s="1"/>
  <c r="G577" i="1" s="1"/>
  <c r="E576" i="1"/>
  <c r="F576" i="1" s="1"/>
  <c r="G576" i="1" s="1"/>
  <c r="E575" i="1"/>
  <c r="F575" i="1" s="1"/>
  <c r="G575" i="1" s="1"/>
  <c r="E574" i="1"/>
  <c r="F574" i="1" s="1"/>
  <c r="G574" i="1" s="1"/>
  <c r="E573" i="1"/>
  <c r="F573" i="1" s="1"/>
  <c r="G573" i="1" s="1"/>
  <c r="E572" i="1"/>
  <c r="F572" i="1" s="1"/>
  <c r="G572" i="1" s="1"/>
  <c r="E571" i="1"/>
  <c r="F571" i="1" s="1"/>
  <c r="G571" i="1" s="1"/>
  <c r="E570" i="1"/>
  <c r="F570" i="1" s="1"/>
  <c r="G570" i="1" s="1"/>
  <c r="E569" i="1"/>
  <c r="F569" i="1" s="1"/>
  <c r="G569" i="1" s="1"/>
  <c r="E568" i="1"/>
  <c r="F568" i="1" s="1"/>
  <c r="G568" i="1" s="1"/>
  <c r="E567" i="1"/>
  <c r="F567" i="1" s="1"/>
  <c r="G567" i="1" s="1"/>
  <c r="E566" i="1"/>
  <c r="F566" i="1" s="1"/>
  <c r="G566" i="1" s="1"/>
  <c r="E565" i="1"/>
  <c r="F565" i="1" s="1"/>
  <c r="G565" i="1" s="1"/>
  <c r="E564" i="1"/>
  <c r="F564" i="1" s="1"/>
  <c r="G564" i="1" s="1"/>
  <c r="E563" i="1"/>
  <c r="F563" i="1" s="1"/>
  <c r="G563" i="1" s="1"/>
  <c r="E562" i="1"/>
  <c r="F562" i="1" s="1"/>
  <c r="G562" i="1" s="1"/>
  <c r="E561" i="1"/>
  <c r="F561" i="1" s="1"/>
  <c r="G561" i="1" s="1"/>
  <c r="E560" i="1"/>
  <c r="F560" i="1" s="1"/>
  <c r="G560" i="1" s="1"/>
  <c r="E559" i="1"/>
  <c r="F559" i="1" s="1"/>
  <c r="G559" i="1" s="1"/>
  <c r="E558" i="1"/>
  <c r="F558" i="1" s="1"/>
  <c r="G558" i="1" s="1"/>
  <c r="E557" i="1"/>
  <c r="F557" i="1" s="1"/>
  <c r="G557" i="1" s="1"/>
  <c r="E556" i="1"/>
  <c r="F556" i="1" s="1"/>
  <c r="G556" i="1" s="1"/>
  <c r="E555" i="1"/>
  <c r="F555" i="1" s="1"/>
  <c r="G555" i="1" s="1"/>
  <c r="E554" i="1"/>
  <c r="F554" i="1" s="1"/>
  <c r="G554" i="1" s="1"/>
  <c r="E553" i="1"/>
  <c r="F553" i="1" s="1"/>
  <c r="G553" i="1" s="1"/>
  <c r="E552" i="1"/>
  <c r="F552" i="1" s="1"/>
  <c r="G552" i="1" s="1"/>
  <c r="E551" i="1"/>
  <c r="F551" i="1" s="1"/>
  <c r="G551" i="1" s="1"/>
  <c r="E550" i="1"/>
  <c r="F550" i="1" s="1"/>
  <c r="G550" i="1" s="1"/>
  <c r="E549" i="1"/>
  <c r="F549" i="1" s="1"/>
  <c r="G549" i="1" s="1"/>
  <c r="E548" i="1"/>
  <c r="F548" i="1" s="1"/>
  <c r="G548" i="1" s="1"/>
  <c r="E547" i="1"/>
  <c r="F547" i="1" s="1"/>
  <c r="G547" i="1" s="1"/>
  <c r="E546" i="1"/>
  <c r="F546" i="1" s="1"/>
  <c r="G546" i="1" s="1"/>
  <c r="E545" i="1"/>
  <c r="F545" i="1" s="1"/>
  <c r="G545" i="1" s="1"/>
  <c r="E544" i="1"/>
  <c r="F544" i="1" s="1"/>
  <c r="G544" i="1" s="1"/>
  <c r="E543" i="1"/>
  <c r="F543" i="1" s="1"/>
  <c r="G543" i="1" s="1"/>
  <c r="E542" i="1"/>
  <c r="F542" i="1" s="1"/>
  <c r="G542" i="1" s="1"/>
  <c r="E541" i="1"/>
  <c r="F541" i="1" s="1"/>
  <c r="G541" i="1" s="1"/>
  <c r="E540" i="1"/>
  <c r="F540" i="1" s="1"/>
  <c r="G540" i="1" s="1"/>
  <c r="E539" i="1"/>
  <c r="F539" i="1" s="1"/>
  <c r="G539" i="1" s="1"/>
  <c r="E538" i="1"/>
  <c r="F538" i="1" s="1"/>
  <c r="G538" i="1" s="1"/>
  <c r="E537" i="1"/>
  <c r="F537" i="1" s="1"/>
  <c r="G537" i="1" s="1"/>
  <c r="E536" i="1"/>
  <c r="F536" i="1" s="1"/>
  <c r="G536" i="1" s="1"/>
  <c r="E535" i="1"/>
  <c r="F535" i="1" s="1"/>
  <c r="G535" i="1" s="1"/>
  <c r="E534" i="1"/>
  <c r="F534" i="1" s="1"/>
  <c r="G534" i="1" s="1"/>
  <c r="E533" i="1"/>
  <c r="F533" i="1" s="1"/>
  <c r="G533" i="1" s="1"/>
  <c r="E532" i="1"/>
  <c r="F532" i="1" s="1"/>
  <c r="G532" i="1" s="1"/>
  <c r="E531" i="1"/>
  <c r="F531" i="1" s="1"/>
  <c r="G531" i="1" s="1"/>
  <c r="E530" i="1"/>
  <c r="F530" i="1" s="1"/>
  <c r="G530" i="1" s="1"/>
  <c r="E529" i="1"/>
  <c r="F529" i="1" s="1"/>
  <c r="G529" i="1" s="1"/>
  <c r="E528" i="1"/>
  <c r="F528" i="1" s="1"/>
  <c r="G528" i="1" s="1"/>
  <c r="E527" i="1"/>
  <c r="F527" i="1" s="1"/>
  <c r="G527" i="1" s="1"/>
  <c r="E526" i="1"/>
  <c r="F526" i="1" s="1"/>
  <c r="G526" i="1" s="1"/>
  <c r="E525" i="1"/>
  <c r="F525" i="1" s="1"/>
  <c r="G525" i="1" s="1"/>
  <c r="E524" i="1"/>
  <c r="F524" i="1" s="1"/>
  <c r="G524" i="1" s="1"/>
  <c r="E523" i="1"/>
  <c r="F523" i="1" s="1"/>
  <c r="G523" i="1" s="1"/>
  <c r="E522" i="1"/>
  <c r="F522" i="1" s="1"/>
  <c r="G522" i="1" s="1"/>
  <c r="E521" i="1"/>
  <c r="F521" i="1" s="1"/>
  <c r="G521" i="1" s="1"/>
  <c r="E520" i="1"/>
  <c r="F520" i="1" s="1"/>
  <c r="G520" i="1" s="1"/>
  <c r="E519" i="1"/>
  <c r="F519" i="1" s="1"/>
  <c r="G519" i="1" s="1"/>
  <c r="E518" i="1"/>
  <c r="F518" i="1" s="1"/>
  <c r="G518" i="1" s="1"/>
  <c r="E517" i="1"/>
  <c r="F517" i="1" s="1"/>
  <c r="G517" i="1" s="1"/>
  <c r="E516" i="1"/>
  <c r="F516" i="1" s="1"/>
  <c r="G516" i="1" s="1"/>
  <c r="E515" i="1"/>
  <c r="F515" i="1" s="1"/>
  <c r="G515" i="1" s="1"/>
  <c r="E514" i="1"/>
  <c r="F514" i="1" s="1"/>
  <c r="G514" i="1" s="1"/>
  <c r="E513" i="1"/>
  <c r="F513" i="1" s="1"/>
  <c r="G513" i="1" s="1"/>
  <c r="E512" i="1"/>
  <c r="F512" i="1" s="1"/>
  <c r="G512" i="1" s="1"/>
  <c r="E511" i="1"/>
  <c r="F511" i="1" s="1"/>
  <c r="G511" i="1" s="1"/>
  <c r="E510" i="1"/>
  <c r="F510" i="1" s="1"/>
  <c r="G510" i="1" s="1"/>
  <c r="E509" i="1"/>
  <c r="F509" i="1" s="1"/>
  <c r="G509" i="1" s="1"/>
  <c r="E508" i="1"/>
  <c r="F508" i="1" s="1"/>
  <c r="G508" i="1" s="1"/>
  <c r="E507" i="1"/>
  <c r="F507" i="1" s="1"/>
  <c r="G507" i="1" s="1"/>
  <c r="E506" i="1"/>
  <c r="F506" i="1" s="1"/>
  <c r="G506" i="1" s="1"/>
  <c r="E505" i="1"/>
  <c r="F505" i="1" s="1"/>
  <c r="G505" i="1" s="1"/>
  <c r="E504" i="1"/>
  <c r="F504" i="1" s="1"/>
  <c r="G504" i="1" s="1"/>
  <c r="E503" i="1"/>
  <c r="F503" i="1" s="1"/>
  <c r="G503" i="1" s="1"/>
  <c r="E502" i="1"/>
  <c r="F502" i="1" s="1"/>
  <c r="G502" i="1" s="1"/>
  <c r="E501" i="1"/>
  <c r="F501" i="1" s="1"/>
  <c r="G501" i="1" s="1"/>
  <c r="E500" i="1"/>
  <c r="F500" i="1" s="1"/>
  <c r="G500" i="1" s="1"/>
  <c r="E499" i="1"/>
  <c r="F499" i="1" s="1"/>
  <c r="G499" i="1" s="1"/>
  <c r="E498" i="1"/>
  <c r="F498" i="1" s="1"/>
  <c r="G498" i="1" s="1"/>
  <c r="E497" i="1"/>
  <c r="F497" i="1" s="1"/>
  <c r="G497" i="1" s="1"/>
  <c r="E496" i="1"/>
  <c r="F496" i="1" s="1"/>
  <c r="G496" i="1" s="1"/>
  <c r="E495" i="1"/>
  <c r="F495" i="1" s="1"/>
  <c r="G495" i="1" s="1"/>
  <c r="E494" i="1"/>
  <c r="F494" i="1" s="1"/>
  <c r="G494" i="1" s="1"/>
  <c r="E493" i="1"/>
  <c r="F493" i="1" s="1"/>
  <c r="G493" i="1" s="1"/>
  <c r="E492" i="1"/>
  <c r="F492" i="1" s="1"/>
  <c r="G492" i="1" s="1"/>
  <c r="E491" i="1"/>
  <c r="F491" i="1" s="1"/>
  <c r="G491" i="1" s="1"/>
  <c r="E490" i="1"/>
  <c r="F490" i="1" s="1"/>
  <c r="G490" i="1" s="1"/>
  <c r="E489" i="1"/>
  <c r="F489" i="1" s="1"/>
  <c r="G489" i="1" s="1"/>
  <c r="E488" i="1"/>
  <c r="F488" i="1" s="1"/>
  <c r="G488" i="1" s="1"/>
  <c r="E487" i="1"/>
  <c r="F487" i="1" s="1"/>
  <c r="G487" i="1" s="1"/>
  <c r="E486" i="1"/>
  <c r="F486" i="1" s="1"/>
  <c r="G486" i="1" s="1"/>
  <c r="E485" i="1"/>
  <c r="F485" i="1" s="1"/>
  <c r="G485" i="1" s="1"/>
  <c r="E484" i="1"/>
  <c r="F484" i="1" s="1"/>
  <c r="G484" i="1" s="1"/>
  <c r="E483" i="1"/>
  <c r="F483" i="1" s="1"/>
  <c r="G483" i="1" s="1"/>
  <c r="E482" i="1"/>
  <c r="F482" i="1" s="1"/>
  <c r="G482" i="1" s="1"/>
  <c r="E481" i="1"/>
  <c r="F481" i="1" s="1"/>
  <c r="G481" i="1" s="1"/>
  <c r="E480" i="1"/>
  <c r="F480" i="1" s="1"/>
  <c r="G480" i="1" s="1"/>
  <c r="E479" i="1"/>
  <c r="F479" i="1" s="1"/>
  <c r="G479" i="1" s="1"/>
  <c r="E478" i="1"/>
  <c r="F478" i="1" s="1"/>
  <c r="G478" i="1" s="1"/>
  <c r="E477" i="1"/>
  <c r="F477" i="1" s="1"/>
  <c r="G477" i="1" s="1"/>
  <c r="E476" i="1"/>
  <c r="F476" i="1" s="1"/>
  <c r="G476" i="1" s="1"/>
  <c r="E475" i="1"/>
  <c r="F475" i="1" s="1"/>
  <c r="G475" i="1" s="1"/>
  <c r="E474" i="1"/>
  <c r="F474" i="1" s="1"/>
  <c r="G474" i="1" s="1"/>
  <c r="E473" i="1"/>
  <c r="F473" i="1" s="1"/>
  <c r="G473" i="1" s="1"/>
  <c r="E472" i="1"/>
  <c r="F472" i="1" s="1"/>
  <c r="G472" i="1" s="1"/>
  <c r="E471" i="1"/>
  <c r="F471" i="1" s="1"/>
  <c r="G471" i="1" s="1"/>
  <c r="E470" i="1"/>
  <c r="F470" i="1" s="1"/>
  <c r="G470" i="1" s="1"/>
  <c r="E469" i="1"/>
  <c r="F469" i="1" s="1"/>
  <c r="G469" i="1" s="1"/>
  <c r="E468" i="1"/>
  <c r="F468" i="1" s="1"/>
  <c r="G468" i="1" s="1"/>
  <c r="E467" i="1"/>
  <c r="F467" i="1" s="1"/>
  <c r="G467" i="1" s="1"/>
  <c r="E466" i="1"/>
  <c r="F466" i="1" s="1"/>
  <c r="G466" i="1" s="1"/>
  <c r="E465" i="1"/>
  <c r="F465" i="1" s="1"/>
  <c r="G465" i="1" s="1"/>
  <c r="E464" i="1"/>
  <c r="F464" i="1" s="1"/>
  <c r="G464" i="1" s="1"/>
  <c r="E463" i="1"/>
  <c r="F463" i="1" s="1"/>
  <c r="G463" i="1" s="1"/>
  <c r="E462" i="1"/>
  <c r="F462" i="1" s="1"/>
  <c r="G462" i="1" s="1"/>
  <c r="E461" i="1"/>
  <c r="F461" i="1" s="1"/>
  <c r="G461" i="1" s="1"/>
  <c r="E460" i="1"/>
  <c r="F460" i="1" s="1"/>
  <c r="G460" i="1" s="1"/>
  <c r="E459" i="1"/>
  <c r="F459" i="1" s="1"/>
  <c r="G459" i="1" s="1"/>
  <c r="E458" i="1"/>
  <c r="F458" i="1" s="1"/>
  <c r="G458" i="1" s="1"/>
  <c r="E457" i="1"/>
  <c r="F457" i="1" s="1"/>
  <c r="G457" i="1" s="1"/>
  <c r="E456" i="1"/>
  <c r="F456" i="1" s="1"/>
  <c r="G456" i="1" s="1"/>
  <c r="E455" i="1"/>
  <c r="F455" i="1" s="1"/>
  <c r="G455" i="1" s="1"/>
  <c r="E454" i="1"/>
  <c r="F454" i="1" s="1"/>
  <c r="G454" i="1" s="1"/>
  <c r="E453" i="1"/>
  <c r="F453" i="1" s="1"/>
  <c r="G453" i="1" s="1"/>
  <c r="E452" i="1"/>
  <c r="F452" i="1" s="1"/>
  <c r="G452" i="1" s="1"/>
  <c r="E451" i="1"/>
  <c r="F451" i="1" s="1"/>
  <c r="G451" i="1" s="1"/>
  <c r="E450" i="1"/>
  <c r="F450" i="1" s="1"/>
  <c r="G450" i="1" s="1"/>
  <c r="E449" i="1"/>
  <c r="F449" i="1" s="1"/>
  <c r="G449" i="1" s="1"/>
  <c r="E448" i="1"/>
  <c r="F448" i="1" s="1"/>
  <c r="G448" i="1" s="1"/>
  <c r="E447" i="1"/>
  <c r="F447" i="1" s="1"/>
  <c r="G447" i="1" s="1"/>
  <c r="E446" i="1"/>
  <c r="F446" i="1" s="1"/>
  <c r="G446" i="1" s="1"/>
  <c r="E445" i="1"/>
  <c r="F445" i="1" s="1"/>
  <c r="G445" i="1" s="1"/>
  <c r="E444" i="1"/>
  <c r="F444" i="1" s="1"/>
  <c r="G444" i="1" s="1"/>
  <c r="E443" i="1"/>
  <c r="F443" i="1" s="1"/>
  <c r="G443" i="1" s="1"/>
  <c r="E442" i="1"/>
  <c r="F442" i="1" s="1"/>
  <c r="G442" i="1" s="1"/>
  <c r="E441" i="1"/>
  <c r="F441" i="1" s="1"/>
  <c r="G441" i="1" s="1"/>
  <c r="E440" i="1"/>
  <c r="F440" i="1" s="1"/>
  <c r="G440" i="1" s="1"/>
  <c r="E439" i="1"/>
  <c r="F439" i="1" s="1"/>
  <c r="G439" i="1" s="1"/>
  <c r="E438" i="1"/>
  <c r="F438" i="1" s="1"/>
  <c r="G438" i="1" s="1"/>
  <c r="E437" i="1"/>
  <c r="F437" i="1" s="1"/>
  <c r="G437" i="1" s="1"/>
  <c r="E436" i="1"/>
  <c r="F436" i="1" s="1"/>
  <c r="G436" i="1" s="1"/>
  <c r="E435" i="1"/>
  <c r="F435" i="1" s="1"/>
  <c r="G435" i="1" s="1"/>
  <c r="E434" i="1"/>
  <c r="F434" i="1" s="1"/>
  <c r="G434" i="1" s="1"/>
  <c r="E433" i="1"/>
  <c r="F433" i="1" s="1"/>
  <c r="G433" i="1" s="1"/>
  <c r="E432" i="1"/>
  <c r="F432" i="1" s="1"/>
  <c r="G432" i="1" s="1"/>
  <c r="E431" i="1"/>
  <c r="F431" i="1" s="1"/>
  <c r="G431" i="1" s="1"/>
  <c r="E430" i="1"/>
  <c r="F430" i="1" s="1"/>
  <c r="G430" i="1" s="1"/>
  <c r="E429" i="1"/>
  <c r="F429" i="1" s="1"/>
  <c r="G429" i="1" s="1"/>
  <c r="E428" i="1"/>
  <c r="F428" i="1" s="1"/>
  <c r="G428" i="1" s="1"/>
  <c r="E427" i="1"/>
  <c r="F427" i="1" s="1"/>
  <c r="G427" i="1" s="1"/>
  <c r="E426" i="1"/>
  <c r="F426" i="1" s="1"/>
  <c r="G426" i="1" s="1"/>
  <c r="E425" i="1"/>
  <c r="F425" i="1" s="1"/>
  <c r="G425" i="1" s="1"/>
  <c r="E424" i="1"/>
  <c r="F424" i="1" s="1"/>
  <c r="G424" i="1" s="1"/>
  <c r="E423" i="1"/>
  <c r="F423" i="1" s="1"/>
  <c r="G423" i="1" s="1"/>
  <c r="E422" i="1"/>
  <c r="F422" i="1" s="1"/>
  <c r="G422" i="1" s="1"/>
  <c r="E421" i="1"/>
  <c r="F421" i="1" s="1"/>
  <c r="G421" i="1" s="1"/>
  <c r="E420" i="1"/>
  <c r="F420" i="1" s="1"/>
  <c r="G420" i="1" s="1"/>
  <c r="E419" i="1"/>
  <c r="F419" i="1" s="1"/>
  <c r="G419" i="1" s="1"/>
  <c r="E418" i="1"/>
  <c r="F418" i="1" s="1"/>
  <c r="G418" i="1" s="1"/>
  <c r="E417" i="1"/>
  <c r="F417" i="1" s="1"/>
  <c r="G417" i="1" s="1"/>
  <c r="E416" i="1"/>
  <c r="F416" i="1" s="1"/>
  <c r="G416" i="1" s="1"/>
  <c r="E415" i="1"/>
  <c r="F415" i="1" s="1"/>
  <c r="G415" i="1" s="1"/>
  <c r="E414" i="1"/>
  <c r="F414" i="1" s="1"/>
  <c r="G414" i="1" s="1"/>
  <c r="E413" i="1"/>
  <c r="F413" i="1" s="1"/>
  <c r="G413" i="1" s="1"/>
  <c r="E412" i="1"/>
  <c r="F412" i="1" s="1"/>
  <c r="G412" i="1" s="1"/>
  <c r="E411" i="1"/>
  <c r="F411" i="1" s="1"/>
  <c r="G411" i="1" s="1"/>
  <c r="E410" i="1"/>
  <c r="F410" i="1" s="1"/>
  <c r="G410" i="1" s="1"/>
  <c r="E409" i="1"/>
  <c r="F409" i="1" s="1"/>
  <c r="G409" i="1" s="1"/>
  <c r="E408" i="1"/>
  <c r="F408" i="1" s="1"/>
  <c r="G408" i="1" s="1"/>
  <c r="E407" i="1"/>
  <c r="F407" i="1" s="1"/>
  <c r="G407" i="1" s="1"/>
  <c r="E406" i="1"/>
  <c r="F406" i="1" s="1"/>
  <c r="G406" i="1" s="1"/>
  <c r="E405" i="1"/>
  <c r="F405" i="1" s="1"/>
  <c r="G405" i="1" s="1"/>
  <c r="E404" i="1"/>
  <c r="F404" i="1" s="1"/>
  <c r="G404" i="1" s="1"/>
  <c r="E403" i="1"/>
  <c r="F403" i="1" s="1"/>
  <c r="G403" i="1" s="1"/>
  <c r="E402" i="1"/>
  <c r="F402" i="1" s="1"/>
  <c r="G402" i="1" s="1"/>
  <c r="E401" i="1"/>
  <c r="F401" i="1" s="1"/>
  <c r="G401" i="1" s="1"/>
  <c r="E400" i="1"/>
  <c r="F400" i="1" s="1"/>
  <c r="G400" i="1" s="1"/>
  <c r="E399" i="1"/>
  <c r="F399" i="1" s="1"/>
  <c r="G399" i="1" s="1"/>
  <c r="E398" i="1"/>
  <c r="F398" i="1" s="1"/>
  <c r="G398" i="1" s="1"/>
  <c r="E397" i="1"/>
  <c r="F397" i="1" s="1"/>
  <c r="G397" i="1" s="1"/>
  <c r="E396" i="1"/>
  <c r="F396" i="1" s="1"/>
  <c r="G396" i="1" s="1"/>
  <c r="E395" i="1"/>
  <c r="F395" i="1" s="1"/>
  <c r="G395" i="1" s="1"/>
  <c r="E394" i="1"/>
  <c r="F394" i="1" s="1"/>
  <c r="G394" i="1" s="1"/>
  <c r="E393" i="1"/>
  <c r="F393" i="1" s="1"/>
  <c r="G393" i="1" s="1"/>
  <c r="E392" i="1"/>
  <c r="F392" i="1" s="1"/>
  <c r="G392" i="1" s="1"/>
  <c r="E391" i="1"/>
  <c r="F391" i="1" s="1"/>
  <c r="G391" i="1" s="1"/>
  <c r="E390" i="1"/>
  <c r="F390" i="1" s="1"/>
  <c r="G390" i="1" s="1"/>
  <c r="E389" i="1"/>
  <c r="F389" i="1" s="1"/>
  <c r="G389" i="1" s="1"/>
  <c r="E388" i="1"/>
  <c r="F388" i="1" s="1"/>
  <c r="G388" i="1" s="1"/>
  <c r="E387" i="1"/>
  <c r="F387" i="1" s="1"/>
  <c r="G387" i="1" s="1"/>
  <c r="E386" i="1"/>
  <c r="F386" i="1" s="1"/>
  <c r="G386" i="1" s="1"/>
  <c r="E385" i="1"/>
  <c r="F385" i="1" s="1"/>
  <c r="G385" i="1" s="1"/>
  <c r="E384" i="1"/>
  <c r="F384" i="1" s="1"/>
  <c r="G384" i="1" s="1"/>
  <c r="E383" i="1"/>
  <c r="F383" i="1" s="1"/>
  <c r="G383" i="1" s="1"/>
  <c r="E382" i="1"/>
  <c r="F382" i="1" s="1"/>
  <c r="G382" i="1" s="1"/>
  <c r="E381" i="1"/>
  <c r="F381" i="1" s="1"/>
  <c r="G381" i="1" s="1"/>
  <c r="E380" i="1"/>
  <c r="F380" i="1" s="1"/>
  <c r="G380" i="1" s="1"/>
  <c r="E379" i="1"/>
  <c r="F379" i="1" s="1"/>
  <c r="G379" i="1" s="1"/>
  <c r="E378" i="1"/>
  <c r="F378" i="1" s="1"/>
  <c r="G378" i="1" s="1"/>
  <c r="E377" i="1"/>
  <c r="F377" i="1" s="1"/>
  <c r="G377" i="1" s="1"/>
  <c r="E376" i="1"/>
  <c r="F376" i="1" s="1"/>
  <c r="G376" i="1" s="1"/>
  <c r="E375" i="1"/>
  <c r="F375" i="1" s="1"/>
  <c r="G375" i="1" s="1"/>
  <c r="E374" i="1"/>
  <c r="F374" i="1" s="1"/>
  <c r="G374" i="1" s="1"/>
  <c r="E373" i="1"/>
  <c r="F373" i="1" s="1"/>
  <c r="G373" i="1" s="1"/>
  <c r="E372" i="1"/>
  <c r="F372" i="1" s="1"/>
  <c r="G372" i="1" s="1"/>
  <c r="E371" i="1"/>
  <c r="F371" i="1" s="1"/>
  <c r="G371" i="1" s="1"/>
  <c r="E370" i="1"/>
  <c r="F370" i="1" s="1"/>
  <c r="G370" i="1" s="1"/>
  <c r="E369" i="1"/>
  <c r="F369" i="1" s="1"/>
  <c r="G369" i="1" s="1"/>
  <c r="E368" i="1"/>
  <c r="F368" i="1" s="1"/>
  <c r="G368" i="1" s="1"/>
  <c r="E367" i="1"/>
  <c r="F367" i="1" s="1"/>
  <c r="G367" i="1" s="1"/>
  <c r="E366" i="1"/>
  <c r="F366" i="1" s="1"/>
  <c r="G366" i="1" s="1"/>
  <c r="E365" i="1"/>
  <c r="F365" i="1" s="1"/>
  <c r="G365" i="1" s="1"/>
  <c r="E364" i="1"/>
  <c r="F364" i="1" s="1"/>
  <c r="G364" i="1" s="1"/>
  <c r="E363" i="1"/>
  <c r="F363" i="1" s="1"/>
  <c r="G363" i="1" s="1"/>
  <c r="E362" i="1"/>
  <c r="F362" i="1" s="1"/>
  <c r="G362" i="1" s="1"/>
  <c r="E361" i="1"/>
  <c r="F361" i="1" s="1"/>
  <c r="G361" i="1" s="1"/>
  <c r="E360" i="1"/>
  <c r="F360" i="1" s="1"/>
  <c r="G360" i="1" s="1"/>
  <c r="E359" i="1"/>
  <c r="F359" i="1" s="1"/>
  <c r="G359" i="1" s="1"/>
  <c r="E358" i="1"/>
  <c r="F358" i="1" s="1"/>
  <c r="G358" i="1" s="1"/>
  <c r="E357" i="1"/>
  <c r="F357" i="1" s="1"/>
  <c r="G357" i="1" s="1"/>
  <c r="E356" i="1"/>
  <c r="F356" i="1" s="1"/>
  <c r="G356" i="1" s="1"/>
  <c r="E355" i="1"/>
  <c r="F355" i="1" s="1"/>
  <c r="G355" i="1" s="1"/>
  <c r="E354" i="1"/>
  <c r="F354" i="1" s="1"/>
  <c r="G354" i="1" s="1"/>
  <c r="E353" i="1"/>
  <c r="F353" i="1" s="1"/>
  <c r="G353" i="1" s="1"/>
  <c r="E352" i="1"/>
  <c r="F352" i="1" s="1"/>
  <c r="G352" i="1" s="1"/>
  <c r="E351" i="1"/>
  <c r="F351" i="1" s="1"/>
  <c r="G351" i="1" s="1"/>
  <c r="E350" i="1"/>
  <c r="F350" i="1" s="1"/>
  <c r="G350" i="1" s="1"/>
  <c r="E349" i="1"/>
  <c r="F349" i="1" s="1"/>
  <c r="G349" i="1" s="1"/>
  <c r="E348" i="1"/>
  <c r="F348" i="1" s="1"/>
  <c r="G348" i="1" s="1"/>
  <c r="E347" i="1"/>
  <c r="F347" i="1" s="1"/>
  <c r="G347" i="1" s="1"/>
  <c r="E346" i="1"/>
  <c r="F346" i="1" s="1"/>
  <c r="G346" i="1" s="1"/>
  <c r="E345" i="1"/>
  <c r="F345" i="1" s="1"/>
  <c r="G345" i="1" s="1"/>
  <c r="E344" i="1"/>
  <c r="F344" i="1" s="1"/>
  <c r="G344" i="1" s="1"/>
  <c r="E343" i="1"/>
  <c r="F343" i="1" s="1"/>
  <c r="G343" i="1" s="1"/>
  <c r="E342" i="1"/>
  <c r="F342" i="1" s="1"/>
  <c r="G342" i="1" s="1"/>
  <c r="E341" i="1"/>
  <c r="F341" i="1" s="1"/>
  <c r="G341" i="1" s="1"/>
  <c r="E340" i="1"/>
  <c r="F340" i="1" s="1"/>
  <c r="G340" i="1" s="1"/>
  <c r="E339" i="1"/>
  <c r="F339" i="1" s="1"/>
  <c r="G339" i="1" s="1"/>
  <c r="E338" i="1"/>
  <c r="F338" i="1" s="1"/>
  <c r="G338" i="1" s="1"/>
  <c r="E337" i="1"/>
  <c r="F337" i="1" s="1"/>
  <c r="G337" i="1" s="1"/>
  <c r="E336" i="1"/>
  <c r="F336" i="1" s="1"/>
  <c r="G336" i="1" s="1"/>
  <c r="E335" i="1"/>
  <c r="F335" i="1" s="1"/>
  <c r="G335" i="1" s="1"/>
  <c r="E334" i="1"/>
  <c r="F334" i="1" s="1"/>
  <c r="G334" i="1" s="1"/>
  <c r="E333" i="1"/>
  <c r="F333" i="1" s="1"/>
  <c r="G333" i="1" s="1"/>
  <c r="E332" i="1"/>
  <c r="F332" i="1" s="1"/>
  <c r="G332" i="1" s="1"/>
  <c r="E331" i="1"/>
  <c r="F331" i="1" s="1"/>
  <c r="G331" i="1" s="1"/>
  <c r="E330" i="1"/>
  <c r="F330" i="1" s="1"/>
  <c r="G330" i="1" s="1"/>
  <c r="E329" i="1"/>
  <c r="F329" i="1" s="1"/>
  <c r="G329" i="1" s="1"/>
  <c r="E328" i="1"/>
  <c r="F328" i="1" s="1"/>
  <c r="G328" i="1" s="1"/>
  <c r="E327" i="1"/>
  <c r="F327" i="1" s="1"/>
  <c r="G327" i="1" s="1"/>
  <c r="E326" i="1"/>
  <c r="F326" i="1" s="1"/>
  <c r="G326" i="1" s="1"/>
  <c r="E325" i="1"/>
  <c r="F325" i="1" s="1"/>
  <c r="G325" i="1" s="1"/>
  <c r="E324" i="1"/>
  <c r="F324" i="1" s="1"/>
  <c r="G324" i="1" s="1"/>
  <c r="E323" i="1"/>
  <c r="F323" i="1" s="1"/>
  <c r="G323" i="1" s="1"/>
  <c r="E322" i="1"/>
  <c r="F322" i="1" s="1"/>
  <c r="G322" i="1" s="1"/>
  <c r="E321" i="1"/>
  <c r="F321" i="1" s="1"/>
  <c r="G321" i="1" s="1"/>
  <c r="E320" i="1"/>
  <c r="F320" i="1" s="1"/>
  <c r="G320" i="1" s="1"/>
  <c r="E319" i="1"/>
  <c r="F319" i="1" s="1"/>
  <c r="G319" i="1" s="1"/>
  <c r="E318" i="1"/>
  <c r="F318" i="1" s="1"/>
  <c r="G318" i="1" s="1"/>
  <c r="E317" i="1"/>
  <c r="F317" i="1" s="1"/>
  <c r="G317" i="1" s="1"/>
  <c r="E316" i="1"/>
  <c r="F316" i="1" s="1"/>
  <c r="G316" i="1" s="1"/>
  <c r="E315" i="1"/>
  <c r="F315" i="1" s="1"/>
  <c r="G315" i="1" s="1"/>
  <c r="E314" i="1"/>
  <c r="F314" i="1" s="1"/>
  <c r="G314" i="1" s="1"/>
  <c r="E313" i="1"/>
  <c r="F313" i="1" s="1"/>
  <c r="G313" i="1" s="1"/>
  <c r="E312" i="1"/>
  <c r="F312" i="1" s="1"/>
  <c r="G312" i="1" s="1"/>
  <c r="E311" i="1"/>
  <c r="F311" i="1" s="1"/>
  <c r="G311" i="1" s="1"/>
  <c r="E310" i="1"/>
  <c r="F310" i="1" s="1"/>
  <c r="G310" i="1" s="1"/>
  <c r="E309" i="1"/>
  <c r="F309" i="1" s="1"/>
  <c r="G309" i="1" s="1"/>
  <c r="E308" i="1"/>
  <c r="F308" i="1" s="1"/>
  <c r="G308" i="1" s="1"/>
  <c r="E307" i="1"/>
  <c r="F307" i="1" s="1"/>
  <c r="G307" i="1" s="1"/>
  <c r="E306" i="1"/>
  <c r="F306" i="1" s="1"/>
  <c r="G306" i="1" s="1"/>
  <c r="E305" i="1"/>
  <c r="F305" i="1" s="1"/>
  <c r="G305" i="1" s="1"/>
  <c r="E304" i="1"/>
  <c r="F304" i="1" s="1"/>
  <c r="G304" i="1" s="1"/>
  <c r="E303" i="1"/>
  <c r="F303" i="1" s="1"/>
  <c r="G303" i="1" s="1"/>
  <c r="E302" i="1"/>
  <c r="F302" i="1" s="1"/>
  <c r="G302" i="1" s="1"/>
  <c r="E301" i="1"/>
  <c r="F301" i="1" s="1"/>
  <c r="G301" i="1" s="1"/>
  <c r="E300" i="1"/>
  <c r="F300" i="1" s="1"/>
  <c r="G300" i="1" s="1"/>
  <c r="E299" i="1"/>
  <c r="F299" i="1" s="1"/>
  <c r="G299" i="1" s="1"/>
  <c r="E298" i="1"/>
  <c r="F298" i="1" s="1"/>
  <c r="G298" i="1" s="1"/>
  <c r="E297" i="1"/>
  <c r="F297" i="1" s="1"/>
  <c r="G297" i="1" s="1"/>
  <c r="E296" i="1"/>
  <c r="F296" i="1" s="1"/>
  <c r="G296" i="1" s="1"/>
  <c r="E295" i="1"/>
  <c r="F295" i="1" s="1"/>
  <c r="G295" i="1" s="1"/>
  <c r="E294" i="1"/>
  <c r="F294" i="1" s="1"/>
  <c r="G294" i="1" s="1"/>
  <c r="E293" i="1"/>
  <c r="F293" i="1" s="1"/>
  <c r="G293" i="1" s="1"/>
  <c r="E292" i="1"/>
  <c r="F292" i="1" s="1"/>
  <c r="G292" i="1" s="1"/>
  <c r="E291" i="1"/>
  <c r="F291" i="1" s="1"/>
  <c r="G291" i="1" s="1"/>
  <c r="E290" i="1"/>
  <c r="F290" i="1" s="1"/>
  <c r="G290" i="1" s="1"/>
  <c r="E289" i="1"/>
  <c r="F289" i="1" s="1"/>
  <c r="G289" i="1" s="1"/>
  <c r="E288" i="1"/>
  <c r="F288" i="1" s="1"/>
  <c r="G288" i="1" s="1"/>
  <c r="E287" i="1"/>
  <c r="F287" i="1" s="1"/>
  <c r="G287" i="1" s="1"/>
  <c r="E286" i="1"/>
  <c r="F286" i="1" s="1"/>
  <c r="G286" i="1" s="1"/>
  <c r="E285" i="1"/>
  <c r="F285" i="1" s="1"/>
  <c r="G285" i="1" s="1"/>
  <c r="E284" i="1"/>
  <c r="F284" i="1" s="1"/>
  <c r="G284" i="1" s="1"/>
  <c r="E283" i="1"/>
  <c r="F283" i="1" s="1"/>
  <c r="G283" i="1" s="1"/>
  <c r="E282" i="1"/>
  <c r="F282" i="1" s="1"/>
  <c r="G282" i="1" s="1"/>
  <c r="E281" i="1"/>
  <c r="F281" i="1" s="1"/>
  <c r="G281" i="1" s="1"/>
  <c r="E280" i="1"/>
  <c r="F280" i="1" s="1"/>
  <c r="G280" i="1" s="1"/>
  <c r="E279" i="1"/>
  <c r="F279" i="1" s="1"/>
  <c r="G279" i="1" s="1"/>
  <c r="E278" i="1"/>
  <c r="F278" i="1" s="1"/>
  <c r="G278" i="1" s="1"/>
  <c r="E277" i="1"/>
  <c r="F277" i="1" s="1"/>
  <c r="G277" i="1" s="1"/>
  <c r="E276" i="1"/>
  <c r="F276" i="1" s="1"/>
  <c r="G276" i="1" s="1"/>
  <c r="E275" i="1"/>
  <c r="F275" i="1" s="1"/>
  <c r="G275" i="1" s="1"/>
  <c r="E274" i="1"/>
  <c r="F274" i="1" s="1"/>
  <c r="G274" i="1" s="1"/>
  <c r="E273" i="1"/>
  <c r="F273" i="1" s="1"/>
  <c r="G273" i="1" s="1"/>
  <c r="E272" i="1"/>
  <c r="F272" i="1" s="1"/>
  <c r="G272" i="1" s="1"/>
  <c r="E271" i="1"/>
  <c r="F271" i="1" s="1"/>
  <c r="G271" i="1" s="1"/>
  <c r="E270" i="1"/>
  <c r="F270" i="1" s="1"/>
  <c r="G270" i="1" s="1"/>
  <c r="E269" i="1"/>
  <c r="F269" i="1" s="1"/>
  <c r="G269" i="1" s="1"/>
  <c r="E268" i="1"/>
  <c r="F268" i="1" s="1"/>
  <c r="G268" i="1" s="1"/>
  <c r="E267" i="1"/>
  <c r="F267" i="1" s="1"/>
  <c r="G267" i="1" s="1"/>
  <c r="E266" i="1"/>
  <c r="F266" i="1" s="1"/>
  <c r="G266" i="1" s="1"/>
  <c r="E265" i="1"/>
  <c r="F265" i="1" s="1"/>
  <c r="G265" i="1" s="1"/>
  <c r="E264" i="1"/>
  <c r="F264" i="1" s="1"/>
  <c r="G264" i="1" s="1"/>
  <c r="E263" i="1"/>
  <c r="F263" i="1" s="1"/>
  <c r="G263" i="1" s="1"/>
  <c r="E262" i="1"/>
  <c r="F262" i="1" s="1"/>
  <c r="G262" i="1" s="1"/>
  <c r="E261" i="1"/>
  <c r="F261" i="1" s="1"/>
  <c r="G261" i="1" s="1"/>
  <c r="E260" i="1"/>
  <c r="F260" i="1" s="1"/>
  <c r="G260" i="1" s="1"/>
  <c r="E259" i="1"/>
  <c r="F259" i="1" s="1"/>
  <c r="G259" i="1" s="1"/>
  <c r="E258" i="1"/>
  <c r="F258" i="1" s="1"/>
  <c r="G258" i="1" s="1"/>
  <c r="E257" i="1"/>
  <c r="F257" i="1" s="1"/>
  <c r="G257" i="1" s="1"/>
  <c r="E256" i="1"/>
  <c r="F256" i="1" s="1"/>
  <c r="G256" i="1" s="1"/>
  <c r="E255" i="1"/>
  <c r="F255" i="1" s="1"/>
  <c r="G255" i="1" s="1"/>
  <c r="E254" i="1"/>
  <c r="F254" i="1" s="1"/>
  <c r="G254" i="1" s="1"/>
  <c r="E253" i="1"/>
  <c r="F253" i="1" s="1"/>
  <c r="G253" i="1" s="1"/>
  <c r="E252" i="1"/>
  <c r="F252" i="1" s="1"/>
  <c r="G252" i="1" s="1"/>
  <c r="E251" i="1"/>
  <c r="F251" i="1" s="1"/>
  <c r="G251" i="1" s="1"/>
  <c r="E250" i="1"/>
  <c r="F250" i="1" s="1"/>
  <c r="G250" i="1" s="1"/>
  <c r="E249" i="1"/>
  <c r="F249" i="1" s="1"/>
  <c r="G249" i="1" s="1"/>
  <c r="E248" i="1"/>
  <c r="F248" i="1" s="1"/>
  <c r="G248" i="1" s="1"/>
  <c r="E247" i="1"/>
  <c r="F247" i="1" s="1"/>
  <c r="G247" i="1" s="1"/>
  <c r="E246" i="1"/>
  <c r="F246" i="1" s="1"/>
  <c r="G246" i="1" s="1"/>
  <c r="E245" i="1"/>
  <c r="F245" i="1" s="1"/>
  <c r="G245" i="1" s="1"/>
  <c r="E244" i="1"/>
  <c r="F244" i="1" s="1"/>
  <c r="G244" i="1" s="1"/>
  <c r="E243" i="1"/>
  <c r="F243" i="1" s="1"/>
  <c r="G243" i="1" s="1"/>
  <c r="E242" i="1"/>
  <c r="F242" i="1" s="1"/>
  <c r="G242" i="1" s="1"/>
  <c r="E241" i="1"/>
  <c r="F241" i="1" s="1"/>
  <c r="G241" i="1" s="1"/>
  <c r="E240" i="1"/>
  <c r="F240" i="1" s="1"/>
  <c r="G240" i="1" s="1"/>
  <c r="E239" i="1"/>
  <c r="F239" i="1" s="1"/>
  <c r="G239" i="1" s="1"/>
  <c r="E238" i="1"/>
  <c r="F238" i="1" s="1"/>
  <c r="G238" i="1" s="1"/>
  <c r="E237" i="1"/>
  <c r="F237" i="1" s="1"/>
  <c r="G237" i="1" s="1"/>
  <c r="E236" i="1"/>
  <c r="F236" i="1" s="1"/>
  <c r="G236" i="1" s="1"/>
  <c r="E235" i="1"/>
  <c r="F235" i="1" s="1"/>
  <c r="G235" i="1" s="1"/>
  <c r="E234" i="1"/>
  <c r="F234" i="1" s="1"/>
  <c r="G234" i="1" s="1"/>
  <c r="E233" i="1"/>
  <c r="F233" i="1" s="1"/>
  <c r="G233" i="1" s="1"/>
  <c r="E232" i="1"/>
  <c r="F232" i="1" s="1"/>
  <c r="G232" i="1" s="1"/>
  <c r="E231" i="1"/>
  <c r="F231" i="1" s="1"/>
  <c r="G231" i="1" s="1"/>
  <c r="E230" i="1"/>
  <c r="F230" i="1" s="1"/>
  <c r="G230" i="1" s="1"/>
  <c r="E229" i="1"/>
  <c r="F229" i="1" s="1"/>
  <c r="G229" i="1" s="1"/>
  <c r="E228" i="1"/>
  <c r="F228" i="1" s="1"/>
  <c r="G228" i="1" s="1"/>
  <c r="E227" i="1"/>
  <c r="F227" i="1" s="1"/>
  <c r="G227" i="1" s="1"/>
  <c r="E226" i="1"/>
  <c r="F226" i="1" s="1"/>
  <c r="G226" i="1" s="1"/>
  <c r="E225" i="1"/>
  <c r="F225" i="1" s="1"/>
  <c r="G225" i="1" s="1"/>
  <c r="E224" i="1"/>
  <c r="F224" i="1" s="1"/>
  <c r="G224" i="1" s="1"/>
  <c r="E223" i="1"/>
  <c r="F223" i="1" s="1"/>
  <c r="G223" i="1" s="1"/>
  <c r="E222" i="1"/>
  <c r="F222" i="1" s="1"/>
  <c r="G222" i="1" s="1"/>
  <c r="E221" i="1"/>
  <c r="F221" i="1" s="1"/>
  <c r="G221" i="1" s="1"/>
  <c r="E220" i="1"/>
  <c r="F220" i="1" s="1"/>
  <c r="G220" i="1" s="1"/>
  <c r="E219" i="1"/>
  <c r="F219" i="1" s="1"/>
  <c r="G219" i="1" s="1"/>
  <c r="E218" i="1"/>
  <c r="F218" i="1" s="1"/>
  <c r="G218" i="1" s="1"/>
  <c r="E217" i="1"/>
  <c r="F217" i="1" s="1"/>
  <c r="G217" i="1" s="1"/>
  <c r="E216" i="1"/>
  <c r="F216" i="1" s="1"/>
  <c r="G216" i="1" s="1"/>
  <c r="E215" i="1"/>
  <c r="F215" i="1" s="1"/>
  <c r="G215" i="1" s="1"/>
  <c r="E214" i="1"/>
  <c r="F214" i="1" s="1"/>
  <c r="G214" i="1" s="1"/>
  <c r="E213" i="1"/>
  <c r="F213" i="1" s="1"/>
  <c r="G213" i="1" s="1"/>
  <c r="E212" i="1"/>
  <c r="F212" i="1" s="1"/>
  <c r="G212" i="1" s="1"/>
  <c r="E211" i="1"/>
  <c r="F211" i="1" s="1"/>
  <c r="G211" i="1" s="1"/>
  <c r="E210" i="1"/>
  <c r="F210" i="1" s="1"/>
  <c r="G210" i="1" s="1"/>
  <c r="E209" i="1"/>
  <c r="F209" i="1" s="1"/>
  <c r="G209" i="1" s="1"/>
  <c r="E208" i="1"/>
  <c r="F208" i="1" s="1"/>
  <c r="G208" i="1" s="1"/>
  <c r="E207" i="1"/>
  <c r="F207" i="1" s="1"/>
  <c r="G207" i="1" s="1"/>
  <c r="E206" i="1"/>
  <c r="F206" i="1" s="1"/>
  <c r="G206" i="1" s="1"/>
  <c r="E205" i="1"/>
  <c r="F205" i="1" s="1"/>
  <c r="G205" i="1" s="1"/>
  <c r="E204" i="1"/>
  <c r="F204" i="1" s="1"/>
  <c r="G204" i="1" s="1"/>
  <c r="E203" i="1"/>
  <c r="F203" i="1" s="1"/>
  <c r="G203" i="1" s="1"/>
  <c r="E202" i="1"/>
  <c r="F202" i="1" s="1"/>
  <c r="G202" i="1" s="1"/>
  <c r="E201" i="1"/>
  <c r="F201" i="1" s="1"/>
  <c r="G201" i="1" s="1"/>
  <c r="E200" i="1"/>
  <c r="F200" i="1" s="1"/>
  <c r="G200" i="1" s="1"/>
  <c r="E199" i="1"/>
  <c r="F199" i="1" s="1"/>
  <c r="G199" i="1" s="1"/>
  <c r="E198" i="1"/>
  <c r="F198" i="1" s="1"/>
  <c r="G198" i="1" s="1"/>
  <c r="E197" i="1"/>
  <c r="F197" i="1" s="1"/>
  <c r="G197" i="1" s="1"/>
  <c r="E196" i="1"/>
  <c r="F196" i="1" s="1"/>
  <c r="G196" i="1" s="1"/>
  <c r="E195" i="1"/>
  <c r="F195" i="1" s="1"/>
  <c r="G195" i="1" s="1"/>
  <c r="E194" i="1"/>
  <c r="F194" i="1" s="1"/>
  <c r="G194" i="1" s="1"/>
  <c r="E193" i="1"/>
  <c r="F193" i="1" s="1"/>
  <c r="G193" i="1" s="1"/>
  <c r="E192" i="1"/>
  <c r="F192" i="1" s="1"/>
  <c r="G192" i="1" s="1"/>
  <c r="E191" i="1"/>
  <c r="F191" i="1" s="1"/>
  <c r="G191" i="1" s="1"/>
  <c r="E190" i="1"/>
  <c r="F190" i="1" s="1"/>
  <c r="G190" i="1" s="1"/>
  <c r="E189" i="1"/>
  <c r="F189" i="1" s="1"/>
  <c r="G189" i="1" s="1"/>
  <c r="E188" i="1"/>
  <c r="F188" i="1" s="1"/>
  <c r="G188" i="1" s="1"/>
  <c r="E187" i="1"/>
  <c r="F187" i="1" s="1"/>
  <c r="G187" i="1" s="1"/>
  <c r="E186" i="1"/>
  <c r="F186" i="1" s="1"/>
  <c r="G186" i="1" s="1"/>
  <c r="E185" i="1"/>
  <c r="F185" i="1" s="1"/>
  <c r="G185" i="1" s="1"/>
  <c r="E184" i="1"/>
  <c r="F184" i="1" s="1"/>
  <c r="G184" i="1" s="1"/>
  <c r="E183" i="1"/>
  <c r="F183" i="1" s="1"/>
  <c r="G183" i="1" s="1"/>
  <c r="E182" i="1"/>
  <c r="F182" i="1" s="1"/>
  <c r="G182" i="1" s="1"/>
  <c r="E181" i="1"/>
  <c r="F181" i="1" s="1"/>
  <c r="G181" i="1" s="1"/>
  <c r="E180" i="1"/>
  <c r="F180" i="1" s="1"/>
  <c r="G180" i="1" s="1"/>
  <c r="E179" i="1"/>
  <c r="F179" i="1" s="1"/>
  <c r="G179" i="1" s="1"/>
  <c r="E178" i="1"/>
  <c r="F178" i="1" s="1"/>
  <c r="G178" i="1" s="1"/>
  <c r="E177" i="1"/>
  <c r="F177" i="1" s="1"/>
  <c r="G177" i="1" s="1"/>
  <c r="E176" i="1"/>
  <c r="F176" i="1" s="1"/>
  <c r="G176" i="1" s="1"/>
  <c r="E175" i="1"/>
  <c r="F175" i="1" s="1"/>
  <c r="G175" i="1" s="1"/>
  <c r="E174" i="1"/>
  <c r="F174" i="1" s="1"/>
  <c r="G174" i="1" s="1"/>
  <c r="E173" i="1"/>
  <c r="F173" i="1" s="1"/>
  <c r="G173" i="1" s="1"/>
  <c r="E172" i="1"/>
  <c r="F172" i="1" s="1"/>
  <c r="G172" i="1" s="1"/>
  <c r="E171" i="1"/>
  <c r="F171" i="1" s="1"/>
  <c r="G171" i="1" s="1"/>
  <c r="E170" i="1"/>
  <c r="F170" i="1" s="1"/>
  <c r="G170" i="1" s="1"/>
  <c r="E169" i="1"/>
  <c r="F169" i="1" s="1"/>
  <c r="G169" i="1" s="1"/>
  <c r="E168" i="1"/>
  <c r="F168" i="1" s="1"/>
  <c r="G168" i="1" s="1"/>
  <c r="E167" i="1"/>
  <c r="F167" i="1" s="1"/>
  <c r="G167" i="1" s="1"/>
  <c r="E166" i="1"/>
  <c r="F166" i="1" s="1"/>
  <c r="G166" i="1" s="1"/>
  <c r="E165" i="1"/>
  <c r="F165" i="1" s="1"/>
  <c r="G165" i="1" s="1"/>
  <c r="E164" i="1"/>
  <c r="F164" i="1" s="1"/>
  <c r="G164" i="1" s="1"/>
  <c r="E163" i="1"/>
  <c r="F163" i="1" s="1"/>
  <c r="G163" i="1" s="1"/>
  <c r="E162" i="1"/>
  <c r="F162" i="1" s="1"/>
  <c r="G162" i="1" s="1"/>
  <c r="E161" i="1"/>
  <c r="F161" i="1" s="1"/>
  <c r="G161" i="1" s="1"/>
  <c r="E160" i="1"/>
  <c r="F160" i="1" s="1"/>
  <c r="G160" i="1" s="1"/>
  <c r="E159" i="1"/>
  <c r="F159" i="1" s="1"/>
  <c r="G159" i="1" s="1"/>
  <c r="E158" i="1"/>
  <c r="F158" i="1" s="1"/>
  <c r="G158" i="1" s="1"/>
  <c r="E157" i="1"/>
  <c r="F157" i="1" s="1"/>
  <c r="G157" i="1" s="1"/>
  <c r="E156" i="1"/>
  <c r="F156" i="1" s="1"/>
  <c r="G156" i="1" s="1"/>
  <c r="E155" i="1"/>
  <c r="F155" i="1" s="1"/>
  <c r="G155" i="1" s="1"/>
  <c r="E154" i="1"/>
  <c r="F154" i="1" s="1"/>
  <c r="G154" i="1" s="1"/>
  <c r="E153" i="1"/>
  <c r="F153" i="1" s="1"/>
  <c r="G153" i="1" s="1"/>
  <c r="E152" i="1"/>
  <c r="F152" i="1" s="1"/>
  <c r="G152" i="1" s="1"/>
  <c r="E151" i="1"/>
  <c r="F151" i="1" s="1"/>
  <c r="G151" i="1" s="1"/>
  <c r="E150" i="1"/>
  <c r="F150" i="1" s="1"/>
  <c r="G150" i="1" s="1"/>
  <c r="E149" i="1"/>
  <c r="F149" i="1" s="1"/>
  <c r="G149" i="1" s="1"/>
  <c r="E148" i="1"/>
  <c r="F148" i="1" s="1"/>
  <c r="G148" i="1" s="1"/>
  <c r="E147" i="1"/>
  <c r="F147" i="1" s="1"/>
  <c r="G147" i="1" s="1"/>
  <c r="E146" i="1"/>
  <c r="F146" i="1" s="1"/>
  <c r="G146" i="1" s="1"/>
  <c r="E145" i="1"/>
  <c r="F145" i="1" s="1"/>
  <c r="G145" i="1" s="1"/>
  <c r="E144" i="1"/>
  <c r="F144" i="1" s="1"/>
  <c r="G144" i="1" s="1"/>
  <c r="E143" i="1"/>
  <c r="F143" i="1" s="1"/>
  <c r="G143" i="1" s="1"/>
  <c r="E142" i="1"/>
  <c r="F142" i="1" s="1"/>
  <c r="G142" i="1" s="1"/>
  <c r="E141" i="1"/>
  <c r="F141" i="1" s="1"/>
  <c r="G141" i="1" s="1"/>
  <c r="E140" i="1"/>
  <c r="F140" i="1" s="1"/>
  <c r="G140" i="1" s="1"/>
  <c r="E139" i="1"/>
  <c r="F139" i="1" s="1"/>
  <c r="G139" i="1" s="1"/>
  <c r="E138" i="1"/>
  <c r="F138" i="1" s="1"/>
  <c r="G138" i="1" s="1"/>
  <c r="E137" i="1"/>
  <c r="F137" i="1" s="1"/>
  <c r="G137" i="1" s="1"/>
  <c r="E136" i="1"/>
  <c r="F136" i="1" s="1"/>
  <c r="G136" i="1" s="1"/>
  <c r="E135" i="1"/>
  <c r="F135" i="1" s="1"/>
  <c r="G135" i="1" s="1"/>
  <c r="E134" i="1"/>
  <c r="F134" i="1" s="1"/>
  <c r="G134" i="1" s="1"/>
  <c r="E133" i="1"/>
  <c r="F133" i="1" s="1"/>
  <c r="G133" i="1" s="1"/>
  <c r="E132" i="1"/>
  <c r="F132" i="1" s="1"/>
  <c r="G132" i="1" s="1"/>
  <c r="E131" i="1"/>
  <c r="F131" i="1" s="1"/>
  <c r="G131" i="1" s="1"/>
  <c r="E130" i="1"/>
  <c r="F130" i="1" s="1"/>
  <c r="G130" i="1" s="1"/>
  <c r="E129" i="1"/>
  <c r="F129" i="1" s="1"/>
  <c r="G129" i="1" s="1"/>
  <c r="E128" i="1"/>
  <c r="F128" i="1" s="1"/>
  <c r="G128" i="1" s="1"/>
  <c r="E127" i="1"/>
  <c r="F127" i="1" s="1"/>
  <c r="G127" i="1" s="1"/>
  <c r="E126" i="1"/>
  <c r="F126" i="1" s="1"/>
  <c r="G126" i="1" s="1"/>
  <c r="E125" i="1"/>
  <c r="F125" i="1" s="1"/>
  <c r="G125" i="1" s="1"/>
  <c r="E124" i="1"/>
  <c r="F124" i="1" s="1"/>
  <c r="G124" i="1" s="1"/>
  <c r="E123" i="1"/>
  <c r="F123" i="1" s="1"/>
  <c r="G123" i="1" s="1"/>
  <c r="E122" i="1"/>
  <c r="F122" i="1" s="1"/>
  <c r="G122" i="1" s="1"/>
  <c r="E121" i="1"/>
  <c r="F121" i="1" s="1"/>
  <c r="G121" i="1" s="1"/>
  <c r="E120" i="1"/>
  <c r="F120" i="1" s="1"/>
  <c r="G120" i="1" s="1"/>
  <c r="E119" i="1"/>
  <c r="F119" i="1" s="1"/>
  <c r="G119" i="1" s="1"/>
  <c r="E118" i="1"/>
  <c r="F118" i="1" s="1"/>
  <c r="G118" i="1" s="1"/>
  <c r="E117" i="1"/>
  <c r="F117" i="1" s="1"/>
  <c r="G117" i="1" s="1"/>
  <c r="E116" i="1"/>
  <c r="F116" i="1" s="1"/>
  <c r="G116" i="1" s="1"/>
  <c r="E115" i="1"/>
  <c r="F115" i="1" s="1"/>
  <c r="G115" i="1" s="1"/>
  <c r="E114" i="1"/>
  <c r="F114" i="1" s="1"/>
  <c r="G114" i="1" s="1"/>
  <c r="E113" i="1"/>
  <c r="F113" i="1" s="1"/>
  <c r="G113" i="1" s="1"/>
  <c r="E112" i="1"/>
  <c r="F112" i="1" s="1"/>
  <c r="G112" i="1" s="1"/>
  <c r="E111" i="1"/>
  <c r="F111" i="1" s="1"/>
  <c r="G111" i="1" s="1"/>
  <c r="E110" i="1"/>
  <c r="F110" i="1" s="1"/>
  <c r="G110" i="1" s="1"/>
  <c r="E109" i="1"/>
  <c r="F109" i="1" s="1"/>
  <c r="G109" i="1" s="1"/>
  <c r="E108" i="1"/>
  <c r="F108" i="1" s="1"/>
  <c r="G108" i="1" s="1"/>
  <c r="E107" i="1"/>
  <c r="F107" i="1" s="1"/>
  <c r="G107" i="1" s="1"/>
  <c r="E106" i="1"/>
  <c r="F106" i="1" s="1"/>
  <c r="G106" i="1" s="1"/>
  <c r="E105" i="1"/>
  <c r="F105" i="1" s="1"/>
  <c r="G105" i="1" s="1"/>
  <c r="E104" i="1"/>
  <c r="F104" i="1" s="1"/>
  <c r="G104" i="1" s="1"/>
  <c r="E103" i="1"/>
  <c r="F103" i="1" s="1"/>
  <c r="G103" i="1" s="1"/>
  <c r="E102" i="1"/>
  <c r="F102" i="1" s="1"/>
  <c r="G102" i="1" s="1"/>
  <c r="E101" i="1"/>
  <c r="F101" i="1" s="1"/>
  <c r="G101" i="1" s="1"/>
  <c r="E100" i="1"/>
  <c r="F100" i="1" s="1"/>
  <c r="G100" i="1" s="1"/>
  <c r="E99" i="1"/>
  <c r="F99" i="1" s="1"/>
  <c r="G99" i="1" s="1"/>
  <c r="E98" i="1"/>
  <c r="F98" i="1" s="1"/>
  <c r="G98" i="1" s="1"/>
  <c r="E97" i="1"/>
  <c r="F97" i="1" s="1"/>
  <c r="G97" i="1" s="1"/>
  <c r="E96" i="1"/>
  <c r="F96" i="1" s="1"/>
  <c r="G96" i="1" s="1"/>
  <c r="E95" i="1"/>
  <c r="F95" i="1" s="1"/>
  <c r="G95" i="1" s="1"/>
  <c r="E94" i="1"/>
  <c r="F94" i="1" s="1"/>
  <c r="G94" i="1" s="1"/>
  <c r="E93" i="1"/>
  <c r="F93" i="1" s="1"/>
  <c r="G93" i="1" s="1"/>
  <c r="E92" i="1"/>
  <c r="F92" i="1" s="1"/>
  <c r="G92" i="1" s="1"/>
  <c r="E91" i="1"/>
  <c r="F91" i="1" s="1"/>
  <c r="G91" i="1" s="1"/>
  <c r="E90" i="1"/>
  <c r="F90" i="1" s="1"/>
  <c r="G90" i="1" s="1"/>
  <c r="E89" i="1"/>
  <c r="F89" i="1" s="1"/>
  <c r="G89" i="1" s="1"/>
  <c r="E88" i="1"/>
  <c r="F88" i="1" s="1"/>
  <c r="G88" i="1" s="1"/>
  <c r="E87" i="1"/>
  <c r="F87" i="1" s="1"/>
  <c r="G87" i="1" s="1"/>
  <c r="E86" i="1"/>
  <c r="F86" i="1" s="1"/>
  <c r="G86" i="1" s="1"/>
  <c r="E85" i="1"/>
  <c r="F85" i="1" s="1"/>
  <c r="G85" i="1" s="1"/>
  <c r="E84" i="1"/>
  <c r="F84" i="1" s="1"/>
  <c r="G84" i="1" s="1"/>
  <c r="E83" i="1"/>
  <c r="F83" i="1" s="1"/>
  <c r="G83" i="1" s="1"/>
  <c r="E82" i="1"/>
  <c r="F82" i="1" s="1"/>
  <c r="G82" i="1" s="1"/>
  <c r="E81" i="1"/>
  <c r="F81" i="1" s="1"/>
  <c r="G81" i="1" s="1"/>
  <c r="E80" i="1"/>
  <c r="F80" i="1" s="1"/>
  <c r="G80" i="1" s="1"/>
  <c r="E79" i="1"/>
  <c r="F79" i="1" s="1"/>
  <c r="G79" i="1" s="1"/>
  <c r="E78" i="1"/>
  <c r="F78" i="1" s="1"/>
  <c r="G78" i="1" s="1"/>
  <c r="E77" i="1"/>
  <c r="F77" i="1" s="1"/>
  <c r="G77" i="1" s="1"/>
  <c r="E76" i="1"/>
  <c r="F76" i="1" s="1"/>
  <c r="G76" i="1" s="1"/>
  <c r="E75" i="1"/>
  <c r="F75" i="1" s="1"/>
  <c r="G75" i="1" s="1"/>
  <c r="E74" i="1"/>
  <c r="F74" i="1" s="1"/>
  <c r="G74" i="1" s="1"/>
  <c r="E73" i="1"/>
  <c r="F73" i="1" s="1"/>
  <c r="G73" i="1" s="1"/>
  <c r="E72" i="1"/>
  <c r="F72" i="1" s="1"/>
  <c r="G72" i="1" s="1"/>
  <c r="E71" i="1"/>
  <c r="F71" i="1" s="1"/>
  <c r="G71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5" i="1"/>
  <c r="F65" i="1" s="1"/>
  <c r="G65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9" i="1"/>
  <c r="F49" i="1" s="1"/>
  <c r="G49" i="1" s="1"/>
  <c r="E48" i="1"/>
  <c r="F48" i="1" s="1"/>
  <c r="G48" i="1" s="1"/>
  <c r="E47" i="1"/>
  <c r="F47" i="1" s="1"/>
  <c r="G47" i="1" s="1"/>
  <c r="E46" i="1"/>
  <c r="F46" i="1" s="1"/>
  <c r="G46" i="1" s="1"/>
  <c r="E45" i="1"/>
  <c r="F45" i="1" s="1"/>
  <c r="G45" i="1" s="1"/>
  <c r="E44" i="1"/>
  <c r="F44" i="1" s="1"/>
  <c r="G44" i="1" s="1"/>
  <c r="E43" i="1"/>
  <c r="F43" i="1" s="1"/>
  <c r="G43" i="1" s="1"/>
  <c r="E42" i="1"/>
  <c r="F42" i="1" s="1"/>
  <c r="G42" i="1" s="1"/>
  <c r="E41" i="1"/>
  <c r="F41" i="1" s="1"/>
  <c r="G41" i="1" s="1"/>
  <c r="E40" i="1"/>
  <c r="F40" i="1" s="1"/>
  <c r="G40" i="1" s="1"/>
  <c r="E39" i="1"/>
  <c r="F39" i="1" s="1"/>
  <c r="G39" i="1" s="1"/>
  <c r="E38" i="1"/>
  <c r="F38" i="1" s="1"/>
  <c r="G38" i="1" s="1"/>
  <c r="E37" i="1"/>
  <c r="F37" i="1" s="1"/>
  <c r="G37" i="1" s="1"/>
  <c r="E36" i="1"/>
  <c r="F36" i="1" s="1"/>
  <c r="G36" i="1" s="1"/>
  <c r="E35" i="1"/>
  <c r="F35" i="1" s="1"/>
  <c r="G35" i="1" s="1"/>
  <c r="E34" i="1"/>
  <c r="F34" i="1" s="1"/>
  <c r="G34" i="1" s="1"/>
  <c r="E33" i="1"/>
  <c r="F33" i="1" s="1"/>
  <c r="G33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E3" i="1"/>
  <c r="F3" i="1" s="1"/>
  <c r="G3" i="1" s="1"/>
  <c r="E2" i="1"/>
  <c r="F2" i="1" s="1"/>
  <c r="G2" i="1" s="1"/>
</calcChain>
</file>

<file path=xl/sharedStrings.xml><?xml version="1.0" encoding="utf-8"?>
<sst xmlns="http://schemas.openxmlformats.org/spreadsheetml/2006/main" count="12892" uniqueCount="428">
  <si>
    <t>Matrícula</t>
  </si>
  <si>
    <t>Sexo</t>
  </si>
  <si>
    <t>Parentesco</t>
  </si>
  <si>
    <t>Nascimento</t>
  </si>
  <si>
    <t>Hoje</t>
  </si>
  <si>
    <t>Idade</t>
  </si>
  <si>
    <t>Faixa Etária</t>
  </si>
  <si>
    <t>Bairro</t>
  </si>
  <si>
    <t>UF</t>
  </si>
  <si>
    <t>Cidade</t>
  </si>
  <si>
    <t>M</t>
  </si>
  <si>
    <t>Beneficiario Titular</t>
  </si>
  <si>
    <t>TIJUCA</t>
  </si>
  <si>
    <t>RJ</t>
  </si>
  <si>
    <t>RIO DE JANEIRO</t>
  </si>
  <si>
    <t>F</t>
  </si>
  <si>
    <t>Cônjuge</t>
  </si>
  <si>
    <t>SANTA CRUZ</t>
  </si>
  <si>
    <t>Mãe</t>
  </si>
  <si>
    <t>Filho(a)</t>
  </si>
  <si>
    <t>CAMPO GRANDE</t>
  </si>
  <si>
    <t>COROA GRANDE</t>
  </si>
  <si>
    <t>ITAGUAI</t>
  </si>
  <si>
    <t>PAVUNA</t>
  </si>
  <si>
    <t>XEREM</t>
  </si>
  <si>
    <t>DUQUE DE CAXIAS</t>
  </si>
  <si>
    <t>CASCADURA</t>
  </si>
  <si>
    <t>RAMOS</t>
  </si>
  <si>
    <t>CENTRO</t>
  </si>
  <si>
    <t>MURIQUI</t>
  </si>
  <si>
    <t>MANGARATIBA</t>
  </si>
  <si>
    <t>SAO JOAO DE MERITI</t>
  </si>
  <si>
    <t>JARDINS</t>
  </si>
  <si>
    <t>SEROPEDICA</t>
  </si>
  <si>
    <t>MONTE SERRAT</t>
  </si>
  <si>
    <t>SENADOR VASCONCELOS</t>
  </si>
  <si>
    <t>OLINDA</t>
  </si>
  <si>
    <t>NILOPOLIS</t>
  </si>
  <si>
    <t>VILA MARGARIDA</t>
  </si>
  <si>
    <t>BRISA MAR</t>
  </si>
  <si>
    <t>TAQUARA</t>
  </si>
  <si>
    <t>PADRE MIGUEL</t>
  </si>
  <si>
    <t>RECREIO DOS BANDEIRANTES</t>
  </si>
  <si>
    <t>VILA MURIQUI</t>
  </si>
  <si>
    <t>ENGENHO</t>
  </si>
  <si>
    <t>SANTISSIMO</t>
  </si>
  <si>
    <t>ENGENHO DE DENTRO</t>
  </si>
  <si>
    <t>BANGU</t>
  </si>
  <si>
    <t>LEANDRO</t>
  </si>
  <si>
    <t>Filho(a) incapaz ou inválido(a)</t>
  </si>
  <si>
    <t>JARDIM AMERICA</t>
  </si>
  <si>
    <t>CAMPO LINDO</t>
  </si>
  <si>
    <t>GRUSSAI</t>
  </si>
  <si>
    <t>SAO JOAO DA BARRA</t>
  </si>
  <si>
    <t>CABRAL</t>
  </si>
  <si>
    <t>JARDIM LAIA</t>
  </si>
  <si>
    <t>PRAIA DO SACO</t>
  </si>
  <si>
    <t>VILA IBIRAPITANGA</t>
  </si>
  <si>
    <t>JARDIM MAR</t>
  </si>
  <si>
    <t>FONSECA</t>
  </si>
  <si>
    <t>NITEROI</t>
  </si>
  <si>
    <t>TERCEIRO LOTEAMENTO BRISA MAR</t>
  </si>
  <si>
    <t>Enteado(a)</t>
  </si>
  <si>
    <t>AMENDOEIRA</t>
  </si>
  <si>
    <t>PARQUE PRIMAVERA</t>
  </si>
  <si>
    <t>MAZOMBA</t>
  </si>
  <si>
    <t>BRASILINHA</t>
  </si>
  <si>
    <t>REALENGO</t>
  </si>
  <si>
    <t>PACIENCIA</t>
  </si>
  <si>
    <t>PIRANEMA</t>
  </si>
  <si>
    <t>CALIFORNIA</t>
  </si>
  <si>
    <t>PARQUE ANCHIETA</t>
  </si>
  <si>
    <t>SEPETIBA</t>
  </si>
  <si>
    <t>INHAUMA</t>
  </si>
  <si>
    <t>ICARAI</t>
  </si>
  <si>
    <t>NOVA ANGRA</t>
  </si>
  <si>
    <t>ANGRA DOS REIS</t>
  </si>
  <si>
    <t>NOVA BELEM</t>
  </si>
  <si>
    <t>JAPERI</t>
  </si>
  <si>
    <t>CAMPO ALEGRE</t>
  </si>
  <si>
    <t>NOVA IGUACU</t>
  </si>
  <si>
    <t>GRAMACHO</t>
  </si>
  <si>
    <t>ALVAREZ</t>
  </si>
  <si>
    <t>VILA VALQUEIRE</t>
  </si>
  <si>
    <t>TRIBOBO</t>
  </si>
  <si>
    <t>SAO GONCALO</t>
  </si>
  <si>
    <t>MUMBUCA</t>
  </si>
  <si>
    <t>MARICA</t>
  </si>
  <si>
    <t>SANTA TEREZA</t>
  </si>
  <si>
    <t>KENNEDY</t>
  </si>
  <si>
    <t>PARQUE AMBAI</t>
  </si>
  <si>
    <t>VILA HUMAITA</t>
  </si>
  <si>
    <t>JARDIM PRIMAVERA</t>
  </si>
  <si>
    <t>RIACHAO</t>
  </si>
  <si>
    <t>Pai</t>
  </si>
  <si>
    <t>SANTA SOFIA</t>
  </si>
  <si>
    <t>SAO FRANCISCO</t>
  </si>
  <si>
    <t>BOA ESPERANCA</t>
  </si>
  <si>
    <t>INHOAIBA</t>
  </si>
  <si>
    <t>WEDA</t>
  </si>
  <si>
    <t>CHAPERO</t>
  </si>
  <si>
    <t>PALHADA</t>
  </si>
  <si>
    <t>FAZENDA CAXIAS</t>
  </si>
  <si>
    <t>VILA GENY</t>
  </si>
  <si>
    <t>ENSEADA AZUL</t>
  </si>
  <si>
    <t>ES</t>
  </si>
  <si>
    <t>GUARAPARI</t>
  </si>
  <si>
    <t>JARDIM GUANDU</t>
  </si>
  <si>
    <t>NOVA AMERICA</t>
  </si>
  <si>
    <t>PRADOS VERDES</t>
  </si>
  <si>
    <t>PEDRA DE GUARATIBA</t>
  </si>
  <si>
    <t>BOA FE</t>
  </si>
  <si>
    <t>PARQUE ELDORADO</t>
  </si>
  <si>
    <t>QUEIMADOS</t>
  </si>
  <si>
    <t>Menor sob Tutela ou Curatela</t>
  </si>
  <si>
    <t>SANTA CANDIDA</t>
  </si>
  <si>
    <t>COSMOS</t>
  </si>
  <si>
    <t>PARQUE BELA VISTA</t>
  </si>
  <si>
    <t>BARRA DA TIJUCA</t>
  </si>
  <si>
    <t>FREGUESIA</t>
  </si>
  <si>
    <t>ANDRADE ARAUJO</t>
  </si>
  <si>
    <t>BELFORD ROXO</t>
  </si>
  <si>
    <t>BOTAFOGO</t>
  </si>
  <si>
    <t>TRINDADE</t>
  </si>
  <si>
    <t>IRAJA</t>
  </si>
  <si>
    <t>ROMA</t>
  </si>
  <si>
    <t>VOLTA REDONDA</t>
  </si>
  <si>
    <t>SANTA ROSA</t>
  </si>
  <si>
    <t>VOLTA GRANDE</t>
  </si>
  <si>
    <t>JARDIM VINTE E CINCO DE AGOSTO</t>
  </si>
  <si>
    <t>PARQUE ARARUAMA</t>
  </si>
  <si>
    <t>VILA ISABEL</t>
  </si>
  <si>
    <t>GUARATIBA</t>
  </si>
  <si>
    <t>ESTRELA DO CEU</t>
  </si>
  <si>
    <t>ROCHA SOBRINHO</t>
  </si>
  <si>
    <t>MESQUITA</t>
  </si>
  <si>
    <t>BANCO DE AREIA</t>
  </si>
  <si>
    <t>PIRATININGA</t>
  </si>
  <si>
    <t>JADIM BELVEDERE</t>
  </si>
  <si>
    <t>JARDIM AMALIA</t>
  </si>
  <si>
    <t>PRACA SECA</t>
  </si>
  <si>
    <t>MEIER</t>
  </si>
  <si>
    <t>ITACURUCA</t>
  </si>
  <si>
    <t>PARQUE INDEPENDENCIA</t>
  </si>
  <si>
    <t>BARRETO</t>
  </si>
  <si>
    <t>IBICUI</t>
  </si>
  <si>
    <t>JARDIM MERITI</t>
  </si>
  <si>
    <t>BNH DE BAIXO</t>
  </si>
  <si>
    <t>PARACAMBI</t>
  </si>
  <si>
    <t>METROPOLE</t>
  </si>
  <si>
    <t>FATIMA</t>
  </si>
  <si>
    <t>EUCALIPTAL</t>
  </si>
  <si>
    <t>JARDIM GUANABARA</t>
  </si>
  <si>
    <t>PARQUE PAULISTA</t>
  </si>
  <si>
    <t>JARDIM BOTANICO</t>
  </si>
  <si>
    <t>PILARES</t>
  </si>
  <si>
    <t>NOVO ENGENHO</t>
  </si>
  <si>
    <t>PARQUE PARAISO</t>
  </si>
  <si>
    <t>GRAJAU</t>
  </si>
  <si>
    <t>VARGEM GRANDE</t>
  </si>
  <si>
    <t>VILA ROSALI</t>
  </si>
  <si>
    <t>JARDIM BELVEDERE</t>
  </si>
  <si>
    <t>BARRA MANSA</t>
  </si>
  <si>
    <t>JARDIM VILA RICA - TIRADENTES</t>
  </si>
  <si>
    <t>SIDEROPOLIS</t>
  </si>
  <si>
    <t>SAO LUIS</t>
  </si>
  <si>
    <t>VICENTE DE CARVALHO</t>
  </si>
  <si>
    <t>PENHA</t>
  </si>
  <si>
    <t>MAGALHAES BASTOS</t>
  </si>
  <si>
    <t>SAO MIGUEL</t>
  </si>
  <si>
    <t>ABOLICAO</t>
  </si>
  <si>
    <t>RETIRO</t>
  </si>
  <si>
    <t>BABI</t>
  </si>
  <si>
    <t>JARDIM SULACAP</t>
  </si>
  <si>
    <t>MARACANA</t>
  </si>
  <si>
    <t>SAO JOAO</t>
  </si>
  <si>
    <t>BARRA DO PIRAI</t>
  </si>
  <si>
    <t>MORADA DA COLINA</t>
  </si>
  <si>
    <t>LAGO AZUL</t>
  </si>
  <si>
    <t>TOMAZINHO</t>
  </si>
  <si>
    <t>COCOTA</t>
  </si>
  <si>
    <t>SENADOR CAMARA</t>
  </si>
  <si>
    <t>ANDARAI</t>
  </si>
  <si>
    <t>AREAL</t>
  </si>
  <si>
    <t>VIGARIO GERAL</t>
  </si>
  <si>
    <t>JARDIM SUICA</t>
  </si>
  <si>
    <t>NEVES</t>
  </si>
  <si>
    <t>TENENTE JARDIM</t>
  </si>
  <si>
    <t>INOUE</t>
  </si>
  <si>
    <t>GALEAO</t>
  </si>
  <si>
    <t>PIABETA</t>
  </si>
  <si>
    <t>MAGE</t>
  </si>
  <si>
    <t>Agregados / Outros</t>
  </si>
  <si>
    <t>NOVA CIDADE</t>
  </si>
  <si>
    <t>SANTA RITA</t>
  </si>
  <si>
    <t>CAMPO DO COELHO</t>
  </si>
  <si>
    <t>NOVA FRIBURGO</t>
  </si>
  <si>
    <t>CERRADO</t>
  </si>
  <si>
    <t>PARQUE SAO BENTO</t>
  </si>
  <si>
    <t>COPACABANA</t>
  </si>
  <si>
    <t>PARQUE NOVA FRIBURGO</t>
  </si>
  <si>
    <t>ITABORAI</t>
  </si>
  <si>
    <t>IGUABA GRANDE</t>
  </si>
  <si>
    <t>SAO LEOPOLDO</t>
  </si>
  <si>
    <t>JACAREPAGUA</t>
  </si>
  <si>
    <t>JARDIM EUROPA</t>
  </si>
  <si>
    <t>VILA AMERICANA</t>
  </si>
  <si>
    <t>ANO BOM</t>
  </si>
  <si>
    <t>PIEDADE</t>
  </si>
  <si>
    <t>BALNEARIO</t>
  </si>
  <si>
    <t>SAHY</t>
  </si>
  <si>
    <t>COELHO NETO</t>
  </si>
  <si>
    <t>TODOS OS SANTOS</t>
  </si>
  <si>
    <t>PECHINCHA</t>
  </si>
  <si>
    <t>CONFORTO</t>
  </si>
  <si>
    <t>MG</t>
  </si>
  <si>
    <t>CARVALHOS</t>
  </si>
  <si>
    <t>BENTO RIBEIRO</t>
  </si>
  <si>
    <t>JARDIM TROPICAL</t>
  </si>
  <si>
    <t>JARDIM ATLANTICO OESTE</t>
  </si>
  <si>
    <t>OSVALDO CRUZ</t>
  </si>
  <si>
    <t>VILA SAO LUIS</t>
  </si>
  <si>
    <t>BONSUCESSO</t>
  </si>
  <si>
    <t>RIACHUELO</t>
  </si>
  <si>
    <t>VALE DO IPE</t>
  </si>
  <si>
    <t>COMENDADOR SOARES</t>
  </si>
  <si>
    <t>JARDIM ATLANTICO LESTE</t>
  </si>
  <si>
    <t>CORUMBA</t>
  </si>
  <si>
    <t>CERAMICA</t>
  </si>
  <si>
    <t>PARQUE SAO JOAQUIM</t>
  </si>
  <si>
    <t>AERO CLUBE</t>
  </si>
  <si>
    <t>AUSTIN</t>
  </si>
  <si>
    <t>ITAIPU</t>
  </si>
  <si>
    <t>CACHAMBI</t>
  </si>
  <si>
    <t>VIGA</t>
  </si>
  <si>
    <t>VILA EMIL</t>
  </si>
  <si>
    <t>ANIL</t>
  </si>
  <si>
    <t>OFICINAS VELHAS</t>
  </si>
  <si>
    <t>PRAIA GRANDE</t>
  </si>
  <si>
    <t>VILA MEDEIROS</t>
  </si>
  <si>
    <t>DEL CASTILHO</t>
  </si>
  <si>
    <t>VILA AVELINA</t>
  </si>
  <si>
    <t>HELIOPOLIS</t>
  </si>
  <si>
    <t>SAO CRISTOVAO</t>
  </si>
  <si>
    <t>VILA NANCI</t>
  </si>
  <si>
    <t>ENGENHO DA RAINHA</t>
  </si>
  <si>
    <t>VILA ORLANDELIA</t>
  </si>
  <si>
    <t>DOM BOSCO</t>
  </si>
  <si>
    <t>PARQUE JACIMAR</t>
  </si>
  <si>
    <t>SAO MATEUS</t>
  </si>
  <si>
    <t>PARQUE ULISSES</t>
  </si>
  <si>
    <t>QUINTINO BOCAIUVA</t>
  </si>
  <si>
    <t>VILA SANTA CRUZ</t>
  </si>
  <si>
    <t>CONCEICAO DE JACAREI</t>
  </si>
  <si>
    <t>PARQUE AMORIM</t>
  </si>
  <si>
    <t>ITIMIRIM</t>
  </si>
  <si>
    <t>JACUECANGA</t>
  </si>
  <si>
    <t>VILA SAO JOAO</t>
  </si>
  <si>
    <t>TEIXEIRA</t>
  </si>
  <si>
    <t>BOM RETIRO</t>
  </si>
  <si>
    <t>TERESOPOLIS</t>
  </si>
  <si>
    <t>PARQUE FLEIXAL</t>
  </si>
  <si>
    <t>GUAPIMIRIM</t>
  </si>
  <si>
    <t>OLAVO BILAC</t>
  </si>
  <si>
    <t>ARCOZELO</t>
  </si>
  <si>
    <t>PATY DO ALFERES</t>
  </si>
  <si>
    <t>CAIOABA</t>
  </si>
  <si>
    <t>SAUDADE</t>
  </si>
  <si>
    <t>SARACURUNA</t>
  </si>
  <si>
    <t>LEBLON</t>
  </si>
  <si>
    <t>PONTO CHIC</t>
  </si>
  <si>
    <t>ENGENHO NOVO</t>
  </si>
  <si>
    <t>BAIXADA OLARIA</t>
  </si>
  <si>
    <t>RESENDE</t>
  </si>
  <si>
    <t>IMBARIE</t>
  </si>
  <si>
    <t>JACUTINGA</t>
  </si>
  <si>
    <t>VILA GUANABARA</t>
  </si>
  <si>
    <t>EDEN</t>
  </si>
  <si>
    <t>NOVA MANGARATIBA</t>
  </si>
  <si>
    <t>VILA DA PENHA</t>
  </si>
  <si>
    <t>LARGO DA BATALHA</t>
  </si>
  <si>
    <t>ENGENHO DO MATO</t>
  </si>
  <si>
    <t>PRAIA BRAVA</t>
  </si>
  <si>
    <t>VILA NOSSA SENHORA DAS GRACAS</t>
  </si>
  <si>
    <t>VILA RICA</t>
  </si>
  <si>
    <t>MANGUEIRA</t>
  </si>
  <si>
    <t>ECOLOGIA</t>
  </si>
  <si>
    <t>MAMBUCABA</t>
  </si>
  <si>
    <t>PARATY</t>
  </si>
  <si>
    <t>PENDOTIBA</t>
  </si>
  <si>
    <t>VAZ LOBO</t>
  </si>
  <si>
    <t>VILA OLIMPIA</t>
  </si>
  <si>
    <t>IPANEMA</t>
  </si>
  <si>
    <t>RIO COMPRIDO</t>
  </si>
  <si>
    <t>LAGOA</t>
  </si>
  <si>
    <t>JARDIM WEDA</t>
  </si>
  <si>
    <t>MADUREIRA</t>
  </si>
  <si>
    <t>ARROZAL</t>
  </si>
  <si>
    <t>PIRAI</t>
  </si>
  <si>
    <t>COSMORAMA</t>
  </si>
  <si>
    <t>INGA</t>
  </si>
  <si>
    <t>PALMARES</t>
  </si>
  <si>
    <t>PINHEIRAL</t>
  </si>
  <si>
    <t>JARDIM BRASILIA</t>
  </si>
  <si>
    <t>QUATIS</t>
  </si>
  <si>
    <t>NOSSA SENHORA DAS GRACAS</t>
  </si>
  <si>
    <t>BANCARIOS</t>
  </si>
  <si>
    <t>ITO</t>
  </si>
  <si>
    <t>RANCHITO</t>
  </si>
  <si>
    <t>GUADALUPE</t>
  </si>
  <si>
    <t>CAMBOINHAS</t>
  </si>
  <si>
    <t>LARANJEIRAS</t>
  </si>
  <si>
    <t>MONTE CASTELO</t>
  </si>
  <si>
    <t>FLAMENGO</t>
  </si>
  <si>
    <t>JOA</t>
  </si>
  <si>
    <t>PARQUE LAFAIETE</t>
  </si>
  <si>
    <t>FAZENDA IMPERIAL</t>
  </si>
  <si>
    <t>SP</t>
  </si>
  <si>
    <t>SOROCABA</t>
  </si>
  <si>
    <t>HUMAITA</t>
  </si>
  <si>
    <t>Cont.Núm - Matricula</t>
  </si>
  <si>
    <t>Total Resultado</t>
  </si>
  <si>
    <t>Medicamento</t>
  </si>
  <si>
    <t>Periodicidade</t>
  </si>
  <si>
    <t xml:space="preserve">ZOMETA 4MG  </t>
  </si>
  <si>
    <t>SEMESTRAL</t>
  </si>
  <si>
    <t>HEPARINIZAÇÃO DE CATÉTER</t>
  </si>
  <si>
    <t>MENSAL</t>
  </si>
  <si>
    <t xml:space="preserve">NOLVADEX 20MG </t>
  </si>
  <si>
    <t>HEMAX 20.000UI</t>
  </si>
  <si>
    <t>SEMANAL</t>
  </si>
  <si>
    <t>HEPARINIZACAO DE CATETER</t>
  </si>
  <si>
    <t xml:space="preserve">DALINVI 1.440 MG  </t>
  </si>
  <si>
    <t xml:space="preserve">STELARA 90mg </t>
  </si>
  <si>
    <t>TRIMESTRAL</t>
  </si>
  <si>
    <t>AKYNZEO 0,56+300 
LARTUVO 15mg/kg
FAULDOXO 75mg/kg</t>
  </si>
  <si>
    <t>BRAQUITERAPIA INTRACAVITÁRIA DE ALTA TAXA</t>
  </si>
  <si>
    <t>-</t>
  </si>
  <si>
    <t>RADIOTERAPIA</t>
  </si>
  <si>
    <t>Tipo</t>
  </si>
  <si>
    <t>Último dia trabalhado</t>
  </si>
  <si>
    <t>Observações atuais</t>
  </si>
  <si>
    <t>Previdenciário</t>
  </si>
  <si>
    <t>Benefício Concedido</t>
  </si>
  <si>
    <t>Acidentário</t>
  </si>
  <si>
    <t>Perícia Agendada</t>
  </si>
  <si>
    <t>Reabilitação Externa (INSS)</t>
  </si>
  <si>
    <t>Maternidade</t>
  </si>
  <si>
    <t>Licença Médica</t>
  </si>
  <si>
    <t>Agendar Perícia</t>
  </si>
  <si>
    <t>Benefício Concedido (parcialmente)</t>
  </si>
  <si>
    <t>Matricula</t>
  </si>
  <si>
    <t>Nome</t>
  </si>
  <si>
    <t>Admissao</t>
  </si>
  <si>
    <t>Situacao</t>
  </si>
  <si>
    <t>ADAILTON DE CASTRO SOBRINHO</t>
  </si>
  <si>
    <t>Aposentado por Invalidez</t>
  </si>
  <si>
    <t>JONAS FERNANDES DA SILVA</t>
  </si>
  <si>
    <t>NATAN BATISTA DUTRA</t>
  </si>
  <si>
    <t>EDIR FELISMINO ALVES</t>
  </si>
  <si>
    <t>JULIO CESAR DIAS CERQUEIRA</t>
  </si>
  <si>
    <t>JERONIMO TAVARES DANTAS</t>
  </si>
  <si>
    <t>DURVAL GONZAGA DE ANDRADE</t>
  </si>
  <si>
    <t>ROTERDAN BARBOSA DE CASTRO</t>
  </si>
  <si>
    <t>JOSIAS JOSE DA SILVA</t>
  </si>
  <si>
    <t>ALOIDES DE OLIVEIRA</t>
  </si>
  <si>
    <t>ANTONIO JOSE GOMES</t>
  </si>
  <si>
    <t>ANDRE LUIZ JULIO PEREIRA</t>
  </si>
  <si>
    <t>LUIZ DA SILVA CALDERINI</t>
  </si>
  <si>
    <t>NILSON HENRIQUE BATISTA</t>
  </si>
  <si>
    <t>MANOEL FRANCISCO GOMES DE ALMEIDA</t>
  </si>
  <si>
    <t>MANOEL BATISTA DA GLORIA</t>
  </si>
  <si>
    <t>VICENTE PASSOS CAVALCANTE</t>
  </si>
  <si>
    <t>ENOCK FERREIRA MACHADO</t>
  </si>
  <si>
    <t>RICARDO MOTA DE OLIVEIRA</t>
  </si>
  <si>
    <t>DEVANIL DE SOUZA</t>
  </si>
  <si>
    <t>ADEMIR BARBOSA BERDAGUE</t>
  </si>
  <si>
    <t>MESSIAS RODRIGUES CLEMENTINO</t>
  </si>
  <si>
    <t>GILBERTO LOPES</t>
  </si>
  <si>
    <t>JORGE NAZARENO SALDANHA DOMINGUES</t>
  </si>
  <si>
    <t>LUIZ OLIVEIRA DE ASSIS</t>
  </si>
  <si>
    <t>RAIMUNDO CLAUDIO SANTOS SOUZA</t>
  </si>
  <si>
    <t>CARLOS ALBERTO DOS SANTOS MAIA</t>
  </si>
  <si>
    <t>LUIS CARLOS DE ARAUJO PAIXAO</t>
  </si>
  <si>
    <t>ARISTEU DOS SANTOS BATISTA</t>
  </si>
  <si>
    <t>DAVI DA SILVA</t>
  </si>
  <si>
    <t>CLAUDIO SANT ANNA MORAES</t>
  </si>
  <si>
    <t>JOCIARA ALVES DO COUTO</t>
  </si>
  <si>
    <t>Cid</t>
  </si>
  <si>
    <t>Gasto 12 meses</t>
  </si>
  <si>
    <t>Copart 12 meses</t>
  </si>
  <si>
    <t>Mieloma múltiplo</t>
  </si>
  <si>
    <t>INATIVA</t>
  </si>
  <si>
    <t>Cardiovascular</t>
  </si>
  <si>
    <t>Insuficiência renal</t>
  </si>
  <si>
    <t xml:space="preserve">Kissing Spine </t>
  </si>
  <si>
    <t>Adenocarcinoma de cólon</t>
  </si>
  <si>
    <t>Lombociatalgia</t>
  </si>
  <si>
    <t>Lombalgia aguda</t>
  </si>
  <si>
    <t>Doença de Crohn</t>
  </si>
  <si>
    <t>Amputação MID, doenças cardiovasculares</t>
  </si>
  <si>
    <t>Encefalopia crônica com gastrostromia</t>
  </si>
  <si>
    <t>0 a 18</t>
  </si>
  <si>
    <t>19 a 23</t>
  </si>
  <si>
    <t>24 a 28</t>
  </si>
  <si>
    <t>29 a 33</t>
  </si>
  <si>
    <t>34 a 38</t>
  </si>
  <si>
    <t>39 a 43</t>
  </si>
  <si>
    <t>44 a 48</t>
  </si>
  <si>
    <t>49 a 53</t>
  </si>
  <si>
    <t>54 a 58</t>
  </si>
  <si>
    <t>Acima de 59</t>
  </si>
  <si>
    <t>Custos Operacionais e Administrativos</t>
  </si>
  <si>
    <t>PAGAMENTOS AO PRESTADOR</t>
  </si>
  <si>
    <t>PAGAMENTOS DE REEMBOLSO</t>
  </si>
  <si>
    <t xml:space="preserve">EMPRESA AUDITORIA </t>
  </si>
  <si>
    <t>TOTAL</t>
  </si>
  <si>
    <t>Recuperação de Valores</t>
  </si>
  <si>
    <t>DESCONTO EM FOLHA</t>
  </si>
  <si>
    <t>DESCONTO EM RESCISÃO</t>
  </si>
  <si>
    <t>PAGAMENTO DE GRU</t>
  </si>
  <si>
    <t>Glosas Empresa de Auditoria</t>
  </si>
  <si>
    <t>GLOSAS ADMINISTRATIVAS</t>
  </si>
  <si>
    <t>GLOSAS TÉCNICAS</t>
  </si>
  <si>
    <t>Classificação</t>
  </si>
  <si>
    <t>Quantidade de beneficiários</t>
  </si>
  <si>
    <t>Custo Auditoria</t>
  </si>
  <si>
    <t>Glosas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</si>
</sst>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yy"/>
    <numFmt numFmtId="165" formatCode="dd\-mmm\-yy"/>
    <numFmt numFmtId="166" formatCode="dd/mm/yy"/>
    <numFmt numFmtId="167" formatCode="dd/mm/yy;@"/>
    <numFmt numFmtId="168" formatCode="[$-416]mmm/yy"/>
  </numFmts>
  <fonts count="11" x14ac:knownFonts="1">
    <font>
      <sz val="11"/>
      <color rgb="FF000000"/>
      <name val="Arial"/>
    </font>
    <font>
      <sz val="10"/>
      <name val="Arial"/>
    </font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</font>
    <font>
      <sz val="10"/>
      <color rgb="FF000000"/>
      <name val="Arial"/>
      <charset val="1"/>
    </font>
    <font>
      <sz val="8"/>
      <color rgb="FFFFFFFF"/>
      <name val="Spranq eco sans"/>
      <family val="2"/>
      <charset val="1"/>
    </font>
    <font>
      <sz val="8"/>
      <color rgb="FF000000"/>
      <name val="Spranq eco sans"/>
      <family val="2"/>
      <charset val="1"/>
    </font>
    <font>
      <sz val="8"/>
      <name val="Spranq eco san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808080"/>
        <bgColor rgb="FF8B8B8B"/>
      </patternFill>
    </fill>
    <fill>
      <patternFill patternType="solid">
        <fgColor rgb="FFFFFFFF"/>
        <bgColor rgb="FFFFFFE0"/>
      </patternFill>
    </fill>
    <fill>
      <patternFill patternType="solid">
        <fgColor rgb="FFFFFFE0"/>
        <bgColor rgb="FFFFFFCC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3" fillId="0" borderId="0"/>
    <xf numFmtId="0" fontId="4" fillId="0" borderId="0"/>
    <xf numFmtId="0" fontId="5" fillId="0" borderId="0" applyBorder="0" applyProtection="0"/>
    <xf numFmtId="0" fontId="5" fillId="0" borderId="0" applyBorder="0" applyProtection="0">
      <alignment horizontal="left"/>
    </xf>
    <xf numFmtId="0" fontId="2" fillId="0" borderId="0" applyBorder="0" applyProtection="0"/>
    <xf numFmtId="0" fontId="1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4" fillId="2" borderId="1" xfId="5" applyFont="1" applyFill="1" applyBorder="1" applyAlignment="1">
      <alignment horizontal="center"/>
    </xf>
    <xf numFmtId="164" fontId="4" fillId="2" borderId="1" xfId="5" applyNumberFormat="1" applyFont="1" applyFill="1" applyBorder="1" applyAlignment="1">
      <alignment horizontal="center"/>
    </xf>
    <xf numFmtId="2" fontId="4" fillId="2" borderId="1" xfId="5" applyNumberFormat="1" applyFont="1" applyFill="1" applyBorder="1" applyAlignment="1">
      <alignment horizontal="center"/>
    </xf>
    <xf numFmtId="0" fontId="4" fillId="0" borderId="2" xfId="5" applyFont="1" applyBorder="1" applyAlignment="1">
      <alignment horizontal="center" wrapText="1"/>
    </xf>
    <xf numFmtId="0" fontId="4" fillId="0" borderId="2" xfId="5" applyFont="1" applyBorder="1" applyAlignment="1">
      <alignment wrapText="1"/>
    </xf>
    <xf numFmtId="164" fontId="4" fillId="0" borderId="2" xfId="5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165" fontId="4" fillId="0" borderId="2" xfId="5" applyNumberFormat="1" applyFont="1" applyBorder="1" applyAlignment="1">
      <alignment horizontal="center" wrapText="1"/>
    </xf>
    <xf numFmtId="0" fontId="2" fillId="0" borderId="3" xfId="2" applyFont="1" applyBorder="1"/>
    <xf numFmtId="0" fontId="2" fillId="0" borderId="4" xfId="2" applyBorder="1"/>
    <xf numFmtId="0" fontId="2" fillId="0" borderId="5" xfId="1" applyFont="1" applyBorder="1"/>
    <xf numFmtId="0" fontId="2" fillId="0" borderId="6" xfId="2" applyBorder="1"/>
    <xf numFmtId="0" fontId="2" fillId="0" borderId="7" xfId="2" applyBorder="1"/>
    <xf numFmtId="0" fontId="2" fillId="0" borderId="8" xfId="1" applyFont="1" applyBorder="1"/>
    <xf numFmtId="0" fontId="2" fillId="0" borderId="1" xfId="1" applyFont="1" applyBorder="1"/>
    <xf numFmtId="0" fontId="2" fillId="0" borderId="9" xfId="3" applyFont="1" applyBorder="1">
      <alignment horizontal="left"/>
    </xf>
    <xf numFmtId="0" fontId="2" fillId="0" borderId="10" xfId="3" applyFont="1" applyBorder="1">
      <alignment horizontal="left"/>
    </xf>
    <xf numFmtId="0" fontId="5" fillId="0" borderId="11" xfId="7" applyFont="1" applyBorder="1">
      <alignment horizontal="left"/>
    </xf>
    <xf numFmtId="0" fontId="2" fillId="0" borderId="8" xfId="3" applyFont="1" applyBorder="1">
      <alignment horizontal="left"/>
    </xf>
    <xf numFmtId="164" fontId="2" fillId="0" borderId="1" xfId="3" applyNumberFormat="1" applyBorder="1">
      <alignment horizontal="left"/>
    </xf>
    <xf numFmtId="0" fontId="2" fillId="0" borderId="12" xfId="8" applyBorder="1"/>
    <xf numFmtId="0" fontId="2" fillId="0" borderId="13" xfId="8" applyBorder="1"/>
    <xf numFmtId="0" fontId="2" fillId="0" borderId="14" xfId="8" applyBorder="1"/>
    <xf numFmtId="0" fontId="5" fillId="0" borderId="11" xfId="6" applyBorder="1"/>
    <xf numFmtId="0" fontId="2" fillId="0" borderId="15" xfId="3" applyFont="1" applyBorder="1">
      <alignment horizontal="left"/>
    </xf>
    <xf numFmtId="164" fontId="2" fillId="0" borderId="16" xfId="3" applyNumberFormat="1" applyBorder="1">
      <alignment horizontal="left"/>
    </xf>
    <xf numFmtId="0" fontId="2" fillId="0" borderId="17" xfId="8" applyBorder="1"/>
    <xf numFmtId="0" fontId="5" fillId="0" borderId="18" xfId="6" applyBorder="1"/>
    <xf numFmtId="0" fontId="2" fillId="0" borderId="19" xfId="3" applyBorder="1">
      <alignment horizontal="left"/>
    </xf>
    <xf numFmtId="164" fontId="2" fillId="0" borderId="20" xfId="3" applyNumberFormat="1" applyBorder="1">
      <alignment horizontal="left"/>
    </xf>
    <xf numFmtId="0" fontId="2" fillId="0" borderId="0" xfId="8"/>
    <xf numFmtId="0" fontId="5" fillId="0" borderId="21" xfId="6" applyBorder="1"/>
    <xf numFmtId="0" fontId="2" fillId="0" borderId="22" xfId="3" applyBorder="1">
      <alignment horizontal="left"/>
    </xf>
    <xf numFmtId="164" fontId="2" fillId="0" borderId="23" xfId="3" applyNumberFormat="1" applyBorder="1">
      <alignment horizontal="left"/>
    </xf>
    <xf numFmtId="0" fontId="2" fillId="0" borderId="10" xfId="8" applyBorder="1"/>
    <xf numFmtId="0" fontId="5" fillId="0" borderId="24" xfId="6" applyBorder="1"/>
    <xf numFmtId="0" fontId="2" fillId="0" borderId="25" xfId="8" applyBorder="1"/>
    <xf numFmtId="0" fontId="2" fillId="0" borderId="26" xfId="8" applyBorder="1"/>
    <xf numFmtId="0" fontId="2" fillId="0" borderId="27" xfId="8" applyBorder="1"/>
    <xf numFmtId="0" fontId="2" fillId="0" borderId="28" xfId="8" applyBorder="1"/>
    <xf numFmtId="0" fontId="2" fillId="0" borderId="9" xfId="8" applyBorder="1"/>
    <xf numFmtId="0" fontId="2" fillId="0" borderId="29" xfId="8" applyBorder="1"/>
    <xf numFmtId="0" fontId="5" fillId="0" borderId="30" xfId="7" applyFont="1" applyBorder="1">
      <alignment horizontal="left"/>
    </xf>
    <xf numFmtId="164" fontId="5" fillId="0" borderId="31" xfId="7" applyNumberFormat="1" applyBorder="1">
      <alignment horizontal="left"/>
    </xf>
    <xf numFmtId="0" fontId="5" fillId="0" borderId="32" xfId="6" applyBorder="1"/>
    <xf numFmtId="0" fontId="5" fillId="0" borderId="33" xfId="6" applyBorder="1"/>
    <xf numFmtId="0" fontId="5" fillId="0" borderId="31" xfId="6" applyBorder="1"/>
    <xf numFmtId="0" fontId="5" fillId="0" borderId="34" xfId="6" applyBorder="1"/>
    <xf numFmtId="0" fontId="4" fillId="2" borderId="1" xfId="5" applyFont="1" applyFill="1" applyBorder="1" applyAlignment="1">
      <alignment horizontal="center" vertical="center"/>
    </xf>
    <xf numFmtId="0" fontId="4" fillId="0" borderId="2" xfId="5" applyFont="1" applyBorder="1" applyAlignment="1">
      <alignment horizontal="center" vertical="center" wrapText="1"/>
    </xf>
    <xf numFmtId="0" fontId="4" fillId="0" borderId="2" xfId="5" applyFont="1" applyBorder="1" applyAlignment="1">
      <alignment vertical="center" wrapText="1"/>
    </xf>
    <xf numFmtId="165" fontId="4" fillId="0" borderId="2" xfId="5" applyNumberFormat="1" applyFont="1" applyBorder="1" applyAlignment="1">
      <alignment horizontal="right" vertical="center" wrapText="1"/>
    </xf>
    <xf numFmtId="166" fontId="4" fillId="0" borderId="2" xfId="5" applyNumberFormat="1" applyFont="1" applyBorder="1" applyAlignment="1">
      <alignment horizontal="center" wrapText="1"/>
    </xf>
    <xf numFmtId="164" fontId="4" fillId="0" borderId="2" xfId="5" applyNumberFormat="1" applyFont="1" applyBorder="1" applyAlignment="1">
      <alignment wrapText="1"/>
    </xf>
    <xf numFmtId="164" fontId="4" fillId="0" borderId="2" xfId="5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horizontal="center" wrapText="1"/>
    </xf>
    <xf numFmtId="166" fontId="6" fillId="0" borderId="2" xfId="0" applyNumberFormat="1" applyFont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/>
    </xf>
    <xf numFmtId="167" fontId="4" fillId="2" borderId="1" xfId="5" applyNumberFormat="1" applyFont="1" applyFill="1" applyBorder="1" applyAlignment="1">
      <alignment horizontal="center" vertical="center"/>
    </xf>
    <xf numFmtId="4" fontId="7" fillId="2" borderId="1" xfId="5" applyNumberFormat="1" applyFont="1" applyFill="1" applyBorder="1" applyAlignment="1">
      <alignment horizontal="center" vertical="center"/>
    </xf>
    <xf numFmtId="0" fontId="7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 wrapText="1"/>
    </xf>
    <xf numFmtId="167" fontId="7" fillId="0" borderId="2" xfId="5" applyNumberFormat="1" applyFont="1" applyBorder="1" applyAlignment="1">
      <alignment vertical="center" wrapText="1"/>
    </xf>
    <xf numFmtId="4" fontId="6" fillId="0" borderId="2" xfId="5" applyNumberFormat="1" applyFont="1" applyBorder="1" applyAlignment="1">
      <alignment horizontal="right" wrapText="1"/>
    </xf>
    <xf numFmtId="0" fontId="4" fillId="0" borderId="0" xfId="5" applyFont="1" applyAlignment="1">
      <alignment vertical="center"/>
    </xf>
    <xf numFmtId="4" fontId="6" fillId="0" borderId="0" xfId="5" applyNumberFormat="1" applyFont="1" applyBorder="1" applyAlignment="1">
      <alignment horizontal="right" wrapText="1"/>
    </xf>
    <xf numFmtId="167" fontId="6" fillId="0" borderId="2" xfId="5" applyNumberFormat="1" applyFont="1" applyBorder="1" applyAlignment="1">
      <alignment horizontal="right" wrapText="1"/>
    </xf>
    <xf numFmtId="0" fontId="8" fillId="3" borderId="35" xfId="9" applyFont="1" applyFill="1" applyBorder="1" applyAlignment="1">
      <alignment horizontal="center" vertical="center" wrapText="1" readingOrder="1"/>
    </xf>
    <xf numFmtId="168" fontId="8" fillId="3" borderId="35" xfId="9" applyNumberFormat="1" applyFont="1" applyFill="1" applyBorder="1" applyAlignment="1">
      <alignment horizontal="center" vertical="center" wrapText="1" readingOrder="1"/>
    </xf>
    <xf numFmtId="168" fontId="8" fillId="3" borderId="0" xfId="9" applyNumberFormat="1" applyFont="1" applyFill="1" applyBorder="1" applyAlignment="1">
      <alignment horizontal="center" vertical="center" wrapText="1" readingOrder="1"/>
    </xf>
    <xf numFmtId="49" fontId="9" fillId="4" borderId="35" xfId="9" applyNumberFormat="1" applyFont="1" applyFill="1" applyBorder="1" applyAlignment="1">
      <alignment horizontal="left" vertical="center" wrapText="1" readingOrder="1"/>
    </xf>
    <xf numFmtId="4" fontId="9" fillId="0" borderId="35" xfId="9" applyNumberFormat="1" applyFont="1" applyBorder="1" applyAlignment="1">
      <alignment horizontal="right" vertical="center" wrapText="1" readingOrder="1"/>
    </xf>
    <xf numFmtId="4" fontId="9" fillId="0" borderId="35" xfId="0" applyNumberFormat="1" applyFont="1" applyBorder="1" applyAlignment="1">
      <alignment horizontal="right" vertical="center" wrapText="1" readingOrder="1"/>
    </xf>
    <xf numFmtId="49" fontId="9" fillId="0" borderId="35" xfId="9" applyNumberFormat="1" applyFont="1" applyBorder="1" applyAlignment="1">
      <alignment horizontal="left" vertical="center" wrapText="1" readingOrder="1"/>
    </xf>
    <xf numFmtId="49" fontId="9" fillId="5" borderId="35" xfId="9" applyNumberFormat="1" applyFont="1" applyFill="1" applyBorder="1" applyAlignment="1">
      <alignment horizontal="left" vertical="center" wrapText="1" readingOrder="1"/>
    </xf>
    <xf numFmtId="4" fontId="9" fillId="5" borderId="35" xfId="9" applyNumberFormat="1" applyFont="1" applyFill="1" applyBorder="1" applyAlignment="1">
      <alignment horizontal="right" vertical="center" wrapText="1" readingOrder="1"/>
    </xf>
    <xf numFmtId="0" fontId="10" fillId="0" borderId="0" xfId="9" applyFont="1"/>
    <xf numFmtId="4" fontId="9" fillId="4" borderId="35" xfId="9" applyNumberFormat="1" applyFont="1" applyFill="1" applyBorder="1" applyAlignment="1">
      <alignment horizontal="right" vertical="center" wrapText="1" readingOrder="1"/>
    </xf>
    <xf numFmtId="0" fontId="9" fillId="5" borderId="35" xfId="9" applyFont="1" applyFill="1" applyBorder="1" applyAlignment="1">
      <alignment horizontal="right" vertical="center" wrapText="1" readingOrder="1"/>
    </xf>
  </cellXfs>
  <cellStyles count="10">
    <cellStyle name="Campo da tabela dinâmica" xfId="1"/>
    <cellStyle name="Canto da tabela dinâmica" xfId="2"/>
    <cellStyle name="Categoria da tabela dinâmica" xfId="3"/>
    <cellStyle name="Normal" xfId="0" builtinId="0"/>
    <cellStyle name="Normal 2" xfId="9"/>
    <cellStyle name="Normal 4" xfId="4"/>
    <cellStyle name="Normal_Planilha1" xfId="5"/>
    <cellStyle name="Resultado da tabela dinâmica" xfId="6"/>
    <cellStyle name="Título da tabela dinâmica" xfId="7"/>
    <cellStyle name="Valor da tabela dinâmic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2465">
  <cacheSource type="worksheet">
    <worksheetSource ref="A1:J2466" sheet="dados"/>
  </cacheSource>
  <cacheFields count="10">
    <cacheField name="Matrícula" numFmtId="0">
      <sharedItems containsSemiMixedTypes="0" containsString="0" containsNumber="1" containsInteger="1" minValue="1" maxValue="2465" count="246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</sharedItems>
    </cacheField>
    <cacheField name="Sexo" numFmtId="0">
      <sharedItems count="2">
        <s v="F"/>
        <s v="M"/>
      </sharedItems>
    </cacheField>
    <cacheField name="Parentesco" numFmtId="0">
      <sharedItems count="9">
        <s v="Agregados / Outros"/>
        <s v="Beneficiario Titular"/>
        <s v="Cônjuge"/>
        <s v="Enteado(a)"/>
        <s v="Filho(a)"/>
        <s v="Filho(a) incapaz ou inválido(a)"/>
        <s v="Mãe"/>
        <s v="Menor sob Tutela ou Curatela"/>
        <s v="Pai"/>
      </sharedItems>
    </cacheField>
    <cacheField name="Nascimento" numFmtId="0">
      <sharedItems containsSemiMixedTypes="0" containsNonDate="0" containsDate="1" containsString="0" minDate="1925-04-25T00:00:00" maxDate="2021-01-26T00:00:00" count="2315">
        <d v="1925-04-25T00:00:00"/>
        <d v="1926-01-19T00:00:00"/>
        <d v="1927-08-03T00:00:00"/>
        <d v="1930-04-21T00:00:00"/>
        <d v="1930-08-08T00:00:00"/>
        <d v="1930-12-07T00:00:00"/>
        <d v="1932-03-19T00:00:00"/>
        <d v="1932-09-02T00:00:00"/>
        <d v="1933-04-23T00:00:00"/>
        <d v="1934-06-04T00:00:00"/>
        <d v="1934-06-22T00:00:00"/>
        <d v="1934-09-15T00:00:00"/>
        <d v="1934-10-04T00:00:00"/>
        <d v="1935-01-26T00:00:00"/>
        <d v="1935-03-05T00:00:00"/>
        <d v="1935-06-13T00:00:00"/>
        <d v="1936-01-15T00:00:00"/>
        <d v="1936-01-22T00:00:00"/>
        <d v="1936-02-16T00:00:00"/>
        <d v="1936-05-06T00:00:00"/>
        <d v="1936-09-25T00:00:00"/>
        <d v="1936-12-19T00:00:00"/>
        <d v="1937-05-01T00:00:00"/>
        <d v="1937-09-28T00:00:00"/>
        <d v="1938-01-07T00:00:00"/>
        <d v="1938-03-07T00:00:00"/>
        <d v="1938-07-01T00:00:00"/>
        <d v="1938-10-21T00:00:00"/>
        <d v="1938-11-05T00:00:00"/>
        <d v="1938-12-16T00:00:00"/>
        <d v="1939-02-05T00:00:00"/>
        <d v="1939-09-04T00:00:00"/>
        <d v="1939-10-17T00:00:00"/>
        <d v="1939-12-15T00:00:00"/>
        <d v="1940-10-16T00:00:00"/>
        <d v="1940-12-28T00:00:00"/>
        <d v="1941-03-01T00:00:00"/>
        <d v="1941-05-12T00:00:00"/>
        <d v="1941-08-04T00:00:00"/>
        <d v="1941-09-10T00:00:00"/>
        <d v="1942-05-26T00:00:00"/>
        <d v="1942-05-28T00:00:00"/>
        <d v="1942-09-15T00:00:00"/>
        <d v="1942-10-13T00:00:00"/>
        <d v="1942-10-22T00:00:00"/>
        <d v="1942-12-04T00:00:00"/>
        <d v="1943-03-27T00:00:00"/>
        <d v="1943-04-19T00:00:00"/>
        <d v="1943-05-20T00:00:00"/>
        <d v="1943-06-17T00:00:00"/>
        <d v="1943-08-20T00:00:00"/>
        <d v="1944-06-18T00:00:00"/>
        <d v="1944-07-26T00:00:00"/>
        <d v="1944-11-29T00:00:00"/>
        <d v="1944-12-14T00:00:00"/>
        <d v="1945-07-14T00:00:00"/>
        <d v="1945-10-19T00:00:00"/>
        <d v="1946-01-09T00:00:00"/>
        <d v="1946-05-17T00:00:00"/>
        <d v="1946-06-24T00:00:00"/>
        <d v="1946-07-04T00:00:00"/>
        <d v="1946-07-05T00:00:00"/>
        <d v="1946-07-20T00:00:00"/>
        <d v="1946-09-23T00:00:00"/>
        <d v="1946-11-27T00:00:00"/>
        <d v="1946-11-28T00:00:00"/>
        <d v="1947-02-12T00:00:00"/>
        <d v="1947-02-18T00:00:00"/>
        <d v="1947-02-19T00:00:00"/>
        <d v="1947-08-23T00:00:00"/>
        <d v="1947-08-28T00:00:00"/>
        <d v="1947-09-26T00:00:00"/>
        <d v="1947-12-02T00:00:00"/>
        <d v="1948-01-05T00:00:00"/>
        <d v="1948-02-06T00:00:00"/>
        <d v="1948-02-16T00:00:00"/>
        <d v="1948-03-08T00:00:00"/>
        <d v="1948-03-16T00:00:00"/>
        <d v="1948-04-28T00:00:00"/>
        <d v="1948-05-13T00:00:00"/>
        <d v="1948-06-03T00:00:00"/>
        <d v="1948-07-23T00:00:00"/>
        <d v="1948-09-04T00:00:00"/>
        <d v="1948-11-12T00:00:00"/>
        <d v="1948-11-18T00:00:00"/>
        <d v="1948-12-02T00:00:00"/>
        <d v="1949-01-03T00:00:00"/>
        <d v="1949-02-07T00:00:00"/>
        <d v="1949-04-14T00:00:00"/>
        <d v="1949-08-13T00:00:00"/>
        <d v="1949-09-26T00:00:00"/>
        <d v="1949-11-15T00:00:00"/>
        <d v="1949-11-28T00:00:00"/>
        <d v="1949-12-28T00:00:00"/>
        <d v="1950-01-18T00:00:00"/>
        <d v="1950-06-04T00:00:00"/>
        <d v="1950-06-16T00:00:00"/>
        <d v="1950-07-26T00:00:00"/>
        <d v="1950-08-15T00:00:00"/>
        <d v="1950-10-03T00:00:00"/>
        <d v="1950-12-29T00:00:00"/>
        <d v="1951-01-08T00:00:00"/>
        <d v="1951-03-02T00:00:00"/>
        <d v="1951-03-03T00:00:00"/>
        <d v="1951-03-06T00:00:00"/>
        <d v="1951-04-28T00:00:00"/>
        <d v="1951-05-07T00:00:00"/>
        <d v="1951-05-18T00:00:00"/>
        <d v="1951-07-12T00:00:00"/>
        <d v="1951-07-30T00:00:00"/>
        <d v="1951-09-01T00:00:00"/>
        <d v="1951-10-13T00:00:00"/>
        <d v="1951-10-14T00:00:00"/>
        <d v="1951-12-20T00:00:00"/>
        <d v="1951-12-21T00:00:00"/>
        <d v="1952-01-06T00:00:00"/>
        <d v="1952-01-18T00:00:00"/>
        <d v="1952-02-22T00:00:00"/>
        <d v="1952-04-18T00:00:00"/>
        <d v="1952-04-19T00:00:00"/>
        <d v="1952-05-01T00:00:00"/>
        <d v="1952-05-27T00:00:00"/>
        <d v="1952-06-11T00:00:00"/>
        <d v="1952-06-18T00:00:00"/>
        <d v="1952-06-24T00:00:00"/>
        <d v="1952-08-25T00:00:00"/>
        <d v="1952-09-02T00:00:00"/>
        <d v="1952-09-15T00:00:00"/>
        <d v="1952-11-12T00:00:00"/>
        <d v="1952-11-18T00:00:00"/>
        <d v="1953-02-24T00:00:00"/>
        <d v="1953-02-25T00:00:00"/>
        <d v="1953-03-02T00:00:00"/>
        <d v="1953-03-31T00:00:00"/>
        <d v="1953-04-10T00:00:00"/>
        <d v="1953-04-23T00:00:00"/>
        <d v="1953-05-14T00:00:00"/>
        <d v="1953-05-27T00:00:00"/>
        <d v="1953-05-31T00:00:00"/>
        <d v="1953-06-23T00:00:00"/>
        <d v="1953-06-27T00:00:00"/>
        <d v="1953-07-12T00:00:00"/>
        <d v="1953-08-25T00:00:00"/>
        <d v="1953-09-22T00:00:00"/>
        <d v="1953-09-24T00:00:00"/>
        <d v="1953-10-12T00:00:00"/>
        <d v="1953-10-20T00:00:00"/>
        <d v="1953-12-19T00:00:00"/>
        <d v="1954-01-13T00:00:00"/>
        <d v="1954-02-12T00:00:00"/>
        <d v="1954-05-10T00:00:00"/>
        <d v="1954-06-10T00:00:00"/>
        <d v="1954-06-18T00:00:00"/>
        <d v="1954-06-21T00:00:00"/>
        <d v="1954-06-24T00:00:00"/>
        <d v="1954-06-30T00:00:00"/>
        <d v="1954-07-04T00:00:00"/>
        <d v="1954-07-12T00:00:00"/>
        <d v="1954-07-28T00:00:00"/>
        <d v="1954-08-05T00:00:00"/>
        <d v="1954-08-27T00:00:00"/>
        <d v="1954-09-15T00:00:00"/>
        <d v="1954-09-21T00:00:00"/>
        <d v="1954-09-23T00:00:00"/>
        <d v="1954-09-25T00:00:00"/>
        <d v="1954-10-01T00:00:00"/>
        <d v="1954-10-25T00:00:00"/>
        <d v="1954-11-02T00:00:00"/>
        <d v="1954-12-03T00:00:00"/>
        <d v="1954-12-25T00:00:00"/>
        <d v="1955-01-01T00:00:00"/>
        <d v="1955-03-15T00:00:00"/>
        <d v="1955-04-15T00:00:00"/>
        <d v="1955-05-26T00:00:00"/>
        <d v="1955-06-09T00:00:00"/>
        <d v="1955-09-03T00:00:00"/>
        <d v="1955-09-12T00:00:00"/>
        <d v="1955-09-15T00:00:00"/>
        <d v="1955-09-23T00:00:00"/>
        <d v="1955-10-14T00:00:00"/>
        <d v="1955-10-15T00:00:00"/>
        <d v="1955-10-19T00:00:00"/>
        <d v="1955-11-12T00:00:00"/>
        <d v="1955-11-28T00:00:00"/>
        <d v="1955-12-18T00:00:00"/>
        <d v="1956-01-16T00:00:00"/>
        <d v="1956-01-17T00:00:00"/>
        <d v="1956-01-22T00:00:00"/>
        <d v="1956-01-25T00:00:00"/>
        <d v="1956-02-14T00:00:00"/>
        <d v="1956-03-01T00:00:00"/>
        <d v="1956-03-14T00:00:00"/>
        <d v="1956-03-21T00:00:00"/>
        <d v="1956-04-11T00:00:00"/>
        <d v="1956-04-30T00:00:00"/>
        <d v="1956-05-20T00:00:00"/>
        <d v="1956-05-31T00:00:00"/>
        <d v="1956-06-20T00:00:00"/>
        <d v="1956-07-12T00:00:00"/>
        <d v="1956-09-03T00:00:00"/>
        <d v="1956-10-31T00:00:00"/>
        <d v="1956-11-11T00:00:00"/>
        <d v="1956-11-24T00:00:00"/>
        <d v="1956-11-27T00:00:00"/>
        <d v="1956-12-02T00:00:00"/>
        <d v="1956-12-06T00:00:00"/>
        <d v="1956-12-23T00:00:00"/>
        <d v="1957-02-03T00:00:00"/>
        <d v="1957-02-09T00:00:00"/>
        <d v="1957-03-14T00:00:00"/>
        <d v="1957-03-25T00:00:00"/>
        <d v="1957-04-20T00:00:00"/>
        <d v="1957-05-10T00:00:00"/>
        <d v="1957-07-02T00:00:00"/>
        <d v="1957-07-21T00:00:00"/>
        <d v="1957-07-25T00:00:00"/>
        <d v="1957-07-28T00:00:00"/>
        <d v="1957-08-01T00:00:00"/>
        <d v="1957-08-04T00:00:00"/>
        <d v="1957-09-19T00:00:00"/>
        <d v="1957-09-22T00:00:00"/>
        <d v="1957-09-23T00:00:00"/>
        <d v="1957-10-28T00:00:00"/>
        <d v="1957-12-15T00:00:00"/>
        <d v="1957-12-17T00:00:00"/>
        <d v="1958-01-20T00:00:00"/>
        <d v="1958-01-25T00:00:00"/>
        <d v="1958-01-31T00:00:00"/>
        <d v="1958-02-12T00:00:00"/>
        <d v="1958-03-04T00:00:00"/>
        <d v="1958-03-08T00:00:00"/>
        <d v="1958-03-28T00:00:00"/>
        <d v="1958-04-02T00:00:00"/>
        <d v="1958-04-05T00:00:00"/>
        <d v="1958-04-10T00:00:00"/>
        <d v="1958-04-23T00:00:00"/>
        <d v="1958-05-26T00:00:00"/>
        <d v="1958-05-28T00:00:00"/>
        <d v="1958-07-07T00:00:00"/>
        <d v="1958-07-08T00:00:00"/>
        <d v="1958-07-14T00:00:00"/>
        <d v="1958-07-22T00:00:00"/>
        <d v="1958-08-04T00:00:00"/>
        <d v="1958-08-09T00:00:00"/>
        <d v="1958-08-13T00:00:00"/>
        <d v="1958-08-25T00:00:00"/>
        <d v="1958-09-28T00:00:00"/>
        <d v="1958-11-01T00:00:00"/>
        <d v="1958-11-11T00:00:00"/>
        <d v="1958-11-17T00:00:00"/>
        <d v="1958-11-18T00:00:00"/>
        <d v="1958-12-12T00:00:00"/>
        <d v="1959-01-16T00:00:00"/>
        <d v="1959-02-26T00:00:00"/>
        <d v="1959-03-06T00:00:00"/>
        <d v="1959-03-07T00:00:00"/>
        <d v="1959-03-10T00:00:00"/>
        <d v="1959-03-19T00:00:00"/>
        <d v="1959-04-12T00:00:00"/>
        <d v="1959-04-18T00:00:00"/>
        <d v="1959-04-20T00:00:00"/>
        <d v="1959-05-02T00:00:00"/>
        <d v="1959-05-08T00:00:00"/>
        <d v="1959-06-14T00:00:00"/>
        <d v="1959-06-18T00:00:00"/>
        <d v="1959-06-20T00:00:00"/>
        <d v="1959-07-07T00:00:00"/>
        <d v="1959-07-11T00:00:00"/>
        <d v="1959-08-14T00:00:00"/>
        <d v="1959-08-18T00:00:00"/>
        <d v="1959-09-23T00:00:00"/>
        <d v="1959-10-03T00:00:00"/>
        <d v="1959-10-12T00:00:00"/>
        <d v="1959-11-08T00:00:00"/>
        <d v="1959-11-09T00:00:00"/>
        <d v="1959-11-14T00:00:00"/>
        <d v="1959-12-14T00:00:00"/>
        <d v="1960-02-11T00:00:00"/>
        <d v="1960-03-06T00:00:00"/>
        <d v="1960-03-14T00:00:00"/>
        <d v="1960-03-27T00:00:00"/>
        <d v="1960-05-02T00:00:00"/>
        <d v="1960-05-05T00:00:00"/>
        <d v="1960-05-06T00:00:00"/>
        <d v="1960-05-12T00:00:00"/>
        <d v="1960-05-13T00:00:00"/>
        <d v="1960-05-27T00:00:00"/>
        <d v="1960-07-11T00:00:00"/>
        <d v="1960-07-23T00:00:00"/>
        <d v="1960-07-25T00:00:00"/>
        <d v="1960-09-11T00:00:00"/>
        <d v="1960-09-12T00:00:00"/>
        <d v="1960-10-13T00:00:00"/>
        <d v="1960-10-29T00:00:00"/>
        <d v="1960-11-07T00:00:00"/>
        <d v="1960-11-09T00:00:00"/>
        <d v="1960-11-12T00:00:00"/>
        <d v="1960-12-11T00:00:00"/>
        <d v="1960-12-14T00:00:00"/>
        <d v="1960-12-30T00:00:00"/>
        <d v="1961-01-02T00:00:00"/>
        <d v="1961-02-08T00:00:00"/>
        <d v="1961-02-13T00:00:00"/>
        <d v="1961-02-17T00:00:00"/>
        <d v="1961-02-21T00:00:00"/>
        <d v="1961-03-01T00:00:00"/>
        <d v="1961-04-17T00:00:00"/>
        <d v="1961-04-22T00:00:00"/>
        <d v="1961-05-11T00:00:00"/>
        <d v="1961-05-27T00:00:00"/>
        <d v="1961-07-15T00:00:00"/>
        <d v="1961-08-10T00:00:00"/>
        <d v="1961-08-28T00:00:00"/>
        <d v="1961-08-29T00:00:00"/>
        <d v="1961-10-03T00:00:00"/>
        <d v="1961-10-08T00:00:00"/>
        <d v="1961-11-14T00:00:00"/>
        <d v="1961-11-26T00:00:00"/>
        <d v="1961-12-11T00:00:00"/>
        <d v="1961-12-25T00:00:00"/>
        <d v="1961-12-27T00:00:00"/>
        <d v="1962-01-02T00:00:00"/>
        <d v="1962-01-05T00:00:00"/>
        <d v="1962-01-13T00:00:00"/>
        <d v="1962-01-27T00:00:00"/>
        <d v="1962-03-14T00:00:00"/>
        <d v="1962-03-24T00:00:00"/>
        <d v="1962-05-01T00:00:00"/>
        <d v="1962-05-17T00:00:00"/>
        <d v="1962-06-10T00:00:00"/>
        <d v="1962-06-24T00:00:00"/>
        <d v="1962-07-11T00:00:00"/>
        <d v="1962-07-14T00:00:00"/>
        <d v="1962-08-07T00:00:00"/>
        <d v="1962-08-13T00:00:00"/>
        <d v="1962-08-25T00:00:00"/>
        <d v="1962-09-28T00:00:00"/>
        <d v="1962-10-13T00:00:00"/>
        <d v="1962-10-22T00:00:00"/>
        <d v="1962-12-17T00:00:00"/>
        <d v="1962-12-22T00:00:00"/>
        <d v="1963-01-18T00:00:00"/>
        <d v="1963-02-20T00:00:00"/>
        <d v="1963-03-01T00:00:00"/>
        <d v="1963-03-07T00:00:00"/>
        <d v="1963-03-09T00:00:00"/>
        <d v="1963-03-12T00:00:00"/>
        <d v="1963-03-20T00:00:00"/>
        <d v="1963-04-21T00:00:00"/>
        <d v="1963-05-07T00:00:00"/>
        <d v="1963-05-25T00:00:00"/>
        <d v="1963-06-29T00:00:00"/>
        <d v="1963-07-31T00:00:00"/>
        <d v="1963-08-01T00:00:00"/>
        <d v="1963-08-05T00:00:00"/>
        <d v="1963-08-09T00:00:00"/>
        <d v="1963-08-10T00:00:00"/>
        <d v="1963-08-20T00:00:00"/>
        <d v="1963-09-10T00:00:00"/>
        <d v="1963-10-01T00:00:00"/>
        <d v="1963-11-07T00:00:00"/>
        <d v="1963-11-11T00:00:00"/>
        <d v="1963-12-06T00:00:00"/>
        <d v="1964-01-14T00:00:00"/>
        <d v="1964-01-20T00:00:00"/>
        <d v="1964-02-28T00:00:00"/>
        <d v="1964-03-04T00:00:00"/>
        <d v="1964-03-28T00:00:00"/>
        <d v="1964-04-04T00:00:00"/>
        <d v="1964-04-14T00:00:00"/>
        <d v="1964-04-18T00:00:00"/>
        <d v="1964-05-14T00:00:00"/>
        <d v="1964-07-04T00:00:00"/>
        <d v="1964-07-14T00:00:00"/>
        <d v="1964-07-15T00:00:00"/>
        <d v="1964-07-30T00:00:00"/>
        <d v="1964-08-23T00:00:00"/>
        <d v="1964-08-24T00:00:00"/>
        <d v="1964-08-28T00:00:00"/>
        <d v="1964-10-01T00:00:00"/>
        <d v="1964-10-19T00:00:00"/>
        <d v="1964-11-15T00:00:00"/>
        <d v="1964-11-19T00:00:00"/>
        <d v="1964-11-27T00:00:00"/>
        <d v="1964-12-06T00:00:00"/>
        <d v="1964-12-12T00:00:00"/>
        <d v="1964-12-18T00:00:00"/>
        <d v="1964-12-26T00:00:00"/>
        <d v="1965-01-02T00:00:00"/>
        <d v="1965-01-07T00:00:00"/>
        <d v="1965-01-14T00:00:00"/>
        <d v="1965-01-26T00:00:00"/>
        <d v="1965-01-28T00:00:00"/>
        <d v="1965-02-08T00:00:00"/>
        <d v="1965-02-13T00:00:00"/>
        <d v="1965-03-17T00:00:00"/>
        <d v="1965-03-25T00:00:00"/>
        <d v="1965-03-27T00:00:00"/>
        <d v="1965-04-04T00:00:00"/>
        <d v="1965-04-21T00:00:00"/>
        <d v="1965-04-27T00:00:00"/>
        <d v="1965-05-20T00:00:00"/>
        <d v="1965-06-06T00:00:00"/>
        <d v="1965-06-10T00:00:00"/>
        <d v="1965-06-20T00:00:00"/>
        <d v="1965-06-25T00:00:00"/>
        <d v="1965-06-27T00:00:00"/>
        <d v="1965-07-03T00:00:00"/>
        <d v="1965-07-05T00:00:00"/>
        <d v="1965-07-10T00:00:00"/>
        <d v="1965-07-19T00:00:00"/>
        <d v="1965-07-25T00:00:00"/>
        <d v="1965-08-01T00:00:00"/>
        <d v="1965-08-19T00:00:00"/>
        <d v="1965-08-29T00:00:00"/>
        <d v="1965-09-17T00:00:00"/>
        <d v="1965-09-21T00:00:00"/>
        <d v="1965-09-30T00:00:00"/>
        <d v="1965-10-15T00:00:00"/>
        <d v="1965-11-03T00:00:00"/>
        <d v="1965-11-05T00:00:00"/>
        <d v="1965-11-12T00:00:00"/>
        <d v="1965-11-19T00:00:00"/>
        <d v="1965-12-09T00:00:00"/>
        <d v="1966-01-03T00:00:00"/>
        <d v="1966-01-04T00:00:00"/>
        <d v="1966-01-06T00:00:00"/>
        <d v="1966-02-06T00:00:00"/>
        <d v="1966-02-08T00:00:00"/>
        <d v="1966-03-19T00:00:00"/>
        <d v="1966-03-21T00:00:00"/>
        <d v="1966-03-29T00:00:00"/>
        <d v="1966-03-31T00:00:00"/>
        <d v="1966-04-01T00:00:00"/>
        <d v="1966-04-03T00:00:00"/>
        <d v="1966-04-10T00:00:00"/>
        <d v="1966-04-24T00:00:00"/>
        <d v="1966-05-27T00:00:00"/>
        <d v="1966-06-09T00:00:00"/>
        <d v="1966-06-27T00:00:00"/>
        <d v="1966-08-20T00:00:00"/>
        <d v="1966-09-23T00:00:00"/>
        <d v="1966-09-24T00:00:00"/>
        <d v="1966-09-30T00:00:00"/>
        <d v="1966-10-13T00:00:00"/>
        <d v="1966-11-12T00:00:00"/>
        <d v="1966-11-15T00:00:00"/>
        <d v="1966-12-19T00:00:00"/>
        <d v="1967-01-16T00:00:00"/>
        <d v="1967-01-23T00:00:00"/>
        <d v="1967-01-31T00:00:00"/>
        <d v="1967-02-02T00:00:00"/>
        <d v="1967-02-15T00:00:00"/>
        <d v="1967-04-18T00:00:00"/>
        <d v="1967-04-23T00:00:00"/>
        <d v="1967-05-21T00:00:00"/>
        <d v="1967-05-29T00:00:00"/>
        <d v="1967-06-06T00:00:00"/>
        <d v="1967-06-08T00:00:00"/>
        <d v="1967-06-19T00:00:00"/>
        <d v="1967-07-02T00:00:00"/>
        <d v="1967-07-03T00:00:00"/>
        <d v="1967-08-05T00:00:00"/>
        <d v="1967-08-12T00:00:00"/>
        <d v="1967-08-15T00:00:00"/>
        <d v="1967-08-21T00:00:00"/>
        <d v="1967-09-11T00:00:00"/>
        <d v="1967-09-14T00:00:00"/>
        <d v="1967-09-15T00:00:00"/>
        <d v="1967-09-19T00:00:00"/>
        <d v="1967-09-25T00:00:00"/>
        <d v="1967-09-28T00:00:00"/>
        <d v="1967-10-17T00:00:00"/>
        <d v="1967-10-30T00:00:00"/>
        <d v="1967-11-15T00:00:00"/>
        <d v="1967-11-17T00:00:00"/>
        <d v="1967-12-15T00:00:00"/>
        <d v="1968-01-16T00:00:00"/>
        <d v="1968-01-20T00:00:00"/>
        <d v="1968-01-22T00:00:00"/>
        <d v="1968-02-28T00:00:00"/>
        <d v="1968-03-04T00:00:00"/>
        <d v="1968-03-19T00:00:00"/>
        <d v="1968-04-30T00:00:00"/>
        <d v="1968-05-07T00:00:00"/>
        <d v="1968-05-08T00:00:00"/>
        <d v="1968-05-24T00:00:00"/>
        <d v="1968-05-31T00:00:00"/>
        <d v="1968-06-05T00:00:00"/>
        <d v="1968-07-04T00:00:00"/>
        <d v="1968-07-10T00:00:00"/>
        <d v="1968-07-20T00:00:00"/>
        <d v="1968-08-01T00:00:00"/>
        <d v="1968-08-09T00:00:00"/>
        <d v="1968-08-31T00:00:00"/>
        <d v="1968-09-02T00:00:00"/>
        <d v="1968-09-08T00:00:00"/>
        <d v="1968-09-30T00:00:00"/>
        <d v="1968-10-04T00:00:00"/>
        <d v="1968-10-14T00:00:00"/>
        <d v="1968-10-27T00:00:00"/>
        <d v="1968-11-21T00:00:00"/>
        <d v="1968-12-10T00:00:00"/>
        <d v="1969-01-01T00:00:00"/>
        <d v="1969-01-08T00:00:00"/>
        <d v="1969-01-11T00:00:00"/>
        <d v="1969-01-15T00:00:00"/>
        <d v="1969-02-02T00:00:00"/>
        <d v="1969-03-24T00:00:00"/>
        <d v="1969-04-03T00:00:00"/>
        <d v="1969-04-06T00:00:00"/>
        <d v="1969-04-16T00:00:00"/>
        <d v="1969-05-16T00:00:00"/>
        <d v="1969-05-22T00:00:00"/>
        <d v="1969-06-03T00:00:00"/>
        <d v="1969-06-12T00:00:00"/>
        <d v="1969-06-24T00:00:00"/>
        <d v="1969-06-27T00:00:00"/>
        <d v="1969-06-29T00:00:00"/>
        <d v="1969-07-09T00:00:00"/>
        <d v="1969-07-15T00:00:00"/>
        <d v="1969-08-16T00:00:00"/>
        <d v="1969-08-19T00:00:00"/>
        <d v="1969-09-15T00:00:00"/>
        <d v="1969-09-29T00:00:00"/>
        <d v="1969-10-05T00:00:00"/>
        <d v="1969-10-11T23:00:00"/>
        <d v="1969-10-12T00:00:00"/>
        <d v="1969-10-21T00:00:00"/>
        <d v="1969-11-06T00:00:00"/>
        <d v="1969-11-28T00:00:00"/>
        <d v="1969-12-24T00:00:00"/>
        <d v="1970-01-17T00:00:00"/>
        <d v="1970-01-27T00:00:00"/>
        <d v="1970-03-18T00:00:00"/>
        <d v="1970-03-19T00:00:00"/>
        <d v="1970-04-12T00:00:00"/>
        <d v="1970-04-14T00:00:00"/>
        <d v="1970-04-23T00:00:00"/>
        <d v="1970-04-25T00:00:00"/>
        <d v="1970-04-29T00:00:00"/>
        <d v="1970-05-03T00:00:00"/>
        <d v="1970-05-05T00:00:00"/>
        <d v="1970-05-10T00:00:00"/>
        <d v="1970-05-12T00:00:00"/>
        <d v="1970-07-01T00:00:00"/>
        <d v="1970-07-04T00:00:00"/>
        <d v="1970-07-08T00:00:00"/>
        <d v="1970-08-17T00:00:00"/>
        <d v="1970-08-26T00:00:00"/>
        <d v="1970-09-21T00:00:00"/>
        <d v="1970-10-14T00:00:00"/>
        <d v="1970-11-13T00:00:00"/>
        <d v="1970-11-14T00:00:00"/>
        <d v="1970-11-27T00:00:00"/>
        <d v="1970-12-05T00:00:00"/>
        <d v="1970-12-19T00:00:00"/>
        <d v="1970-12-21T00:00:00"/>
        <d v="1971-01-04T00:00:00"/>
        <d v="1971-01-09T00:00:00"/>
        <d v="1971-01-26T00:00:00"/>
        <d v="1971-02-19T00:00:00"/>
        <d v="1971-02-26T00:00:00"/>
        <d v="1971-03-02T00:00:00"/>
        <d v="1971-03-06T00:00:00"/>
        <d v="1971-03-31T00:00:00"/>
        <d v="1971-04-21T00:00:00"/>
        <d v="1971-04-27T00:00:00"/>
        <d v="1971-04-29T00:00:00"/>
        <d v="1971-05-04T00:00:00"/>
        <d v="1971-05-17T00:00:00"/>
        <d v="1971-05-19T00:00:00"/>
        <d v="1971-05-21T00:00:00"/>
        <d v="1971-05-23T00:00:00"/>
        <d v="1971-06-17T00:00:00"/>
        <d v="1971-06-20T00:00:00"/>
        <d v="1971-06-27T00:00:00"/>
        <d v="1971-07-04T00:00:00"/>
        <d v="1971-07-26T00:00:00"/>
        <d v="1971-08-20T00:00:00"/>
        <d v="1971-09-08T00:00:00"/>
        <d v="1971-09-10T00:00:00"/>
        <d v="1971-09-18T00:00:00"/>
        <d v="1971-09-22T00:00:00"/>
        <d v="1971-10-03T00:00:00"/>
        <d v="1971-10-05T00:00:00"/>
        <d v="1971-10-07T00:00:00"/>
        <d v="1971-10-21T00:00:00"/>
        <d v="1971-11-02T00:00:00"/>
        <d v="1971-11-23T00:00:00"/>
        <d v="1971-11-25T00:00:00"/>
        <d v="1971-12-24T00:00:00"/>
        <d v="1972-01-09T00:00:00"/>
        <d v="1972-01-16T00:00:00"/>
        <d v="1972-01-20T00:00:00"/>
        <d v="1972-02-10T00:00:00"/>
        <d v="1972-02-11T00:00:00"/>
        <d v="1972-02-21T00:00:00"/>
        <d v="1972-02-27T00:00:00"/>
        <d v="1972-02-29T00:00:00"/>
        <d v="1972-03-10T00:00:00"/>
        <d v="1972-03-14T00:00:00"/>
        <d v="1972-03-15T00:00:00"/>
        <d v="1972-03-22T00:00:00"/>
        <d v="1972-05-07T00:00:00"/>
        <d v="1972-05-29T00:00:00"/>
        <d v="1972-06-06T00:00:00"/>
        <d v="1972-06-09T00:00:00"/>
        <d v="1972-07-09T00:00:00"/>
        <d v="1972-07-23T00:00:00"/>
        <d v="1972-07-25T00:00:00"/>
        <d v="1972-08-02T00:00:00"/>
        <d v="1972-08-03T00:00:00"/>
        <d v="1972-08-09T00:00:00"/>
        <d v="1972-08-25T00:00:00"/>
        <d v="1972-09-01T00:00:00"/>
        <d v="1972-09-04T00:00:00"/>
        <d v="1972-09-07T00:00:00"/>
        <d v="1972-09-15T00:00:00"/>
        <d v="1972-09-25T00:00:00"/>
        <d v="1972-10-07T00:00:00"/>
        <d v="1972-10-14T23:00:00"/>
        <d v="1972-11-28T00:00:00"/>
        <d v="1972-12-04T00:00:00"/>
        <d v="1972-12-16T00:00:00"/>
        <d v="1972-12-29T00:00:00"/>
        <d v="1973-01-02T00:00:00"/>
        <d v="1973-01-19T00:00:00"/>
        <d v="1973-01-20T00:00:00"/>
        <d v="1973-01-28T00:00:00"/>
        <d v="1973-01-31T00:00:00"/>
        <d v="1973-02-05T00:00:00"/>
        <d v="1973-02-08T00:00:00"/>
        <d v="1973-02-13T00:00:00"/>
        <d v="1973-02-25T00:00:00"/>
        <d v="1973-03-19T00:00:00"/>
        <d v="1973-03-20T00:00:00"/>
        <d v="1973-03-31T00:00:00"/>
        <d v="1973-04-08T00:00:00"/>
        <d v="1973-04-26T00:00:00"/>
        <d v="1973-04-27T00:00:00"/>
        <d v="1973-05-07T00:00:00"/>
        <d v="1973-05-10T00:00:00"/>
        <d v="1973-05-17T00:00:00"/>
        <d v="1973-05-25T00:00:00"/>
        <d v="1973-05-29T00:00:00"/>
        <d v="1973-06-03T00:00:00"/>
        <d v="1973-06-09T00:00:00"/>
        <d v="1973-06-14T00:00:00"/>
        <d v="1973-07-18T00:00:00"/>
        <d v="1973-08-24T00:00:00"/>
        <d v="1973-09-06T00:00:00"/>
        <d v="1973-09-12T00:00:00"/>
        <d v="1973-09-20T00:00:00"/>
        <d v="1973-10-04T00:00:00"/>
        <d v="1973-10-05T00:00:00"/>
        <d v="1973-10-26T00:00:00"/>
        <d v="1973-10-31T00:00:00"/>
        <d v="1973-11-08T00:00:00"/>
        <d v="1973-11-10T00:00:00"/>
        <d v="1973-11-18T00:00:00"/>
        <d v="1973-11-27T00:00:00"/>
        <d v="1973-11-30T00:00:00"/>
        <d v="1973-12-30T00:00:00"/>
        <d v="1974-01-12T00:00:00"/>
        <d v="1974-02-03T00:00:00"/>
        <d v="1974-02-04T00:00:00"/>
        <d v="1974-02-18T00:00:00"/>
        <d v="1974-02-24T00:00:00"/>
        <d v="1974-03-25T00:00:00"/>
        <d v="1974-04-09T00:00:00"/>
        <d v="1974-05-11T00:00:00"/>
        <d v="1974-06-24T00:00:00"/>
        <d v="1974-06-29T00:00:00"/>
        <d v="1974-07-02T00:00:00"/>
        <d v="1974-07-08T00:00:00"/>
        <d v="1974-07-21T00:00:00"/>
        <d v="1974-08-08T00:00:00"/>
        <d v="1974-08-14T00:00:00"/>
        <d v="1974-08-18T00:00:00"/>
        <d v="1974-08-20T00:00:00"/>
        <d v="1974-08-26T00:00:00"/>
        <d v="1974-09-02T00:00:00"/>
        <d v="1974-09-16T00:00:00"/>
        <d v="1974-10-06T00:00:00"/>
        <d v="1974-10-15T00:00:00"/>
        <d v="1974-10-16T00:00:00"/>
        <d v="1974-10-18T00:00:00"/>
        <d v="1974-11-13T00:00:00"/>
        <d v="1974-11-22T00:00:00"/>
        <d v="1974-12-14T00:00:00"/>
        <d v="1974-12-23T00:00:00"/>
        <d v="1974-12-24T00:00:00"/>
        <d v="1975-01-01T00:00:00"/>
        <d v="1975-01-09T00:00:00"/>
        <d v="1975-01-19T00:00:00"/>
        <d v="1975-01-27T00:00:00"/>
        <d v="1975-02-15T00:00:00"/>
        <d v="1975-02-23T00:00:00"/>
        <d v="1975-03-10T00:00:00"/>
        <d v="1975-03-27T00:00:00"/>
        <d v="1975-04-02T00:00:00"/>
        <d v="1975-04-16T00:00:00"/>
        <d v="1975-04-21T00:00:00"/>
        <d v="1975-05-02T00:00:00"/>
        <d v="1975-05-09T00:00:00"/>
        <d v="1975-05-17T00:00:00"/>
        <d v="1975-05-29T00:00:00"/>
        <d v="1975-06-23T00:00:00"/>
        <d v="1975-07-02T00:00:00"/>
        <d v="1975-07-06T00:00:00"/>
        <d v="1975-07-22T00:00:00"/>
        <d v="1975-07-27T00:00:00"/>
        <d v="1975-08-14T00:00:00"/>
        <d v="1975-09-21T00:00:00"/>
        <d v="1975-09-26T00:00:00"/>
        <d v="1975-10-09T00:00:00"/>
        <d v="1975-10-27T00:00:00"/>
        <d v="1975-11-02T00:00:00"/>
        <d v="1975-11-08T00:00:00"/>
        <d v="1975-11-12T00:00:00"/>
        <d v="1975-12-21T00:00:00"/>
        <d v="1975-12-22T00:00:00"/>
        <d v="1975-12-23T00:00:00"/>
        <d v="1975-12-24T00:00:00"/>
        <d v="1975-12-26T00:00:00"/>
        <d v="1976-01-04T00:00:00"/>
        <d v="1976-01-10T00:00:00"/>
        <d v="1976-01-12T00:00:00"/>
        <d v="1976-02-03T00:00:00"/>
        <d v="1976-02-20T00:00:00"/>
        <d v="1976-03-05T00:00:00"/>
        <d v="1976-03-07T00:00:00"/>
        <d v="1976-03-30T00:00:00"/>
        <d v="1976-04-01T00:00:00"/>
        <d v="1976-04-06T00:00:00"/>
        <d v="1976-04-24T00:00:00"/>
        <d v="1976-05-06T00:00:00"/>
        <d v="1976-05-07T00:00:00"/>
        <d v="1976-05-08T00:00:00"/>
        <d v="1976-05-13T00:00:00"/>
        <d v="1976-05-25T00:00:00"/>
        <d v="1976-05-31T00:00:00"/>
        <d v="1976-06-01T00:00:00"/>
        <d v="1976-06-02T00:00:00"/>
        <d v="1976-06-05T00:00:00"/>
        <d v="1976-06-07T00:00:00"/>
        <d v="1976-06-23T00:00:00"/>
        <d v="1976-07-10T00:00:00"/>
        <d v="1976-07-19T00:00:00"/>
        <d v="1976-08-07T00:00:00"/>
        <d v="1976-08-12T00:00:00"/>
        <d v="1976-08-24T00:00:00"/>
        <d v="1976-08-31T00:00:00"/>
        <d v="1976-09-09T00:00:00"/>
        <d v="1976-09-12T00:00:00"/>
        <d v="1976-09-20T00:00:00"/>
        <d v="1976-09-25T00:00:00"/>
        <d v="1976-09-27T00:00:00"/>
        <d v="1976-10-05T00:00:00"/>
        <d v="1976-10-09T00:00:00"/>
        <d v="1976-10-11T00:00:00"/>
        <d v="1976-10-13T00:00:00"/>
        <d v="1976-10-19T00:00:00"/>
        <d v="1976-10-27T00:00:00"/>
        <d v="1976-10-30T00:00:00"/>
        <d v="1976-11-02T00:00:00"/>
        <d v="1976-11-14T00:00:00"/>
        <d v="1976-11-19T00:00:00"/>
        <d v="1976-11-26T00:00:00"/>
        <d v="1976-12-04T00:00:00"/>
        <d v="1976-12-31T00:00:00"/>
        <d v="1977-01-10T00:00:00"/>
        <d v="1977-01-12T00:00:00"/>
        <d v="1977-01-18T00:00:00"/>
        <d v="1977-02-15T00:00:00"/>
        <d v="1977-03-09T00:00:00"/>
        <d v="1977-03-11T00:00:00"/>
        <d v="1977-03-22T00:00:00"/>
        <d v="1977-03-28T00:00:00"/>
        <d v="1977-04-07T00:00:00"/>
        <d v="1977-04-15T00:00:00"/>
        <d v="1977-04-30T00:00:00"/>
        <d v="1977-05-05T00:00:00"/>
        <d v="1977-05-07T00:00:00"/>
        <d v="1977-05-09T00:00:00"/>
        <d v="1977-05-14T00:00:00"/>
        <d v="1977-05-16T00:00:00"/>
        <d v="1977-05-21T00:00:00"/>
        <d v="1977-05-26T00:00:00"/>
        <d v="1977-06-03T00:00:00"/>
        <d v="1977-06-29T00:00:00"/>
        <d v="1977-07-04T00:00:00"/>
        <d v="1977-07-15T00:00:00"/>
        <d v="1977-07-25T00:00:00"/>
        <d v="1977-07-26T00:00:00"/>
        <d v="1977-08-08T00:00:00"/>
        <d v="1977-09-21T00:00:00"/>
        <d v="1977-09-29T00:00:00"/>
        <d v="1977-09-30T00:00:00"/>
        <d v="1977-10-15T00:00:00"/>
        <d v="1977-10-21T00:00:00"/>
        <d v="1977-11-08T00:00:00"/>
        <d v="1977-11-11T00:00:00"/>
        <d v="1977-11-20T00:00:00"/>
        <d v="1977-11-24T00:00:00"/>
        <d v="1977-11-26T00:00:00"/>
        <d v="1977-12-02T00:00:00"/>
        <d v="1977-12-07T00:00:00"/>
        <d v="1977-12-09T00:00:00"/>
        <d v="1977-12-14T00:00:00"/>
        <d v="1977-12-19T00:00:00"/>
        <d v="1977-12-20T00:00:00"/>
        <d v="1977-12-24T00:00:00"/>
        <d v="1978-01-08T00:00:00"/>
        <d v="1978-01-10T00:00:00"/>
        <d v="1978-01-11T00:00:00"/>
        <d v="1978-01-18T00:00:00"/>
        <d v="1978-01-19T00:00:00"/>
        <d v="1978-02-01T00:00:00"/>
        <d v="1978-02-08T00:00:00"/>
        <d v="1978-02-21T00:00:00"/>
        <d v="1978-03-01T00:00:00"/>
        <d v="1978-03-02T00:00:00"/>
        <d v="1978-03-06T00:00:00"/>
        <d v="1978-03-10T00:00:00"/>
        <d v="1978-03-17T00:00:00"/>
        <d v="1978-03-27T00:00:00"/>
        <d v="1978-04-01T00:00:00"/>
        <d v="1978-04-14T00:00:00"/>
        <d v="1978-04-17T00:00:00"/>
        <d v="1978-04-19T00:00:00"/>
        <d v="1978-04-22T00:00:00"/>
        <d v="1978-05-17T00:00:00"/>
        <d v="1978-05-18T00:00:00"/>
        <d v="1978-05-28T00:00:00"/>
        <d v="1978-06-02T00:00:00"/>
        <d v="1978-06-03T00:00:00"/>
        <d v="1978-07-15T00:00:00"/>
        <d v="1978-07-26T00:00:00"/>
        <d v="1978-07-29T00:00:00"/>
        <d v="1978-07-30T00:00:00"/>
        <d v="1978-08-05T00:00:00"/>
        <d v="1978-08-13T00:00:00"/>
        <d v="1978-08-26T00:00:00"/>
        <d v="1978-08-28T00:00:00"/>
        <d v="1978-08-30T00:00:00"/>
        <d v="1978-09-04T00:00:00"/>
        <d v="1978-09-20T00:00:00"/>
        <d v="1978-09-26T00:00:00"/>
        <d v="1978-10-02T00:00:00"/>
        <d v="1978-10-30T00:00:00"/>
        <d v="1978-11-07T00:00:00"/>
        <d v="1978-11-08T00:00:00"/>
        <d v="1978-11-09T00:00:00"/>
        <d v="1978-11-19T00:00:00"/>
        <d v="1978-12-03T00:00:00"/>
        <d v="1978-12-05T00:00:00"/>
        <d v="1978-12-15T00:00:00"/>
        <d v="1978-12-24T00:00:00"/>
        <d v="1978-12-25T00:00:00"/>
        <d v="1978-12-28T00:00:00"/>
        <d v="1979-01-04T00:00:00"/>
        <d v="1979-01-07T00:00:00"/>
        <d v="1979-01-14T00:00:00"/>
        <d v="1979-01-24T00:00:00"/>
        <d v="1979-01-29T00:00:00"/>
        <d v="1979-02-14T00:00:00"/>
        <d v="1979-02-28T00:00:00"/>
        <d v="1979-03-03T00:00:00"/>
        <d v="1979-03-07T00:00:00"/>
        <d v="1979-03-09T00:00:00"/>
        <d v="1979-03-12T00:00:00"/>
        <d v="1979-03-24T00:00:00"/>
        <d v="1979-03-30T00:00:00"/>
        <d v="1979-04-19T00:00:00"/>
        <d v="1979-04-20T00:00:00"/>
        <d v="1979-04-23T00:00:00"/>
        <d v="1979-04-27T00:00:00"/>
        <d v="1979-05-02T00:00:00"/>
        <d v="1979-05-20T00:00:00"/>
        <d v="1979-05-28T00:00:00"/>
        <d v="1979-06-05T00:00:00"/>
        <d v="1979-06-11T00:00:00"/>
        <d v="1979-06-23T00:00:00"/>
        <d v="1979-06-26T00:00:00"/>
        <d v="1979-07-02T00:00:00"/>
        <d v="1979-07-07T00:00:00"/>
        <d v="1979-07-09T00:00:00"/>
        <d v="1979-07-12T00:00:00"/>
        <d v="1979-07-23T00:00:00"/>
        <d v="1979-08-24T00:00:00"/>
        <d v="1979-09-04T00:00:00"/>
        <d v="1979-09-07T00:00:00"/>
        <d v="1979-09-10T00:00:00"/>
        <d v="1979-09-11T00:00:00"/>
        <d v="1979-10-05T00:00:00"/>
        <d v="1979-10-13T00:00:00"/>
        <d v="1979-11-03T00:00:00"/>
        <d v="1979-11-08T00:00:00"/>
        <d v="1979-11-22T00:00:00"/>
        <d v="1979-11-23T00:00:00"/>
        <d v="1979-12-01T00:00:00"/>
        <d v="1979-12-02T00:00:00"/>
        <d v="1979-12-19T00:00:00"/>
        <d v="1980-01-08T00:00:00"/>
        <d v="1980-01-13T00:00:00"/>
        <d v="1980-01-15T00:00:00"/>
        <d v="1980-01-23T00:00:00"/>
        <d v="1980-01-26T00:00:00"/>
        <d v="1980-03-04T00:00:00"/>
        <d v="1980-03-15T00:00:00"/>
        <d v="1980-03-16T00:00:00"/>
        <d v="1980-03-21T00:00:00"/>
        <d v="1980-03-25T00:00:00"/>
        <d v="1980-04-11T00:00:00"/>
        <d v="1980-04-12T00:00:00"/>
        <d v="1980-04-20T00:00:00"/>
        <d v="1980-04-22T00:00:00"/>
        <d v="1980-05-07T00:00:00"/>
        <d v="1980-05-12T00:00:00"/>
        <d v="1980-05-30T00:00:00"/>
        <d v="1980-06-03T00:00:00"/>
        <d v="1980-06-10T00:00:00"/>
        <d v="1980-07-06T00:00:00"/>
        <d v="1980-07-19T00:00:00"/>
        <d v="1980-07-20T00:00:00"/>
        <d v="1980-07-26T00:00:00"/>
        <d v="1980-07-31T00:00:00"/>
        <d v="1980-08-05T00:00:00"/>
        <d v="1980-08-08T00:00:00"/>
        <d v="1980-08-11T00:00:00"/>
        <d v="1980-08-17T00:00:00"/>
        <d v="1980-09-10T00:00:00"/>
        <d v="1980-09-11T00:00:00"/>
        <d v="1980-09-24T00:00:00"/>
        <d v="1980-09-25T00:00:00"/>
        <d v="1980-10-01T00:00:00"/>
        <d v="1980-10-02T00:00:00"/>
        <d v="1980-10-24T00:00:00"/>
        <d v="1980-10-28T00:00:00"/>
        <d v="1980-11-05T00:00:00"/>
        <d v="1980-11-10T00:00:00"/>
        <d v="1980-11-12T00:00:00"/>
        <d v="1980-11-21T00:00:00"/>
        <d v="1980-11-26T00:00:00"/>
        <d v="1980-12-01T00:00:00"/>
        <d v="1980-12-03T00:00:00"/>
        <d v="1980-12-04T00:00:00"/>
        <d v="1980-12-06T00:00:00"/>
        <d v="1980-12-12T00:00:00"/>
        <d v="1980-12-16T00:00:00"/>
        <d v="1980-12-20T00:00:00"/>
        <d v="1980-12-21T00:00:00"/>
        <d v="1981-01-01T00:00:00"/>
        <d v="1981-01-04T00:00:00"/>
        <d v="1981-01-09T00:00:00"/>
        <d v="1981-01-11T00:00:00"/>
        <d v="1981-01-30T00:00:00"/>
        <d v="1981-02-03T00:00:00"/>
        <d v="1981-02-19T00:00:00"/>
        <d v="1981-02-21T00:00:00"/>
        <d v="1981-03-02T00:00:00"/>
        <d v="1981-03-06T00:00:00"/>
        <d v="1981-03-12T00:00:00"/>
        <d v="1981-03-17T00:00:00"/>
        <d v="1981-03-23T00:00:00"/>
        <d v="1981-04-08T00:00:00"/>
        <d v="1981-04-13T00:00:00"/>
        <d v="1981-05-01T00:00:00"/>
        <d v="1981-05-12T00:00:00"/>
        <d v="1981-05-18T00:00:00"/>
        <d v="1981-06-04T00:00:00"/>
        <d v="1981-06-05T00:00:00"/>
        <d v="1981-06-08T00:00:00"/>
        <d v="1981-06-11T00:00:00"/>
        <d v="1981-06-18T00:00:00"/>
        <d v="1981-06-30T00:00:00"/>
        <d v="1981-07-04T00:00:00"/>
        <d v="1981-07-08T00:00:00"/>
        <d v="1981-07-12T00:00:00"/>
        <d v="1981-08-05T00:00:00"/>
        <d v="1981-08-18T00:00:00"/>
        <d v="1981-08-21T00:00:00"/>
        <d v="1981-08-29T00:00:00"/>
        <d v="1981-08-31T00:00:00"/>
        <d v="1981-10-09T00:00:00"/>
        <d v="1981-10-17T00:00:00"/>
        <d v="1981-10-25T00:00:00"/>
        <d v="1981-10-27T00:00:00"/>
        <d v="1981-11-05T00:00:00"/>
        <d v="1981-11-06T00:00:00"/>
        <d v="1981-11-16T00:00:00"/>
        <d v="1981-11-18T00:00:00"/>
        <d v="1981-11-19T00:00:00"/>
        <d v="1981-11-21T00:00:00"/>
        <d v="1981-11-24T00:00:00"/>
        <d v="1981-12-02T00:00:00"/>
        <d v="1981-12-13T00:00:00"/>
        <d v="1981-12-21T00:00:00"/>
        <d v="1981-12-22T00:00:00"/>
        <d v="1982-01-01T00:00:00"/>
        <d v="1982-01-02T00:00:00"/>
        <d v="1982-01-03T00:00:00"/>
        <d v="1982-01-05T00:00:00"/>
        <d v="1982-01-09T00:00:00"/>
        <d v="1982-01-13T00:00:00"/>
        <d v="1982-01-15T00:00:00"/>
        <d v="1982-02-04T00:00:00"/>
        <d v="1982-02-06T00:00:00"/>
        <d v="1982-02-13T00:00:00"/>
        <d v="1982-02-18T00:00:00"/>
        <d v="1982-02-19T00:00:00"/>
        <d v="1982-02-24T00:00:00"/>
        <d v="1982-02-26T00:00:00"/>
        <d v="1982-03-01T00:00:00"/>
        <d v="1982-03-02T00:00:00"/>
        <d v="1982-03-10T00:00:00"/>
        <d v="1982-03-13T00:00:00"/>
        <d v="1982-03-19T00:00:00"/>
        <d v="1982-03-22T00:00:00"/>
        <d v="1982-03-27T00:00:00"/>
        <d v="1982-04-06T00:00:00"/>
        <d v="1982-04-11T00:00:00"/>
        <d v="1982-04-17T00:00:00"/>
        <d v="1982-05-04T00:00:00"/>
        <d v="1982-05-06T00:00:00"/>
        <d v="1982-05-23T00:00:00"/>
        <d v="1982-05-27T00:00:00"/>
        <d v="1982-05-29T00:00:00"/>
        <d v="1982-06-19T00:00:00"/>
        <d v="1982-06-22T00:00:00"/>
        <d v="1982-06-23T00:00:00"/>
        <d v="1982-07-04T00:00:00"/>
        <d v="1982-07-15T00:00:00"/>
        <d v="1982-07-24T00:00:00"/>
        <d v="1982-07-28T00:00:00"/>
        <d v="1982-08-10T00:00:00"/>
        <d v="1982-08-13T00:00:00"/>
        <d v="1982-08-27T00:00:00"/>
        <d v="1982-09-16T00:00:00"/>
        <d v="1982-09-23T00:00:00"/>
        <d v="1982-09-25T00:00:00"/>
        <d v="1982-09-26T00:00:00"/>
        <d v="1982-10-02T00:00:00"/>
        <d v="1982-10-04T00:00:00"/>
        <d v="1982-10-05T00:00:00"/>
        <d v="1982-10-09T00:00:00"/>
        <d v="1982-10-11T00:00:00"/>
        <d v="1982-10-13T00:00:00"/>
        <d v="1982-10-15T00:00:00"/>
        <d v="1982-10-20T00:00:00"/>
        <d v="1982-10-26T00:00:00"/>
        <d v="1982-11-10T00:00:00"/>
        <d v="1982-11-16T00:00:00"/>
        <d v="1982-11-28T00:00:00"/>
        <d v="1982-11-30T00:00:00"/>
        <d v="1982-12-12T00:00:00"/>
        <d v="1982-12-15T00:00:00"/>
        <d v="1982-12-19T00:00:00"/>
        <d v="1982-12-22T00:00:00"/>
        <d v="1982-12-26T00:00:00"/>
        <d v="1982-12-31T00:00:00"/>
        <d v="1983-01-08T00:00:00"/>
        <d v="1983-01-16T00:00:00"/>
        <d v="1983-01-18T00:00:00"/>
        <d v="1983-01-19T00:00:00"/>
        <d v="1983-01-24T00:00:00"/>
        <d v="1983-02-01T00:00:00"/>
        <d v="1983-02-04T00:00:00"/>
        <d v="1983-02-08T00:00:00"/>
        <d v="1983-02-10T00:00:00"/>
        <d v="1983-02-11T00:00:00"/>
        <d v="1983-02-15T00:00:00"/>
        <d v="1983-03-06T00:00:00"/>
        <d v="1983-03-08T00:00:00"/>
        <d v="1983-03-09T00:00:00"/>
        <d v="1983-03-10T00:00:00"/>
        <d v="1983-03-22T00:00:00"/>
        <d v="1983-03-24T00:00:00"/>
        <d v="1983-04-05T00:00:00"/>
        <d v="1983-04-10T00:00:00"/>
        <d v="1983-04-20T00:00:00"/>
        <d v="1983-04-24T00:00:00"/>
        <d v="1983-05-03T00:00:00"/>
        <d v="1983-05-06T00:00:00"/>
        <d v="1983-05-11T00:00:00"/>
        <d v="1983-05-14T00:00:00"/>
        <d v="1983-05-15T00:00:00"/>
        <d v="1983-05-16T00:00:00"/>
        <d v="1983-05-24T00:00:00"/>
        <d v="1983-06-02T00:00:00"/>
        <d v="1983-06-15T00:00:00"/>
        <d v="1983-06-20T00:00:00"/>
        <d v="1983-06-25T00:00:00"/>
        <d v="1983-06-26T00:00:00"/>
        <d v="1983-07-24T00:00:00"/>
        <d v="1983-08-16T00:00:00"/>
        <d v="1983-08-24T00:00:00"/>
        <d v="1983-09-07T00:00:00"/>
        <d v="1983-09-24T00:00:00"/>
        <d v="1983-09-25T00:00:00"/>
        <d v="1983-10-01T00:00:00"/>
        <d v="1983-10-02T00:00:00"/>
        <d v="1983-10-03T00:00:00"/>
        <d v="1983-10-04T00:00:00"/>
        <d v="1983-10-07T00:00:00"/>
        <d v="1983-11-25T00:00:00"/>
        <d v="1983-11-29T00:00:00"/>
        <d v="1983-12-04T00:00:00"/>
        <d v="1983-12-10T00:00:00"/>
        <d v="1983-12-12T00:00:00"/>
        <d v="1983-12-13T00:00:00"/>
        <d v="1983-12-15T00:00:00"/>
        <d v="1983-12-25T00:00:00"/>
        <d v="1984-01-06T00:00:00"/>
        <d v="1984-01-09T00:00:00"/>
        <d v="1984-01-10T00:00:00"/>
        <d v="1984-01-16T00:00:00"/>
        <d v="1984-01-26T00:00:00"/>
        <d v="1984-02-06T00:00:00"/>
        <d v="1984-02-08T00:00:00"/>
        <d v="1984-02-24T00:00:00"/>
        <d v="1984-03-19T00:00:00"/>
        <d v="1984-03-24T00:00:00"/>
        <d v="1984-03-30T00:00:00"/>
        <d v="1984-04-06T00:00:00"/>
        <d v="1984-04-07T00:00:00"/>
        <d v="1984-04-08T00:00:00"/>
        <d v="1984-04-14T00:00:00"/>
        <d v="1984-04-15T00:00:00"/>
        <d v="1984-04-22T00:00:00"/>
        <d v="1984-04-27T00:00:00"/>
        <d v="1984-05-06T00:00:00"/>
        <d v="1984-05-11T00:00:00"/>
        <d v="1984-06-05T00:00:00"/>
        <d v="1984-06-09T00:00:00"/>
        <d v="1984-06-10T00:00:00"/>
        <d v="1984-06-16T00:00:00"/>
        <d v="1984-06-27T00:00:00"/>
        <d v="1984-06-30T00:00:00"/>
        <d v="1984-07-12T00:00:00"/>
        <d v="1984-07-18T00:00:00"/>
        <d v="1984-07-28T00:00:00"/>
        <d v="1984-08-09T00:00:00"/>
        <d v="1984-08-11T00:00:00"/>
        <d v="1984-08-16T00:00:00"/>
        <d v="1984-08-23T00:00:00"/>
        <d v="1984-08-28T00:00:00"/>
        <d v="1984-09-02T00:00:00"/>
        <d v="1984-09-03T00:00:00"/>
        <d v="1984-09-14T00:00:00"/>
        <d v="1984-09-20T00:00:00"/>
        <d v="1984-10-16T00:00:00"/>
        <d v="1984-10-19T00:00:00"/>
        <d v="1984-10-23T00:00:00"/>
        <d v="1984-11-08T00:00:00"/>
        <d v="1984-11-20T00:00:00"/>
        <d v="1984-11-27T00:00:00"/>
        <d v="1984-11-30T00:00:00"/>
        <d v="1984-12-08T00:00:00"/>
        <d v="1984-12-11T00:00:00"/>
        <d v="1984-12-15T00:00:00"/>
        <d v="1984-12-21T00:00:00"/>
        <d v="1984-12-25T00:00:00"/>
        <d v="1984-12-28T00:00:00"/>
        <d v="1984-12-29T00:00:00"/>
        <d v="1985-01-02T00:00:00"/>
        <d v="1985-01-04T00:00:00"/>
        <d v="1985-01-06T00:00:00"/>
        <d v="1985-01-11T00:00:00"/>
        <d v="1985-01-22T00:00:00"/>
        <d v="1985-02-01T00:00:00"/>
        <d v="1985-02-17T00:00:00"/>
        <d v="1985-03-08T00:00:00"/>
        <d v="1985-03-12T00:00:00"/>
        <d v="1985-03-21T00:00:00"/>
        <d v="1985-03-22T00:00:00"/>
        <d v="1985-03-29T00:00:00"/>
        <d v="1985-04-06T00:00:00"/>
        <d v="1985-04-20T00:00:00"/>
        <d v="1985-04-22T00:00:00"/>
        <d v="1985-04-23T00:00:00"/>
        <d v="1985-05-07T00:00:00"/>
        <d v="1985-05-14T00:00:00"/>
        <d v="1985-05-17T00:00:00"/>
        <d v="1985-05-21T00:00:00"/>
        <d v="1985-05-24T00:00:00"/>
        <d v="1985-05-26T00:00:00"/>
        <d v="1985-05-31T00:00:00"/>
        <d v="1985-06-07T00:00:00"/>
        <d v="1985-06-08T00:00:00"/>
        <d v="1985-06-12T00:00:00"/>
        <d v="1985-06-15T00:00:00"/>
        <d v="1985-06-24T00:00:00"/>
        <d v="1985-06-26T00:00:00"/>
        <d v="1985-06-30T00:00:00"/>
        <d v="1985-07-04T00:00:00"/>
        <d v="1985-07-09T00:00:00"/>
        <d v="1985-07-16T00:00:00"/>
        <d v="1985-07-19T00:00:00"/>
        <d v="1985-07-20T00:00:00"/>
        <d v="1985-08-04T00:00:00"/>
        <d v="1985-08-12T00:00:00"/>
        <d v="1985-08-17T00:00:00"/>
        <d v="1985-08-24T00:00:00"/>
        <d v="1985-09-05T00:00:00"/>
        <d v="1985-09-06T00:00:00"/>
        <d v="1985-09-07T00:00:00"/>
        <d v="1985-09-11T00:00:00"/>
        <d v="1985-09-17T00:00:00"/>
        <d v="1985-09-20T00:00:00"/>
        <d v="1985-09-30T00:00:00"/>
        <d v="1985-10-08T00:00:00"/>
        <d v="1985-10-11T00:00:00"/>
        <d v="1985-10-12T23:00:00"/>
        <d v="1985-10-18T00:00:00"/>
        <d v="1985-10-25T00:00:00"/>
        <d v="1985-11-03T00:00:00"/>
        <d v="1985-11-05T00:00:00"/>
        <d v="1985-11-07T00:00:00"/>
        <d v="1985-11-08T00:00:00"/>
        <d v="1985-11-12T00:00:00"/>
        <d v="1985-11-19T00:00:00"/>
        <d v="1985-11-20T00:00:00"/>
        <d v="1985-11-28T00:00:00"/>
        <d v="1985-12-09T00:00:00"/>
        <d v="1985-12-12T00:00:00"/>
        <d v="1985-12-13T00:00:00"/>
        <d v="1985-12-30T00:00:00"/>
        <d v="1986-01-19T00:00:00"/>
        <d v="1986-01-21T00:00:00"/>
        <d v="1986-01-29T00:00:00"/>
        <d v="1986-02-04T00:00:00"/>
        <d v="1986-02-07T00:00:00"/>
        <d v="1986-02-22T00:00:00"/>
        <d v="1986-02-27T00:00:00"/>
        <d v="1986-02-28T00:00:00"/>
        <d v="1986-03-04T00:00:00"/>
        <d v="1986-03-14T00:00:00"/>
        <d v="1986-03-27T00:00:00"/>
        <d v="1986-03-28T00:00:00"/>
        <d v="1986-04-05T00:00:00"/>
        <d v="1986-04-08T00:00:00"/>
        <d v="1986-04-20T00:00:00"/>
        <d v="1986-04-26T00:00:00"/>
        <d v="1986-05-01T00:00:00"/>
        <d v="1986-05-05T00:00:00"/>
        <d v="1986-05-14T00:00:00"/>
        <d v="1986-05-16T00:00:00"/>
        <d v="1986-05-17T00:00:00"/>
        <d v="1986-06-07T00:00:00"/>
        <d v="1986-06-18T00:00:00"/>
        <d v="1986-07-03T00:00:00"/>
        <d v="1986-07-07T00:00:00"/>
        <d v="1986-07-08T00:00:00"/>
        <d v="1986-07-12T00:00:00"/>
        <d v="1986-07-14T00:00:00"/>
        <d v="1986-08-13T00:00:00"/>
        <d v="1986-08-15T00:00:00"/>
        <d v="1986-08-31T00:00:00"/>
        <d v="1986-09-03T00:00:00"/>
        <d v="1986-09-19T00:00:00"/>
        <d v="1986-10-04T00:00:00"/>
        <d v="1986-10-16T00:00:00"/>
        <d v="1986-10-18T00:00:00"/>
        <d v="1986-11-10T00:00:00"/>
        <d v="1986-12-03T00:00:00"/>
        <d v="1986-12-18T00:00:00"/>
        <d v="1986-12-19T00:00:00"/>
        <d v="1986-12-24T00:00:00"/>
        <d v="1986-12-27T00:00:00"/>
        <d v="1987-01-01T00:00:00"/>
        <d v="1987-01-04T00:00:00"/>
        <d v="1987-01-07T00:00:00"/>
        <d v="1987-01-12T00:00:00"/>
        <d v="1987-01-19T00:00:00"/>
        <d v="1987-01-26T00:00:00"/>
        <d v="1987-01-27T00:00:00"/>
        <d v="1987-02-06T00:00:00"/>
        <d v="1987-02-23T00:00:00"/>
        <d v="1987-03-06T00:00:00"/>
        <d v="1987-03-09T00:00:00"/>
        <d v="1987-03-13T00:00:00"/>
        <d v="1987-03-15T00:00:00"/>
        <d v="1987-03-17T00:00:00"/>
        <d v="1987-03-19T00:00:00"/>
        <d v="1987-03-25T00:00:00"/>
        <d v="1987-04-08T00:00:00"/>
        <d v="1987-04-10T00:00:00"/>
        <d v="1987-04-16T00:00:00"/>
        <d v="1987-05-01T00:00:00"/>
        <d v="1987-05-09T00:00:00"/>
        <d v="1987-05-24T00:00:00"/>
        <d v="1987-05-26T00:00:00"/>
        <d v="1987-06-02T00:00:00"/>
        <d v="1987-06-04T00:00:00"/>
        <d v="1987-06-05T00:00:00"/>
        <d v="1987-06-19T00:00:00"/>
        <d v="1987-06-20T00:00:00"/>
        <d v="1987-07-12T00:00:00"/>
        <d v="1987-08-03T00:00:00"/>
        <d v="1987-08-08T00:00:00"/>
        <d v="1987-08-12T00:00:00"/>
        <d v="1987-08-15T00:00:00"/>
        <d v="1987-08-17T00:00:00"/>
        <d v="1987-09-03T00:00:00"/>
        <d v="1987-09-10T00:00:00"/>
        <d v="1987-09-12T00:00:00"/>
        <d v="1987-09-14T00:00:00"/>
        <d v="1987-09-15T00:00:00"/>
        <d v="1987-09-28T00:00:00"/>
        <d v="1987-10-18T00:00:00"/>
        <d v="1987-10-22T00:00:00"/>
        <d v="1987-10-23T00:00:00"/>
        <d v="1987-10-30T00:00:00"/>
        <d v="1987-11-04T00:00:00"/>
        <d v="1987-11-07T00:00:00"/>
        <d v="1987-11-12T00:00:00"/>
        <d v="1987-11-17T00:00:00"/>
        <d v="1987-11-28T00:00:00"/>
        <d v="1987-12-02T00:00:00"/>
        <d v="1987-12-05T00:00:00"/>
        <d v="1987-12-09T00:00:00"/>
        <d v="1987-12-12T00:00:00"/>
        <d v="1987-12-21T00:00:00"/>
        <d v="1988-01-23T00:00:00"/>
        <d v="1988-01-28T00:00:00"/>
        <d v="1988-02-05T00:00:00"/>
        <d v="1988-02-11T00:00:00"/>
        <d v="1988-02-14T00:00:00"/>
        <d v="1988-02-16T00:00:00"/>
        <d v="1988-02-18T00:00:00"/>
        <d v="1988-02-20T00:00:00"/>
        <d v="1988-03-11T00:00:00"/>
        <d v="1988-03-16T00:00:00"/>
        <d v="1988-03-18T00:00:00"/>
        <d v="1988-03-19T00:00:00"/>
        <d v="1988-04-04T00:00:00"/>
        <d v="1988-04-13T00:00:00"/>
        <d v="1988-04-17T00:00:00"/>
        <d v="1988-04-18T00:00:00"/>
        <d v="1988-04-24T00:00:00"/>
        <d v="1988-04-25T00:00:00"/>
        <d v="1988-06-07T00:00:00"/>
        <d v="1988-06-12T00:00:00"/>
        <d v="1988-06-16T00:00:00"/>
        <d v="1988-07-16T00:00:00"/>
        <d v="1988-07-21T00:00:00"/>
        <d v="1988-07-27T00:00:00"/>
        <d v="1988-08-05T00:00:00"/>
        <d v="1988-08-17T00:00:00"/>
        <d v="1988-08-26T00:00:00"/>
        <d v="1988-08-27T00:00:00"/>
        <d v="1988-09-08T00:00:00"/>
        <d v="1988-09-15T00:00:00"/>
        <d v="1988-09-20T00:00:00"/>
        <d v="1988-10-01T00:00:00"/>
        <d v="1988-10-11T00:00:00"/>
        <d v="1988-11-14T00:00:00"/>
        <d v="1988-11-28T00:00:00"/>
        <d v="1988-12-07T00:00:00"/>
        <d v="1988-12-11T00:00:00"/>
        <d v="1988-12-30T00:00:00"/>
        <d v="1989-01-10T00:00:00"/>
        <d v="1989-01-13T00:00:00"/>
        <d v="1989-01-16T00:00:00"/>
        <d v="1989-01-21T00:00:00"/>
        <d v="1989-01-29T00:00:00"/>
        <d v="1989-01-30T00:00:00"/>
        <d v="1989-02-01T00:00:00"/>
        <d v="1989-02-09T00:00:00"/>
        <d v="1989-02-17T00:00:00"/>
        <d v="1989-03-02T00:00:00"/>
        <d v="1989-03-07T00:00:00"/>
        <d v="1989-03-09T00:00:00"/>
        <d v="1989-03-25T00:00:00"/>
        <d v="1989-03-30T00:00:00"/>
        <d v="1989-03-31T00:00:00"/>
        <d v="1989-04-09T00:00:00"/>
        <d v="1989-04-20T00:00:00"/>
        <d v="1989-04-23T00:00:00"/>
        <d v="1989-04-24T00:00:00"/>
        <d v="1989-05-16T00:00:00"/>
        <d v="1989-05-17T00:00:00"/>
        <d v="1989-07-07T00:00:00"/>
        <d v="1989-07-11T00:00:00"/>
        <d v="1989-07-15T00:00:00"/>
        <d v="1989-07-28T00:00:00"/>
        <d v="1989-08-05T00:00:00"/>
        <d v="1989-08-21T00:00:00"/>
        <d v="1989-08-26T00:00:00"/>
        <d v="1989-08-28T00:00:00"/>
        <d v="1989-09-02T00:00:00"/>
        <d v="1989-09-06T00:00:00"/>
        <d v="1989-09-20T00:00:00"/>
        <d v="1989-09-28T00:00:00"/>
        <d v="1989-10-04T00:00:00"/>
        <d v="1989-10-11T00:00:00"/>
        <d v="1989-10-17T00:00:00"/>
        <d v="1989-10-31T00:00:00"/>
        <d v="1989-11-15T00:00:00"/>
        <d v="1989-11-24T00:00:00"/>
        <d v="1989-11-28T00:00:00"/>
        <d v="1989-12-04T00:00:00"/>
        <d v="1989-12-05T00:00:00"/>
        <d v="1989-12-08T00:00:00"/>
        <d v="1989-12-13T00:00:00"/>
        <d v="1989-12-15T00:00:00"/>
        <d v="1989-12-20T00:00:00"/>
        <d v="1990-01-03T00:00:00"/>
        <d v="1990-01-10T00:00:00"/>
        <d v="1990-01-11T00:00:00"/>
        <d v="1990-01-17T00:00:00"/>
        <d v="1990-01-18T00:00:00"/>
        <d v="1990-01-19T00:00:00"/>
        <d v="1990-01-21T00:00:00"/>
        <d v="1990-01-22T00:00:00"/>
        <d v="1990-01-27T00:00:00"/>
        <d v="1990-01-30T00:00:00"/>
        <d v="1990-02-01T00:00:00"/>
        <d v="1990-02-09T00:00:00"/>
        <d v="1990-02-17T00:00:00"/>
        <d v="1990-02-23T00:00:00"/>
        <d v="1990-02-26T00:00:00"/>
        <d v="1990-03-02T00:00:00"/>
        <d v="1990-03-05T00:00:00"/>
        <d v="1990-03-06T00:00:00"/>
        <d v="1990-03-18T00:00:00"/>
        <d v="1990-03-20T00:00:00"/>
        <d v="1990-03-25T00:00:00"/>
        <d v="1990-03-26T00:00:00"/>
        <d v="1990-04-05T00:00:00"/>
        <d v="1990-04-10T00:00:00"/>
        <d v="1990-04-16T00:00:00"/>
        <d v="1990-04-18T00:00:00"/>
        <d v="1990-04-25T00:00:00"/>
        <d v="1990-04-26T00:00:00"/>
        <d v="1990-04-29T00:00:00"/>
        <d v="1990-05-17T00:00:00"/>
        <d v="1990-05-19T00:00:00"/>
        <d v="1990-05-29T00:00:00"/>
        <d v="1990-06-03T00:00:00"/>
        <d v="1990-06-11T00:00:00"/>
        <d v="1990-06-23T00:00:00"/>
        <d v="1990-07-04T00:00:00"/>
        <d v="1990-07-13T00:00:00"/>
        <d v="1990-07-14T00:00:00"/>
        <d v="1990-07-16T00:00:00"/>
        <d v="1990-07-31T00:00:00"/>
        <d v="1990-08-01T00:00:00"/>
        <d v="1990-08-25T00:00:00"/>
        <d v="1990-09-11T00:00:00"/>
        <d v="1990-09-20T00:00:00"/>
        <d v="1990-10-15T00:00:00"/>
        <d v="1990-11-24T00:00:00"/>
        <d v="1990-11-27T00:00:00"/>
        <d v="1990-12-20T00:00:00"/>
        <d v="1990-12-24T00:00:00"/>
        <d v="1990-12-27T00:00:00"/>
        <d v="1991-01-08T00:00:00"/>
        <d v="1991-01-16T00:00:00"/>
        <d v="1991-01-17T00:00:00"/>
        <d v="1991-01-18T00:00:00"/>
        <d v="1991-02-01T00:00:00"/>
        <d v="1991-03-04T00:00:00"/>
        <d v="1991-03-06T00:00:00"/>
        <d v="1991-03-20T00:00:00"/>
        <d v="1991-03-22T00:00:00"/>
        <d v="1991-04-05T00:00:00"/>
        <d v="1991-04-22T00:00:00"/>
        <d v="1991-05-02T00:00:00"/>
        <d v="1991-05-08T00:00:00"/>
        <d v="1991-05-29T00:00:00"/>
        <d v="1991-06-18T00:00:00"/>
        <d v="1991-06-24T00:00:00"/>
        <d v="1991-06-28T00:00:00"/>
        <d v="1991-06-29T00:00:00"/>
        <d v="1991-07-04T00:00:00"/>
        <d v="1991-07-06T00:00:00"/>
        <d v="1991-07-07T00:00:00"/>
        <d v="1991-07-21T00:00:00"/>
        <d v="1991-08-01T00:00:00"/>
        <d v="1991-08-08T00:00:00"/>
        <d v="1991-08-20T00:00:00"/>
        <d v="1991-09-07T00:00:00"/>
        <d v="1991-09-13T00:00:00"/>
        <d v="1991-09-15T00:00:00"/>
        <d v="1991-10-02T00:00:00"/>
        <d v="1991-10-08T00:00:00"/>
        <d v="1991-10-21T00:00:00"/>
        <d v="1991-10-27T00:00:00"/>
        <d v="1991-11-08T00:00:00"/>
        <d v="1991-11-13T00:00:00"/>
        <d v="1991-11-20T00:00:00"/>
        <d v="1991-11-25T00:00:00"/>
        <d v="1991-12-14T00:00:00"/>
        <d v="1991-12-17T00:00:00"/>
        <d v="1991-12-24T00:00:00"/>
        <d v="1992-01-10T00:00:00"/>
        <d v="1992-01-13T00:00:00"/>
        <d v="1992-01-14T00:00:00"/>
        <d v="1992-02-15T00:00:00"/>
        <d v="1992-02-24T00:00:00"/>
        <d v="1992-02-25T00:00:00"/>
        <d v="1992-03-07T00:00:00"/>
        <d v="1992-03-17T00:00:00"/>
        <d v="1992-03-20T00:00:00"/>
        <d v="1992-03-25T00:00:00"/>
        <d v="1992-04-04T00:00:00"/>
        <d v="1992-04-09T00:00:00"/>
        <d v="1992-04-20T00:00:00"/>
        <d v="1992-04-21T00:00:00"/>
        <d v="1992-04-22T00:00:00"/>
        <d v="1992-06-03T00:00:00"/>
        <d v="1992-06-04T00:00:00"/>
        <d v="1992-06-22T00:00:00"/>
        <d v="1992-06-23T00:00:00"/>
        <d v="1992-06-28T00:00:00"/>
        <d v="1992-07-01T00:00:00"/>
        <d v="1992-07-24T00:00:00"/>
        <d v="1992-08-20T00:00:00"/>
        <d v="1992-09-20T00:00:00"/>
        <d v="1992-09-28T00:00:00"/>
        <d v="1992-10-29T00:00:00"/>
        <d v="1992-11-01T00:00:00"/>
        <d v="1992-11-12T00:00:00"/>
        <d v="1992-11-20T00:00:00"/>
        <d v="1992-11-24T00:00:00"/>
        <d v="1992-12-02T00:00:00"/>
        <d v="1993-01-29T00:00:00"/>
        <d v="1993-02-06T00:00:00"/>
        <d v="1993-02-11T00:00:00"/>
        <d v="1993-02-15T00:00:00"/>
        <d v="1993-02-16T00:00:00"/>
        <d v="1993-02-18T00:00:00"/>
        <d v="1993-03-17T00:00:00"/>
        <d v="1993-03-18T00:00:00"/>
        <d v="1993-03-22T00:00:00"/>
        <d v="1993-04-01T00:00:00"/>
        <d v="1993-04-02T00:00:00"/>
        <d v="1993-04-20T00:00:00"/>
        <d v="1993-04-23T00:00:00"/>
        <d v="1993-05-11T00:00:00"/>
        <d v="1993-05-24T00:00:00"/>
        <d v="1993-05-30T00:00:00"/>
        <d v="1993-06-13T00:00:00"/>
        <d v="1993-06-16T00:00:00"/>
        <d v="1993-06-17T00:00:00"/>
        <d v="1993-07-02T00:00:00"/>
        <d v="1993-07-12T00:00:00"/>
        <d v="1993-09-20T00:00:00"/>
        <d v="1993-11-12T00:00:00"/>
        <d v="1993-11-17T00:00:00"/>
        <d v="1994-01-08T00:00:00"/>
        <d v="1994-01-25T00:00:00"/>
        <d v="1994-03-12T00:00:00"/>
        <d v="1994-03-29T00:00:00"/>
        <d v="1994-04-25T00:00:00"/>
        <d v="1994-04-26T00:00:00"/>
        <d v="1994-06-16T00:00:00"/>
        <d v="1994-07-24T00:00:00"/>
        <d v="1994-08-14T00:00:00"/>
        <d v="1994-08-18T00:00:00"/>
        <d v="1995-01-06T00:00:00"/>
        <d v="1995-02-26T00:00:00"/>
        <d v="1995-03-07T00:00:00"/>
        <d v="1995-03-20T00:00:00"/>
        <d v="1995-05-21T00:00:00"/>
        <d v="1995-06-26T00:00:00"/>
        <d v="1995-12-20T00:00:00"/>
        <d v="1996-01-15T00:00:00"/>
        <d v="1996-02-18T00:00:00"/>
        <d v="1996-04-06T00:00:00"/>
        <d v="1996-04-12T00:00:00"/>
        <d v="1996-05-22T00:00:00"/>
        <d v="1996-06-26T00:00:00"/>
        <d v="1996-08-07T00:00:00"/>
        <d v="1997-02-06T00:00:00"/>
        <d v="1997-02-13T00:00:00"/>
        <d v="1997-05-05T00:00:00"/>
        <d v="1997-06-26T00:00:00"/>
        <d v="1997-07-22T00:00:00"/>
        <d v="1997-08-09T00:00:00"/>
        <d v="1997-08-22T00:00:00"/>
        <d v="1997-08-27T00:00:00"/>
        <d v="1997-09-04T00:00:00"/>
        <d v="1997-10-13T00:00:00"/>
        <d v="1997-12-04T00:00:00"/>
        <d v="1997-12-09T00:00:00"/>
        <d v="1997-12-10T00:00:00"/>
        <d v="1997-12-28T00:00:00"/>
        <d v="1998-01-08T00:00:00"/>
        <d v="1998-01-23T00:00:00"/>
        <d v="1998-02-18T00:00:00"/>
        <d v="1998-03-30T00:00:00"/>
        <d v="1998-04-11T00:00:00"/>
        <d v="1998-04-12T00:00:00"/>
        <d v="1998-05-06T00:00:00"/>
        <d v="1998-05-08T00:00:00"/>
        <d v="1998-06-12T00:00:00"/>
        <d v="1998-06-16T00:00:00"/>
        <d v="1998-06-19T00:00:00"/>
        <d v="1998-06-22T00:00:00"/>
        <d v="1998-06-28T00:00:00"/>
        <d v="1998-07-11T00:00:00"/>
        <d v="1998-07-21T00:00:00"/>
        <d v="1998-09-02T00:00:00"/>
        <d v="1998-09-15T00:00:00"/>
        <d v="1998-10-25T00:00:00"/>
        <d v="1998-10-28T00:00:00"/>
        <d v="1998-11-17T00:00:00"/>
        <d v="1998-12-02T00:00:00"/>
        <d v="1998-12-07T00:00:00"/>
        <d v="1999-01-04T00:00:00"/>
        <d v="1999-01-10T00:00:00"/>
        <d v="1999-02-01T00:00:00"/>
        <d v="1999-02-03T00:00:00"/>
        <d v="1999-02-10T00:00:00"/>
        <d v="1999-02-18T00:00:00"/>
        <d v="1999-03-16T00:00:00"/>
        <d v="1999-03-25T00:00:00"/>
        <d v="1999-05-12T00:00:00"/>
        <d v="1999-05-13T00:00:00"/>
        <d v="1999-06-10T00:00:00"/>
        <d v="1999-06-20T00:00:00"/>
        <d v="1999-06-23T00:00:00"/>
        <d v="1999-07-07T00:00:00"/>
        <d v="1999-07-22T00:00:00"/>
        <d v="1999-08-01T00:00:00"/>
        <d v="1999-08-14T00:00:00"/>
        <d v="1999-09-30T00:00:00"/>
        <d v="1999-10-07T00:00:00"/>
        <d v="1999-11-16T00:00:00"/>
        <d v="1999-12-04T00:00:00"/>
        <d v="1999-12-07T00:00:00"/>
        <d v="2000-01-13T00:00:00"/>
        <d v="2000-01-14T00:00:00"/>
        <d v="2000-01-16T00:00:00"/>
        <d v="2000-01-22T00:00:00"/>
        <d v="2000-01-23T00:00:00"/>
        <d v="2000-01-26T00:00:00"/>
        <d v="2000-02-24T00:00:00"/>
        <d v="2000-02-27T00:00:00"/>
        <d v="2000-03-21T00:00:00"/>
        <d v="2000-04-13T00:00:00"/>
        <d v="2000-04-18T00:00:00"/>
        <d v="2000-04-23T00:00:00"/>
        <d v="2000-06-14T00:00:00"/>
        <d v="2000-06-20T00:00:00"/>
        <d v="2000-06-24T00:00:00"/>
        <d v="2000-06-25T00:00:00"/>
        <d v="2000-06-27T00:00:00"/>
        <d v="2000-07-06T00:00:00"/>
        <d v="2000-07-09T00:00:00"/>
        <d v="2000-07-10T00:00:00"/>
        <d v="2000-07-13T00:00:00"/>
        <d v="2000-07-18T00:00:00"/>
        <d v="2000-07-19T00:00:00"/>
        <d v="2000-07-27T00:00:00"/>
        <d v="2000-08-10T00:00:00"/>
        <d v="2000-08-12T00:00:00"/>
        <d v="2000-09-02T00:00:00"/>
        <d v="2000-09-04T00:00:00"/>
        <d v="2000-09-14T00:00:00"/>
        <d v="2000-10-18T00:00:00"/>
        <d v="2000-11-03T00:00:00"/>
        <d v="2000-12-12T00:00:00"/>
        <d v="2000-12-16T00:00:00"/>
        <d v="2001-01-12T00:00:00"/>
        <d v="2001-01-17T00:00:00"/>
        <d v="2001-02-11T00:00:00"/>
        <d v="2001-02-17T00:00:00"/>
        <d v="2001-03-04T00:00:00"/>
        <d v="2001-03-29T00:00:00"/>
        <d v="2001-04-04T00:00:00"/>
        <d v="2001-04-26T00:00:00"/>
        <d v="2001-04-30T00:00:00"/>
        <d v="2001-05-13T00:00:00"/>
        <d v="2001-06-04T00:00:00"/>
        <d v="2001-06-12T00:00:00"/>
        <d v="2001-07-02T00:00:00"/>
        <d v="2001-07-04T00:00:00"/>
        <d v="2001-07-25T00:00:00"/>
        <d v="2001-08-08T00:00:00"/>
        <d v="2001-08-15T00:00:00"/>
        <d v="2001-08-18T00:00:00"/>
        <d v="2001-09-12T00:00:00"/>
        <d v="2001-09-16T00:00:00"/>
        <d v="2001-09-28T00:00:00"/>
        <d v="2001-10-03T00:00:00"/>
        <d v="2001-11-29T00:00:00"/>
        <d v="2001-12-12T00:00:00"/>
        <d v="2002-01-03T00:00:00"/>
        <d v="2002-01-05T00:00:00"/>
        <d v="2002-01-21T00:00:00"/>
        <d v="2002-01-23T00:00:00"/>
        <d v="2002-02-21T00:00:00"/>
        <d v="2002-03-14T00:00:00"/>
        <d v="2002-03-25T00:00:00"/>
        <d v="2002-04-05T00:00:00"/>
        <d v="2002-04-29T00:00:00"/>
        <d v="2002-05-13T00:00:00"/>
        <d v="2002-05-14T00:00:00"/>
        <d v="2002-05-24T00:00:00"/>
        <d v="2002-06-18T00:00:00"/>
        <d v="2002-06-27T00:00:00"/>
        <d v="2002-07-09T00:00:00"/>
        <d v="2002-08-31T00:00:00"/>
        <d v="2002-09-17T00:00:00"/>
        <d v="2002-09-18T00:00:00"/>
        <d v="2002-09-26T00:00:00"/>
        <d v="2003-01-04T00:00:00"/>
        <d v="2003-01-12T00:00:00"/>
        <d v="2003-01-16T00:00:00"/>
        <d v="2003-01-31T00:00:00"/>
        <d v="2003-02-04T00:00:00"/>
        <d v="2003-02-13T00:00:00"/>
        <d v="2003-02-20T00:00:00"/>
        <d v="2003-02-23T00:00:00"/>
        <d v="2003-02-27T00:00:00"/>
        <d v="2003-03-06T00:00:00"/>
        <d v="2003-03-07T00:00:00"/>
        <d v="2003-03-13T00:00:00"/>
        <d v="2003-04-02T00:00:00"/>
        <d v="2003-04-03T00:00:00"/>
        <d v="2003-04-22T00:00:00"/>
        <d v="2003-04-24T00:00:00"/>
        <d v="2003-04-30T00:00:00"/>
        <d v="2003-05-06T00:00:00"/>
        <d v="2003-05-26T00:00:00"/>
        <d v="2003-06-04T00:00:00"/>
        <d v="2003-06-12T00:00:00"/>
        <d v="2003-06-17T00:00:00"/>
        <d v="2003-06-24T00:00:00"/>
        <d v="2003-07-11T00:00:00"/>
        <d v="2003-07-14T00:00:00"/>
        <d v="2003-07-21T00:00:00"/>
        <d v="2003-08-04T00:00:00"/>
        <d v="2003-08-06T00:00:00"/>
        <d v="2003-08-11T00:00:00"/>
        <d v="2003-09-24T00:00:00"/>
        <d v="2003-10-03T00:00:00"/>
        <d v="2003-10-24T00:00:00"/>
        <d v="2003-11-12T00:00:00"/>
        <d v="2003-11-16T00:00:00"/>
        <d v="2003-11-25T00:00:00"/>
        <d v="2003-12-04T00:00:00"/>
        <d v="2003-12-19T00:00:00"/>
        <d v="2004-02-13T00:00:00"/>
        <d v="2004-03-13T00:00:00"/>
        <d v="2004-03-19T00:00:00"/>
        <d v="2004-03-24T00:00:00"/>
        <d v="2004-03-29T00:00:00"/>
        <d v="2004-03-30T00:00:00"/>
        <d v="2004-04-02T00:00:00"/>
        <d v="2004-04-28T00:00:00"/>
        <d v="2004-05-06T00:00:00"/>
        <d v="2004-05-31T00:00:00"/>
        <d v="2004-06-16T00:00:00"/>
        <d v="2004-06-22T00:00:00"/>
        <d v="2004-06-29T00:00:00"/>
        <d v="2004-07-14T00:00:00"/>
        <d v="2004-08-04T00:00:00"/>
        <d v="2004-09-08T00:00:00"/>
        <d v="2004-09-09T00:00:00"/>
        <d v="2004-11-17T00:00:00"/>
        <d v="2004-11-28T00:00:00"/>
        <d v="2004-12-26T00:00:00"/>
        <d v="2005-01-11T00:00:00"/>
        <d v="2005-01-17T00:00:00"/>
        <d v="2005-02-06T00:00:00"/>
        <d v="2005-02-12T00:00:00"/>
        <d v="2005-02-19T00:00:00"/>
        <d v="2005-02-23T00:00:00"/>
        <d v="2005-03-02T00:00:00"/>
        <d v="2005-03-09T00:00:00"/>
        <d v="2005-03-15T00:00:00"/>
        <d v="2005-04-13T00:00:00"/>
        <d v="2005-05-02T00:00:00"/>
        <d v="2005-05-09T00:00:00"/>
        <d v="2005-05-19T00:00:00"/>
        <d v="2005-06-13T00:00:00"/>
        <d v="2005-06-14T00:00:00"/>
        <d v="2005-06-29T00:00:00"/>
        <d v="2005-08-18T00:00:00"/>
        <d v="2005-08-25T00:00:00"/>
        <d v="2005-09-11T00:00:00"/>
        <d v="2005-10-04T00:00:00"/>
        <d v="2005-10-14T00:00:00"/>
        <d v="2005-11-24T00:00:00"/>
        <d v="2005-11-30T00:00:00"/>
        <d v="2005-12-01T00:00:00"/>
        <d v="2005-12-19T00:00:00"/>
        <d v="2005-12-26T00:00:00"/>
        <d v="2005-12-28T00:00:00"/>
        <d v="2006-01-04T00:00:00"/>
        <d v="2006-01-25T00:00:00"/>
        <d v="2006-03-09T00:00:00"/>
        <d v="2006-03-15T00:00:00"/>
        <d v="2006-03-17T00:00:00"/>
        <d v="2006-04-02T00:00:00"/>
        <d v="2006-04-06T00:00:00"/>
        <d v="2006-05-09T00:00:00"/>
        <d v="2006-05-21T00:00:00"/>
        <d v="2006-05-25T00:00:00"/>
        <d v="2006-06-11T00:00:00"/>
        <d v="2006-06-15T00:00:00"/>
        <d v="2006-06-22T00:00:00"/>
        <d v="2006-06-30T00:00:00"/>
        <d v="2006-08-15T00:00:00"/>
        <d v="2006-09-09T00:00:00"/>
        <d v="2006-09-29T00:00:00"/>
        <d v="2006-10-07T00:00:00"/>
        <d v="2006-10-14T00:00:00"/>
        <d v="2006-11-02T00:00:00"/>
        <d v="2006-11-11T00:00:00"/>
        <d v="2006-11-16T00:00:00"/>
        <d v="2006-12-14T00:00:00"/>
        <d v="2007-01-19T00:00:00"/>
        <d v="2007-01-27T00:00:00"/>
        <d v="2007-02-02T00:00:00"/>
        <d v="2007-03-06T00:00:00"/>
        <d v="2007-03-07T00:00:00"/>
        <d v="2007-03-14T00:00:00"/>
        <d v="2007-03-17T00:00:00"/>
        <d v="2007-03-23T00:00:00"/>
        <d v="2007-04-12T00:00:00"/>
        <d v="2007-04-23T00:00:00"/>
        <d v="2007-04-25T00:00:00"/>
        <d v="2007-04-29T00:00:00"/>
        <d v="2007-05-02T00:00:00"/>
        <d v="2007-06-04T00:00:00"/>
        <d v="2007-06-10T00:00:00"/>
        <d v="2007-06-27T00:00:00"/>
        <d v="2007-06-29T00:00:00"/>
        <d v="2007-07-16T00:00:00"/>
        <d v="2007-08-17T00:00:00"/>
        <d v="2007-08-29T00:00:00"/>
        <d v="2007-09-09T00:00:00"/>
        <d v="2007-09-13T00:00:00"/>
        <d v="2007-09-19T00:00:00"/>
        <d v="2007-09-24T00:00:00"/>
        <d v="2007-09-28T00:00:00"/>
        <d v="2007-11-08T00:00:00"/>
        <d v="2007-11-12T00:00:00"/>
        <d v="2007-11-27T00:00:00"/>
        <d v="2007-12-10T00:00:00"/>
        <d v="2007-12-30T00:00:00"/>
        <d v="2008-01-11T00:00:00"/>
        <d v="2008-01-27T00:00:00"/>
        <d v="2008-01-28T00:00:00"/>
        <d v="2008-02-07T00:00:00"/>
        <d v="2008-02-27T00:00:00"/>
        <d v="2008-03-12T00:00:00"/>
        <d v="2008-04-04T00:00:00"/>
        <d v="2008-04-05T00:00:00"/>
        <d v="2008-04-08T00:00:00"/>
        <d v="2008-04-11T00:00:00"/>
        <d v="2008-04-23T00:00:00"/>
        <d v="2008-05-14T00:00:00"/>
        <d v="2008-05-17T00:00:00"/>
        <d v="2008-05-30T00:00:00"/>
        <d v="2008-06-09T00:00:00"/>
        <d v="2008-06-13T00:00:00"/>
        <d v="2008-06-28T00:00:00"/>
        <d v="2008-07-03T00:00:00"/>
        <d v="2008-07-10T00:00:00"/>
        <d v="2008-07-11T00:00:00"/>
        <d v="2008-07-14T00:00:00"/>
        <d v="2008-07-18T00:00:00"/>
        <d v="2008-07-26T00:00:00"/>
        <d v="2008-07-31T00:00:00"/>
        <d v="2008-08-18T00:00:00"/>
        <d v="2008-08-19T00:00:00"/>
        <d v="2008-09-02T00:00:00"/>
        <d v="2008-09-07T00:00:00"/>
        <d v="2008-10-14T00:00:00"/>
        <d v="2008-11-12T00:00:00"/>
        <d v="2008-11-24T00:00:00"/>
        <d v="2008-12-15T00:00:00"/>
        <d v="2008-12-17T00:00:00"/>
        <d v="2008-12-22T00:00:00"/>
        <d v="2009-01-02T00:00:00"/>
        <d v="2009-01-25T00:00:00"/>
        <d v="2009-02-09T00:00:00"/>
        <d v="2009-02-14T00:00:00"/>
        <d v="2009-02-16T00:00:00"/>
        <d v="2009-02-22T00:00:00"/>
        <d v="2009-02-23T00:00:00"/>
        <d v="2009-02-26T00:00:00"/>
        <d v="2009-03-12T00:00:00"/>
        <d v="2009-03-31T00:00:00"/>
        <d v="2009-04-21T00:00:00"/>
        <d v="2009-04-26T00:00:00"/>
        <d v="2009-06-06T00:00:00"/>
        <d v="2009-06-21T00:00:00"/>
        <d v="2009-07-12T00:00:00"/>
        <d v="2009-07-13T00:00:00"/>
        <d v="2009-07-16T00:00:00"/>
        <d v="2009-07-28T00:00:00"/>
        <d v="2009-08-07T00:00:00"/>
        <d v="2009-08-21T00:00:00"/>
        <d v="2009-09-19T00:00:00"/>
        <d v="2009-09-26T00:00:00"/>
        <d v="2009-09-28T00:00:00"/>
        <d v="2009-10-22T00:00:00"/>
        <d v="2009-11-02T00:00:00"/>
        <d v="2009-11-06T00:00:00"/>
        <d v="2009-11-19T00:00:00"/>
        <d v="2010-02-01T00:00:00"/>
        <d v="2010-02-07T00:00:00"/>
        <d v="2010-02-18T00:00:00"/>
        <d v="2010-03-05T00:00:00"/>
        <d v="2010-03-08T00:00:00"/>
        <d v="2010-04-05T00:00:00"/>
        <d v="2010-04-09T00:00:00"/>
        <d v="2010-04-30T00:00:00"/>
        <d v="2010-05-04T00:00:00"/>
        <d v="2010-05-08T00:00:00"/>
        <d v="2010-05-17T00:00:00"/>
        <d v="2010-05-18T00:00:00"/>
        <d v="2010-05-20T00:00:00"/>
        <d v="2010-05-21T00:00:00"/>
        <d v="2010-06-16T00:00:00"/>
        <d v="2010-06-18T00:00:00"/>
        <d v="2010-07-14T00:00:00"/>
        <d v="2010-07-26T00:00:00"/>
        <d v="2010-07-27T00:00:00"/>
        <d v="2010-07-31T00:00:00"/>
        <d v="2010-08-06T00:00:00"/>
        <d v="2010-08-18T00:00:00"/>
        <d v="2010-09-21T00:00:00"/>
        <d v="2010-10-09T23:00:00"/>
        <d v="2010-10-19T00:00:00"/>
        <d v="2010-10-21T00:00:00"/>
        <d v="2010-10-24T00:00:00"/>
        <d v="2010-11-08T00:00:00"/>
        <d v="2010-11-19T00:00:00"/>
        <d v="2010-12-03T00:00:00"/>
        <d v="2010-12-06T00:00:00"/>
        <d v="2010-12-10T00:00:00"/>
        <d v="2010-12-19T00:00:00"/>
        <d v="2010-12-20T00:00:00"/>
        <d v="2010-12-21T00:00:00"/>
        <d v="2011-01-03T00:00:00"/>
        <d v="2011-01-04T00:00:00"/>
        <d v="2011-01-09T00:00:00"/>
        <d v="2011-01-15T00:00:00"/>
        <d v="2011-01-24T00:00:00"/>
        <d v="2011-01-25T00:00:00"/>
        <d v="2011-02-08T00:00:00"/>
        <d v="2011-02-11T00:00:00"/>
        <d v="2011-02-16T00:00:00"/>
        <d v="2011-02-27T00:00:00"/>
        <d v="2011-03-02T00:00:00"/>
        <d v="2011-03-07T00:00:00"/>
        <d v="2011-04-03T00:00:00"/>
        <d v="2011-04-13T00:00:00"/>
        <d v="2011-05-12T00:00:00"/>
        <d v="2011-05-23T00:00:00"/>
        <d v="2011-05-27T00:00:00"/>
        <d v="2011-06-08T00:00:00"/>
        <d v="2011-06-09T00:00:00"/>
        <d v="2011-07-07T00:00:00"/>
        <d v="2011-07-09T00:00:00"/>
        <d v="2011-07-11T00:00:00"/>
        <d v="2011-07-12T00:00:00"/>
        <d v="2011-07-15T00:00:00"/>
        <d v="2011-08-03T00:00:00"/>
        <d v="2011-08-07T00:00:00"/>
        <d v="2011-08-17T00:00:00"/>
        <d v="2011-08-22T00:00:00"/>
        <d v="2011-08-31T00:00:00"/>
        <d v="2011-09-20T00:00:00"/>
        <d v="2011-09-24T00:00:00"/>
        <d v="2011-10-06T00:00:00"/>
        <d v="2011-10-13T00:00:00"/>
        <d v="2011-11-07T00:00:00"/>
        <d v="2011-11-08T00:00:00"/>
        <d v="2011-11-12T00:00:00"/>
        <d v="2011-11-15T00:00:00"/>
        <d v="2011-11-21T00:00:00"/>
        <d v="2011-12-02T00:00:00"/>
        <d v="2011-12-13T00:00:00"/>
        <d v="2011-12-18T00:00:00"/>
        <d v="2011-12-19T00:00:00"/>
        <d v="2012-01-08T00:00:00"/>
        <d v="2012-01-09T00:00:00"/>
        <d v="2012-01-13T00:00:00"/>
        <d v="2012-01-16T00:00:00"/>
        <d v="2012-01-24T00:00:00"/>
        <d v="2012-01-26T00:00:00"/>
        <d v="2012-01-30T00:00:00"/>
        <d v="2012-02-12T00:00:00"/>
        <d v="2012-02-23T00:00:00"/>
        <d v="2012-02-26T00:00:00"/>
        <d v="2012-03-04T00:00:00"/>
        <d v="2012-03-19T00:00:00"/>
        <d v="2012-03-20T00:00:00"/>
        <d v="2012-03-24T00:00:00"/>
        <d v="2012-04-06T00:00:00"/>
        <d v="2012-04-09T00:00:00"/>
        <d v="2012-04-14T00:00:00"/>
        <d v="2012-04-21T00:00:00"/>
        <d v="2012-05-07T00:00:00"/>
        <d v="2012-05-11T00:00:00"/>
        <d v="2012-05-15T00:00:00"/>
        <d v="2012-05-22T00:00:00"/>
        <d v="2012-06-16T00:00:00"/>
        <d v="2012-06-20T00:00:00"/>
        <d v="2012-06-27T00:00:00"/>
        <d v="2012-06-30T00:00:00"/>
        <d v="2012-07-03T00:00:00"/>
        <d v="2012-07-05T00:00:00"/>
        <d v="2012-07-09T00:00:00"/>
        <d v="2012-07-17T00:00:00"/>
        <d v="2012-07-24T00:00:00"/>
        <d v="2012-08-20T00:00:00"/>
        <d v="2012-08-23T00:00:00"/>
        <d v="2012-08-24T00:00:00"/>
        <d v="2012-09-24T00:00:00"/>
        <d v="2012-09-30T00:00:00"/>
        <d v="2012-10-08T00:00:00"/>
        <d v="2012-10-13T00:00:00"/>
        <d v="2012-10-28T00:00:00"/>
        <d v="2012-10-30T00:00:00"/>
        <d v="2012-11-01T00:00:00"/>
        <d v="2012-11-07T00:00:00"/>
        <d v="2012-11-19T00:00:00"/>
        <d v="2012-11-20T00:00:00"/>
        <d v="2012-12-18T00:00:00"/>
        <d v="2012-12-31T00:00:00"/>
        <d v="2013-01-07T00:00:00"/>
        <d v="2013-01-08T00:00:00"/>
        <d v="2013-01-11T00:00:00"/>
        <d v="2013-01-15T00:00:00"/>
        <d v="2013-02-18T00:00:00"/>
        <d v="2013-03-06T00:00:00"/>
        <d v="2013-03-09T00:00:00"/>
        <d v="2013-03-24T00:00:00"/>
        <d v="2013-04-10T00:00:00"/>
        <d v="2013-04-11T00:00:00"/>
        <d v="2013-04-18T00:00:00"/>
        <d v="2013-04-28T00:00:00"/>
        <d v="2013-04-29T00:00:00"/>
        <d v="2013-05-01T00:00:00"/>
        <d v="2013-05-06T00:00:00"/>
        <d v="2013-05-13T00:00:00"/>
        <d v="2013-05-17T00:00:00"/>
        <d v="2013-05-25T00:00:00"/>
        <d v="2013-06-03T00:00:00"/>
        <d v="2013-06-04T00:00:00"/>
        <d v="2013-06-08T00:00:00"/>
        <d v="2013-06-09T00:00:00"/>
        <d v="2013-07-02T00:00:00"/>
        <d v="2013-07-11T00:00:00"/>
        <d v="2013-07-18T00:00:00"/>
        <d v="2013-08-07T00:00:00"/>
        <d v="2013-08-15T00:00:00"/>
        <d v="2013-08-20T00:00:00"/>
        <d v="2013-09-04T00:00:00"/>
        <d v="2013-09-05T00:00:00"/>
        <d v="2013-09-09T00:00:00"/>
        <d v="2013-09-11T00:00:00"/>
        <d v="2013-09-23T00:00:00"/>
        <d v="2013-09-25T00:00:00"/>
        <d v="2013-10-08T00:00:00"/>
        <d v="2013-10-16T00:00:00"/>
        <d v="2013-10-20T00:00:00"/>
        <d v="2013-10-25T00:00:00"/>
        <d v="2013-11-14T00:00:00"/>
        <d v="2013-12-02T00:00:00"/>
        <d v="2013-12-11T00:00:00"/>
        <d v="2013-12-18T00:00:00"/>
        <d v="2013-12-27T00:00:00"/>
        <d v="2014-01-13T00:00:00"/>
        <d v="2014-01-14T00:00:00"/>
        <d v="2014-01-24T00:00:00"/>
        <d v="2014-01-29T00:00:00"/>
        <d v="2014-02-05T00:00:00"/>
        <d v="2014-02-18T00:00:00"/>
        <d v="2014-03-07T00:00:00"/>
        <d v="2014-04-03T00:00:00"/>
        <d v="2014-04-05T00:00:00"/>
        <d v="2014-04-08T00:00:00"/>
        <d v="2014-04-16T00:00:00"/>
        <d v="2014-04-18T00:00:00"/>
        <d v="2014-05-02T00:00:00"/>
        <d v="2014-05-12T00:00:00"/>
        <d v="2014-05-18T00:00:00"/>
        <d v="2014-05-21T00:00:00"/>
        <d v="2014-06-10T00:00:00"/>
        <d v="2014-06-16T00:00:00"/>
        <d v="2014-06-30T00:00:00"/>
        <d v="2014-07-08T00:00:00"/>
        <d v="2014-07-10T00:00:00"/>
        <d v="2014-07-24T00:00:00"/>
        <d v="2014-08-04T00:00:00"/>
        <d v="2014-08-08T00:00:00"/>
        <d v="2014-08-18T00:00:00"/>
        <d v="2014-08-25T00:00:00"/>
        <d v="2014-08-28T00:00:00"/>
        <d v="2014-08-29T00:00:00"/>
        <d v="2014-09-19T00:00:00"/>
        <d v="2014-09-27T00:00:00"/>
        <d v="2014-10-06T00:00:00"/>
        <d v="2014-10-20T00:00:00"/>
        <d v="2014-10-28T00:00:00"/>
        <d v="2014-11-01T00:00:00"/>
        <d v="2014-11-04T00:00:00"/>
        <d v="2014-11-11T00:00:00"/>
        <d v="2014-11-22T00:00:00"/>
        <d v="2014-11-29T00:00:00"/>
        <d v="2014-12-19T00:00:00"/>
        <d v="2014-12-20T00:00:00"/>
        <d v="2014-12-23T00:00:00"/>
        <d v="2014-12-27T00:00:00"/>
        <d v="2015-01-05T00:00:00"/>
        <d v="2015-02-05T00:00:00"/>
        <d v="2015-02-11T00:00:00"/>
        <d v="2015-02-15T00:00:00"/>
        <d v="2015-03-10T00:00:00"/>
        <d v="2015-04-29T00:00:00"/>
        <d v="2015-05-08T00:00:00"/>
        <d v="2015-05-12T00:00:00"/>
        <d v="2015-05-29T00:00:00"/>
        <d v="2015-06-04T00:00:00"/>
        <d v="2015-06-22T00:00:00"/>
        <d v="2015-06-27T00:00:00"/>
        <d v="2015-07-25T00:00:00"/>
        <d v="2015-08-17T00:00:00"/>
        <d v="2015-08-18T00:00:00"/>
        <d v="2015-08-22T00:00:00"/>
        <d v="2015-09-01T00:00:00"/>
        <d v="2015-09-05T00:00:00"/>
        <d v="2015-09-18T00:00:00"/>
        <d v="2015-09-28T00:00:00"/>
        <d v="2015-10-22T00:00:00"/>
        <d v="2015-10-27T00:00:00"/>
        <d v="2015-11-04T00:00:00"/>
        <d v="2015-11-07T00:00:00"/>
        <d v="2015-11-10T00:00:00"/>
        <d v="2015-12-07T00:00:00"/>
        <d v="2015-12-15T00:00:00"/>
        <d v="2015-12-25T00:00:00"/>
        <d v="2015-12-26T00:00:00"/>
        <d v="2016-01-26T00:00:00"/>
        <d v="2016-02-09T00:00:00"/>
        <d v="2016-02-12T00:00:00"/>
        <d v="2016-02-19T00:00:00"/>
        <d v="2016-02-20T00:00:00"/>
        <d v="2016-03-01T00:00:00"/>
        <d v="2016-04-06T00:00:00"/>
        <d v="2016-04-18T00:00:00"/>
        <d v="2016-04-28T00:00:00"/>
        <d v="2016-05-09T00:00:00"/>
        <d v="2016-05-10T00:00:00"/>
        <d v="2016-05-11T00:00:00"/>
        <d v="2016-05-13T00:00:00"/>
        <d v="2016-05-16T00:00:00"/>
        <d v="2016-05-18T00:00:00"/>
        <d v="2016-05-25T00:00:00"/>
        <d v="2016-06-01T00:00:00"/>
        <d v="2016-06-07T00:00:00"/>
        <d v="2016-06-09T00:00:00"/>
        <d v="2016-06-20T00:00:00"/>
        <d v="2016-06-29T00:00:00"/>
        <d v="2016-07-08T00:00:00"/>
        <d v="2016-07-25T00:00:00"/>
        <d v="2016-07-30T00:00:00"/>
        <d v="2016-08-02T00:00:00"/>
        <d v="2016-08-31T00:00:00"/>
        <d v="2016-09-03T00:00:00"/>
        <d v="2016-09-12T00:00:00"/>
        <d v="2016-09-15T00:00:00"/>
        <d v="2016-09-28T00:00:00"/>
        <d v="2016-10-04T00:00:00"/>
        <d v="2016-11-04T00:00:00"/>
        <d v="2016-11-19T00:00:00"/>
        <d v="2016-12-07T00:00:00"/>
        <d v="2016-12-12T00:00:00"/>
        <d v="2016-12-25T00:00:00"/>
        <d v="2016-12-28T00:00:00"/>
        <d v="2016-12-29T00:00:00"/>
        <d v="2017-01-11T00:00:00"/>
        <d v="2017-01-13T00:00:00"/>
        <d v="2017-01-16T00:00:00"/>
        <d v="2017-02-12T00:00:00"/>
        <d v="2017-02-19T00:00:00"/>
        <d v="2017-03-09T00:00:00"/>
        <d v="2017-03-10T00:00:00"/>
        <d v="2017-03-17T00:00:00"/>
        <d v="2017-03-21T00:00:00"/>
        <d v="2017-03-22T00:00:00"/>
        <d v="2017-03-24T00:00:00"/>
        <d v="2017-04-04T00:00:00"/>
        <d v="2017-04-06T00:00:00"/>
        <d v="2017-04-14T00:00:00"/>
        <d v="2017-04-18T00:00:00"/>
        <d v="2017-05-24T00:00:00"/>
        <d v="2017-05-29T00:00:00"/>
        <d v="2017-06-03T00:00:00"/>
        <d v="2017-06-12T00:00:00"/>
        <d v="2017-07-05T00:00:00"/>
        <d v="2017-07-09T00:00:00"/>
        <d v="2017-08-11T00:00:00"/>
        <d v="2017-08-15T00:00:00"/>
        <d v="2017-08-17T00:00:00"/>
        <d v="2017-08-26T00:00:00"/>
        <d v="2017-09-24T00:00:00"/>
        <d v="2017-10-02T00:00:00"/>
        <d v="2017-10-24T00:00:00"/>
        <d v="2017-10-31T00:00:00"/>
        <d v="2017-11-07T00:00:00"/>
        <d v="2017-11-20T00:00:00"/>
        <d v="2017-12-07T00:00:00"/>
        <d v="2017-12-08T00:00:00"/>
        <d v="2017-12-19T00:00:00"/>
        <d v="2017-12-26T00:00:00"/>
        <d v="2018-01-08T00:00:00"/>
        <d v="2018-01-11T00:00:00"/>
        <d v="2018-01-17T00:00:00"/>
        <d v="2018-01-22T00:00:00"/>
        <d v="2018-01-27T00:00:00"/>
        <d v="2018-02-12T00:00:00"/>
        <d v="2018-02-26T00:00:00"/>
        <d v="2018-02-28T00:00:00"/>
        <d v="2018-03-02T00:00:00"/>
        <d v="2018-03-06T00:00:00"/>
        <d v="2018-03-14T00:00:00"/>
        <d v="2018-03-15T00:00:00"/>
        <d v="2018-03-29T00:00:00"/>
        <d v="2018-04-07T00:00:00"/>
        <d v="2018-04-21T00:00:00"/>
        <d v="2018-04-24T00:00:00"/>
        <d v="2018-05-03T00:00:00"/>
        <d v="2018-05-16T00:00:00"/>
        <d v="2018-06-07T00:00:00"/>
        <d v="2018-06-15T00:00:00"/>
        <d v="2018-06-24T00:00:00"/>
        <d v="2018-06-27T00:00:00"/>
        <d v="2018-07-03T00:00:00"/>
        <d v="2018-07-04T00:00:00"/>
        <d v="2018-07-23T00:00:00"/>
        <d v="2018-07-24T00:00:00"/>
        <d v="2018-07-26T00:00:00"/>
        <d v="2018-08-16T00:00:00"/>
        <d v="2018-08-17T00:00:00"/>
        <d v="2018-08-29T00:00:00"/>
        <d v="2018-08-31T00:00:00"/>
        <d v="2018-09-04T00:00:00"/>
        <d v="2018-09-11T00:00:00"/>
        <d v="2018-09-20T00:00:00"/>
        <d v="2018-10-11T00:00:00"/>
        <d v="2018-10-23T00:00:00"/>
        <d v="2018-10-24T00:00:00"/>
        <d v="2018-11-01T00:00:00"/>
        <d v="2018-11-09T00:00:00"/>
        <d v="2018-11-17T00:00:00"/>
        <d v="2018-11-18T00:00:00"/>
        <d v="2018-11-23T00:00:00"/>
        <d v="2018-12-19T00:00:00"/>
        <d v="2018-12-29T00:00:00"/>
        <d v="2019-02-14T00:00:00"/>
        <d v="2019-02-15T00:00:00"/>
        <d v="2019-03-16T00:00:00"/>
        <d v="2019-03-17T00:00:00"/>
        <d v="2019-03-19T00:00:00"/>
        <d v="2019-03-28T00:00:00"/>
        <d v="2019-04-05T00:00:00"/>
        <d v="2019-04-13T00:00:00"/>
        <d v="2019-04-30T00:00:00"/>
        <d v="2019-05-24T00:00:00"/>
        <d v="2019-05-30T00:00:00"/>
        <d v="2019-06-13T00:00:00"/>
        <d v="2019-06-27T00:00:00"/>
        <d v="2019-07-01T00:00:00"/>
        <d v="2019-07-02T00:00:00"/>
        <d v="2019-07-04T00:00:00"/>
        <d v="2019-07-07T00:00:00"/>
        <d v="2019-08-01T00:00:00"/>
        <d v="2019-08-05T00:00:00"/>
        <d v="2019-08-12T00:00:00"/>
        <d v="2019-08-19T00:00:00"/>
        <d v="2019-08-27T00:00:00"/>
        <d v="2019-08-28T00:00:00"/>
        <d v="2019-09-03T00:00:00"/>
        <d v="2019-09-07T00:00:00"/>
        <d v="2019-09-13T00:00:00"/>
        <d v="2019-09-23T00:00:00"/>
        <d v="2019-09-26T00:00:00"/>
        <d v="2019-10-01T00:00:00"/>
        <d v="2019-10-15T00:00:00"/>
        <d v="2019-10-31T00:00:00"/>
        <d v="2019-12-10T00:00:00"/>
        <d v="2019-12-21T00:00:00"/>
        <d v="2019-12-26T00:00:00"/>
        <d v="2019-12-27T00:00:00"/>
        <d v="2020-01-21T00:00:00"/>
        <d v="2020-01-28T00:00:00"/>
        <d v="2020-02-25T00:00:00"/>
        <d v="2020-03-14T00:00:00"/>
        <d v="2020-04-02T00:00:00"/>
        <d v="2020-04-13T00:00:00"/>
        <d v="2020-04-15T00:00:00"/>
        <d v="2020-06-15T00:00:00"/>
        <d v="2020-06-24T00:00:00"/>
        <d v="2020-06-30T00:00:00"/>
        <d v="2020-07-01T00:00:00"/>
        <d v="2020-07-17T00:00:00"/>
        <d v="2020-09-05T00:00:00"/>
        <d v="2020-09-28T00:00:00"/>
        <d v="2020-12-09T00:00:00"/>
        <d v="2021-01-26T00:00:00"/>
      </sharedItems>
    </cacheField>
    <cacheField name="Hoje" numFmtId="0">
      <sharedItems containsSemiMixedTypes="0" containsNonDate="0" containsDate="1" containsString="0" minDate="2021-03-08T00:00:00" maxDate="2021-03-08T00:00:00" count="1">
        <d v="2021-03-08T00:00:00"/>
      </sharedItems>
    </cacheField>
    <cacheField name="Idade" numFmtId="0">
      <sharedItems containsSemiMixedTypes="0" containsString="0" containsNumber="1" minValue="0.112328767123288" maxValue="95.934246575342499" count="2315">
        <n v="0.112328767123288"/>
        <n v="0.243835616438356"/>
        <n v="0.44109589041095898"/>
        <n v="0.50410958904109604"/>
        <n v="0.64109589041095905"/>
        <n v="0.68493150684931503"/>
        <n v="0.68767123287671195"/>
        <n v="0.704109589041096"/>
        <n v="0.72876712328767101"/>
        <n v="0.89589041095890398"/>
        <n v="0.90136986301369904"/>
        <n v="0.931506849315068"/>
        <n v="0.98356164383561595"/>
        <n v="1.0328767123287701"/>
        <n v="1.10958904109589"/>
        <n v="1.1287671232876699"/>
        <n v="1.1972602739725999"/>
        <n v="1.2"/>
        <n v="1.2136986301369901"/>
        <n v="1.2438356164383599"/>
        <n v="1.3534246575342499"/>
        <n v="1.3972602739726001"/>
        <n v="1.43561643835616"/>
        <n v="1.4493150684931499"/>
        <n v="1.45753424657534"/>
        <n v="1.4849315068493201"/>
        <n v="1.5013698630137"/>
        <n v="1.5123287671232899"/>
        <n v="1.5287671232876701"/>
        <n v="1.5315068493150701"/>
        <n v="1.5534246575342501"/>
        <n v="1.57260273972603"/>
        <n v="1.59178082191781"/>
        <n v="1.6027397260273999"/>
        <n v="1.6712328767123299"/>
        <n v="1.67945205479452"/>
        <n v="1.68493150684932"/>
        <n v="1.6876712328767101"/>
        <n v="1.6986301369862999"/>
        <n v="1.7369863013698601"/>
        <n v="1.77534246575342"/>
        <n v="1.79178082191781"/>
        <n v="1.8575342465753399"/>
        <n v="1.9041095890410999"/>
        <n v="1.9260273972602699"/>
        <n v="1.9479452054794499"/>
        <n v="1.97260273972603"/>
        <n v="1.97808219178082"/>
        <n v="1.98082191780822"/>
        <n v="2.0602739726027401"/>
        <n v="2.0630136986301402"/>
        <n v="2.1917808219178099"/>
        <n v="2.2191780821917799"/>
        <n v="2.29041095890411"/>
        <n v="2.3041095890410999"/>
        <n v="2.3068493150684901"/>
        <n v="2.3287671232876699"/>
        <n v="2.3506849315068501"/>
        <n v="2.3726027397260299"/>
        <n v="2.3753424657534201"/>
        <n v="2.4082191780821902"/>
        <n v="2.4657534246575299"/>
        <n v="2.4904109589041101"/>
        <n v="2.5095890410958899"/>
        <n v="2.5205479452054802"/>
        <n v="2.52602739726027"/>
        <n v="2.5589041095890401"/>
        <n v="2.5616438356164402"/>
        <n v="2.6191780821917798"/>
        <n v="2.6246575342465799"/>
        <n v="2.6273972602739701"/>
        <n v="2.67945205479452"/>
        <n v="2.68219178082192"/>
        <n v="2.6986301369863002"/>
        <n v="2.70684931506849"/>
        <n v="2.7315068493150698"/>
        <n v="2.75342465753425"/>
        <n v="2.8136986301369902"/>
        <n v="2.8493150684931501"/>
        <n v="2.8739726027397299"/>
        <n v="2.8821917808219202"/>
        <n v="2.9205479452054801"/>
        <n v="2.9452054794520501"/>
        <n v="2.9835616438356198"/>
        <n v="2.9863013698630101"/>
        <n v="3.0082191780821899"/>
        <n v="3.0191780821917802"/>
        <n v="3.0246575342465798"/>
        <n v="3.0301369863013701"/>
        <n v="3.06849315068493"/>
        <n v="3.11232876712329"/>
        <n v="3.1260273972602701"/>
        <n v="3.13972602739726"/>
        <n v="3.1561643835616402"/>
        <n v="3.1643835616438398"/>
        <n v="3.2"/>
        <n v="3.2191780821917799"/>
        <n v="3.24931506849315"/>
        <n v="3.25205479452055"/>
        <n v="3.2986301369862998"/>
        <n v="3.3342465753424699"/>
        <n v="3.3534246575342501"/>
        <n v="3.3726027397260299"/>
        <n v="3.43287671232877"/>
        <n v="3.4547945205479502"/>
        <n v="3.5342465753424701"/>
        <n v="3.5589041095890401"/>
        <n v="3.5643835616438402"/>
        <n v="3.5753424657534199"/>
        <n v="3.6657534246575301"/>
        <n v="3.67671232876712"/>
        <n v="3.7397260273972601"/>
        <n v="3.7643835616438399"/>
        <n v="3.7780821917808201"/>
        <n v="3.79178082191781"/>
        <n v="3.89041095890411"/>
        <n v="3.9013698630136999"/>
        <n v="3.9232876712328801"/>
        <n v="3.92876712328767"/>
        <n v="3.95890410958904"/>
        <n v="3.9643835616438401"/>
        <n v="3.9671232876712299"/>
        <n v="3.9780821917808198"/>
        <n v="3.9972602739726"/>
        <n v="4"/>
        <n v="4.0493150684931498"/>
        <n v="4.0684931506849296"/>
        <n v="4.1424657534246601"/>
        <n v="4.1506849315068504"/>
        <n v="4.1561643835616398"/>
        <n v="4.1917808219178099"/>
        <n v="4.1945205479452099"/>
        <n v="4.2027397260274002"/>
        <n v="4.2383561643835597"/>
        <n v="4.25205479452055"/>
        <n v="4.3013698630136998"/>
        <n v="4.3424657534246602"/>
        <n v="4.4273972602739704"/>
        <n v="4.4438356164383599"/>
        <n v="4.4794520547945202"/>
        <n v="4.4876712328767097"/>
        <n v="4.5123287671232903"/>
        <n v="4.5205479452054798"/>
        <n v="4.5999999999999996"/>
        <n v="4.6082191780821899"/>
        <n v="4.6219178082191803"/>
        <n v="4.6684931506849301"/>
        <n v="4.6931506849315099"/>
        <n v="4.7178082191780799"/>
        <n v="4.74794520547945"/>
        <n v="4.75342465753425"/>
        <n v="4.7698630136986298"/>
        <n v="4.7890410958904104"/>
        <n v="4.8082191780821901"/>
        <n v="4.8136986301369902"/>
        <n v="4.8219178082191796"/>
        <n v="4.8273972602739699"/>
        <n v="4.8301369863013699"/>
        <n v="4.8328767123287699"/>
        <n v="4.86301369863014"/>
        <n v="4.89041095890411"/>
        <n v="4.9232876712328801"/>
        <n v="5.0219178082191798"/>
        <n v="5.0493150684931498"/>
        <n v="5.0520547945205498"/>
        <n v="5.0712328767123296"/>
        <n v="5.0794520547945199"/>
        <n v="5.1178082191780803"/>
        <n v="5.2027397260274002"/>
        <n v="5.2054794520548002"/>
        <n v="5.2328767123287703"/>
        <n v="5.25479452054795"/>
        <n v="5.3287671232876699"/>
        <n v="5.3369863013698602"/>
        <n v="5.3452054794520603"/>
        <n v="5.3671232876712303"/>
        <n v="5.3808219178082197"/>
        <n v="5.4465753424657501"/>
        <n v="5.47397260273973"/>
        <n v="5.5095890410958903"/>
        <n v="5.5205479452054798"/>
        <n v="5.5479452054794498"/>
        <n v="5.5589041095890401"/>
        <n v="5.5616438356164402"/>
        <n v="5.6246575342465803"/>
        <n v="5.7013698630137002"/>
        <n v="5.7150684931506897"/>
        <n v="5.7643835616438404"/>
        <n v="5.7808219178082201"/>
        <n v="5.8273972602739699"/>
        <n v="5.8383561643835602"/>
        <n v="5.86301369863014"/>
        <n v="6"/>
        <n v="6.0630136986301402"/>
        <n v="6.0739726027397296"/>
        <n v="6.0904109589041102"/>
        <n v="6.1753424657534302"/>
        <n v="6.2"/>
        <n v="6.2109589041095896"/>
        <n v="6.2191780821917799"/>
        <n v="6.2219178082191799"/>
        <n v="6.27671232876712"/>
        <n v="6.2958904109588998"/>
        <n v="6.3260273972602699"/>
        <n v="6.3452054794520603"/>
        <n v="6.3534246575342497"/>
        <n v="6.36438356164384"/>
        <n v="6.38630136986301"/>
        <n v="6.4246575342465801"/>
        <n v="6.4493150684931502"/>
        <n v="6.4712328767123299"/>
        <n v="6.5287671232876701"/>
        <n v="6.5315068493150701"/>
        <n v="6.5397260273972604"/>
        <n v="6.5589041095890401"/>
        <n v="6.5863013698630102"/>
        <n v="6.5972602739725996"/>
        <n v="6.6273972602739697"/>
        <n v="6.6657534246575301"/>
        <n v="6.6712328767123301"/>
        <n v="6.6931506849315099"/>
        <n v="6.7315068493150703"/>
        <n v="6.74794520547945"/>
        <n v="6.8027397260273998"/>
        <n v="6.8109589041095902"/>
        <n v="6.8273972602739699"/>
        <n v="6.8547945205479497"/>
        <n v="6.8931506849315101"/>
        <n v="6.8986301369863003"/>
        <n v="6.9205479452054801"/>
        <n v="6.9287671232876704"/>
        <n v="6.9342465753424696"/>
        <n v="7.0082191780821903"/>
        <n v="7.0547945205479499"/>
        <n v="7.0904109589041102"/>
        <n v="7.10958904109589"/>
        <n v="7.1232876712328803"/>
        <n v="7.1506849315068504"/>
        <n v="7.1534246575342504"/>
        <n v="7.2"/>
        <n v="7.22465753424658"/>
        <n v="7.2438356164383597"/>
        <n v="7.2684931506849297"/>
        <n v="7.3178082191780804"/>
        <n v="7.3726027397260303"/>
        <n v="7.38630136986301"/>
        <n v="7.3972602739726003"/>
        <n v="7.4191780821917801"/>
        <n v="7.4547945205479502"/>
        <n v="7.4602739726027396"/>
        <n v="7.4931506849315097"/>
        <n v="7.4986301369863"/>
        <n v="7.5095890410958903"/>
        <n v="7.5123287671232903"/>
        <n v="7.5534246575342499"/>
        <n v="7.5671232876712304"/>
        <n v="7.5890410958904102"/>
        <n v="7.6438356164383601"/>
        <n v="7.6630136986301398"/>
        <n v="7.6876712328767098"/>
        <n v="7.75068493150685"/>
        <n v="7.75342465753425"/>
        <n v="7.7643835616438404"/>
        <n v="7.7671232876712297"/>
        <n v="7.7917808219178104"/>
        <n v="7.8136986301369902"/>
        <n v="7.8246575342465796"/>
        <n v="7.8438356164383602"/>
        <n v="7.8575342465753399"/>
        <n v="7.86301369863014"/>
        <n v="7.86575342465754"/>
        <n v="7.8931506849315101"/>
        <n v="7.9123287671232898"/>
        <n v="7.9150684931506801"/>
        <n v="7.9616438356164396"/>
        <n v="8.0027397260274"/>
        <n v="8.0109589041095894"/>
        <n v="8.0547945205479508"/>
        <n v="8.1479452054794503"/>
        <n v="8.1589041095890398"/>
        <n v="8.1671232876712292"/>
        <n v="8.1698630136986292"/>
        <n v="8.1890410958904098"/>
        <n v="8.2246575342465693"/>
        <n v="8.3013698630137007"/>
        <n v="8.3041095890411007"/>
        <n v="8.3369863013698602"/>
        <n v="8.3534246575342497"/>
        <n v="8.3589041095890408"/>
        <n v="8.3643835616438391"/>
        <n v="8.4054794520548004"/>
        <n v="8.4191780821917792"/>
        <n v="8.4410958904109599"/>
        <n v="8.4575342465753405"/>
        <n v="8.5424657534246595"/>
        <n v="8.5452054794520507"/>
        <n v="8.5534246575342507"/>
        <n v="8.6273972602739697"/>
        <n v="8.6465753424657503"/>
        <n v="8.6684931506849292"/>
        <n v="8.6794520547945204"/>
        <n v="8.6849315068493205"/>
        <n v="8.6931506849315099"/>
        <n v="8.7013698630136993"/>
        <n v="8.7205479452054799"/>
        <n v="8.7315068493150694"/>
        <n v="8.8000000000000007"/>
        <n v="8.8191780821917796"/>
        <n v="8.8301369863013708"/>
        <n v="8.8410958904109602"/>
        <n v="8.8849315068493109"/>
        <n v="8.9041095890411004"/>
        <n v="8.9178082191780792"/>
        <n v="8.9260273972602704"/>
        <n v="8.9616438356164405"/>
        <n v="8.97260273972603"/>
        <n v="8.9753424657534193"/>
        <n v="9.0164383561643806"/>
        <n v="9.0356164383561701"/>
        <n v="9.0438356164383595"/>
        <n v="9.0739726027397296"/>
        <n v="9.1095890410958908"/>
        <n v="9.1205479452054803"/>
        <n v="9.1260273972602697"/>
        <n v="9.1479452054794503"/>
        <n v="9.1561643835616398"/>
        <n v="9.1671232876712292"/>
        <n v="9.1698630136986292"/>
        <n v="9.2246575342465693"/>
        <n v="9.2273972602739693"/>
        <n v="9.2410958904109606"/>
        <n v="9.2712328767123307"/>
        <n v="9.3013698630137007"/>
        <n v="9.3178082191780796"/>
        <n v="9.3260273972602707"/>
        <n v="9.3369863013698602"/>
        <n v="9.3397260273972602"/>
        <n v="9.4082191780821898"/>
        <n v="9.4273972602739704"/>
        <n v="9.4602739726027405"/>
        <n v="9.4712328767123299"/>
        <n v="9.52602739726027"/>
        <n v="9.5506849315068507"/>
        <n v="9.5643835616438402"/>
        <n v="9.5917808219178102"/>
        <n v="9.6027397260273997"/>
        <n v="9.6547945205479504"/>
        <n v="9.6630136986301398"/>
        <n v="9.6657534246575292"/>
        <n v="9.6712328767123292"/>
        <n v="9.6767123287671204"/>
        <n v="9.75342465753425"/>
        <n v="9.7561643835616394"/>
        <n v="9.7890410958904095"/>
        <n v="9.8000000000000007"/>
        <n v="9.8301369863013708"/>
        <n v="9.9095890410958898"/>
        <n v="9.9369863013698598"/>
        <n v="10.0109589041096"/>
        <n v="10.0246575342466"/>
        <n v="10.0328767123288"/>
        <n v="10.063013698630099"/>
        <n v="10.076712328767099"/>
        <n v="10.0849315068493"/>
        <n v="10.1232876712329"/>
        <n v="10.1260273972603"/>
        <n v="10.150684931506801"/>
        <n v="10.167123287671201"/>
        <n v="10.180821917808199"/>
        <n v="10.183561643835599"/>
        <n v="10.219178082191799"/>
        <n v="10.221917808219199"/>
        <n v="10.2246575342466"/>
        <n v="10.2493150684932"/>
        <n v="10.2602739726027"/>
        <n v="10.2684931506849"/>
        <n v="10.306849315068501"/>
        <n v="10.336986301369899"/>
        <n v="10.3780821917808"/>
        <n v="10.386301369863"/>
        <n v="10.3917808219178"/>
        <n v="10.416552511415601"/>
        <n v="10.4684931506849"/>
        <n v="10.561643835616399"/>
        <n v="10.5945205479452"/>
        <n v="10.6109589041096"/>
        <n v="10.6219178082192"/>
        <n v="10.6246575342466"/>
        <n v="10.657534246575301"/>
        <n v="10.7287671232877"/>
        <n v="10.7342465753425"/>
        <n v="10.805479452054801"/>
        <n v="10.808219178082201"/>
        <n v="10.813698630137001"/>
        <n v="10.816438356164401"/>
        <n v="10.841095890410999"/>
        <n v="10.8520547945205"/>
        <n v="10.8630136986301"/>
        <n v="10.920547945205501"/>
        <n v="10.931506849315101"/>
        <n v="11.0082191780822"/>
        <n v="11.0164383561644"/>
        <n v="11.057534246575299"/>
        <n v="11.0876712328767"/>
        <n v="11.1041095890411"/>
        <n v="11.306849315068501"/>
        <n v="11.342465753424699"/>
        <n v="11.3534246575342"/>
        <n v="11.3835616438356"/>
        <n v="11.449315068493201"/>
        <n v="11.4547945205479"/>
        <n v="11.4739726027397"/>
        <n v="11.553424657534199"/>
        <n v="11.5917808219178"/>
        <n v="11.6191780821918"/>
        <n v="11.652054794520501"/>
        <n v="11.660273972602701"/>
        <n v="11.663013698630101"/>
        <n v="11.720547945205499"/>
        <n v="11.7616438356164"/>
        <n v="11.8739726027397"/>
        <n v="11.8876712328767"/>
        <n v="11.945205479452101"/>
        <n v="11.9972602739726"/>
        <n v="12.0356164383562"/>
        <n v="12.0438356164384"/>
        <n v="12.0465753424658"/>
        <n v="12.063013698630099"/>
        <n v="12.068493150684899"/>
        <n v="12.082191780821899"/>
        <n v="12.1232876712329"/>
        <n v="12.186301369862999"/>
        <n v="12.216438356164399"/>
        <n v="12.2301369863014"/>
        <n v="12.2356164383562"/>
        <n v="12.293150684931501"/>
        <n v="12.326027397260299"/>
        <n v="12.4054794520548"/>
        <n v="12.5068493150685"/>
        <n v="12.5205479452055"/>
        <n v="12.558904109588999"/>
        <n v="12.561643835616399"/>
        <n v="12.6109589041096"/>
        <n v="12.6246575342466"/>
        <n v="12.6465753424658"/>
        <n v="12.657534246575301"/>
        <n v="12.665753424657501"/>
        <n v="12.668493150684901"/>
        <n v="12.687671232876699"/>
        <n v="12.701369863013699"/>
        <n v="12.7424657534247"/>
        <n v="12.7534246575342"/>
        <n v="12.780821917808201"/>
        <n v="12.816438356164401"/>
        <n v="12.824657534246599"/>
        <n v="12.8821917808219"/>
        <n v="12.9150684931507"/>
        <n v="12.923287671232901"/>
        <n v="12.931506849315101"/>
        <n v="12.934246575342501"/>
        <n v="12.9972602739726"/>
        <n v="13.0356164383562"/>
        <n v="13.0904109589041"/>
        <n v="13.1178082191781"/>
        <n v="13.1205479452055"/>
        <n v="13.164383561643801"/>
        <n v="13.197260273972599"/>
        <n v="13.2520547945206"/>
        <n v="13.287671232876701"/>
        <n v="13.328767123287699"/>
        <n v="13.339726027397299"/>
        <n v="13.4520547945205"/>
        <n v="13.4630136986301"/>
        <n v="13.4767123287671"/>
        <n v="13.4931506849315"/>
        <n v="13.5041095890411"/>
        <n v="13.5342465753425"/>
        <n v="13.567123287671199"/>
        <n v="13.654794520547901"/>
        <n v="13.701369863013699"/>
        <n v="13.706849315068499"/>
        <n v="13.7534246575342"/>
        <n v="13.7698630136986"/>
        <n v="13.8602739726027"/>
        <n v="13.8684931506849"/>
        <n v="13.8794520547945"/>
        <n v="13.8849315068493"/>
        <n v="13.9150684931507"/>
        <n v="13.9698630136986"/>
        <n v="13.986301369863"/>
        <n v="13.9945205479452"/>
        <n v="14.013698630137"/>
        <n v="14.0164383561644"/>
        <n v="14.1041095890411"/>
        <n v="14.1205479452055"/>
        <n v="14.1424657534247"/>
        <n v="14.241095890411"/>
        <n v="14.317808219178101"/>
        <n v="14.331506849315099"/>
        <n v="14.3561643835616"/>
        <n v="14.4082191780822"/>
        <n v="14.427397260274001"/>
        <n v="14.449315068493201"/>
        <n v="14.5041095890411"/>
        <n v="14.572602739725999"/>
        <n v="14.698630136986299"/>
        <n v="14.720547945205499"/>
        <n v="14.7397260273973"/>
        <n v="14.7506849315069"/>
        <n v="14.797260273972601"/>
        <n v="14.808219178082201"/>
        <n v="14.841095890410999"/>
        <n v="14.931506849315101"/>
        <n v="14.942465753424701"/>
        <n v="14.986301369863"/>
        <n v="14.9917808219178"/>
        <n v="15.0082191780822"/>
        <n v="15.1260273972603"/>
        <n v="15.183561643835599"/>
        <n v="15.202739726027399"/>
        <n v="15.208219178082199"/>
        <n v="15.227397260274"/>
        <n v="15.276712328767101"/>
        <n v="15.279452054794501"/>
        <n v="15.295890410958901"/>
        <n v="15.4082191780822"/>
        <n v="15.435616438356201"/>
        <n v="15.4986301369863"/>
        <n v="15.5452054794521"/>
        <n v="15.564383561643799"/>
        <n v="15.701369863013699"/>
        <n v="15.7424657534247"/>
        <n v="15.7452054794521"/>
        <n v="15.813698630137001"/>
        <n v="15.841095890410999"/>
        <n v="15.8602739726027"/>
        <n v="15.9123287671233"/>
        <n v="15.9917808219178"/>
        <n v="16.0082191780822"/>
        <n v="16.027397260274"/>
        <n v="16.0465753424658"/>
        <n v="16.057534246575301"/>
        <n v="16.076712328767101"/>
        <n v="16.093150684931501"/>
        <n v="16.147945205479498"/>
        <n v="16.164383561643799"/>
        <n v="16.208219178082199"/>
        <n v="16.284931506849301"/>
        <n v="16.315068493150701"/>
        <n v="16.5041095890411"/>
        <n v="16.5068493150685"/>
        <n v="16.602739726027401"/>
        <n v="16.660273972602699"/>
        <n v="16.701369863013699"/>
        <n v="16.720547945205499"/>
        <n v="16.7369863013699"/>
        <n v="16.780821917808201"/>
        <n v="16.849315068493201"/>
        <n v="16.871232876712298"/>
        <n v="16.942465753424699"/>
        <n v="16.950684931506899"/>
        <n v="16.9534246575342"/>
        <n v="16.9671232876712"/>
        <n v="16.9808219178082"/>
        <n v="16.9972602739726"/>
        <n v="17.076712328767101"/>
        <n v="17.2301369863014"/>
        <n v="17.2712328767123"/>
        <n v="17.295890410958901"/>
        <n v="17.320547945205501"/>
        <n v="17.331506849315101"/>
        <n v="17.383561643835598"/>
        <n v="17.441095890410999"/>
        <n v="17.4657534246575"/>
        <n v="17.586301369863001"/>
        <n v="17.600000000000001"/>
        <n v="17.605479452054801"/>
        <n v="17.643835616438398"/>
        <n v="17.663013698630099"/>
        <n v="17.671232876712299"/>
        <n v="17.717808219178099"/>
        <n v="17.7369863013699"/>
        <n v="17.7506849315069"/>
        <n v="17.772602739726"/>
        <n v="17.797260273972601"/>
        <n v="17.852054794520502"/>
        <n v="17.868493150684898"/>
        <n v="17.884931506849298"/>
        <n v="17.890410958904098"/>
        <n v="17.942465753424699"/>
        <n v="17.945205479452099"/>
        <n v="18"/>
        <n v="18.0164383561644"/>
        <n v="18.0191780821918"/>
        <n v="18.0383561643836"/>
        <n v="18.0493150684932"/>
        <n v="18.057534246575301"/>
        <n v="18.076712328767101"/>
        <n v="18.101369863013701"/>
        <n v="18.112328767123302"/>
        <n v="18.153424657534199"/>
        <n v="18.164383561643799"/>
        <n v="18.186301369862999"/>
        <n v="18.4602739726027"/>
        <n v="18.4821917808219"/>
        <n v="18.4849315068493"/>
        <n v="18.5315068493151"/>
        <n v="18.676712328767099"/>
        <n v="18.709589041095899"/>
        <n v="18.7342465753425"/>
        <n v="18.802739726027401"/>
        <n v="18.830136986301401"/>
        <n v="18.832876712328801"/>
        <n v="18.871232876712298"/>
        <n v="18.936986301369899"/>
        <n v="18.9671232876712"/>
        <n v="18.9972602739726"/>
        <n v="19.054794520547901"/>
        <n v="19.134246575342502"/>
        <n v="19.139726027397298"/>
        <n v="19.183561643835599"/>
        <n v="19.189041095890399"/>
        <n v="19.2493150684931"/>
        <n v="19.284931506849301"/>
        <n v="19.441095890410999"/>
        <n v="19.4547945205479"/>
        <n v="19.4876712328767"/>
        <n v="19.4986301369863"/>
        <n v="19.567123287671201"/>
        <n v="19.575342465753401"/>
        <n v="19.594520547945201"/>
        <n v="19.632876712328802"/>
        <n v="19.690410958904099"/>
        <n v="19.695890410958899"/>
        <n v="19.7506849315069"/>
        <n v="19.772602739726"/>
        <n v="19.832876712328801"/>
        <n v="19.868493150684898"/>
        <n v="19.879452054794498"/>
        <n v="19.939726027397299"/>
        <n v="19.9561643835616"/>
        <n v="20.0246575342466"/>
        <n v="20.065753424657501"/>
        <n v="20.082191780821901"/>
        <n v="20.150684931506799"/>
        <n v="20.164383561643799"/>
        <n v="20.2383561643836"/>
        <n v="20.2493150684931"/>
        <n v="20.356164383561602"/>
        <n v="20.399999999999999"/>
        <n v="20.4931506849315"/>
        <n v="20.5205479452055"/>
        <n v="20.5260273972603"/>
        <n v="20.583561643835601"/>
        <n v="20.589041095890401"/>
        <n v="20.627397260274002"/>
        <n v="20.649315068493099"/>
        <n v="20.652054794520499"/>
        <n v="20.665753424657499"/>
        <n v="20.673972602739699"/>
        <n v="20.676712328767099"/>
        <n v="20.684931506849299"/>
        <n v="20.709589041095899"/>
        <n v="20.715068493150699"/>
        <n v="20.717808219178099"/>
        <n v="20.7287671232877"/>
        <n v="20.7452054794521"/>
        <n v="20.887671232876698"/>
        <n v="20.901369863013699"/>
        <n v="20.915068493150699"/>
        <n v="20.9780821917808"/>
        <n v="21.041095890411"/>
        <n v="21.049315068493101"/>
        <n v="21.128767123287702"/>
        <n v="21.136986301369902"/>
        <n v="21.139726027397298"/>
        <n v="21.156164383561599"/>
        <n v="21.161643835616399"/>
        <n v="21.164383561643799"/>
        <n v="21.2657534246575"/>
        <n v="21.2739726027397"/>
        <n v="21.323287671232901"/>
        <n v="21.432876712328799"/>
        <n v="21.4520547945205"/>
        <n v="21.580821917808201"/>
        <n v="21.616438356164402"/>
        <n v="21.643835616438398"/>
        <n v="21.684931506849299"/>
        <n v="21.723287671232899"/>
        <n v="21.7315068493151"/>
        <n v="21.758904109589"/>
        <n v="21.835616438356201"/>
        <n v="21.838356164383601"/>
        <n v="21.9698630136986"/>
        <n v="21.9945205479452"/>
        <n v="22.065753424657501"/>
        <n v="22.087671232876701"/>
        <n v="22.106849315068501"/>
        <n v="22.112328767123302"/>
        <n v="22.172602739725999"/>
        <n v="22.189041095890399"/>
        <n v="22.2657534246575"/>
        <n v="22.279452054794501"/>
        <n v="22.320547945205501"/>
        <n v="22.375342465753398"/>
        <n v="22.383561643835598"/>
        <n v="22.4931506849315"/>
        <n v="22.5287671232877"/>
        <n v="22.646575342465798"/>
        <n v="22.673972602739699"/>
        <n v="22.709589041095899"/>
        <n v="22.7260273972603"/>
        <n v="22.7342465753425"/>
        <n v="22.7424657534247"/>
        <n v="22.7534246575342"/>
        <n v="22.849315068493201"/>
        <n v="22.854794520547902"/>
        <n v="22.920547945205499"/>
        <n v="22.923287671232899"/>
        <n v="22.9561643835616"/>
        <n v="23.065753424657501"/>
        <n v="23.136986301369902"/>
        <n v="23.178082191780799"/>
        <n v="23.208219178082199"/>
        <n v="23.2575342465753"/>
        <n v="23.2602739726027"/>
        <n v="23.2739726027397"/>
        <n v="23.416438356164399"/>
        <n v="23.5232876712329"/>
        <n v="23.5452054794521"/>
        <n v="23.558904109589001"/>
        <n v="23.594520547945201"/>
        <n v="23.643835616438398"/>
        <n v="23.715068493150699"/>
        <n v="23.857534246575302"/>
        <n v="24.079452054794501"/>
        <n v="24.098630136986301"/>
        <n v="24.6"/>
        <n v="24.715068493150699"/>
        <n v="24.810958904109601"/>
        <n v="24.920547945205499"/>
        <n v="24.936986301369899"/>
        <n v="25.068493150684901"/>
        <n v="25.161643835616399"/>
        <n v="25.2328767123288"/>
        <n v="25.717808219178099"/>
        <n v="25.816438356164401"/>
        <n v="25.986301369863"/>
        <n v="26.0219178082192"/>
        <n v="26.0465753424658"/>
        <n v="26.186301369862999"/>
        <n v="26.572602739726001"/>
        <n v="26.583561643835601"/>
        <n v="26.641095890410998"/>
        <n v="26.7452054794521"/>
        <n v="26.884931506849298"/>
        <n v="26.887671232876698"/>
        <n v="26.9616438356164"/>
        <n v="27.0082191780822"/>
        <n v="27.134246575342502"/>
        <n v="27.180821917808199"/>
        <n v="27.323287671232901"/>
        <n v="27.336986301369901"/>
        <n v="27.4821917808219"/>
        <n v="27.673972602739699"/>
        <n v="27.701369863013699"/>
        <n v="27.7424657534247"/>
        <n v="27.7452054794521"/>
        <n v="27.7534246575342"/>
        <n v="27.791780821917801"/>
        <n v="27.808219178082201"/>
        <n v="27.843835616438401"/>
        <n v="27.893150684931499"/>
        <n v="27.901369863013699"/>
        <n v="27.9506849315068"/>
        <n v="27.9534246575342"/>
        <n v="27.9808219178082"/>
        <n v="27.9917808219178"/>
        <n v="27.9945205479452"/>
        <n v="28.068493150684901"/>
        <n v="28.073972602739701"/>
        <n v="28.076712328767101"/>
        <n v="28.087671232876701"/>
        <n v="28.101369863013701"/>
        <n v="28.123287671232902"/>
        <n v="28.282191780821901"/>
        <n v="28.304109589041101"/>
        <n v="28.315068493150701"/>
        <n v="28.336986301369901"/>
        <n v="28.367123287671198"/>
        <n v="28.375342465753398"/>
        <n v="28.4602739726027"/>
        <n v="28.4821917808219"/>
        <n v="28.567123287671201"/>
        <n v="28.641095890410998"/>
        <n v="28.704109589041099"/>
        <n v="28.712328767123299"/>
        <n v="28.7260273972603"/>
        <n v="28.7287671232877"/>
        <n v="28.778082191780801"/>
        <n v="28.780821917808201"/>
        <n v="28.895890410958899"/>
        <n v="28.898630136986299"/>
        <n v="28.901369863013699"/>
        <n v="28.931506849315099"/>
        <n v="28.945205479452099"/>
        <n v="28.972602739726"/>
        <n v="28.986301369863"/>
        <n v="28.9945205479452"/>
        <n v="29.0219178082192"/>
        <n v="29.052054794520501"/>
        <n v="29.054794520547901"/>
        <n v="29.079452054794501"/>
        <n v="29.167123287671199"/>
        <n v="29.169863013698599"/>
        <n v="29.178082191780799"/>
        <n v="29.2246575342466"/>
        <n v="29.2438356164384"/>
        <n v="29.2520547945205"/>
        <n v="29.304109589041101"/>
        <n v="29.317808219178101"/>
        <n v="29.336986301369901"/>
        <n v="29.350684931506802"/>
        <n v="29.383561643835598"/>
        <n v="29.4"/>
        <n v="29.435616438356199"/>
        <n v="29.4520547945205"/>
        <n v="29.4986301369863"/>
        <n v="29.5041095890411"/>
        <n v="29.5205479452055"/>
        <n v="29.569863013698601"/>
        <n v="29.602739726027401"/>
        <n v="29.621917808219202"/>
        <n v="29.652054794520499"/>
        <n v="29.690410958904099"/>
        <n v="29.693150684931499"/>
        <n v="29.698630136986299"/>
        <n v="29.712328767123299"/>
        <n v="29.715068493150699"/>
        <n v="29.7260273972603"/>
        <n v="29.7424657534247"/>
        <n v="29.797260273972601"/>
        <n v="29.854794520547902"/>
        <n v="29.871232876712298"/>
        <n v="29.898630136986299"/>
        <n v="29.945205479452099"/>
        <n v="29.9835616438356"/>
        <n v="29.9890410958904"/>
        <n v="30.027397260274"/>
        <n v="30.0328767123288"/>
        <n v="30.117808219178102"/>
        <n v="30.156164383561599"/>
        <n v="30.158904109588999"/>
        <n v="30.161643835616399"/>
        <n v="30.183561643835599"/>
        <n v="30.216438356164399"/>
        <n v="30.2246575342466"/>
        <n v="30.2356164383562"/>
        <n v="30.298630136986301"/>
        <n v="30.306849315068501"/>
        <n v="30.416438356164399"/>
        <n v="30.4849315068493"/>
        <n v="30.5095890410959"/>
        <n v="30.556164383561601"/>
        <n v="30.621917808219202"/>
        <n v="30.624657534246602"/>
        <n v="30.665753424657499"/>
        <n v="30.671232876712299"/>
        <n v="30.673972602739699"/>
        <n v="30.698630136986299"/>
        <n v="30.7287671232877"/>
        <n v="30.7616438356164"/>
        <n v="30.783561643835601"/>
        <n v="30.797260273972601"/>
        <n v="30.824657534246601"/>
        <n v="30.830136986301401"/>
        <n v="30.879452054794498"/>
        <n v="30.887671232876698"/>
        <n v="30.890410958904098"/>
        <n v="30.909589041095899"/>
        <n v="30.915068493150699"/>
        <n v="30.931506849315099"/>
        <n v="30.945205479452099"/>
        <n v="30.972602739726"/>
        <n v="30.9753424657534"/>
        <n v="30.9890410958904"/>
        <n v="30.9945205479452"/>
        <n v="31.027397260274"/>
        <n v="31.0301369863014"/>
        <n v="31.0383561643836"/>
        <n v="31.049315068493101"/>
        <n v="31.057534246575301"/>
        <n v="31.073972602739701"/>
        <n v="31.095890410958901"/>
        <n v="31.117808219178102"/>
        <n v="31.123287671232902"/>
        <n v="31.131506849315102"/>
        <n v="31.145205479452098"/>
        <n v="31.147945205479399"/>
        <n v="31.153424657534199"/>
        <n v="31.156164383561599"/>
        <n v="31.158904109588999"/>
        <n v="31.175342465753399"/>
        <n v="31.178082191780799"/>
        <n v="31.197260273972599"/>
        <n v="31.2356164383562"/>
        <n v="31.2493150684931"/>
        <n v="31.2547945205479"/>
        <n v="31.2684931506849"/>
        <n v="31.276712328767101"/>
        <n v="31.279452054794501"/>
        <n v="31.295890410958901"/>
        <n v="31.306849315068501"/>
        <n v="31.331506849315101"/>
        <n v="31.372602739725998"/>
        <n v="31.410958904109599"/>
        <n v="31.427397260273999"/>
        <n v="31.446575342465799"/>
        <n v="31.4630136986301"/>
        <n v="31.4849315068493"/>
        <n v="31.5232876712329"/>
        <n v="31.5342465753425"/>
        <n v="31.547945205479401"/>
        <n v="31.553424657534201"/>
        <n v="31.567123287671201"/>
        <n v="31.610958904109602"/>
        <n v="31.632876712328802"/>
        <n v="31.668493150684899"/>
        <n v="31.679452054794499"/>
        <n v="31.690410958904099"/>
        <n v="31.830136986301401"/>
        <n v="31.832876712328801"/>
        <n v="31.893150684931499"/>
        <n v="31.895890410958899"/>
        <n v="31.904109589041099"/>
        <n v="31.934246575342499"/>
        <n v="31.958904109589"/>
        <n v="31.9616438356164"/>
        <n v="31.9753424657534"/>
        <n v="32.0191780821918"/>
        <n v="32.0246575342466"/>
        <n v="32.0383561643836"/>
        <n v="32.073972602739701"/>
        <n v="32.095890410958901"/>
        <n v="32.117808219178102"/>
        <n v="32.123287671232902"/>
        <n v="32.126027397260302"/>
        <n v="32.147945205479502"/>
        <n v="32.161643835616402"/>
        <n v="32.169863013698603"/>
        <n v="32.178082191780803"/>
        <n v="32.208219178082203"/>
        <n v="32.260273972602697"/>
        <n v="32.271232876712297"/>
        <n v="32.295890410958897"/>
        <n v="32.334246575342497"/>
        <n v="32.427397260273999"/>
        <n v="32.4547945205479"/>
        <n v="32.4849315068493"/>
        <n v="32.4986301369863"/>
        <n v="32.5178082191781"/>
        <n v="32.5506849315069"/>
        <n v="32.553424657534201"/>
        <n v="32.578082191780801"/>
        <n v="32.610958904109602"/>
        <n v="32.635616438356202"/>
        <n v="32.652054794520502"/>
        <n v="32.665753424657503"/>
        <n v="32.747945205479503"/>
        <n v="32.758904109588997"/>
        <n v="32.772602739725997"/>
        <n v="32.890410958904098"/>
        <n v="32.893150684931499"/>
        <n v="32.909589041095899"/>
        <n v="32.912328767123299"/>
        <n v="32.923287671232899"/>
        <n v="32.9479452054794"/>
        <n v="32.9917808219178"/>
        <n v="32.9945205479452"/>
        <n v="33"/>
        <n v="33.013698630137"/>
        <n v="33.068493150684901"/>
        <n v="33.073972602739701"/>
        <n v="33.079452054794501"/>
        <n v="33.084931506849301"/>
        <n v="33.093150684931501"/>
        <n v="33.109589041095902"/>
        <n v="33.131506849315102"/>
        <n v="33.145205479452102"/>
        <n v="33.235616438356203"/>
        <n v="33.260273972602697"/>
        <n v="33.268493150684897"/>
        <n v="33.279452054794497"/>
        <n v="33.287671232876697"/>
        <n v="33.298630136986297"/>
        <n v="33.328767123287697"/>
        <n v="33.342465753424698"/>
        <n v="33.356164383561598"/>
        <n v="33.364383561643798"/>
        <n v="33.378082191780798"/>
        <n v="33.397260273972599"/>
        <n v="33.4"/>
        <n v="33.410958904109599"/>
        <n v="33.4657534246575"/>
        <n v="33.5013698630137"/>
        <n v="33.5041095890411"/>
        <n v="33.5095890410959"/>
        <n v="33.5150684931507"/>
        <n v="33.5342465753425"/>
        <n v="33.580821917808201"/>
        <n v="33.586301369863001"/>
        <n v="33.594520547945201"/>
        <n v="33.605479452054801"/>
        <n v="33.619178082191802"/>
        <n v="33.679452054794503"/>
        <n v="33.739726027397303"/>
        <n v="33.742465753424703"/>
        <n v="33.780821917808197"/>
        <n v="33.783561643835597"/>
        <n v="33.789041095890397"/>
        <n v="33.808219178082197"/>
        <n v="33.813698630136997"/>
        <n v="33.854794520547898"/>
        <n v="33.876712328767098"/>
        <n v="33.917808219178099"/>
        <n v="33.934246575342499"/>
        <n v="33.939726027397299"/>
        <n v="33.9780821917808"/>
        <n v="33.9945205479452"/>
        <n v="34"/>
        <n v="34.0054794520548"/>
        <n v="34.0109589041096"/>
        <n v="34.0219178082192"/>
        <n v="34.0301369863014"/>
        <n v="34.060273972602701"/>
        <n v="34.106849315068501"/>
        <n v="34.134246575342502"/>
        <n v="34.136986301369902"/>
        <n v="34.156164383561602"/>
        <n v="34.175342465753403"/>
        <n v="34.189041095890403"/>
        <n v="34.197260273972603"/>
        <n v="34.205479452054803"/>
        <n v="34.219178082191803"/>
        <n v="34.227397260274003"/>
        <n v="34.241095890411003"/>
        <n v="34.243835616438403"/>
        <n v="34.284931506849297"/>
        <n v="34.347945205479498"/>
        <n v="34.410958904109599"/>
        <n v="34.416438356164399"/>
        <n v="34.4493150684931"/>
        <n v="34.4904109589041"/>
        <n v="34.5342465753425"/>
        <n v="34.5424657534247"/>
        <n v="34.586301369863001"/>
        <n v="34.591780821917801"/>
        <n v="34.673972602739703"/>
        <n v="34.679452054794503"/>
        <n v="34.690410958904103"/>
        <n v="34.693150684931503"/>
        <n v="34.704109589041103"/>
        <n v="34.745205479452103"/>
        <n v="34.775342465753397"/>
        <n v="34.832876712328797"/>
        <n v="34.835616438356197"/>
        <n v="34.841095890410998"/>
        <n v="34.865753424657498"/>
        <n v="34.876712328767098"/>
        <n v="34.890410958904098"/>
        <n v="34.906849315068499"/>
        <n v="34.939726027397299"/>
        <n v="34.9479452054794"/>
        <n v="34.9698630136986"/>
        <n v="34.972602739726"/>
        <n v="35.0082191780822"/>
        <n v="35.0356164383562"/>
        <n v="35.046575342465701"/>
        <n v="35.049315068493101"/>
        <n v="35.063013698630101"/>
        <n v="35.104109589041101"/>
        <n v="35.112328767123302"/>
        <n v="35.128767123287702"/>
        <n v="35.150684931506802"/>
        <n v="35.156164383561602"/>
        <n v="35.210958904109603"/>
        <n v="35.257534246575297"/>
        <n v="35.260273972602697"/>
        <n v="35.268493150684897"/>
        <n v="35.298630136986297"/>
        <n v="35.320547945205497"/>
        <n v="35.323287671232897"/>
        <n v="35.342465753424698"/>
        <n v="35.353424657534198"/>
        <n v="35.356164383561598"/>
        <n v="35.361643835616398"/>
        <n v="35.367123287671198"/>
        <n v="35.391780821917799"/>
        <n v="35.410958904109599"/>
        <n v="35.424771689497803"/>
        <n v="35.430136986301399"/>
        <n v="35.438356164383599"/>
        <n v="35.4602739726027"/>
        <n v="35.4876712328767"/>
        <n v="35.4958904109589"/>
        <n v="35.5123287671233"/>
        <n v="35.5232876712329"/>
        <n v="35.5260273972603"/>
        <n v="35.5287671232877"/>
        <n v="35.561643835616401"/>
        <n v="35.580821917808201"/>
        <n v="35.594520547945201"/>
        <n v="35.616438356164402"/>
        <n v="35.657534246575302"/>
        <n v="35.660273972602702"/>
        <n v="35.668493150684903"/>
        <n v="35.687671232876703"/>
        <n v="35.701369863013703"/>
        <n v="35.712328767123303"/>
        <n v="35.723287671232903"/>
        <n v="35.728767123287703"/>
        <n v="35.753424657534197"/>
        <n v="35.761643835616397"/>
        <n v="35.772602739725997"/>
        <n v="35.775342465753397"/>
        <n v="35.794520547945197"/>
        <n v="35.808219178082197"/>
        <n v="35.813698630136997"/>
        <n v="35.821917808219197"/>
        <n v="35.832876712328797"/>
        <n v="35.841095890410998"/>
        <n v="35.860273972602698"/>
        <n v="35.898630136986299"/>
        <n v="35.901369863013699"/>
        <n v="35.906849315068499"/>
        <n v="35.945205479452099"/>
        <n v="35.9671232876712"/>
        <n v="35.986301369863"/>
        <n v="35.9890410958904"/>
        <n v="36.013698630137"/>
        <n v="36.0246575342466"/>
        <n v="36.076712328767101"/>
        <n v="36.120547945205502"/>
        <n v="36.147945205479402"/>
        <n v="36.178082191780803"/>
        <n v="36.191780821917803"/>
        <n v="36.197260273972603"/>
        <n v="36.202739726027403"/>
        <n v="36.213698630137003"/>
        <n v="36.216438356164403"/>
        <n v="36.224657534246603"/>
        <n v="36.235616438356203"/>
        <n v="36.252054794520497"/>
        <n v="36.263013698630097"/>
        <n v="36.271232876712297"/>
        <n v="36.293150684931497"/>
        <n v="36.301369863013697"/>
        <n v="36.320547945205497"/>
        <n v="36.353424657534198"/>
        <n v="36.397260273972599"/>
        <n v="36.408219178082199"/>
        <n v="36.416438356164399"/>
        <n v="36.4876712328767"/>
        <n v="36.5041095890411"/>
        <n v="36.5342465753425"/>
        <n v="36.5369863013699"/>
        <n v="36.5506849315069"/>
        <n v="36.564383561643801"/>
        <n v="36.583561643835601"/>
        <n v="36.597260273972601"/>
        <n v="36.602739726027401"/>
        <n v="36.635616438356202"/>
        <n v="36.663013698630103"/>
        <n v="36.679452054794503"/>
        <n v="36.712328767123303"/>
        <n v="36.720547945205503"/>
        <n v="36.750684931506797"/>
        <n v="36.767123287671197"/>
        <n v="36.769863013698597"/>
        <n v="36.780821917808197"/>
        <n v="36.849315068493098"/>
        <n v="36.863013698630098"/>
        <n v="36.887671232876698"/>
        <n v="36.901369863013699"/>
        <n v="36.920547945205499"/>
        <n v="36.923287671232899"/>
        <n v="36.939726027397299"/>
        <n v="36.942465753424699"/>
        <n v="36.945205479452099"/>
        <n v="36.9643835616438"/>
        <n v="36.9808219178082"/>
        <n v="36.9945205479452"/>
        <n v="37.060273972602701"/>
        <n v="37.104109589041101"/>
        <n v="37.109589041095902"/>
        <n v="37.139726027397302"/>
        <n v="37.167123287671203"/>
        <n v="37.183561643835603"/>
        <n v="37.186301369863003"/>
        <n v="37.194520547945203"/>
        <n v="37.227397260274003"/>
        <n v="37.254794520547897"/>
        <n v="37.260273972602697"/>
        <n v="37.263013698630097"/>
        <n v="37.268493150684897"/>
        <n v="37.284931506849297"/>
        <n v="37.298630136986297"/>
        <n v="37.309589041095897"/>
        <n v="37.443835616438399"/>
        <n v="37.4520547945205"/>
        <n v="37.4547945205479"/>
        <n v="37.4575342465753"/>
        <n v="37.4602739726027"/>
        <n v="37.4767123287671"/>
        <n v="37.4794520547945"/>
        <n v="37.5260273972603"/>
        <n v="37.564383561643801"/>
        <n v="37.586301369863001"/>
        <n v="37.649315068493202"/>
        <n v="37.726027397260303"/>
        <n v="37.728767123287703"/>
        <n v="37.742465753424703"/>
        <n v="37.756164383561597"/>
        <n v="37.791780821917797"/>
        <n v="37.816438356164397"/>
        <n v="37.838356164383598"/>
        <n v="37.841095890410998"/>
        <n v="37.843835616438398"/>
        <n v="37.852054794520498"/>
        <n v="37.865753424657498"/>
        <n v="37.873972602739698"/>
        <n v="37.898630136986299"/>
        <n v="37.909589041095899"/>
        <n v="37.936986301369899"/>
        <n v="37.9506849315068"/>
        <n v="37.9835616438356"/>
        <n v="37.9890410958904"/>
        <n v="38.0219178082192"/>
        <n v="38.0246575342466"/>
        <n v="38.027397260274"/>
        <n v="38.0328767123288"/>
        <n v="38.084931506849301"/>
        <n v="38.095890410958901"/>
        <n v="38.098630136986301"/>
        <n v="38.104109589041101"/>
        <n v="38.115068493150702"/>
        <n v="38.123287671232902"/>
        <n v="38.145205479452102"/>
        <n v="38.158904109589002"/>
        <n v="38.161643835616402"/>
        <n v="38.167123287671203"/>
        <n v="38.189041095890403"/>
        <n v="38.210958904109603"/>
        <n v="38.224657534246603"/>
        <n v="38.235616438356203"/>
        <n v="38.243835616438403"/>
        <n v="38.254794520547897"/>
        <n v="38.263013698630097"/>
        <n v="38.295890410958897"/>
        <n v="38.301369863013697"/>
        <n v="38.334246575342497"/>
        <n v="38.350684931506798"/>
        <n v="38.391780821917799"/>
        <n v="38.408219178082199"/>
        <n v="38.421917808219199"/>
        <n v="38.427397260273999"/>
        <n v="38.432876712328799"/>
        <n v="38.438356164383599"/>
        <n v="38.4493150684931"/>
        <n v="38.4520547945205"/>
        <n v="38.4575342465753"/>
        <n v="38.4739726027397"/>
        <n v="38.4767123287671"/>
        <n v="38.4821917808219"/>
        <n v="38.5013698630137"/>
        <n v="38.556164383561601"/>
        <n v="38.594520547945201"/>
        <n v="38.602739726027401"/>
        <n v="38.638356164383602"/>
        <n v="38.649315068493202"/>
        <n v="38.673972602739703"/>
        <n v="38.704109589041103"/>
        <n v="38.734246575342503"/>
        <n v="38.736986301369903"/>
        <n v="38.745205479451997"/>
        <n v="38.802739726027397"/>
        <n v="38.808219178082197"/>
        <n v="38.819178082191797"/>
        <n v="38.865753424657498"/>
        <n v="38.871232876712298"/>
        <n v="38.917808219178099"/>
        <n v="38.934246575342499"/>
        <n v="38.9479452054794"/>
        <n v="38.9753424657534"/>
        <n v="38.9890410958904"/>
        <n v="38.9972602739726"/>
        <n v="39.013698630137"/>
        <n v="39.0219178082192"/>
        <n v="39.0438356164384"/>
        <n v="39.0465753424658"/>
        <n v="39.054794520547901"/>
        <n v="39.060273972602701"/>
        <n v="39.073972602739701"/>
        <n v="39.076712328767101"/>
        <n v="39.090410958904101"/>
        <n v="39.109589041095902"/>
        <n v="39.115068493150702"/>
        <n v="39.169863013698603"/>
        <n v="39.175342465753403"/>
        <n v="39.186301369863003"/>
        <n v="39.197260273972603"/>
        <n v="39.202739726027403"/>
        <n v="39.205479452054803"/>
        <n v="39.208219178082203"/>
        <n v="39.235616438356203"/>
        <n v="39.238356164383603"/>
        <n v="39.260273972602697"/>
        <n v="39.290410958904097"/>
        <n v="39.312328767123297"/>
        <n v="39.320547945205497"/>
        <n v="39.326027397260297"/>
        <n v="39.328767123287697"/>
        <n v="39.334246575342497"/>
        <n v="39.361643835616398"/>
        <n v="39.364383561643798"/>
        <n v="39.389041095890398"/>
        <n v="39.394520547945199"/>
        <n v="39.416438356164399"/>
        <n v="39.438356164383599"/>
        <n v="39.5452054794521"/>
        <n v="39.550684931506801"/>
        <n v="39.572602739726001"/>
        <n v="39.580821917808201"/>
        <n v="39.616438356164402"/>
        <n v="39.682191780821903"/>
        <n v="39.693150684931503"/>
        <n v="39.704109589041103"/>
        <n v="39.715068493150703"/>
        <n v="39.747945205479503"/>
        <n v="39.767123287671197"/>
        <n v="39.775342465753397"/>
        <n v="39.783561643835597"/>
        <n v="39.786301369862997"/>
        <n v="39.832876712328797"/>
        <n v="39.849315068493098"/>
        <n v="39.879452054794498"/>
        <n v="39.928767123287699"/>
        <n v="39.942465753424699"/>
        <n v="39.986301369863"/>
        <n v="40.0027397260274"/>
        <n v="40.0164383561644"/>
        <n v="40.0328767123288"/>
        <n v="40.0438356164384"/>
        <n v="40.068493150684901"/>
        <n v="40.073972602739701"/>
        <n v="40.117808219178102"/>
        <n v="40.128767123287702"/>
        <n v="40.180821917808203"/>
        <n v="40.186301369863003"/>
        <n v="40.200000000000003"/>
        <n v="40.208219178082203"/>
        <n v="40.238356164383603"/>
        <n v="40.241095890411003"/>
        <n v="40.252054794520497"/>
        <n v="40.263013698630097"/>
        <n v="40.279452054794497"/>
        <n v="40.284931506849297"/>
        <n v="40.287671232876697"/>
        <n v="40.293150684931497"/>
        <n v="40.306849315068497"/>
        <n v="40.320547945205497"/>
        <n v="40.345205479452098"/>
        <n v="40.350684931506798"/>
        <n v="40.364383561643798"/>
        <n v="40.386301369862998"/>
        <n v="40.397260273972599"/>
        <n v="40.4575342465753"/>
        <n v="40.4602739726027"/>
        <n v="40.4767123287671"/>
        <n v="40.4794520547945"/>
        <n v="40.5150684931507"/>
        <n v="40.5178082191781"/>
        <n v="40.583561643835601"/>
        <n v="40.6"/>
        <n v="40.608219178082201"/>
        <n v="40.616438356164402"/>
        <n v="40.630136986301402"/>
        <n v="40.643835616438402"/>
        <n v="40.660273972602702"/>
        <n v="40.663013698630103"/>
        <n v="40.698630136986303"/>
        <n v="40.769863013698597"/>
        <n v="40.789041095890397"/>
        <n v="40.799999999999997"/>
        <n v="40.849315068493098"/>
        <n v="40.863013698630098"/>
        <n v="40.904109589041099"/>
        <n v="40.909589041095899"/>
        <n v="40.931506849315099"/>
        <n v="40.934246575342499"/>
        <n v="40.9808219178082"/>
        <n v="40.9917808219178"/>
        <n v="41.0054794520548"/>
        <n v="41.0082191780822"/>
        <n v="41.0383561643836"/>
        <n v="41.142465753424702"/>
        <n v="41.150684931506902"/>
        <n v="41.172602739726003"/>
        <n v="41.178082191780803"/>
        <n v="41.191780821917803"/>
        <n v="41.246575342465803"/>
        <n v="41.293150684931497"/>
        <n v="41.295890410958897"/>
        <n v="41.317808219178097"/>
        <n v="41.320547945205497"/>
        <n v="41.358904109588998"/>
        <n v="41.372602739725998"/>
        <n v="41.430136986301399"/>
        <n v="41.452054794520599"/>
        <n v="41.5178082191781"/>
        <n v="41.5205479452055"/>
        <n v="41.5287671232877"/>
        <n v="41.5369863013699"/>
        <n v="41.567123287671201"/>
        <n v="41.654794520548002"/>
        <n v="41.684931506849303"/>
        <n v="41.693150684931503"/>
        <n v="41.698630136986303"/>
        <n v="41.712328767123303"/>
        <n v="41.728767123287703"/>
        <n v="41.736986301369903"/>
        <n v="41.769863013698597"/>
        <n v="41.786301369862997"/>
        <n v="41.808219178082197"/>
        <n v="41.830136986301397"/>
        <n v="41.879452054794498"/>
        <n v="41.893150684931499"/>
        <n v="41.904109589041099"/>
        <n v="41.912328767123299"/>
        <n v="41.915068493150699"/>
        <n v="41.9698630136986"/>
        <n v="41.986301369863"/>
        <n v="42.0191780821918"/>
        <n v="42.027397260274"/>
        <n v="42.0328767123288"/>
        <n v="42.0438356164384"/>
        <n v="42.0520547945206"/>
        <n v="42.090410958904101"/>
        <n v="42.134246575342502"/>
        <n v="42.147945205479502"/>
        <n v="42.175342465753403"/>
        <n v="42.194520547945203"/>
        <n v="42.202739726027403"/>
        <n v="42.221917808219203"/>
        <n v="42.230136986301403"/>
        <n v="42.232876712328803"/>
        <n v="42.257534246575297"/>
        <n v="42.284931506849297"/>
        <n v="42.290410958904097"/>
        <n v="42.328767123287697"/>
        <n v="42.356164383561598"/>
        <n v="42.358904109588998"/>
        <n v="42.361643835616398"/>
        <n v="42.383561643835598"/>
        <n v="42.4602739726027"/>
        <n v="42.4767123287671"/>
        <n v="42.4931506849315"/>
        <n v="42.5369863013699"/>
        <n v="42.5506849315069"/>
        <n v="42.556164383561601"/>
        <n v="42.561643835616401"/>
        <n v="42.597260273972601"/>
        <n v="42.619178082191802"/>
        <n v="42.635616438356202"/>
        <n v="42.638356164383602"/>
        <n v="42.646575342465802"/>
        <n v="42.676712328767103"/>
        <n v="42.791780821917797"/>
        <n v="42.794520547945197"/>
        <n v="42.808219178082197"/>
        <n v="42.835616438356197"/>
        <n v="42.838356164383598"/>
        <n v="42.906849315068499"/>
        <n v="42.915068493150699"/>
        <n v="42.920547945205499"/>
        <n v="42.928767123287699"/>
        <n v="42.9643835616438"/>
        <n v="42.9780821917808"/>
        <n v="43.0054794520548"/>
        <n v="43.0246575342466"/>
        <n v="43.0356164383562"/>
        <n v="43.0465753424658"/>
        <n v="43.0493150684932"/>
        <n v="43.071232876712301"/>
        <n v="43.106849315068501"/>
        <n v="43.126027397260302"/>
        <n v="43.161643835616402"/>
        <n v="43.164383561643803"/>
        <n v="43.183561643835603"/>
        <n v="43.186301369863003"/>
        <n v="43.191780821917803"/>
        <n v="43.232876712328803"/>
        <n v="43.243835616438403"/>
        <n v="43.246575342465803"/>
        <n v="43.260273972602697"/>
        <n v="43.273972602739697"/>
        <n v="43.279452054794497"/>
        <n v="43.293150684931497"/>
        <n v="43.309589041095897"/>
        <n v="43.315068493150697"/>
        <n v="43.326027397260297"/>
        <n v="43.350684931506798"/>
        <n v="43.358904109588998"/>
        <n v="43.408219178082199"/>
        <n v="43.424657534246599"/>
        <n v="43.4657534246575"/>
        <n v="43.4684931506849"/>
        <n v="43.4904109589041"/>
        <n v="43.610958904109602"/>
        <n v="43.646575342465802"/>
        <n v="43.649315068493202"/>
        <n v="43.676712328767103"/>
        <n v="43.706849315068503"/>
        <n v="43.720547945205503"/>
        <n v="43.791780821917797"/>
        <n v="43.813698630136997"/>
        <n v="43.827397260273997"/>
        <n v="43.841095890410998"/>
        <n v="43.846575342465798"/>
        <n v="43.860273972602698"/>
        <n v="43.865753424657498"/>
        <n v="43.871232876712298"/>
        <n v="43.884931506849298"/>
        <n v="43.926027397260299"/>
        <n v="43.947945205479499"/>
        <n v="43.9753424657534"/>
        <n v="43.9917808219178"/>
        <n v="44.0219178082192"/>
        <n v="44.027397260274"/>
        <n v="44.087671232876701"/>
        <n v="44.164383561643803"/>
        <n v="44.180821917808203"/>
        <n v="44.186301369863003"/>
        <n v="44.213698630137003"/>
        <n v="44.287671232876697"/>
        <n v="44.309589041095897"/>
        <n v="44.328767123287697"/>
        <n v="44.342465753424698"/>
        <n v="44.375342465753398"/>
        <n v="44.383561643835598"/>
        <n v="44.391780821917799"/>
        <n v="44.413698630136999"/>
        <n v="44.430136986301399"/>
        <n v="44.435616438356199"/>
        <n v="44.441095890410999"/>
        <n v="44.4520547945205"/>
        <n v="44.4739726027397"/>
        <n v="44.4794520547945"/>
        <n v="44.4931506849315"/>
        <n v="44.5150684931507"/>
        <n v="44.5232876712329"/>
        <n v="44.5479452054795"/>
        <n v="44.567123287671201"/>
        <n v="44.6"/>
        <n v="44.613698630137002"/>
        <n v="44.665753424657503"/>
        <n v="44.690410958904103"/>
        <n v="44.736986301369903"/>
        <n v="44.780821917808197"/>
        <n v="44.786301369862997"/>
        <n v="44.794520547945197"/>
        <n v="44.797260273972597"/>
        <n v="44.8"/>
        <n v="44.816438356164397"/>
        <n v="44.849315068493198"/>
        <n v="44.863013698630098"/>
        <n v="44.865753424657498"/>
        <n v="44.868493150684898"/>
        <n v="44.901369863013699"/>
        <n v="44.9506849315068"/>
        <n v="44.9643835616438"/>
        <n v="44.9698630136986"/>
        <n v="45.0328767123288"/>
        <n v="45.0383561643836"/>
        <n v="45.076712328767101"/>
        <n v="45.123287671232902"/>
        <n v="45.183561643835603"/>
        <n v="45.189041095890403"/>
        <n v="45.205479452054803"/>
        <n v="45.230136986301403"/>
        <n v="45.235616438356203"/>
        <n v="45.238356164383603"/>
        <n v="45.241095890411003"/>
        <n v="45.243835616438403"/>
        <n v="45.350684931506798"/>
        <n v="45.361643835616398"/>
        <n v="45.378082191780798"/>
        <n v="45.394520547945199"/>
        <n v="45.443835616438399"/>
        <n v="45.4794520547945"/>
        <n v="45.4931506849315"/>
        <n v="45.597260273972601"/>
        <n v="45.646575342465802"/>
        <n v="45.660273972602702"/>
        <n v="45.704109589041103"/>
        <n v="45.715068493150703"/>
        <n v="45.739726027397303"/>
        <n v="45.808219178082197"/>
        <n v="45.841095890410998"/>
        <n v="45.863013698630098"/>
        <n v="45.882191780821898"/>
        <n v="45.912328767123299"/>
        <n v="45.926027397260299"/>
        <n v="45.9643835616438"/>
        <n v="45.9808219178082"/>
        <n v="46.027397260274"/>
        <n v="46.068493150684901"/>
        <n v="46.090410958904101"/>
        <n v="46.142465753424702"/>
        <n v="46.164383561643803"/>
        <n v="46.191780821917803"/>
        <n v="46.213698630137003"/>
        <n v="46.235616438356203"/>
        <n v="46.238356164383603"/>
        <n v="46.263013698630097"/>
        <n v="46.323287671232897"/>
        <n v="46.347945205479498"/>
        <n v="46.419178082191799"/>
        <n v="46.424657534246599"/>
        <n v="46.427397260273999"/>
        <n v="46.452054794520599"/>
        <n v="46.5068493150685"/>
        <n v="46.5452054794521"/>
        <n v="46.564383561643801"/>
        <n v="46.580821917808201"/>
        <n v="46.586301369863001"/>
        <n v="46.597260273972601"/>
        <n v="46.613698630137002"/>
        <n v="46.663013698630103"/>
        <n v="46.698630136986303"/>
        <n v="46.715068493150703"/>
        <n v="46.723287671232903"/>
        <n v="46.736986301369903"/>
        <n v="46.857534246575298"/>
        <n v="46.945205479452099"/>
        <n v="46.986301369863"/>
        <n v="47.065753424657501"/>
        <n v="47.082191780821901"/>
        <n v="47.120547945205502"/>
        <n v="47.123287671232902"/>
        <n v="47.183561643835603"/>
        <n v="47.219178082191803"/>
        <n v="47.301369863013697"/>
        <n v="47.309589041095897"/>
        <n v="47.334246575342497"/>
        <n v="47.356164383561598"/>
        <n v="47.361643835616398"/>
        <n v="47.383561643835598"/>
        <n v="47.397260273972599"/>
        <n v="47.4547945205479"/>
        <n v="47.4575342465753"/>
        <n v="47.4958904109589"/>
        <n v="47.5178082191781"/>
        <n v="47.5342465753425"/>
        <n v="47.569863013698601"/>
        <n v="47.671232876712303"/>
        <n v="47.764383561643797"/>
        <n v="47.778082191780797"/>
        <n v="47.794520547945197"/>
        <n v="47.808219178082197"/>
        <n v="47.819178082191797"/>
        <n v="47.841095890410998"/>
        <n v="47.860273972602698"/>
        <n v="47.868493150684898"/>
        <n v="47.895890410958899"/>
        <n v="47.898630136986299"/>
        <n v="47.947945205479499"/>
        <n v="47.9698630136986"/>
        <n v="48"/>
        <n v="48.0027397260274"/>
        <n v="48.063013698630101"/>
        <n v="48.095890410958901"/>
        <n v="48.109589041095902"/>
        <n v="48.117808219178102"/>
        <n v="48.131506849315102"/>
        <n v="48.139726027397302"/>
        <n v="48.161643835616402"/>
        <n v="48.164383561643803"/>
        <n v="48.210958904109603"/>
        <n v="48.221917808219203"/>
        <n v="48.257534246575297"/>
        <n v="48.290410958904097"/>
        <n v="48.306849315068497"/>
        <n v="48.427511415525203"/>
        <n v="48.449315068493199"/>
        <n v="48.4821917808219"/>
        <n v="48.5095890410959"/>
        <n v="48.5315068493151"/>
        <n v="48.5397260273973"/>
        <n v="48.5479452054795"/>
        <n v="48.567123287671201"/>
        <n v="48.610958904109602"/>
        <n v="48.627397260274002"/>
        <n v="48.630136986301402"/>
        <n v="48.652054794520502"/>
        <n v="48.657534246575402"/>
        <n v="48.695890410958903"/>
        <n v="48.778082191780797"/>
        <n v="48.786301369862997"/>
        <n v="48.808219178082197"/>
        <n v="48.868493150684898"/>
        <n v="48.9945205479452"/>
        <n v="49.013698630137"/>
        <n v="49.0164383561644"/>
        <n v="49.027397260274"/>
        <n v="49.054794520547901"/>
        <n v="49.060273972602701"/>
        <n v="49.076712328767101"/>
        <n v="49.104109589041101"/>
        <n v="49.106849315068501"/>
        <n v="49.164383561643803"/>
        <n v="49.175342465753403"/>
        <n v="49.194520547945203"/>
        <n v="49.238356164383603"/>
        <n v="49.317808219178097"/>
        <n v="49.323287671232897"/>
        <n v="49.380821917808198"/>
        <n v="49.413698630136999"/>
        <n v="49.4520547945205"/>
        <n v="49.4575342465753"/>
        <n v="49.4630136986301"/>
        <n v="49.4931506849315"/>
        <n v="49.5041095890411"/>
        <n v="49.5260273972603"/>
        <n v="49.5315068493151"/>
        <n v="49.583561643835601"/>
        <n v="49.652054794520502"/>
        <n v="49.712328767123303"/>
        <n v="49.731506849315103"/>
        <n v="49.750684931506903"/>
        <n v="49.758904109588997"/>
        <n v="49.827397260273997"/>
        <n v="49.832876712328797"/>
        <n v="49.838356164383598"/>
        <n v="49.843835616438398"/>
        <n v="49.879452054794498"/>
        <n v="49.893150684931499"/>
        <n v="49.898630136986299"/>
        <n v="49.915068493150699"/>
        <n v="49.972602739726"/>
        <n v="50.041095890411"/>
        <n v="50.0520547945206"/>
        <n v="50.063013698630101"/>
        <n v="50.082191780821901"/>
        <n v="50.147945205479502"/>
        <n v="50.194520547945203"/>
        <n v="50.208219178082203"/>
        <n v="50.246575342465803"/>
        <n v="50.252054794520497"/>
        <n v="50.290410958904097"/>
        <n v="50.312328767123297"/>
        <n v="50.347945205479498"/>
        <n v="50.350684931506798"/>
        <n v="50.432876712328799"/>
        <n v="50.4958904109589"/>
        <n v="50.567123287671201"/>
        <n v="50.591780821917801"/>
        <n v="50.701369863013703"/>
        <n v="50.712328767123303"/>
        <n v="50.720547945205503"/>
        <n v="50.857534246575298"/>
        <n v="50.863013698630098"/>
        <n v="50.876712328767098"/>
        <n v="50.882191780821898"/>
        <n v="50.893150684931499"/>
        <n v="50.904109589041099"/>
        <n v="50.909589041095899"/>
        <n v="50.934246575342499"/>
        <n v="50.939726027397299"/>
        <n v="51.0054794520548"/>
        <n v="51.0082191780822"/>
        <n v="51.145205479452102"/>
        <n v="51.172602739726003"/>
        <n v="51.238356164383603"/>
        <n v="51.309589041095897"/>
        <n v="51.369863013698598"/>
        <n v="51.413698630136999"/>
        <n v="51.438356164383599"/>
        <n v="51.438470319634803"/>
        <n v="51.4575342465753"/>
        <n v="51.4739726027397"/>
        <n v="51.5123287671233"/>
        <n v="51.586301369863001"/>
        <n v="51.594520547945201"/>
        <n v="51.682191780821903"/>
        <n v="51.698630136986303"/>
        <n v="51.726027397260303"/>
        <n v="51.731506849315103"/>
        <n v="51.739726027397303"/>
        <n v="51.772602739725997"/>
        <n v="51.797260273972597"/>
        <n v="51.830136986301397"/>
        <n v="51.846575342465798"/>
        <n v="51.928767123287699"/>
        <n v="51.9561643835616"/>
        <n v="51.9643835616438"/>
        <n v="51.9917808219178"/>
        <n v="52.128767123287702"/>
        <n v="52.178082191780803"/>
        <n v="52.189041095890403"/>
        <n v="52.197260273972603"/>
        <n v="52.216438356164403"/>
        <n v="52.276712328767097"/>
        <n v="52.328767123287697"/>
        <n v="52.397260273972599"/>
        <n v="52.432876712328799"/>
        <n v="52.4602739726027"/>
        <n v="52.4712328767123"/>
        <n v="52.5315068493151"/>
        <n v="52.5479452054795"/>
        <n v="52.553424657534201"/>
        <n v="52.613698630137002"/>
        <n v="52.635616438356202"/>
        <n v="52.668493150684903"/>
        <n v="52.695890410958903"/>
        <n v="52.712328767123303"/>
        <n v="52.791780821917797"/>
        <n v="52.805479452054797"/>
        <n v="52.824657534246597"/>
        <n v="52.868493150684898"/>
        <n v="52.871232876712298"/>
        <n v="52.890410958904098"/>
        <n v="53.0054794520548"/>
        <n v="53.0465753424658"/>
        <n v="53.060273972602701"/>
        <n v="53.161643835616402"/>
        <n v="53.167123287671203"/>
        <n v="53.178082191780803"/>
        <n v="53.265753424657497"/>
        <n v="53.342465753424698"/>
        <n v="53.347945205479498"/>
        <n v="53.391780821917799"/>
        <n v="53.427397260273999"/>
        <n v="53.4794520547945"/>
        <n v="53.4876712328767"/>
        <n v="53.5041095890411"/>
        <n v="53.5150684931507"/>
        <n v="53.5178082191781"/>
        <n v="53.5260273972603"/>
        <n v="53.583561643835601"/>
        <n v="53.6"/>
        <n v="53.608219178082201"/>
        <n v="53.627397260274002"/>
        <n v="53.717808219178103"/>
        <n v="53.720547945205503"/>
        <n v="53.756164383561597"/>
        <n v="53.786301369862997"/>
        <n v="53.791780821917797"/>
        <n v="53.813698630136997"/>
        <n v="53.835616438356197"/>
        <n v="53.912328767123299"/>
        <n v="53.926027397260299"/>
        <n v="54.095890410958901"/>
        <n v="54.131506849315102"/>
        <n v="54.136986301369902"/>
        <n v="54.158904109589002"/>
        <n v="54.178082191780803"/>
        <n v="54.254794520547897"/>
        <n v="54.347945205479498"/>
        <n v="54.356164383561598"/>
        <n v="54.438356164383599"/>
        <n v="54.4739726027397"/>
        <n v="54.4904109589041"/>
        <n v="54.4931506849315"/>
        <n v="54.586301369863001"/>
        <n v="54.734246575342503"/>
        <n v="54.783561643835597"/>
        <n v="54.819178082191797"/>
        <n v="54.909589041095899"/>
        <n v="54.947945205479499"/>
        <n v="54.9671232876712"/>
        <n v="54.972602739726"/>
        <n v="54.9753424657534"/>
        <n v="54.9808219178082"/>
        <n v="55.0027397260274"/>
        <n v="55.0082191780822"/>
        <n v="55.115068493150702"/>
        <n v="55.120547945205502"/>
        <n v="55.205479452054803"/>
        <n v="55.210958904109603"/>
        <n v="55.213698630137003"/>
        <n v="55.282191780821897"/>
        <n v="55.336986301369897"/>
        <n v="55.356164383561598"/>
        <n v="55.375342465753398"/>
        <n v="55.380821917808198"/>
        <n v="55.432876712328799"/>
        <n v="55.4739726027397"/>
        <n v="55.4986301369863"/>
        <n v="55.5095890410959"/>
        <n v="55.561643835616401"/>
        <n v="55.589041095890401"/>
        <n v="55.638356164383602"/>
        <n v="55.657534246575402"/>
        <n v="55.673972602739703"/>
        <n v="55.698630136986303"/>
        <n v="55.712328767123303"/>
        <n v="55.717808219178103"/>
        <n v="55.734246575342503"/>
        <n v="55.739726027397303"/>
        <n v="55.753424657534197"/>
        <n v="55.780821917808197"/>
        <n v="55.791780821917797"/>
        <n v="55.838356164383598"/>
        <n v="55.901369863013699"/>
        <n v="55.917808219178099"/>
        <n v="55.9643835616438"/>
        <n v="55.986301369863"/>
        <n v="55.9917808219178"/>
        <n v="56.013698630137"/>
        <n v="56.101369863013701"/>
        <n v="56.115068493150702"/>
        <n v="56.145205479452102"/>
        <n v="56.150684931506902"/>
        <n v="56.183561643835603"/>
        <n v="56.202739726027403"/>
        <n v="56.216438356164403"/>
        <n v="56.235616438356203"/>
        <n v="56.257534246575297"/>
        <n v="56.273972602739697"/>
        <n v="56.290410958904097"/>
        <n v="56.315068493150697"/>
        <n v="56.336986301369897"/>
        <n v="56.347945205479498"/>
        <n v="56.421917808219199"/>
        <n v="56.4712328767123"/>
        <n v="56.564383561643801"/>
        <n v="56.575342465753401"/>
        <n v="56.578082191780801"/>
        <n v="56.643835616438402"/>
        <n v="56.684931506849303"/>
        <n v="56.687671232876703"/>
        <n v="56.715068493150703"/>
        <n v="56.854794520547898"/>
        <n v="56.926027397260299"/>
        <n v="56.936986301369899"/>
        <n v="56.9643835616438"/>
        <n v="56.9835616438356"/>
        <n v="57.0493150684932"/>
        <n v="57.063013698630101"/>
        <n v="57.169863013698603"/>
        <n v="57.186301369863003"/>
        <n v="57.293150684931497"/>
        <n v="57.361643835616398"/>
        <n v="57.372602739725998"/>
        <n v="57.4739726027397"/>
        <n v="57.5315068493151"/>
        <n v="57.589041095890401"/>
        <n v="57.616438356164402"/>
        <n v="57.619178082191802"/>
        <n v="57.630136986301402"/>
        <n v="57.641095890411002"/>
        <n v="57.643835616438402"/>
        <n v="57.731506849315103"/>
        <n v="57.827397260273997"/>
        <n v="57.876712328767098"/>
        <n v="57.920547945205499"/>
        <n v="58.0082191780822"/>
        <n v="58.0301369863014"/>
        <n v="58.0383561643836"/>
        <n v="58.0438356164384"/>
        <n v="58.060273972602701"/>
        <n v="58.084931506849301"/>
        <n v="58.175342465753403"/>
        <n v="58.249315068493203"/>
        <n v="58.263013698630097"/>
        <n v="58.416438356164399"/>
        <n v="58.441095890410999"/>
        <n v="58.4821917808219"/>
        <n v="58.575342465753401"/>
        <n v="58.608219178082201"/>
        <n v="58.624657534246602"/>
        <n v="58.690410958904103"/>
        <n v="58.698630136986303"/>
        <n v="58.745205479452103"/>
        <n v="58.783561643835597"/>
        <n v="58.849315068493098"/>
        <n v="58.893150684931499"/>
        <n v="58.9972602739726"/>
        <n v="59.0246575342466"/>
        <n v="59.150684931506902"/>
        <n v="59.189041095890403"/>
        <n v="59.210958904109603"/>
        <n v="59.219178082191803"/>
        <n v="59.235616438356203"/>
        <n v="59.241095890411003"/>
        <n v="59.279452054794497"/>
        <n v="59.320547945205497"/>
        <n v="59.353424657534198"/>
        <n v="59.4547945205479"/>
        <n v="59.4684931506849"/>
        <n v="59.564383561643801"/>
        <n v="59.567123287671201"/>
        <n v="59.616438356164402"/>
        <n v="59.687671232876703"/>
        <n v="59.821917808219197"/>
        <n v="59.865753424657498"/>
        <n v="59.917808219178099"/>
        <n v="59.931506849315099"/>
        <n v="60.060273972602701"/>
        <n v="60.082191780821901"/>
        <n v="60.093150684931501"/>
        <n v="60.104109589041101"/>
        <n v="60.117808219178102"/>
        <n v="60.219178082191803"/>
        <n v="60.227397260274003"/>
        <n v="60.271232876712297"/>
        <n v="60.279452054794497"/>
        <n v="60.358904109588998"/>
        <n v="60.367123287671198"/>
        <n v="60.372602739725998"/>
        <n v="60.397260273972599"/>
        <n v="60.441095890410999"/>
        <n v="60.5260273972603"/>
        <n v="60.5287671232877"/>
        <n v="60.660273972602702"/>
        <n v="60.665753424657503"/>
        <n v="60.698630136986303"/>
        <n v="60.821917808219197"/>
        <n v="60.860273972602698"/>
        <n v="60.863013698630098"/>
        <n v="60.879452054794498"/>
        <n v="60.882191780821898"/>
        <n v="60.890410958904098"/>
        <n v="60.9890410958904"/>
        <n v="61.0246575342466"/>
        <n v="61.0465753424658"/>
        <n v="61.112328767123302"/>
        <n v="61.273972602739697"/>
        <n v="61.356164383561598"/>
        <n v="61.369863013698598"/>
        <n v="61.372602739725998"/>
        <n v="61.446575342465799"/>
        <n v="61.4712328767123"/>
        <n v="61.4986301369863"/>
        <n v="61.597260273972601"/>
        <n v="61.608219178082201"/>
        <n v="61.701369863013703"/>
        <n v="61.712328767123303"/>
        <n v="61.758904109588997"/>
        <n v="61.764383561643797"/>
        <n v="61.775342465753397"/>
        <n v="61.876712328767098"/>
        <n v="61.893150684931499"/>
        <n v="61.926027397260299"/>
        <n v="61.931506849315099"/>
        <n v="61.947945205479499"/>
        <n v="62.013698630137"/>
        <n v="62.0383561643836"/>
        <n v="62.0465753424658"/>
        <n v="62.0493150684932"/>
        <n v="62.071232876712301"/>
        <n v="62.183561643835603"/>
        <n v="62.279452054794497"/>
        <n v="62.345205479452098"/>
        <n v="62.347945205479498"/>
        <n v="62.364383561643798"/>
        <n v="62.391780821917799"/>
        <n v="62.4849315068493"/>
        <n v="62.578082191780801"/>
        <n v="62.610958904109602"/>
        <n v="62.621917808219202"/>
        <n v="62.635616438356202"/>
        <n v="62.671232876712303"/>
        <n v="62.693150684931503"/>
        <n v="62.709589041095903"/>
        <n v="62.712328767123303"/>
        <n v="62.821917808219197"/>
        <n v="62.827397260273997"/>
        <n v="62.917808219178099"/>
        <n v="62.953424657534299"/>
        <n v="62.9671232876712"/>
        <n v="62.9753424657534"/>
        <n v="62.9890410958904"/>
        <n v="63.0438356164384"/>
        <n v="63.054794520547901"/>
        <n v="63.109589041095902"/>
        <n v="63.142465753424702"/>
        <n v="63.158904109589002"/>
        <n v="63.172602739726003"/>
        <n v="63.265753424657497"/>
        <n v="63.271232876712297"/>
        <n v="63.402739726027399"/>
        <n v="63.4986301369863"/>
        <n v="63.5013698630137"/>
        <n v="63.5095890410959"/>
        <n v="63.635616438356202"/>
        <n v="63.643835616438402"/>
        <n v="63.654794520547902"/>
        <n v="63.663013698630103"/>
        <n v="63.673972602739703"/>
        <n v="63.726027397260303"/>
        <n v="63.871232876712298"/>
        <n v="63.926027397260299"/>
        <n v="63.9972602739726"/>
        <n v="64.027397260274"/>
        <n v="64.117808219178102"/>
        <n v="64.134246575342502"/>
        <n v="64.249315068493104"/>
        <n v="64.295890410958904"/>
        <n v="64.306849315068504"/>
        <n v="64.320547945205504"/>
        <n v="64.328767123287705"/>
        <n v="64.364383561643805"/>
        <n v="64.394520547945206"/>
        <n v="64.553424657534293"/>
        <n v="64.698630136986296"/>
        <n v="64.758904109588997"/>
        <n v="64.813698630136997"/>
        <n v="64.843835616438398"/>
        <n v="64.898630136986299"/>
        <n v="64.950684931506899"/>
        <n v="65.0082191780822"/>
        <n v="65.027397260274"/>
        <n v="65.063013698630101"/>
        <n v="65.106849315068501"/>
        <n v="65.161643835616402"/>
        <n v="65.169863013698603"/>
        <n v="65.183561643835603"/>
        <n v="65.186301369863003"/>
        <n v="65.265753424657504"/>
        <n v="65.320547945205504"/>
        <n v="65.364383561643805"/>
        <n v="65.430136986301406"/>
        <n v="65.441095890411006"/>
        <n v="65.443835616438406"/>
        <n v="65.501369863013693"/>
        <n v="65.523287671232893"/>
        <n v="65.531506849315093"/>
        <n v="65.556164383561693"/>
        <n v="65.791780821917797"/>
        <n v="65.830136986301397"/>
        <n v="65.942465753424699"/>
        <n v="66.027397260274"/>
        <n v="66.227397260274003"/>
        <n v="66.246575342465803"/>
        <n v="66.306849315068504"/>
        <n v="66.391780821917806"/>
        <n v="66.413698630137006"/>
        <n v="66.479452054794507"/>
        <n v="66.495890410958907"/>
        <n v="66.501369863013693"/>
        <n v="66.506849315068493"/>
        <n v="66.523287671232893"/>
        <n v="66.575342465753394"/>
        <n v="66.635616438356195"/>
        <n v="66.657534246575295"/>
        <n v="66.701369863013696"/>
        <n v="66.723287671232896"/>
        <n v="66.734246575342496"/>
        <n v="66.750684931506896"/>
        <n v="66.758904109588997"/>
        <n v="66.767123287671197"/>
        <n v="66.789041095890397"/>
        <n v="66.873972602739698"/>
        <n v="67.112328767123302"/>
        <n v="67.194520547945203"/>
        <n v="67.263013698630104"/>
        <n v="67.427397260274006"/>
        <n v="67.449315068493206"/>
        <n v="67.498630136986307"/>
        <n v="67.504109589041093"/>
        <n v="67.580821917808194"/>
        <n v="67.701369863013696"/>
        <n v="67.742465753424696"/>
        <n v="67.753424657534296"/>
        <n v="67.816438356164397"/>
        <n v="67.827397260273997"/>
        <n v="67.863013698630098"/>
        <n v="67.920547945205499"/>
        <n v="67.9561643835616"/>
        <n v="67.9835616438356"/>
        <n v="68.063013698630101"/>
        <n v="68.076712328767101"/>
        <n v="68.079452054794501"/>
        <n v="68.347945205479505"/>
        <n v="68.364383561643805"/>
        <n v="68.523287671232893"/>
        <n v="68.558904109588994"/>
        <n v="68.580821917808194"/>
        <n v="68.750684931506896"/>
        <n v="68.767123287671197"/>
        <n v="68.786301369862997"/>
        <n v="68.827397260273997"/>
        <n v="68.898630136986299"/>
        <n v="68.931506849315099"/>
        <n v="68.934246575342499"/>
        <n v="69.087671232876701"/>
        <n v="69.183561643835603"/>
        <n v="69.216438356164403"/>
        <n v="69.260273972602803"/>
        <n v="69.263013698630104"/>
        <n v="69.446575342465806"/>
        <n v="69.449315068493206"/>
        <n v="69.564383561643794"/>
        <n v="69.654794520547995"/>
        <n v="69.704109589041096"/>
        <n v="69.854794520547898"/>
        <n v="69.884931506849298"/>
        <n v="69.909589041095899"/>
        <n v="70.054794520548"/>
        <n v="70.063013698630101"/>
        <n v="70.065753424657501"/>
        <n v="70.210958904109603"/>
        <n v="70.238356164383603"/>
        <n v="70.476712328767107"/>
        <n v="70.610958904109594"/>
        <n v="70.665753424657495"/>
        <n v="70.775342465753397"/>
        <n v="70.808219178082197"/>
        <n v="71.183561643835603"/>
        <n v="71.241095890411003"/>
        <n v="71.323287671232904"/>
        <n v="71.358904109589105"/>
        <n v="71.495890410958907"/>
        <n v="71.616438356164394"/>
        <n v="71.947945205479499"/>
        <n v="72.128767123287702"/>
        <n v="72.224657534246603"/>
        <n v="72.312328767123304"/>
        <n v="72.350684931506905"/>
        <n v="72.367123287671205"/>
        <n v="72.556164383561693"/>
        <n v="72.673972602739696"/>
        <n v="72.810958904109597"/>
        <n v="72.868493150684898"/>
        <n v="72.909589041095899"/>
        <n v="73.027397260274"/>
        <n v="73.049315068493101"/>
        <n v="73.106849315068501"/>
        <n v="73.134246575342502"/>
        <n v="73.221917808219203"/>
        <n v="73.315068493150704"/>
        <n v="73.498630136986307"/>
        <n v="73.578082191780794"/>
        <n v="73.591780821917794"/>
        <n v="74.098630136986301"/>
        <n v="74.101369863013701"/>
        <n v="74.117808219178102"/>
        <n v="74.326027397260304"/>
        <n v="74.328767123287705"/>
        <n v="74.506849315068493"/>
        <n v="74.684931506849296"/>
        <n v="74.726027397260296"/>
        <n v="74.728767123287696"/>
        <n v="74.756164383561597"/>
        <n v="74.860273972602698"/>
        <n v="75.210958904109603"/>
        <n v="75.435616438356206"/>
        <n v="75.701369863013696"/>
        <n v="76.282191780821904"/>
        <n v="76.323287671232904"/>
        <n v="76.668493150684895"/>
        <n v="76.772602739725997"/>
        <n v="77.602739726027394"/>
        <n v="77.778082191780797"/>
        <n v="77.854794520547898"/>
        <n v="77.939726027397299"/>
        <n v="78.0027397260274"/>
        <n v="78.312328767123304"/>
        <n v="78.430136986301406"/>
        <n v="78.454794520547907"/>
        <n v="78.531506849315093"/>
        <n v="78.832876712328797"/>
        <n v="78.838356164383598"/>
        <n v="79.545205479452093"/>
        <n v="79.646575342465795"/>
        <n v="79.876712328767098"/>
        <n v="80.073972602739701"/>
        <n v="80.246575342465803"/>
        <n v="80.446575342465806"/>
        <n v="81.284931506849304"/>
        <n v="81.446575342465707"/>
        <n v="81.564383561643794"/>
        <n v="82.142465753424702"/>
        <n v="82.282191780821904"/>
        <n v="82.394520547945206"/>
        <n v="82.435616438356206"/>
        <n v="82.742465753424696"/>
        <n v="83.060273972602801"/>
        <n v="83.221917808219203"/>
        <n v="83.498630136986307"/>
        <n v="83.909589041095899"/>
        <n v="84.273972602739704"/>
        <n v="84.506849315068493"/>
        <n v="84.895890410958899"/>
        <n v="85.115068493150702"/>
        <n v="85.183561643835603"/>
        <n v="85.202739726027403"/>
        <n v="85.794520547945197"/>
        <n v="86.068493150684901"/>
        <n v="86.172602739726003"/>
        <n v="86.484931506849307"/>
        <n v="86.536986301369893"/>
        <n v="86.769863013698597"/>
        <n v="86.819178082191797"/>
        <n v="87.934246575342499"/>
        <n v="88.572602739725994"/>
        <n v="89.0301369863014"/>
        <n v="90.312328767123304"/>
        <n v="90.643835616438395"/>
        <n v="90.942465753424699"/>
        <n v="93.660273972602695"/>
        <n v="95.197260273972603"/>
        <n v="95.934246575342499"/>
      </sharedItems>
    </cacheField>
    <cacheField name="Faixa Etária" numFmtId="0">
      <sharedItems count="10">
        <s v="0 a 18"/>
        <s v="19 a 23"/>
        <s v="24 a 28"/>
        <s v="29 a 33"/>
        <s v="34 a 38"/>
        <s v="39 a 43"/>
        <s v="44 a 48"/>
        <s v="49 a 53"/>
        <s v="54 a 58"/>
        <s v="Acima de 59"/>
      </sharedItems>
    </cacheField>
    <cacheField name="Bairro" numFmtId="0">
      <sharedItems count="261">
        <s v="ABOLICAO"/>
        <s v="AERO CLUBE"/>
        <s v="ALVAREZ"/>
        <s v="AMENDOEIRA"/>
        <s v="ANDARAI"/>
        <s v="ANDRADE ARAUJO"/>
        <s v="ANIL"/>
        <s v="ANO BOM"/>
        <s v="ARCOZELO"/>
        <s v="AREAL"/>
        <s v="ARROZAL"/>
        <s v="AUSTIN"/>
        <s v="BABI"/>
        <s v="BAIXADA OLARIA"/>
        <s v="BALNEARIO"/>
        <s v="BANCARIOS"/>
        <s v="BANCO DE AREIA"/>
        <s v="BANGU"/>
        <s v="BARRA DA TIJUCA"/>
        <s v="BARRETO"/>
        <s v="BENTO RIBEIRO"/>
        <s v="BNH DE BAIXO"/>
        <s v="BOA ESPERANCA"/>
        <s v="BOA FE"/>
        <s v="BOM RETIRO"/>
        <s v="BONSUCESSO"/>
        <s v="BOTAFOGO"/>
        <s v="BRASILINHA"/>
        <s v="BRISA MAR"/>
        <s v="CABRAL"/>
        <s v="CACHAMBI"/>
        <s v="CAIOABA"/>
        <s v="CALIFORNIA"/>
        <s v="CAMBOINHAS"/>
        <s v="CAMPO ALEGRE"/>
        <s v="CAMPO DO COELHO"/>
        <s v="CAMPO GRANDE"/>
        <s v="CAMPO LINDO"/>
        <s v="CASCADURA"/>
        <s v="CENTRO"/>
        <s v="CERAMICA"/>
        <s v="CERRADO"/>
        <s v="CHAPERO"/>
        <s v="COCOTA"/>
        <s v="COELHO NETO"/>
        <s v="COMENDADOR SOARES"/>
        <s v="CONCEICAO DE JACAREI"/>
        <s v="CONFORTO"/>
        <s v="COPACABANA"/>
        <s v="COROA GRANDE"/>
        <s v="CORUMBA"/>
        <s v="COSMORAMA"/>
        <s v="COSMOS"/>
        <s v="DEL CASTILHO"/>
        <s v="DOM BOSCO"/>
        <s v="ECOLOGIA"/>
        <s v="EDEN"/>
        <s v="ENGENHO"/>
        <s v="ENGENHO DA RAINHA"/>
        <s v="ENGENHO DE DENTRO"/>
        <s v="ENGENHO DO MATO"/>
        <s v="ENGENHO NOVO"/>
        <s v="ENSEADA AZUL"/>
        <s v="ESTRELA DO CEU"/>
        <s v="EUCALIPTAL"/>
        <s v="FATIMA"/>
        <s v="FAZENDA CAXIAS"/>
        <s v="FAZENDA IMPERIAL"/>
        <s v="FLAMENGO"/>
        <s v="FONSECA"/>
        <s v="FREGUESIA"/>
        <s v="GALEAO"/>
        <s v="GRAJAU"/>
        <s v="GRAMACHO"/>
        <s v="GRUSSAI"/>
        <s v="GUADALUPE"/>
        <s v="GUARATIBA"/>
        <s v="HELIOPOLIS"/>
        <s v="HUMAITA"/>
        <s v="IBICUI"/>
        <s v="ICARAI"/>
        <s v="IMBARIE"/>
        <s v="INGA"/>
        <s v="INHAUMA"/>
        <s v="INHOAIBA"/>
        <s v="INOUE"/>
        <s v="IPANEMA"/>
        <s v="IRAJA"/>
        <s v="ITACURUCA"/>
        <s v="ITAIPU"/>
        <s v="ITIMIRIM"/>
        <s v="ITO"/>
        <s v="JACAREPAGUA"/>
        <s v="JACUECANGA"/>
        <s v="JACUTINGA"/>
        <s v="JADIM BELVEDERE"/>
        <s v="JARDIM AMALIA"/>
        <s v="JARDIM AMERICA"/>
        <s v="JARDIM ATLANTICO LESTE"/>
        <s v="JARDIM ATLANTICO OESTE"/>
        <s v="JARDIM BELVEDERE"/>
        <s v="JARDIM BOTANICO"/>
        <s v="JARDIM BRASILIA"/>
        <s v="JARDIM EUROPA"/>
        <s v="JARDIM GUANABARA"/>
        <s v="JARDIM GUANDU"/>
        <s v="JARDIM LAIA"/>
        <s v="JARDIM MAR"/>
        <s v="JARDIM MERITI"/>
        <s v="JARDIM PRIMAVERA"/>
        <s v="JARDIM SUICA"/>
        <s v="JARDIM SULACAP"/>
        <s v="JARDIM TROPICAL"/>
        <s v="JARDIM VILA RICA - TIRADENTES"/>
        <s v="JARDIM VINTE E CINCO DE AGOSTO"/>
        <s v="JARDIM WEDA"/>
        <s v="JARDINS"/>
        <s v="JOA"/>
        <s v="KENNEDY"/>
        <s v="LAGO AZUL"/>
        <s v="LAGOA"/>
        <s v="LARANJEIRAS"/>
        <s v="LARGO DA BATALHA"/>
        <s v="LEANDRO"/>
        <s v="LEBLON"/>
        <s v="MADUREIRA"/>
        <s v="MAGALHAES BASTOS"/>
        <s v="MAMBUCABA"/>
        <s v="MANGUEIRA"/>
        <s v="MARACANA"/>
        <s v="MAZOMBA"/>
        <s v="MEIER"/>
        <s v="METROPOLE"/>
        <s v="MONTE CASTELO"/>
        <s v="MONTE SERRAT"/>
        <s v="MORADA DA COLINA"/>
        <s v="MUMBUCA"/>
        <s v="MURIQUI"/>
        <s v="NEVES"/>
        <s v="NITEROI"/>
        <s v="NOSSA SENHORA DAS GRACAS"/>
        <s v="NOVA AMERICA"/>
        <s v="NOVA ANGRA"/>
        <s v="NOVA BELEM"/>
        <s v="NOVA CIDADE"/>
        <s v="NOVA MANGARATIBA"/>
        <s v="NOVO ENGENHO"/>
        <s v="OFICINAS VELHAS"/>
        <s v="OLAVO BILAC"/>
        <s v="OLINDA"/>
        <s v="OSVALDO CRUZ"/>
        <s v="PACIENCIA"/>
        <s v="PADRE MIGUEL"/>
        <s v="PALHADA"/>
        <s v="PALMARES"/>
        <s v="PARQUE AMBAI"/>
        <s v="PARQUE AMORIM"/>
        <s v="PARQUE ANCHIETA"/>
        <s v="PARQUE ARARUAMA"/>
        <s v="PARQUE BELA VISTA"/>
        <s v="PARQUE ELDORADO"/>
        <s v="PARQUE FLEIXAL"/>
        <s v="PARQUE INDEPENDENCIA"/>
        <s v="PARQUE JACIMAR"/>
        <s v="PARQUE LAFAIETE"/>
        <s v="PARQUE NOVA FRIBURGO"/>
        <s v="PARQUE PARAISO"/>
        <s v="PARQUE PAULISTA"/>
        <s v="PARQUE PRIMAVERA"/>
        <s v="PARQUE SAO BENTO"/>
        <s v="PARQUE SAO JOAQUIM"/>
        <s v="PARQUE ULISSES"/>
        <s v="PAVUNA"/>
        <s v="PECHINCHA"/>
        <s v="PEDRA DE GUARATIBA"/>
        <s v="PENDOTIBA"/>
        <s v="PENHA"/>
        <s v="PIABETA"/>
        <s v="PIEDADE"/>
        <s v="PILARES"/>
        <s v="PIRANEMA"/>
        <s v="PIRATININGA"/>
        <s v="PONTO CHIC"/>
        <s v="PRACA SECA"/>
        <s v="PRADOS VERDES"/>
        <s v="PRAIA BRAVA"/>
        <s v="PRAIA DO SACO"/>
        <s v="PRAIA GRANDE"/>
        <s v="QUEIMADOS"/>
        <s v="QUINTINO BOCAIUVA"/>
        <s v="RAMOS"/>
        <s v="RANCHITO"/>
        <s v="REALENGO"/>
        <s v="RECREIO DOS BANDEIRANTES"/>
        <s v="RETIRO"/>
        <s v="RIACHAO"/>
        <s v="RIACHUELO"/>
        <s v="RIO COMPRIDO"/>
        <s v="ROCHA SOBRINHO"/>
        <s v="ROMA"/>
        <s v="SAHY"/>
        <s v="SANTA CANDIDA"/>
        <s v="SANTA CRUZ"/>
        <s v="SANTA RITA"/>
        <s v="SANTA ROSA"/>
        <s v="SANTA SOFIA"/>
        <s v="SANTA TEREZA"/>
        <s v="SANTISSIMO"/>
        <s v="SAO CRISTOVAO"/>
        <s v="SAO FRANCISCO"/>
        <s v="SAO JOAO"/>
        <s v="SAO LEOPOLDO"/>
        <s v="SAO LUIS"/>
        <s v="SAO MATEUS"/>
        <s v="SAO MIGUEL"/>
        <s v="SARACURUNA"/>
        <s v="SAUDADE"/>
        <s v="SENADOR CAMARA"/>
        <s v="SENADOR VASCONCELOS"/>
        <s v="SEPETIBA"/>
        <s v="SIDEROPOLIS"/>
        <s v="TAQUARA"/>
        <s v="TEIXEIRA"/>
        <s v="TENENTE JARDIM"/>
        <s v="TERCEIRO LOTEAMENTO BRISA MAR"/>
        <s v="TIJUCA"/>
        <s v="TODOS OS SANTOS"/>
        <s v="TOMAZINHO"/>
        <s v="TRIBOBO"/>
        <s v="TRINDADE"/>
        <s v="VALE DO IPE"/>
        <s v="VARGEM GRANDE"/>
        <s v="VAZ LOBO"/>
        <s v="VICENTE DE CARVALHO"/>
        <s v="VIGA"/>
        <s v="VIGARIO GERAL"/>
        <s v="VILA AMERICANA"/>
        <s v="VILA AVELINA"/>
        <s v="VILA DA PENHA"/>
        <s v="VILA EMIL"/>
        <s v="VILA GENY"/>
        <s v="VILA GUANABARA"/>
        <s v="VILA HUMAITA"/>
        <s v="VILA IBIRAPITANGA"/>
        <s v="VILA ISABEL"/>
        <s v="VILA MARGARIDA"/>
        <s v="VILA MEDEIROS"/>
        <s v="VILA MURIQUI"/>
        <s v="VILA NANCI"/>
        <s v="VILA NOSSA SENHORA DAS GRACAS"/>
        <s v="VILA OLIMPIA"/>
        <s v="VILA ORLANDELIA"/>
        <s v="VILA RICA"/>
        <s v="VILA ROSALI"/>
        <s v="VILA SANTA CRUZ"/>
        <s v="VILA SAO JOAO"/>
        <s v="VILA SAO LUIS"/>
        <s v="VILA VALQUEIRE"/>
        <s v="VOLTA GRANDE"/>
        <s v="WEDA"/>
        <s v="XEREM"/>
      </sharedItems>
    </cacheField>
    <cacheField name="UF" numFmtId="0">
      <sharedItems count="4">
        <s v="ES"/>
        <s v="MG"/>
        <s v="RJ"/>
        <s v="SP"/>
      </sharedItems>
    </cacheField>
    <cacheField name="Cidade" numFmtId="0">
      <sharedItems count="36">
        <s v="ANGRA DOS REIS"/>
        <s v="BARRA DO PIRAI"/>
        <s v="BARRA MANSA"/>
        <s v="BELFORD ROXO"/>
        <s v="CARVALHOS"/>
        <s v="DUQUE DE CAXIAS"/>
        <s v="GUAPIMIRIM"/>
        <s v="GUARAPARI"/>
        <s v="IGUABA GRANDE"/>
        <s v="ITABORAI"/>
        <s v="ITAGUAI"/>
        <s v="JAPERI"/>
        <s v="MAGE"/>
        <s v="MANGARATIBA"/>
        <s v="MARICA"/>
        <s v="MESQUITA"/>
        <s v="NILOPOLIS"/>
        <s v="NITEROI"/>
        <s v="NOVA FRIBURGO"/>
        <s v="NOVA IGUACU"/>
        <s v="PARACAMBI"/>
        <s v="PARATY"/>
        <s v="PATY DO ALFERES"/>
        <s v="PINHEIRAL"/>
        <s v="PIRAI"/>
        <s v="QUATIS"/>
        <s v="QUEIMADOS"/>
        <s v="RESENDE"/>
        <s v="RIO DE JANEIRO"/>
        <s v="SAO GONCALO"/>
        <s v="SAO JOAO DA BARRA"/>
        <s v="SAO JOAO DE MERITI"/>
        <s v="SEROPEDICA"/>
        <s v="SOROCABA"/>
        <s v="TERESOPOLIS"/>
        <s v="VOLTA REDON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5">
  <r>
    <x v="0"/>
    <x v="1"/>
    <x v="1"/>
    <x v="198"/>
    <x v="0"/>
    <x v="2116"/>
    <x v="9"/>
    <x v="225"/>
    <x v="2"/>
    <x v="28"/>
  </r>
  <r>
    <x v="1"/>
    <x v="0"/>
    <x v="2"/>
    <x v="180"/>
    <x v="0"/>
    <x v="2134"/>
    <x v="9"/>
    <x v="225"/>
    <x v="2"/>
    <x v="28"/>
  </r>
  <r>
    <x v="2"/>
    <x v="1"/>
    <x v="1"/>
    <x v="313"/>
    <x v="0"/>
    <x v="2001"/>
    <x v="9"/>
    <x v="202"/>
    <x v="2"/>
    <x v="28"/>
  </r>
  <r>
    <x v="3"/>
    <x v="0"/>
    <x v="6"/>
    <x v="19"/>
    <x v="0"/>
    <x v="2295"/>
    <x v="9"/>
    <x v="202"/>
    <x v="2"/>
    <x v="28"/>
  </r>
  <r>
    <x v="4"/>
    <x v="0"/>
    <x v="2"/>
    <x v="451"/>
    <x v="0"/>
    <x v="1863"/>
    <x v="8"/>
    <x v="202"/>
    <x v="2"/>
    <x v="28"/>
  </r>
  <r>
    <x v="5"/>
    <x v="1"/>
    <x v="4"/>
    <x v="1594"/>
    <x v="0"/>
    <x v="720"/>
    <x v="1"/>
    <x v="202"/>
    <x v="2"/>
    <x v="28"/>
  </r>
  <r>
    <x v="6"/>
    <x v="1"/>
    <x v="1"/>
    <x v="156"/>
    <x v="0"/>
    <x v="2158"/>
    <x v="9"/>
    <x v="202"/>
    <x v="2"/>
    <x v="28"/>
  </r>
  <r>
    <x v="7"/>
    <x v="1"/>
    <x v="1"/>
    <x v="347"/>
    <x v="0"/>
    <x v="1967"/>
    <x v="8"/>
    <x v="36"/>
    <x v="2"/>
    <x v="28"/>
  </r>
  <r>
    <x v="8"/>
    <x v="0"/>
    <x v="6"/>
    <x v="24"/>
    <x v="0"/>
    <x v="2290"/>
    <x v="9"/>
    <x v="36"/>
    <x v="2"/>
    <x v="28"/>
  </r>
  <r>
    <x v="9"/>
    <x v="0"/>
    <x v="2"/>
    <x v="628"/>
    <x v="0"/>
    <x v="1686"/>
    <x v="6"/>
    <x v="36"/>
    <x v="2"/>
    <x v="28"/>
  </r>
  <r>
    <x v="10"/>
    <x v="0"/>
    <x v="4"/>
    <x v="1822"/>
    <x v="0"/>
    <x v="492"/>
    <x v="0"/>
    <x v="36"/>
    <x v="2"/>
    <x v="28"/>
  </r>
  <r>
    <x v="11"/>
    <x v="1"/>
    <x v="1"/>
    <x v="355"/>
    <x v="0"/>
    <x v="1959"/>
    <x v="8"/>
    <x v="49"/>
    <x v="2"/>
    <x v="10"/>
  </r>
  <r>
    <x v="12"/>
    <x v="0"/>
    <x v="2"/>
    <x v="346"/>
    <x v="0"/>
    <x v="1968"/>
    <x v="8"/>
    <x v="49"/>
    <x v="2"/>
    <x v="10"/>
  </r>
  <r>
    <x v="13"/>
    <x v="0"/>
    <x v="4"/>
    <x v="1684"/>
    <x v="0"/>
    <x v="630"/>
    <x v="1"/>
    <x v="49"/>
    <x v="2"/>
    <x v="10"/>
  </r>
  <r>
    <x v="14"/>
    <x v="1"/>
    <x v="1"/>
    <x v="164"/>
    <x v="0"/>
    <x v="2150"/>
    <x v="9"/>
    <x v="36"/>
    <x v="2"/>
    <x v="28"/>
  </r>
  <r>
    <x v="15"/>
    <x v="0"/>
    <x v="2"/>
    <x v="163"/>
    <x v="0"/>
    <x v="2151"/>
    <x v="9"/>
    <x v="36"/>
    <x v="2"/>
    <x v="28"/>
  </r>
  <r>
    <x v="16"/>
    <x v="1"/>
    <x v="1"/>
    <x v="912"/>
    <x v="0"/>
    <x v="1402"/>
    <x v="5"/>
    <x v="36"/>
    <x v="2"/>
    <x v="28"/>
  </r>
  <r>
    <x v="17"/>
    <x v="0"/>
    <x v="2"/>
    <x v="209"/>
    <x v="0"/>
    <x v="2105"/>
    <x v="9"/>
    <x v="36"/>
    <x v="2"/>
    <x v="28"/>
  </r>
  <r>
    <x v="18"/>
    <x v="1"/>
    <x v="1"/>
    <x v="99"/>
    <x v="0"/>
    <x v="2215"/>
    <x v="9"/>
    <x v="172"/>
    <x v="2"/>
    <x v="28"/>
  </r>
  <r>
    <x v="19"/>
    <x v="0"/>
    <x v="2"/>
    <x v="386"/>
    <x v="0"/>
    <x v="1928"/>
    <x v="8"/>
    <x v="172"/>
    <x v="2"/>
    <x v="28"/>
  </r>
  <r>
    <x v="20"/>
    <x v="0"/>
    <x v="4"/>
    <x v="1649"/>
    <x v="0"/>
    <x v="665"/>
    <x v="1"/>
    <x v="172"/>
    <x v="2"/>
    <x v="28"/>
  </r>
  <r>
    <x v="21"/>
    <x v="1"/>
    <x v="1"/>
    <x v="401"/>
    <x v="0"/>
    <x v="1913"/>
    <x v="8"/>
    <x v="202"/>
    <x v="2"/>
    <x v="28"/>
  </r>
  <r>
    <x v="22"/>
    <x v="0"/>
    <x v="2"/>
    <x v="504"/>
    <x v="0"/>
    <x v="1810"/>
    <x v="7"/>
    <x v="202"/>
    <x v="2"/>
    <x v="28"/>
  </r>
  <r>
    <x v="23"/>
    <x v="1"/>
    <x v="1"/>
    <x v="148"/>
    <x v="0"/>
    <x v="2166"/>
    <x v="9"/>
    <x v="260"/>
    <x v="2"/>
    <x v="5"/>
  </r>
  <r>
    <x v="24"/>
    <x v="0"/>
    <x v="2"/>
    <x v="337"/>
    <x v="0"/>
    <x v="1977"/>
    <x v="8"/>
    <x v="260"/>
    <x v="2"/>
    <x v="5"/>
  </r>
  <r>
    <x v="25"/>
    <x v="1"/>
    <x v="1"/>
    <x v="69"/>
    <x v="0"/>
    <x v="2245"/>
    <x v="9"/>
    <x v="38"/>
    <x v="2"/>
    <x v="28"/>
  </r>
  <r>
    <x v="26"/>
    <x v="0"/>
    <x v="2"/>
    <x v="181"/>
    <x v="0"/>
    <x v="2133"/>
    <x v="9"/>
    <x v="38"/>
    <x v="2"/>
    <x v="28"/>
  </r>
  <r>
    <x v="27"/>
    <x v="1"/>
    <x v="1"/>
    <x v="167"/>
    <x v="0"/>
    <x v="2147"/>
    <x v="9"/>
    <x v="190"/>
    <x v="2"/>
    <x v="28"/>
  </r>
  <r>
    <x v="28"/>
    <x v="0"/>
    <x v="2"/>
    <x v="455"/>
    <x v="0"/>
    <x v="1859"/>
    <x v="7"/>
    <x v="190"/>
    <x v="2"/>
    <x v="28"/>
  </r>
  <r>
    <x v="29"/>
    <x v="1"/>
    <x v="1"/>
    <x v="439"/>
    <x v="0"/>
    <x v="1875"/>
    <x v="8"/>
    <x v="39"/>
    <x v="2"/>
    <x v="10"/>
  </r>
  <r>
    <x v="30"/>
    <x v="0"/>
    <x v="4"/>
    <x v="2062"/>
    <x v="0"/>
    <x v="252"/>
    <x v="0"/>
    <x v="39"/>
    <x v="2"/>
    <x v="10"/>
  </r>
  <r>
    <x v="31"/>
    <x v="0"/>
    <x v="2"/>
    <x v="810"/>
    <x v="0"/>
    <x v="1504"/>
    <x v="5"/>
    <x v="39"/>
    <x v="2"/>
    <x v="10"/>
  </r>
  <r>
    <x v="32"/>
    <x v="1"/>
    <x v="1"/>
    <x v="115"/>
    <x v="0"/>
    <x v="2199"/>
    <x v="9"/>
    <x v="137"/>
    <x v="2"/>
    <x v="13"/>
  </r>
  <r>
    <x v="33"/>
    <x v="0"/>
    <x v="2"/>
    <x v="95"/>
    <x v="0"/>
    <x v="2219"/>
    <x v="9"/>
    <x v="137"/>
    <x v="2"/>
    <x v="13"/>
  </r>
  <r>
    <x v="34"/>
    <x v="1"/>
    <x v="4"/>
    <x v="1686"/>
    <x v="0"/>
    <x v="628"/>
    <x v="1"/>
    <x v="137"/>
    <x v="2"/>
    <x v="13"/>
  </r>
  <r>
    <x v="35"/>
    <x v="1"/>
    <x v="4"/>
    <x v="1722"/>
    <x v="0"/>
    <x v="592"/>
    <x v="0"/>
    <x v="137"/>
    <x v="2"/>
    <x v="13"/>
  </r>
  <r>
    <x v="36"/>
    <x v="1"/>
    <x v="1"/>
    <x v="307"/>
    <x v="0"/>
    <x v="2007"/>
    <x v="9"/>
    <x v="39"/>
    <x v="2"/>
    <x v="31"/>
  </r>
  <r>
    <x v="37"/>
    <x v="0"/>
    <x v="2"/>
    <x v="423"/>
    <x v="0"/>
    <x v="1891"/>
    <x v="8"/>
    <x v="39"/>
    <x v="2"/>
    <x v="31"/>
  </r>
  <r>
    <x v="38"/>
    <x v="0"/>
    <x v="6"/>
    <x v="34"/>
    <x v="0"/>
    <x v="2280"/>
    <x v="9"/>
    <x v="39"/>
    <x v="2"/>
    <x v="31"/>
  </r>
  <r>
    <x v="39"/>
    <x v="1"/>
    <x v="1"/>
    <x v="483"/>
    <x v="0"/>
    <x v="1831"/>
    <x v="7"/>
    <x v="202"/>
    <x v="2"/>
    <x v="28"/>
  </r>
  <r>
    <x v="40"/>
    <x v="0"/>
    <x v="6"/>
    <x v="47"/>
    <x v="0"/>
    <x v="2267"/>
    <x v="9"/>
    <x v="202"/>
    <x v="2"/>
    <x v="28"/>
  </r>
  <r>
    <x v="41"/>
    <x v="0"/>
    <x v="2"/>
    <x v="551"/>
    <x v="0"/>
    <x v="1763"/>
    <x v="7"/>
    <x v="202"/>
    <x v="2"/>
    <x v="28"/>
  </r>
  <r>
    <x v="42"/>
    <x v="1"/>
    <x v="4"/>
    <x v="1829"/>
    <x v="0"/>
    <x v="485"/>
    <x v="0"/>
    <x v="202"/>
    <x v="2"/>
    <x v="28"/>
  </r>
  <r>
    <x v="43"/>
    <x v="1"/>
    <x v="1"/>
    <x v="480"/>
    <x v="0"/>
    <x v="1834"/>
    <x v="7"/>
    <x v="116"/>
    <x v="2"/>
    <x v="32"/>
  </r>
  <r>
    <x v="44"/>
    <x v="0"/>
    <x v="2"/>
    <x v="647"/>
    <x v="0"/>
    <x v="1667"/>
    <x v="6"/>
    <x v="116"/>
    <x v="2"/>
    <x v="32"/>
  </r>
  <r>
    <x v="45"/>
    <x v="1"/>
    <x v="1"/>
    <x v="412"/>
    <x v="0"/>
    <x v="1902"/>
    <x v="8"/>
    <x v="134"/>
    <x v="2"/>
    <x v="10"/>
  </r>
  <r>
    <x v="46"/>
    <x v="0"/>
    <x v="6"/>
    <x v="41"/>
    <x v="0"/>
    <x v="2273"/>
    <x v="9"/>
    <x v="134"/>
    <x v="2"/>
    <x v="10"/>
  </r>
  <r>
    <x v="47"/>
    <x v="0"/>
    <x v="2"/>
    <x v="899"/>
    <x v="0"/>
    <x v="1415"/>
    <x v="5"/>
    <x v="134"/>
    <x v="2"/>
    <x v="10"/>
  </r>
  <r>
    <x v="48"/>
    <x v="1"/>
    <x v="4"/>
    <x v="1852"/>
    <x v="0"/>
    <x v="462"/>
    <x v="0"/>
    <x v="134"/>
    <x v="2"/>
    <x v="10"/>
  </r>
  <r>
    <x v="49"/>
    <x v="1"/>
    <x v="4"/>
    <x v="1929"/>
    <x v="0"/>
    <x v="385"/>
    <x v="0"/>
    <x v="134"/>
    <x v="2"/>
    <x v="10"/>
  </r>
  <r>
    <x v="50"/>
    <x v="1"/>
    <x v="1"/>
    <x v="146"/>
    <x v="0"/>
    <x v="2168"/>
    <x v="9"/>
    <x v="172"/>
    <x v="2"/>
    <x v="28"/>
  </r>
  <r>
    <x v="51"/>
    <x v="0"/>
    <x v="4"/>
    <x v="1588"/>
    <x v="0"/>
    <x v="726"/>
    <x v="1"/>
    <x v="172"/>
    <x v="2"/>
    <x v="28"/>
  </r>
  <r>
    <x v="52"/>
    <x v="1"/>
    <x v="1"/>
    <x v="533"/>
    <x v="0"/>
    <x v="1781"/>
    <x v="7"/>
    <x v="36"/>
    <x v="2"/>
    <x v="28"/>
  </r>
  <r>
    <x v="53"/>
    <x v="0"/>
    <x v="2"/>
    <x v="631"/>
    <x v="0"/>
    <x v="1683"/>
    <x v="6"/>
    <x v="36"/>
    <x v="2"/>
    <x v="28"/>
  </r>
  <r>
    <x v="54"/>
    <x v="0"/>
    <x v="6"/>
    <x v="107"/>
    <x v="0"/>
    <x v="2207"/>
    <x v="9"/>
    <x v="36"/>
    <x v="2"/>
    <x v="28"/>
  </r>
  <r>
    <x v="55"/>
    <x v="1"/>
    <x v="4"/>
    <x v="1742"/>
    <x v="0"/>
    <x v="572"/>
    <x v="0"/>
    <x v="36"/>
    <x v="2"/>
    <x v="28"/>
  </r>
  <r>
    <x v="56"/>
    <x v="1"/>
    <x v="4"/>
    <x v="1771"/>
    <x v="0"/>
    <x v="543"/>
    <x v="0"/>
    <x v="36"/>
    <x v="2"/>
    <x v="28"/>
  </r>
  <r>
    <x v="57"/>
    <x v="1"/>
    <x v="1"/>
    <x v="510"/>
    <x v="0"/>
    <x v="1804"/>
    <x v="7"/>
    <x v="218"/>
    <x v="2"/>
    <x v="28"/>
  </r>
  <r>
    <x v="58"/>
    <x v="0"/>
    <x v="6"/>
    <x v="48"/>
    <x v="0"/>
    <x v="2266"/>
    <x v="9"/>
    <x v="218"/>
    <x v="2"/>
    <x v="28"/>
  </r>
  <r>
    <x v="59"/>
    <x v="0"/>
    <x v="2"/>
    <x v="638"/>
    <x v="0"/>
    <x v="1676"/>
    <x v="6"/>
    <x v="218"/>
    <x v="2"/>
    <x v="28"/>
  </r>
  <r>
    <x v="60"/>
    <x v="1"/>
    <x v="4"/>
    <x v="1654"/>
    <x v="0"/>
    <x v="660"/>
    <x v="1"/>
    <x v="218"/>
    <x v="2"/>
    <x v="28"/>
  </r>
  <r>
    <x v="61"/>
    <x v="1"/>
    <x v="4"/>
    <x v="1798"/>
    <x v="0"/>
    <x v="516"/>
    <x v="0"/>
    <x v="218"/>
    <x v="2"/>
    <x v="28"/>
  </r>
  <r>
    <x v="62"/>
    <x v="0"/>
    <x v="4"/>
    <x v="2103"/>
    <x v="0"/>
    <x v="211"/>
    <x v="0"/>
    <x v="218"/>
    <x v="2"/>
    <x v="28"/>
  </r>
  <r>
    <x v="63"/>
    <x v="1"/>
    <x v="1"/>
    <x v="520"/>
    <x v="0"/>
    <x v="1794"/>
    <x v="7"/>
    <x v="202"/>
    <x v="2"/>
    <x v="28"/>
  </r>
  <r>
    <x v="64"/>
    <x v="1"/>
    <x v="4"/>
    <x v="1665"/>
    <x v="0"/>
    <x v="649"/>
    <x v="1"/>
    <x v="202"/>
    <x v="2"/>
    <x v="28"/>
  </r>
  <r>
    <x v="65"/>
    <x v="0"/>
    <x v="2"/>
    <x v="909"/>
    <x v="0"/>
    <x v="1405"/>
    <x v="5"/>
    <x v="202"/>
    <x v="2"/>
    <x v="28"/>
  </r>
  <r>
    <x v="66"/>
    <x v="1"/>
    <x v="4"/>
    <x v="2148"/>
    <x v="0"/>
    <x v="166"/>
    <x v="0"/>
    <x v="202"/>
    <x v="2"/>
    <x v="28"/>
  </r>
  <r>
    <x v="67"/>
    <x v="1"/>
    <x v="1"/>
    <x v="363"/>
    <x v="0"/>
    <x v="1951"/>
    <x v="8"/>
    <x v="149"/>
    <x v="2"/>
    <x v="16"/>
  </r>
  <r>
    <x v="68"/>
    <x v="0"/>
    <x v="2"/>
    <x v="261"/>
    <x v="0"/>
    <x v="2053"/>
    <x v="9"/>
    <x v="149"/>
    <x v="2"/>
    <x v="16"/>
  </r>
  <r>
    <x v="69"/>
    <x v="1"/>
    <x v="1"/>
    <x v="562"/>
    <x v="0"/>
    <x v="1752"/>
    <x v="7"/>
    <x v="245"/>
    <x v="2"/>
    <x v="10"/>
  </r>
  <r>
    <x v="70"/>
    <x v="0"/>
    <x v="2"/>
    <x v="685"/>
    <x v="0"/>
    <x v="1629"/>
    <x v="6"/>
    <x v="245"/>
    <x v="2"/>
    <x v="10"/>
  </r>
  <r>
    <x v="71"/>
    <x v="0"/>
    <x v="4"/>
    <x v="1644"/>
    <x v="0"/>
    <x v="670"/>
    <x v="1"/>
    <x v="245"/>
    <x v="2"/>
    <x v="10"/>
  </r>
  <r>
    <x v="72"/>
    <x v="1"/>
    <x v="1"/>
    <x v="546"/>
    <x v="0"/>
    <x v="1768"/>
    <x v="7"/>
    <x v="28"/>
    <x v="2"/>
    <x v="10"/>
  </r>
  <r>
    <x v="73"/>
    <x v="0"/>
    <x v="6"/>
    <x v="64"/>
    <x v="0"/>
    <x v="2250"/>
    <x v="9"/>
    <x v="28"/>
    <x v="2"/>
    <x v="10"/>
  </r>
  <r>
    <x v="74"/>
    <x v="0"/>
    <x v="2"/>
    <x v="704"/>
    <x v="0"/>
    <x v="1610"/>
    <x v="6"/>
    <x v="28"/>
    <x v="2"/>
    <x v="10"/>
  </r>
  <r>
    <x v="75"/>
    <x v="1"/>
    <x v="4"/>
    <x v="1602"/>
    <x v="0"/>
    <x v="712"/>
    <x v="1"/>
    <x v="28"/>
    <x v="2"/>
    <x v="10"/>
  </r>
  <r>
    <x v="76"/>
    <x v="1"/>
    <x v="4"/>
    <x v="1706"/>
    <x v="0"/>
    <x v="608"/>
    <x v="0"/>
    <x v="28"/>
    <x v="2"/>
    <x v="10"/>
  </r>
  <r>
    <x v="77"/>
    <x v="1"/>
    <x v="1"/>
    <x v="378"/>
    <x v="0"/>
    <x v="1936"/>
    <x v="8"/>
    <x v="36"/>
    <x v="2"/>
    <x v="28"/>
  </r>
  <r>
    <x v="78"/>
    <x v="0"/>
    <x v="2"/>
    <x v="517"/>
    <x v="0"/>
    <x v="1797"/>
    <x v="7"/>
    <x v="36"/>
    <x v="2"/>
    <x v="28"/>
  </r>
  <r>
    <x v="79"/>
    <x v="1"/>
    <x v="1"/>
    <x v="208"/>
    <x v="0"/>
    <x v="2106"/>
    <x v="9"/>
    <x v="221"/>
    <x v="2"/>
    <x v="28"/>
  </r>
  <r>
    <x v="80"/>
    <x v="0"/>
    <x v="2"/>
    <x v="152"/>
    <x v="0"/>
    <x v="2162"/>
    <x v="9"/>
    <x v="152"/>
    <x v="2"/>
    <x v="28"/>
  </r>
  <r>
    <x v="81"/>
    <x v="1"/>
    <x v="1"/>
    <x v="430"/>
    <x v="0"/>
    <x v="1884"/>
    <x v="8"/>
    <x v="193"/>
    <x v="2"/>
    <x v="28"/>
  </r>
  <r>
    <x v="82"/>
    <x v="0"/>
    <x v="2"/>
    <x v="502"/>
    <x v="0"/>
    <x v="1812"/>
    <x v="7"/>
    <x v="193"/>
    <x v="2"/>
    <x v="28"/>
  </r>
  <r>
    <x v="83"/>
    <x v="0"/>
    <x v="6"/>
    <x v="45"/>
    <x v="0"/>
    <x v="2269"/>
    <x v="9"/>
    <x v="193"/>
    <x v="2"/>
    <x v="28"/>
  </r>
  <r>
    <x v="84"/>
    <x v="1"/>
    <x v="1"/>
    <x v="324"/>
    <x v="0"/>
    <x v="1990"/>
    <x v="9"/>
    <x v="193"/>
    <x v="2"/>
    <x v="28"/>
  </r>
  <r>
    <x v="85"/>
    <x v="0"/>
    <x v="6"/>
    <x v="17"/>
    <x v="0"/>
    <x v="2297"/>
    <x v="9"/>
    <x v="193"/>
    <x v="2"/>
    <x v="28"/>
  </r>
  <r>
    <x v="86"/>
    <x v="0"/>
    <x v="2"/>
    <x v="474"/>
    <x v="0"/>
    <x v="1840"/>
    <x v="7"/>
    <x v="193"/>
    <x v="2"/>
    <x v="28"/>
  </r>
  <r>
    <x v="87"/>
    <x v="1"/>
    <x v="4"/>
    <x v="1770"/>
    <x v="0"/>
    <x v="544"/>
    <x v="0"/>
    <x v="193"/>
    <x v="2"/>
    <x v="28"/>
  </r>
  <r>
    <x v="88"/>
    <x v="1"/>
    <x v="1"/>
    <x v="202"/>
    <x v="0"/>
    <x v="2112"/>
    <x v="9"/>
    <x v="36"/>
    <x v="2"/>
    <x v="28"/>
  </r>
  <r>
    <x v="89"/>
    <x v="0"/>
    <x v="2"/>
    <x v="932"/>
    <x v="0"/>
    <x v="1382"/>
    <x v="5"/>
    <x v="36"/>
    <x v="2"/>
    <x v="28"/>
  </r>
  <r>
    <x v="90"/>
    <x v="0"/>
    <x v="6"/>
    <x v="4"/>
    <x v="0"/>
    <x v="2310"/>
    <x v="9"/>
    <x v="36"/>
    <x v="2"/>
    <x v="28"/>
  </r>
  <r>
    <x v="91"/>
    <x v="0"/>
    <x v="4"/>
    <x v="1862"/>
    <x v="0"/>
    <x v="452"/>
    <x v="0"/>
    <x v="36"/>
    <x v="2"/>
    <x v="28"/>
  </r>
  <r>
    <x v="92"/>
    <x v="1"/>
    <x v="1"/>
    <x v="413"/>
    <x v="0"/>
    <x v="1901"/>
    <x v="8"/>
    <x v="247"/>
    <x v="2"/>
    <x v="13"/>
  </r>
  <r>
    <x v="93"/>
    <x v="1"/>
    <x v="1"/>
    <x v="87"/>
    <x v="0"/>
    <x v="2227"/>
    <x v="9"/>
    <x v="57"/>
    <x v="2"/>
    <x v="10"/>
  </r>
  <r>
    <x v="94"/>
    <x v="1"/>
    <x v="4"/>
    <x v="1774"/>
    <x v="0"/>
    <x v="540"/>
    <x v="0"/>
    <x v="57"/>
    <x v="2"/>
    <x v="10"/>
  </r>
  <r>
    <x v="95"/>
    <x v="1"/>
    <x v="1"/>
    <x v="285"/>
    <x v="0"/>
    <x v="2029"/>
    <x v="9"/>
    <x v="207"/>
    <x v="2"/>
    <x v="28"/>
  </r>
  <r>
    <x v="96"/>
    <x v="0"/>
    <x v="2"/>
    <x v="215"/>
    <x v="0"/>
    <x v="2099"/>
    <x v="9"/>
    <x v="207"/>
    <x v="2"/>
    <x v="28"/>
  </r>
  <r>
    <x v="97"/>
    <x v="1"/>
    <x v="1"/>
    <x v="425"/>
    <x v="0"/>
    <x v="1889"/>
    <x v="8"/>
    <x v="36"/>
    <x v="2"/>
    <x v="28"/>
  </r>
  <r>
    <x v="98"/>
    <x v="0"/>
    <x v="2"/>
    <x v="565"/>
    <x v="0"/>
    <x v="1749"/>
    <x v="7"/>
    <x v="36"/>
    <x v="2"/>
    <x v="28"/>
  </r>
  <r>
    <x v="99"/>
    <x v="1"/>
    <x v="4"/>
    <x v="1614"/>
    <x v="0"/>
    <x v="700"/>
    <x v="1"/>
    <x v="36"/>
    <x v="2"/>
    <x v="28"/>
  </r>
  <r>
    <x v="100"/>
    <x v="1"/>
    <x v="1"/>
    <x v="200"/>
    <x v="0"/>
    <x v="2114"/>
    <x v="9"/>
    <x v="36"/>
    <x v="2"/>
    <x v="28"/>
  </r>
  <r>
    <x v="101"/>
    <x v="0"/>
    <x v="6"/>
    <x v="3"/>
    <x v="0"/>
    <x v="2311"/>
    <x v="9"/>
    <x v="36"/>
    <x v="2"/>
    <x v="28"/>
  </r>
  <r>
    <x v="102"/>
    <x v="1"/>
    <x v="1"/>
    <x v="318"/>
    <x v="0"/>
    <x v="1996"/>
    <x v="9"/>
    <x v="36"/>
    <x v="2"/>
    <x v="28"/>
  </r>
  <r>
    <x v="103"/>
    <x v="0"/>
    <x v="2"/>
    <x v="372"/>
    <x v="0"/>
    <x v="1942"/>
    <x v="8"/>
    <x v="59"/>
    <x v="2"/>
    <x v="28"/>
  </r>
  <r>
    <x v="104"/>
    <x v="0"/>
    <x v="6"/>
    <x v="35"/>
    <x v="0"/>
    <x v="2279"/>
    <x v="9"/>
    <x v="59"/>
    <x v="2"/>
    <x v="28"/>
  </r>
  <r>
    <x v="105"/>
    <x v="1"/>
    <x v="1"/>
    <x v="515"/>
    <x v="0"/>
    <x v="1799"/>
    <x v="7"/>
    <x v="17"/>
    <x v="2"/>
    <x v="28"/>
  </r>
  <r>
    <x v="106"/>
    <x v="0"/>
    <x v="2"/>
    <x v="601"/>
    <x v="0"/>
    <x v="1713"/>
    <x v="7"/>
    <x v="17"/>
    <x v="2"/>
    <x v="28"/>
  </r>
  <r>
    <x v="107"/>
    <x v="0"/>
    <x v="4"/>
    <x v="1627"/>
    <x v="0"/>
    <x v="687"/>
    <x v="1"/>
    <x v="17"/>
    <x v="2"/>
    <x v="28"/>
  </r>
  <r>
    <x v="108"/>
    <x v="1"/>
    <x v="4"/>
    <x v="1926"/>
    <x v="0"/>
    <x v="388"/>
    <x v="0"/>
    <x v="17"/>
    <x v="2"/>
    <x v="28"/>
  </r>
  <r>
    <x v="109"/>
    <x v="0"/>
    <x v="1"/>
    <x v="639"/>
    <x v="0"/>
    <x v="1675"/>
    <x v="6"/>
    <x v="36"/>
    <x v="2"/>
    <x v="28"/>
  </r>
  <r>
    <x v="110"/>
    <x v="1"/>
    <x v="4"/>
    <x v="1599"/>
    <x v="0"/>
    <x v="715"/>
    <x v="1"/>
    <x v="36"/>
    <x v="2"/>
    <x v="28"/>
  </r>
  <r>
    <x v="111"/>
    <x v="1"/>
    <x v="2"/>
    <x v="43"/>
    <x v="0"/>
    <x v="2271"/>
    <x v="9"/>
    <x v="36"/>
    <x v="2"/>
    <x v="28"/>
  </r>
  <r>
    <x v="112"/>
    <x v="1"/>
    <x v="1"/>
    <x v="658"/>
    <x v="0"/>
    <x v="1656"/>
    <x v="6"/>
    <x v="57"/>
    <x v="2"/>
    <x v="10"/>
  </r>
  <r>
    <x v="113"/>
    <x v="0"/>
    <x v="2"/>
    <x v="1334"/>
    <x v="0"/>
    <x v="980"/>
    <x v="3"/>
    <x v="57"/>
    <x v="2"/>
    <x v="10"/>
  </r>
  <r>
    <x v="114"/>
    <x v="0"/>
    <x v="4"/>
    <x v="2261"/>
    <x v="0"/>
    <x v="53"/>
    <x v="0"/>
    <x v="57"/>
    <x v="2"/>
    <x v="10"/>
  </r>
  <r>
    <x v="115"/>
    <x v="1"/>
    <x v="1"/>
    <x v="633"/>
    <x v="0"/>
    <x v="1681"/>
    <x v="6"/>
    <x v="36"/>
    <x v="2"/>
    <x v="28"/>
  </r>
  <r>
    <x v="116"/>
    <x v="0"/>
    <x v="2"/>
    <x v="739"/>
    <x v="0"/>
    <x v="1575"/>
    <x v="6"/>
    <x v="36"/>
    <x v="2"/>
    <x v="28"/>
  </r>
  <r>
    <x v="117"/>
    <x v="1"/>
    <x v="4"/>
    <x v="1823"/>
    <x v="0"/>
    <x v="491"/>
    <x v="0"/>
    <x v="36"/>
    <x v="2"/>
    <x v="28"/>
  </r>
  <r>
    <x v="118"/>
    <x v="1"/>
    <x v="1"/>
    <x v="653"/>
    <x v="0"/>
    <x v="1661"/>
    <x v="6"/>
    <x v="123"/>
    <x v="2"/>
    <x v="10"/>
  </r>
  <r>
    <x v="119"/>
    <x v="0"/>
    <x v="6"/>
    <x v="143"/>
    <x v="0"/>
    <x v="2171"/>
    <x v="9"/>
    <x v="123"/>
    <x v="2"/>
    <x v="10"/>
  </r>
  <r>
    <x v="120"/>
    <x v="0"/>
    <x v="2"/>
    <x v="801"/>
    <x v="0"/>
    <x v="1513"/>
    <x v="5"/>
    <x v="123"/>
    <x v="2"/>
    <x v="10"/>
  </r>
  <r>
    <x v="121"/>
    <x v="1"/>
    <x v="5"/>
    <x v="1576"/>
    <x v="0"/>
    <x v="738"/>
    <x v="2"/>
    <x v="123"/>
    <x v="2"/>
    <x v="10"/>
  </r>
  <r>
    <x v="122"/>
    <x v="1"/>
    <x v="4"/>
    <x v="2009"/>
    <x v="0"/>
    <x v="305"/>
    <x v="0"/>
    <x v="123"/>
    <x v="2"/>
    <x v="10"/>
  </r>
  <r>
    <x v="123"/>
    <x v="0"/>
    <x v="1"/>
    <x v="632"/>
    <x v="0"/>
    <x v="1682"/>
    <x v="6"/>
    <x v="57"/>
    <x v="2"/>
    <x v="10"/>
  </r>
  <r>
    <x v="124"/>
    <x v="0"/>
    <x v="6"/>
    <x v="46"/>
    <x v="0"/>
    <x v="2268"/>
    <x v="9"/>
    <x v="57"/>
    <x v="2"/>
    <x v="10"/>
  </r>
  <r>
    <x v="125"/>
    <x v="1"/>
    <x v="1"/>
    <x v="654"/>
    <x v="0"/>
    <x v="1660"/>
    <x v="6"/>
    <x v="97"/>
    <x v="2"/>
    <x v="10"/>
  </r>
  <r>
    <x v="126"/>
    <x v="0"/>
    <x v="6"/>
    <x v="178"/>
    <x v="0"/>
    <x v="2136"/>
    <x v="9"/>
    <x v="97"/>
    <x v="2"/>
    <x v="10"/>
  </r>
  <r>
    <x v="127"/>
    <x v="0"/>
    <x v="2"/>
    <x v="877"/>
    <x v="0"/>
    <x v="1437"/>
    <x v="5"/>
    <x v="97"/>
    <x v="2"/>
    <x v="10"/>
  </r>
  <r>
    <x v="128"/>
    <x v="1"/>
    <x v="1"/>
    <x v="153"/>
    <x v="0"/>
    <x v="2161"/>
    <x v="9"/>
    <x v="37"/>
    <x v="2"/>
    <x v="32"/>
  </r>
  <r>
    <x v="129"/>
    <x v="0"/>
    <x v="2"/>
    <x v="275"/>
    <x v="0"/>
    <x v="2039"/>
    <x v="9"/>
    <x v="37"/>
    <x v="2"/>
    <x v="32"/>
  </r>
  <r>
    <x v="130"/>
    <x v="1"/>
    <x v="1"/>
    <x v="418"/>
    <x v="0"/>
    <x v="1896"/>
    <x v="8"/>
    <x v="74"/>
    <x v="2"/>
    <x v="30"/>
  </r>
  <r>
    <x v="131"/>
    <x v="0"/>
    <x v="2"/>
    <x v="335"/>
    <x v="0"/>
    <x v="1979"/>
    <x v="8"/>
    <x v="74"/>
    <x v="2"/>
    <x v="30"/>
  </r>
  <r>
    <x v="132"/>
    <x v="1"/>
    <x v="1"/>
    <x v="468"/>
    <x v="0"/>
    <x v="1846"/>
    <x v="7"/>
    <x v="36"/>
    <x v="2"/>
    <x v="28"/>
  </r>
  <r>
    <x v="133"/>
    <x v="1"/>
    <x v="4"/>
    <x v="1605"/>
    <x v="0"/>
    <x v="709"/>
    <x v="1"/>
    <x v="36"/>
    <x v="2"/>
    <x v="28"/>
  </r>
  <r>
    <x v="134"/>
    <x v="1"/>
    <x v="1"/>
    <x v="78"/>
    <x v="0"/>
    <x v="2236"/>
    <x v="9"/>
    <x v="36"/>
    <x v="2"/>
    <x v="28"/>
  </r>
  <r>
    <x v="135"/>
    <x v="0"/>
    <x v="2"/>
    <x v="53"/>
    <x v="0"/>
    <x v="2261"/>
    <x v="9"/>
    <x v="36"/>
    <x v="2"/>
    <x v="28"/>
  </r>
  <r>
    <x v="136"/>
    <x v="1"/>
    <x v="1"/>
    <x v="500"/>
    <x v="0"/>
    <x v="1814"/>
    <x v="7"/>
    <x v="29"/>
    <x v="2"/>
    <x v="32"/>
  </r>
  <r>
    <x v="137"/>
    <x v="0"/>
    <x v="6"/>
    <x v="49"/>
    <x v="0"/>
    <x v="2265"/>
    <x v="9"/>
    <x v="29"/>
    <x v="2"/>
    <x v="32"/>
  </r>
  <r>
    <x v="138"/>
    <x v="0"/>
    <x v="2"/>
    <x v="584"/>
    <x v="0"/>
    <x v="1730"/>
    <x v="7"/>
    <x v="29"/>
    <x v="2"/>
    <x v="32"/>
  </r>
  <r>
    <x v="139"/>
    <x v="0"/>
    <x v="4"/>
    <x v="1589"/>
    <x v="0"/>
    <x v="725"/>
    <x v="1"/>
    <x v="29"/>
    <x v="2"/>
    <x v="32"/>
  </r>
  <r>
    <x v="140"/>
    <x v="1"/>
    <x v="1"/>
    <x v="139"/>
    <x v="0"/>
    <x v="2175"/>
    <x v="9"/>
    <x v="202"/>
    <x v="2"/>
    <x v="28"/>
  </r>
  <r>
    <x v="141"/>
    <x v="0"/>
    <x v="2"/>
    <x v="173"/>
    <x v="0"/>
    <x v="2141"/>
    <x v="9"/>
    <x v="202"/>
    <x v="2"/>
    <x v="28"/>
  </r>
  <r>
    <x v="142"/>
    <x v="0"/>
    <x v="6"/>
    <x v="1"/>
    <x v="0"/>
    <x v="2313"/>
    <x v="9"/>
    <x v="202"/>
    <x v="2"/>
    <x v="28"/>
  </r>
  <r>
    <x v="143"/>
    <x v="1"/>
    <x v="1"/>
    <x v="120"/>
    <x v="0"/>
    <x v="2194"/>
    <x v="9"/>
    <x v="202"/>
    <x v="2"/>
    <x v="28"/>
  </r>
  <r>
    <x v="144"/>
    <x v="1"/>
    <x v="1"/>
    <x v="442"/>
    <x v="0"/>
    <x v="1872"/>
    <x v="8"/>
    <x v="36"/>
    <x v="2"/>
    <x v="28"/>
  </r>
  <r>
    <x v="145"/>
    <x v="0"/>
    <x v="2"/>
    <x v="485"/>
    <x v="0"/>
    <x v="1829"/>
    <x v="7"/>
    <x v="36"/>
    <x v="2"/>
    <x v="28"/>
  </r>
  <r>
    <x v="146"/>
    <x v="0"/>
    <x v="6"/>
    <x v="59"/>
    <x v="0"/>
    <x v="2255"/>
    <x v="9"/>
    <x v="36"/>
    <x v="2"/>
    <x v="28"/>
  </r>
  <r>
    <x v="147"/>
    <x v="0"/>
    <x v="4"/>
    <x v="1612"/>
    <x v="0"/>
    <x v="702"/>
    <x v="1"/>
    <x v="36"/>
    <x v="2"/>
    <x v="28"/>
  </r>
  <r>
    <x v="148"/>
    <x v="1"/>
    <x v="1"/>
    <x v="373"/>
    <x v="0"/>
    <x v="1941"/>
    <x v="8"/>
    <x v="39"/>
    <x v="2"/>
    <x v="13"/>
  </r>
  <r>
    <x v="149"/>
    <x v="0"/>
    <x v="6"/>
    <x v="36"/>
    <x v="0"/>
    <x v="2278"/>
    <x v="9"/>
    <x v="39"/>
    <x v="2"/>
    <x v="13"/>
  </r>
  <r>
    <x v="150"/>
    <x v="0"/>
    <x v="4"/>
    <x v="1892"/>
    <x v="0"/>
    <x v="422"/>
    <x v="0"/>
    <x v="39"/>
    <x v="2"/>
    <x v="13"/>
  </r>
  <r>
    <x v="151"/>
    <x v="0"/>
    <x v="2"/>
    <x v="679"/>
    <x v="0"/>
    <x v="1635"/>
    <x v="6"/>
    <x v="39"/>
    <x v="2"/>
    <x v="13"/>
  </r>
  <r>
    <x v="152"/>
    <x v="1"/>
    <x v="1"/>
    <x v="530"/>
    <x v="0"/>
    <x v="1784"/>
    <x v="7"/>
    <x v="39"/>
    <x v="2"/>
    <x v="31"/>
  </r>
  <r>
    <x v="153"/>
    <x v="1"/>
    <x v="4"/>
    <x v="1723"/>
    <x v="0"/>
    <x v="591"/>
    <x v="0"/>
    <x v="39"/>
    <x v="2"/>
    <x v="31"/>
  </r>
  <r>
    <x v="154"/>
    <x v="0"/>
    <x v="2"/>
    <x v="602"/>
    <x v="0"/>
    <x v="1712"/>
    <x v="7"/>
    <x v="39"/>
    <x v="2"/>
    <x v="31"/>
  </r>
  <r>
    <x v="155"/>
    <x v="1"/>
    <x v="1"/>
    <x v="352"/>
    <x v="0"/>
    <x v="1962"/>
    <x v="8"/>
    <x v="36"/>
    <x v="2"/>
    <x v="28"/>
  </r>
  <r>
    <x v="156"/>
    <x v="1"/>
    <x v="4"/>
    <x v="1938"/>
    <x v="0"/>
    <x v="376"/>
    <x v="0"/>
    <x v="36"/>
    <x v="2"/>
    <x v="28"/>
  </r>
  <r>
    <x v="157"/>
    <x v="1"/>
    <x v="1"/>
    <x v="572"/>
    <x v="0"/>
    <x v="1742"/>
    <x v="7"/>
    <x v="17"/>
    <x v="2"/>
    <x v="28"/>
  </r>
  <r>
    <x v="158"/>
    <x v="0"/>
    <x v="6"/>
    <x v="44"/>
    <x v="0"/>
    <x v="2270"/>
    <x v="9"/>
    <x v="17"/>
    <x v="2"/>
    <x v="28"/>
  </r>
  <r>
    <x v="159"/>
    <x v="0"/>
    <x v="2"/>
    <x v="820"/>
    <x v="0"/>
    <x v="1494"/>
    <x v="5"/>
    <x v="17"/>
    <x v="2"/>
    <x v="28"/>
  </r>
  <r>
    <x v="160"/>
    <x v="0"/>
    <x v="4"/>
    <x v="1710"/>
    <x v="0"/>
    <x v="604"/>
    <x v="0"/>
    <x v="17"/>
    <x v="2"/>
    <x v="28"/>
  </r>
  <r>
    <x v="161"/>
    <x v="1"/>
    <x v="4"/>
    <x v="1934"/>
    <x v="0"/>
    <x v="380"/>
    <x v="0"/>
    <x v="17"/>
    <x v="2"/>
    <x v="28"/>
  </r>
  <r>
    <x v="162"/>
    <x v="1"/>
    <x v="1"/>
    <x v="561"/>
    <x v="0"/>
    <x v="1753"/>
    <x v="7"/>
    <x v="221"/>
    <x v="2"/>
    <x v="5"/>
  </r>
  <r>
    <x v="163"/>
    <x v="0"/>
    <x v="2"/>
    <x v="560"/>
    <x v="0"/>
    <x v="1754"/>
    <x v="7"/>
    <x v="221"/>
    <x v="2"/>
    <x v="5"/>
  </r>
  <r>
    <x v="164"/>
    <x v="1"/>
    <x v="4"/>
    <x v="1616"/>
    <x v="0"/>
    <x v="698"/>
    <x v="1"/>
    <x v="221"/>
    <x v="2"/>
    <x v="5"/>
  </r>
  <r>
    <x v="165"/>
    <x v="1"/>
    <x v="1"/>
    <x v="292"/>
    <x v="0"/>
    <x v="2022"/>
    <x v="9"/>
    <x v="36"/>
    <x v="2"/>
    <x v="28"/>
  </r>
  <r>
    <x v="166"/>
    <x v="0"/>
    <x v="2"/>
    <x v="303"/>
    <x v="0"/>
    <x v="2011"/>
    <x v="9"/>
    <x v="36"/>
    <x v="2"/>
    <x v="28"/>
  </r>
  <r>
    <x v="167"/>
    <x v="1"/>
    <x v="1"/>
    <x v="358"/>
    <x v="0"/>
    <x v="1956"/>
    <x v="8"/>
    <x v="202"/>
    <x v="2"/>
    <x v="28"/>
  </r>
  <r>
    <x v="168"/>
    <x v="1"/>
    <x v="4"/>
    <x v="1680"/>
    <x v="0"/>
    <x v="634"/>
    <x v="1"/>
    <x v="202"/>
    <x v="2"/>
    <x v="28"/>
  </r>
  <r>
    <x v="169"/>
    <x v="0"/>
    <x v="6"/>
    <x v="23"/>
    <x v="0"/>
    <x v="2291"/>
    <x v="9"/>
    <x v="202"/>
    <x v="2"/>
    <x v="28"/>
  </r>
  <r>
    <x v="170"/>
    <x v="0"/>
    <x v="2"/>
    <x v="678"/>
    <x v="0"/>
    <x v="1636"/>
    <x v="6"/>
    <x v="202"/>
    <x v="2"/>
    <x v="28"/>
  </r>
  <r>
    <x v="171"/>
    <x v="1"/>
    <x v="1"/>
    <x v="444"/>
    <x v="0"/>
    <x v="1870"/>
    <x v="8"/>
    <x v="193"/>
    <x v="2"/>
    <x v="28"/>
  </r>
  <r>
    <x v="172"/>
    <x v="0"/>
    <x v="2"/>
    <x v="368"/>
    <x v="0"/>
    <x v="1946"/>
    <x v="8"/>
    <x v="193"/>
    <x v="2"/>
    <x v="28"/>
  </r>
  <r>
    <x v="173"/>
    <x v="0"/>
    <x v="6"/>
    <x v="42"/>
    <x v="0"/>
    <x v="2272"/>
    <x v="9"/>
    <x v="193"/>
    <x v="2"/>
    <x v="28"/>
  </r>
  <r>
    <x v="174"/>
    <x v="1"/>
    <x v="1"/>
    <x v="389"/>
    <x v="0"/>
    <x v="1925"/>
    <x v="8"/>
    <x v="28"/>
    <x v="2"/>
    <x v="10"/>
  </r>
  <r>
    <x v="175"/>
    <x v="0"/>
    <x v="6"/>
    <x v="37"/>
    <x v="0"/>
    <x v="2277"/>
    <x v="9"/>
    <x v="28"/>
    <x v="2"/>
    <x v="10"/>
  </r>
  <r>
    <x v="176"/>
    <x v="0"/>
    <x v="2"/>
    <x v="547"/>
    <x v="0"/>
    <x v="1767"/>
    <x v="7"/>
    <x v="28"/>
    <x v="2"/>
    <x v="10"/>
  </r>
  <r>
    <x v="177"/>
    <x v="1"/>
    <x v="1"/>
    <x v="449"/>
    <x v="0"/>
    <x v="1865"/>
    <x v="8"/>
    <x v="106"/>
    <x v="2"/>
    <x v="10"/>
  </r>
  <r>
    <x v="178"/>
    <x v="0"/>
    <x v="2"/>
    <x v="640"/>
    <x v="0"/>
    <x v="1674"/>
    <x v="6"/>
    <x v="106"/>
    <x v="2"/>
    <x v="10"/>
  </r>
  <r>
    <x v="179"/>
    <x v="0"/>
    <x v="4"/>
    <x v="1859"/>
    <x v="0"/>
    <x v="455"/>
    <x v="0"/>
    <x v="106"/>
    <x v="2"/>
    <x v="10"/>
  </r>
  <r>
    <x v="180"/>
    <x v="1"/>
    <x v="1"/>
    <x v="722"/>
    <x v="0"/>
    <x v="1592"/>
    <x v="6"/>
    <x v="186"/>
    <x v="2"/>
    <x v="13"/>
  </r>
  <r>
    <x v="181"/>
    <x v="0"/>
    <x v="2"/>
    <x v="1004"/>
    <x v="0"/>
    <x v="1310"/>
    <x v="5"/>
    <x v="186"/>
    <x v="2"/>
    <x v="13"/>
  </r>
  <r>
    <x v="182"/>
    <x v="1"/>
    <x v="4"/>
    <x v="1660"/>
    <x v="0"/>
    <x v="654"/>
    <x v="1"/>
    <x v="186"/>
    <x v="2"/>
    <x v="13"/>
  </r>
  <r>
    <x v="183"/>
    <x v="0"/>
    <x v="4"/>
    <x v="1877"/>
    <x v="0"/>
    <x v="437"/>
    <x v="0"/>
    <x v="186"/>
    <x v="2"/>
    <x v="13"/>
  </r>
  <r>
    <x v="184"/>
    <x v="1"/>
    <x v="1"/>
    <x v="714"/>
    <x v="0"/>
    <x v="1600"/>
    <x v="6"/>
    <x v="36"/>
    <x v="2"/>
    <x v="28"/>
  </r>
  <r>
    <x v="185"/>
    <x v="0"/>
    <x v="6"/>
    <x v="30"/>
    <x v="0"/>
    <x v="2284"/>
    <x v="9"/>
    <x v="36"/>
    <x v="2"/>
    <x v="28"/>
  </r>
  <r>
    <x v="186"/>
    <x v="0"/>
    <x v="2"/>
    <x v="828"/>
    <x v="0"/>
    <x v="1486"/>
    <x v="5"/>
    <x v="36"/>
    <x v="2"/>
    <x v="28"/>
  </r>
  <r>
    <x v="187"/>
    <x v="1"/>
    <x v="4"/>
    <x v="1931"/>
    <x v="0"/>
    <x v="383"/>
    <x v="0"/>
    <x v="36"/>
    <x v="2"/>
    <x v="28"/>
  </r>
  <r>
    <x v="188"/>
    <x v="1"/>
    <x v="1"/>
    <x v="707"/>
    <x v="0"/>
    <x v="1607"/>
    <x v="6"/>
    <x v="123"/>
    <x v="2"/>
    <x v="10"/>
  </r>
  <r>
    <x v="189"/>
    <x v="0"/>
    <x v="6"/>
    <x v="89"/>
    <x v="0"/>
    <x v="2225"/>
    <x v="9"/>
    <x v="123"/>
    <x v="2"/>
    <x v="10"/>
  </r>
  <r>
    <x v="190"/>
    <x v="0"/>
    <x v="2"/>
    <x v="802"/>
    <x v="0"/>
    <x v="1512"/>
    <x v="5"/>
    <x v="123"/>
    <x v="2"/>
    <x v="10"/>
  </r>
  <r>
    <x v="191"/>
    <x v="1"/>
    <x v="4"/>
    <x v="1626"/>
    <x v="0"/>
    <x v="688"/>
    <x v="1"/>
    <x v="123"/>
    <x v="2"/>
    <x v="10"/>
  </r>
  <r>
    <x v="192"/>
    <x v="1"/>
    <x v="4"/>
    <x v="1888"/>
    <x v="0"/>
    <x v="426"/>
    <x v="0"/>
    <x v="123"/>
    <x v="2"/>
    <x v="10"/>
  </r>
  <r>
    <x v="193"/>
    <x v="1"/>
    <x v="4"/>
    <x v="1888"/>
    <x v="0"/>
    <x v="426"/>
    <x v="0"/>
    <x v="123"/>
    <x v="2"/>
    <x v="10"/>
  </r>
  <r>
    <x v="194"/>
    <x v="1"/>
    <x v="1"/>
    <x v="669"/>
    <x v="0"/>
    <x v="1645"/>
    <x v="6"/>
    <x v="37"/>
    <x v="2"/>
    <x v="32"/>
  </r>
  <r>
    <x v="195"/>
    <x v="0"/>
    <x v="6"/>
    <x v="118"/>
    <x v="0"/>
    <x v="2196"/>
    <x v="9"/>
    <x v="37"/>
    <x v="2"/>
    <x v="32"/>
  </r>
  <r>
    <x v="196"/>
    <x v="0"/>
    <x v="2"/>
    <x v="809"/>
    <x v="0"/>
    <x v="1505"/>
    <x v="5"/>
    <x v="37"/>
    <x v="2"/>
    <x v="32"/>
  </r>
  <r>
    <x v="197"/>
    <x v="1"/>
    <x v="4"/>
    <x v="2038"/>
    <x v="0"/>
    <x v="276"/>
    <x v="0"/>
    <x v="37"/>
    <x v="2"/>
    <x v="32"/>
  </r>
  <r>
    <x v="198"/>
    <x v="1"/>
    <x v="1"/>
    <x v="688"/>
    <x v="0"/>
    <x v="1626"/>
    <x v="6"/>
    <x v="57"/>
    <x v="2"/>
    <x v="10"/>
  </r>
  <r>
    <x v="199"/>
    <x v="0"/>
    <x v="6"/>
    <x v="88"/>
    <x v="0"/>
    <x v="2226"/>
    <x v="9"/>
    <x v="57"/>
    <x v="2"/>
    <x v="10"/>
  </r>
  <r>
    <x v="200"/>
    <x v="1"/>
    <x v="4"/>
    <x v="1659"/>
    <x v="0"/>
    <x v="655"/>
    <x v="1"/>
    <x v="57"/>
    <x v="2"/>
    <x v="10"/>
  </r>
  <r>
    <x v="201"/>
    <x v="0"/>
    <x v="2"/>
    <x v="781"/>
    <x v="0"/>
    <x v="1533"/>
    <x v="5"/>
    <x v="57"/>
    <x v="2"/>
    <x v="10"/>
  </r>
  <r>
    <x v="202"/>
    <x v="1"/>
    <x v="1"/>
    <x v="681"/>
    <x v="0"/>
    <x v="1633"/>
    <x v="6"/>
    <x v="243"/>
    <x v="2"/>
    <x v="10"/>
  </r>
  <r>
    <x v="203"/>
    <x v="1"/>
    <x v="4"/>
    <x v="1628"/>
    <x v="0"/>
    <x v="686"/>
    <x v="1"/>
    <x v="243"/>
    <x v="2"/>
    <x v="10"/>
  </r>
  <r>
    <x v="204"/>
    <x v="1"/>
    <x v="4"/>
    <x v="1747"/>
    <x v="0"/>
    <x v="567"/>
    <x v="0"/>
    <x v="243"/>
    <x v="2"/>
    <x v="10"/>
  </r>
  <r>
    <x v="205"/>
    <x v="0"/>
    <x v="6"/>
    <x v="97"/>
    <x v="0"/>
    <x v="2217"/>
    <x v="9"/>
    <x v="243"/>
    <x v="2"/>
    <x v="10"/>
  </r>
  <r>
    <x v="206"/>
    <x v="0"/>
    <x v="4"/>
    <x v="1904"/>
    <x v="0"/>
    <x v="410"/>
    <x v="0"/>
    <x v="243"/>
    <x v="2"/>
    <x v="10"/>
  </r>
  <r>
    <x v="207"/>
    <x v="0"/>
    <x v="4"/>
    <x v="2252"/>
    <x v="0"/>
    <x v="62"/>
    <x v="0"/>
    <x v="243"/>
    <x v="2"/>
    <x v="10"/>
  </r>
  <r>
    <x v="208"/>
    <x v="1"/>
    <x v="1"/>
    <x v="686"/>
    <x v="0"/>
    <x v="1628"/>
    <x v="6"/>
    <x v="107"/>
    <x v="2"/>
    <x v="10"/>
  </r>
  <r>
    <x v="209"/>
    <x v="0"/>
    <x v="6"/>
    <x v="123"/>
    <x v="0"/>
    <x v="2191"/>
    <x v="9"/>
    <x v="107"/>
    <x v="2"/>
    <x v="10"/>
  </r>
  <r>
    <x v="210"/>
    <x v="0"/>
    <x v="2"/>
    <x v="581"/>
    <x v="0"/>
    <x v="1733"/>
    <x v="7"/>
    <x v="107"/>
    <x v="2"/>
    <x v="10"/>
  </r>
  <r>
    <x v="211"/>
    <x v="1"/>
    <x v="4"/>
    <x v="1761"/>
    <x v="0"/>
    <x v="553"/>
    <x v="0"/>
    <x v="107"/>
    <x v="2"/>
    <x v="10"/>
  </r>
  <r>
    <x v="212"/>
    <x v="0"/>
    <x v="4"/>
    <x v="2090"/>
    <x v="0"/>
    <x v="224"/>
    <x v="0"/>
    <x v="107"/>
    <x v="2"/>
    <x v="10"/>
  </r>
  <r>
    <x v="213"/>
    <x v="1"/>
    <x v="1"/>
    <x v="314"/>
    <x v="0"/>
    <x v="2000"/>
    <x v="9"/>
    <x v="221"/>
    <x v="2"/>
    <x v="28"/>
  </r>
  <r>
    <x v="214"/>
    <x v="0"/>
    <x v="6"/>
    <x v="2"/>
    <x v="0"/>
    <x v="2312"/>
    <x v="9"/>
    <x v="221"/>
    <x v="2"/>
    <x v="28"/>
  </r>
  <r>
    <x v="215"/>
    <x v="0"/>
    <x v="2"/>
    <x v="287"/>
    <x v="0"/>
    <x v="2027"/>
    <x v="9"/>
    <x v="221"/>
    <x v="2"/>
    <x v="28"/>
  </r>
  <r>
    <x v="216"/>
    <x v="1"/>
    <x v="4"/>
    <x v="1610"/>
    <x v="0"/>
    <x v="704"/>
    <x v="1"/>
    <x v="221"/>
    <x v="2"/>
    <x v="28"/>
  </r>
  <r>
    <x v="217"/>
    <x v="1"/>
    <x v="1"/>
    <x v="541"/>
    <x v="0"/>
    <x v="1773"/>
    <x v="7"/>
    <x v="69"/>
    <x v="2"/>
    <x v="17"/>
  </r>
  <r>
    <x v="218"/>
    <x v="0"/>
    <x v="6"/>
    <x v="80"/>
    <x v="0"/>
    <x v="2234"/>
    <x v="9"/>
    <x v="69"/>
    <x v="2"/>
    <x v="17"/>
  </r>
  <r>
    <x v="219"/>
    <x v="0"/>
    <x v="2"/>
    <x v="620"/>
    <x v="0"/>
    <x v="1694"/>
    <x v="6"/>
    <x v="69"/>
    <x v="2"/>
    <x v="17"/>
  </r>
  <r>
    <x v="220"/>
    <x v="1"/>
    <x v="4"/>
    <x v="1647"/>
    <x v="0"/>
    <x v="667"/>
    <x v="1"/>
    <x v="69"/>
    <x v="2"/>
    <x v="17"/>
  </r>
  <r>
    <x v="221"/>
    <x v="1"/>
    <x v="1"/>
    <x v="509"/>
    <x v="0"/>
    <x v="1805"/>
    <x v="7"/>
    <x v="39"/>
    <x v="2"/>
    <x v="31"/>
  </r>
  <r>
    <x v="222"/>
    <x v="0"/>
    <x v="2"/>
    <x v="732"/>
    <x v="0"/>
    <x v="1582"/>
    <x v="6"/>
    <x v="39"/>
    <x v="2"/>
    <x v="31"/>
  </r>
  <r>
    <x v="223"/>
    <x v="0"/>
    <x v="6"/>
    <x v="27"/>
    <x v="0"/>
    <x v="2287"/>
    <x v="9"/>
    <x v="39"/>
    <x v="2"/>
    <x v="31"/>
  </r>
  <r>
    <x v="224"/>
    <x v="1"/>
    <x v="4"/>
    <x v="1700"/>
    <x v="0"/>
    <x v="614"/>
    <x v="0"/>
    <x v="39"/>
    <x v="2"/>
    <x v="31"/>
  </r>
  <r>
    <x v="225"/>
    <x v="0"/>
    <x v="4"/>
    <x v="1764"/>
    <x v="0"/>
    <x v="550"/>
    <x v="0"/>
    <x v="39"/>
    <x v="2"/>
    <x v="31"/>
  </r>
  <r>
    <x v="226"/>
    <x v="1"/>
    <x v="4"/>
    <x v="2032"/>
    <x v="0"/>
    <x v="282"/>
    <x v="0"/>
    <x v="39"/>
    <x v="2"/>
    <x v="31"/>
  </r>
  <r>
    <x v="227"/>
    <x v="1"/>
    <x v="1"/>
    <x v="110"/>
    <x v="0"/>
    <x v="2204"/>
    <x v="9"/>
    <x v="224"/>
    <x v="2"/>
    <x v="10"/>
  </r>
  <r>
    <x v="228"/>
    <x v="0"/>
    <x v="2"/>
    <x v="311"/>
    <x v="0"/>
    <x v="2003"/>
    <x v="9"/>
    <x v="28"/>
    <x v="2"/>
    <x v="10"/>
  </r>
  <r>
    <x v="229"/>
    <x v="1"/>
    <x v="1"/>
    <x v="246"/>
    <x v="0"/>
    <x v="2068"/>
    <x v="9"/>
    <x v="36"/>
    <x v="2"/>
    <x v="28"/>
  </r>
  <r>
    <x v="230"/>
    <x v="1"/>
    <x v="1"/>
    <x v="305"/>
    <x v="0"/>
    <x v="2009"/>
    <x v="9"/>
    <x v="17"/>
    <x v="2"/>
    <x v="28"/>
  </r>
  <r>
    <x v="231"/>
    <x v="0"/>
    <x v="2"/>
    <x v="336"/>
    <x v="0"/>
    <x v="1978"/>
    <x v="8"/>
    <x v="17"/>
    <x v="2"/>
    <x v="28"/>
  </r>
  <r>
    <x v="232"/>
    <x v="1"/>
    <x v="1"/>
    <x v="441"/>
    <x v="0"/>
    <x v="1873"/>
    <x v="8"/>
    <x v="202"/>
    <x v="2"/>
    <x v="28"/>
  </r>
  <r>
    <x v="233"/>
    <x v="0"/>
    <x v="6"/>
    <x v="32"/>
    <x v="0"/>
    <x v="2282"/>
    <x v="9"/>
    <x v="202"/>
    <x v="2"/>
    <x v="28"/>
  </r>
  <r>
    <x v="234"/>
    <x v="1"/>
    <x v="1"/>
    <x v="663"/>
    <x v="0"/>
    <x v="1651"/>
    <x v="6"/>
    <x v="243"/>
    <x v="2"/>
    <x v="10"/>
  </r>
  <r>
    <x v="235"/>
    <x v="0"/>
    <x v="6"/>
    <x v="81"/>
    <x v="0"/>
    <x v="2233"/>
    <x v="9"/>
    <x v="243"/>
    <x v="2"/>
    <x v="10"/>
  </r>
  <r>
    <x v="236"/>
    <x v="1"/>
    <x v="4"/>
    <x v="1621"/>
    <x v="0"/>
    <x v="693"/>
    <x v="1"/>
    <x v="243"/>
    <x v="2"/>
    <x v="10"/>
  </r>
  <r>
    <x v="237"/>
    <x v="1"/>
    <x v="4"/>
    <x v="1879"/>
    <x v="0"/>
    <x v="435"/>
    <x v="0"/>
    <x v="243"/>
    <x v="2"/>
    <x v="10"/>
  </r>
  <r>
    <x v="238"/>
    <x v="0"/>
    <x v="2"/>
    <x v="1056"/>
    <x v="0"/>
    <x v="1258"/>
    <x v="4"/>
    <x v="243"/>
    <x v="2"/>
    <x v="10"/>
  </r>
  <r>
    <x v="239"/>
    <x v="1"/>
    <x v="3"/>
    <x v="1720"/>
    <x v="0"/>
    <x v="594"/>
    <x v="0"/>
    <x v="243"/>
    <x v="2"/>
    <x v="10"/>
  </r>
  <r>
    <x v="240"/>
    <x v="1"/>
    <x v="3"/>
    <x v="1765"/>
    <x v="0"/>
    <x v="549"/>
    <x v="0"/>
    <x v="243"/>
    <x v="2"/>
    <x v="10"/>
  </r>
  <r>
    <x v="241"/>
    <x v="1"/>
    <x v="1"/>
    <x v="171"/>
    <x v="0"/>
    <x v="2143"/>
    <x v="9"/>
    <x v="36"/>
    <x v="2"/>
    <x v="28"/>
  </r>
  <r>
    <x v="242"/>
    <x v="0"/>
    <x v="2"/>
    <x v="238"/>
    <x v="0"/>
    <x v="2076"/>
    <x v="9"/>
    <x v="36"/>
    <x v="2"/>
    <x v="28"/>
  </r>
  <r>
    <x v="243"/>
    <x v="1"/>
    <x v="1"/>
    <x v="343"/>
    <x v="0"/>
    <x v="1971"/>
    <x v="8"/>
    <x v="36"/>
    <x v="2"/>
    <x v="28"/>
  </r>
  <r>
    <x v="244"/>
    <x v="0"/>
    <x v="2"/>
    <x v="416"/>
    <x v="0"/>
    <x v="1898"/>
    <x v="8"/>
    <x v="36"/>
    <x v="2"/>
    <x v="28"/>
  </r>
  <r>
    <x v="245"/>
    <x v="0"/>
    <x v="6"/>
    <x v="38"/>
    <x v="0"/>
    <x v="2276"/>
    <x v="9"/>
    <x v="36"/>
    <x v="2"/>
    <x v="28"/>
  </r>
  <r>
    <x v="246"/>
    <x v="1"/>
    <x v="4"/>
    <x v="1648"/>
    <x v="0"/>
    <x v="666"/>
    <x v="1"/>
    <x v="36"/>
    <x v="2"/>
    <x v="28"/>
  </r>
  <r>
    <x v="247"/>
    <x v="0"/>
    <x v="1"/>
    <x v="818"/>
    <x v="0"/>
    <x v="1496"/>
    <x v="5"/>
    <x v="36"/>
    <x v="2"/>
    <x v="28"/>
  </r>
  <r>
    <x v="248"/>
    <x v="0"/>
    <x v="6"/>
    <x v="68"/>
    <x v="0"/>
    <x v="2246"/>
    <x v="9"/>
    <x v="36"/>
    <x v="2"/>
    <x v="28"/>
  </r>
  <r>
    <x v="249"/>
    <x v="0"/>
    <x v="4"/>
    <x v="1587"/>
    <x v="0"/>
    <x v="727"/>
    <x v="1"/>
    <x v="36"/>
    <x v="2"/>
    <x v="28"/>
  </r>
  <r>
    <x v="250"/>
    <x v="1"/>
    <x v="1"/>
    <x v="848"/>
    <x v="0"/>
    <x v="1466"/>
    <x v="5"/>
    <x v="39"/>
    <x v="2"/>
    <x v="10"/>
  </r>
  <r>
    <x v="251"/>
    <x v="1"/>
    <x v="4"/>
    <x v="1885"/>
    <x v="0"/>
    <x v="429"/>
    <x v="0"/>
    <x v="39"/>
    <x v="2"/>
    <x v="10"/>
  </r>
  <r>
    <x v="252"/>
    <x v="0"/>
    <x v="2"/>
    <x v="1546"/>
    <x v="0"/>
    <x v="768"/>
    <x v="2"/>
    <x v="39"/>
    <x v="2"/>
    <x v="10"/>
  </r>
  <r>
    <x v="253"/>
    <x v="0"/>
    <x v="1"/>
    <x v="833"/>
    <x v="0"/>
    <x v="1481"/>
    <x v="5"/>
    <x v="36"/>
    <x v="2"/>
    <x v="28"/>
  </r>
  <r>
    <x v="254"/>
    <x v="1"/>
    <x v="4"/>
    <x v="1676"/>
    <x v="0"/>
    <x v="638"/>
    <x v="1"/>
    <x v="36"/>
    <x v="2"/>
    <x v="28"/>
  </r>
  <r>
    <x v="255"/>
    <x v="1"/>
    <x v="1"/>
    <x v="815"/>
    <x v="0"/>
    <x v="1499"/>
    <x v="5"/>
    <x v="107"/>
    <x v="2"/>
    <x v="10"/>
  </r>
  <r>
    <x v="256"/>
    <x v="0"/>
    <x v="6"/>
    <x v="22"/>
    <x v="0"/>
    <x v="2292"/>
    <x v="9"/>
    <x v="107"/>
    <x v="2"/>
    <x v="10"/>
  </r>
  <r>
    <x v="257"/>
    <x v="0"/>
    <x v="2"/>
    <x v="945"/>
    <x v="0"/>
    <x v="1369"/>
    <x v="5"/>
    <x v="107"/>
    <x v="2"/>
    <x v="10"/>
  </r>
  <r>
    <x v="258"/>
    <x v="1"/>
    <x v="4"/>
    <x v="1701"/>
    <x v="0"/>
    <x v="613"/>
    <x v="0"/>
    <x v="107"/>
    <x v="2"/>
    <x v="10"/>
  </r>
  <r>
    <x v="259"/>
    <x v="1"/>
    <x v="4"/>
    <x v="1903"/>
    <x v="0"/>
    <x v="411"/>
    <x v="0"/>
    <x v="107"/>
    <x v="2"/>
    <x v="10"/>
  </r>
  <r>
    <x v="260"/>
    <x v="1"/>
    <x v="1"/>
    <x v="860"/>
    <x v="0"/>
    <x v="1454"/>
    <x v="5"/>
    <x v="28"/>
    <x v="2"/>
    <x v="10"/>
  </r>
  <r>
    <x v="261"/>
    <x v="0"/>
    <x v="6"/>
    <x v="84"/>
    <x v="0"/>
    <x v="2230"/>
    <x v="9"/>
    <x v="28"/>
    <x v="2"/>
    <x v="10"/>
  </r>
  <r>
    <x v="262"/>
    <x v="1"/>
    <x v="4"/>
    <x v="1609"/>
    <x v="0"/>
    <x v="705"/>
    <x v="1"/>
    <x v="28"/>
    <x v="2"/>
    <x v="10"/>
  </r>
  <r>
    <x v="263"/>
    <x v="1"/>
    <x v="2"/>
    <x v="1046"/>
    <x v="0"/>
    <x v="1268"/>
    <x v="4"/>
    <x v="28"/>
    <x v="2"/>
    <x v="10"/>
  </r>
  <r>
    <x v="264"/>
    <x v="0"/>
    <x v="4"/>
    <x v="2155"/>
    <x v="0"/>
    <x v="159"/>
    <x v="0"/>
    <x v="28"/>
    <x v="2"/>
    <x v="10"/>
  </r>
  <r>
    <x v="265"/>
    <x v="1"/>
    <x v="1"/>
    <x v="823"/>
    <x v="0"/>
    <x v="1491"/>
    <x v="5"/>
    <x v="245"/>
    <x v="2"/>
    <x v="10"/>
  </r>
  <r>
    <x v="266"/>
    <x v="0"/>
    <x v="6"/>
    <x v="130"/>
    <x v="0"/>
    <x v="2184"/>
    <x v="9"/>
    <x v="245"/>
    <x v="2"/>
    <x v="10"/>
  </r>
  <r>
    <x v="267"/>
    <x v="0"/>
    <x v="4"/>
    <x v="1772"/>
    <x v="0"/>
    <x v="542"/>
    <x v="0"/>
    <x v="245"/>
    <x v="2"/>
    <x v="10"/>
  </r>
  <r>
    <x v="268"/>
    <x v="0"/>
    <x v="1"/>
    <x v="787"/>
    <x v="0"/>
    <x v="1527"/>
    <x v="5"/>
    <x v="97"/>
    <x v="2"/>
    <x v="10"/>
  </r>
  <r>
    <x v="269"/>
    <x v="1"/>
    <x v="4"/>
    <x v="1601"/>
    <x v="0"/>
    <x v="713"/>
    <x v="1"/>
    <x v="97"/>
    <x v="2"/>
    <x v="10"/>
  </r>
  <r>
    <x v="270"/>
    <x v="1"/>
    <x v="4"/>
    <x v="1632"/>
    <x v="0"/>
    <x v="682"/>
    <x v="1"/>
    <x v="97"/>
    <x v="2"/>
    <x v="10"/>
  </r>
  <r>
    <x v="271"/>
    <x v="1"/>
    <x v="1"/>
    <x v="853"/>
    <x v="0"/>
    <x v="1461"/>
    <x v="5"/>
    <x v="193"/>
    <x v="2"/>
    <x v="28"/>
  </r>
  <r>
    <x v="272"/>
    <x v="0"/>
    <x v="6"/>
    <x v="251"/>
    <x v="0"/>
    <x v="2063"/>
    <x v="9"/>
    <x v="193"/>
    <x v="2"/>
    <x v="28"/>
  </r>
  <r>
    <x v="273"/>
    <x v="0"/>
    <x v="2"/>
    <x v="1007"/>
    <x v="0"/>
    <x v="1307"/>
    <x v="5"/>
    <x v="193"/>
    <x v="2"/>
    <x v="28"/>
  </r>
  <r>
    <x v="274"/>
    <x v="1"/>
    <x v="4"/>
    <x v="2079"/>
    <x v="0"/>
    <x v="235"/>
    <x v="0"/>
    <x v="193"/>
    <x v="2"/>
    <x v="28"/>
  </r>
  <r>
    <x v="275"/>
    <x v="1"/>
    <x v="1"/>
    <x v="791"/>
    <x v="0"/>
    <x v="1523"/>
    <x v="5"/>
    <x v="134"/>
    <x v="2"/>
    <x v="10"/>
  </r>
  <r>
    <x v="276"/>
    <x v="0"/>
    <x v="6"/>
    <x v="256"/>
    <x v="0"/>
    <x v="2058"/>
    <x v="9"/>
    <x v="134"/>
    <x v="2"/>
    <x v="10"/>
  </r>
  <r>
    <x v="277"/>
    <x v="0"/>
    <x v="2"/>
    <x v="1130"/>
    <x v="0"/>
    <x v="1184"/>
    <x v="4"/>
    <x v="134"/>
    <x v="2"/>
    <x v="10"/>
  </r>
  <r>
    <x v="278"/>
    <x v="0"/>
    <x v="4"/>
    <x v="1775"/>
    <x v="0"/>
    <x v="539"/>
    <x v="0"/>
    <x v="134"/>
    <x v="2"/>
    <x v="10"/>
  </r>
  <r>
    <x v="279"/>
    <x v="1"/>
    <x v="4"/>
    <x v="2200"/>
    <x v="0"/>
    <x v="114"/>
    <x v="0"/>
    <x v="134"/>
    <x v="2"/>
    <x v="10"/>
  </r>
  <r>
    <x v="280"/>
    <x v="1"/>
    <x v="1"/>
    <x v="778"/>
    <x v="0"/>
    <x v="1536"/>
    <x v="5"/>
    <x v="3"/>
    <x v="2"/>
    <x v="10"/>
  </r>
  <r>
    <x v="281"/>
    <x v="0"/>
    <x v="2"/>
    <x v="1040"/>
    <x v="0"/>
    <x v="1274"/>
    <x v="4"/>
    <x v="3"/>
    <x v="2"/>
    <x v="10"/>
  </r>
  <r>
    <x v="282"/>
    <x v="0"/>
    <x v="4"/>
    <x v="1671"/>
    <x v="0"/>
    <x v="643"/>
    <x v="1"/>
    <x v="3"/>
    <x v="2"/>
    <x v="10"/>
  </r>
  <r>
    <x v="283"/>
    <x v="1"/>
    <x v="4"/>
    <x v="1955"/>
    <x v="0"/>
    <x v="359"/>
    <x v="0"/>
    <x v="3"/>
    <x v="2"/>
    <x v="10"/>
  </r>
  <r>
    <x v="284"/>
    <x v="1"/>
    <x v="1"/>
    <x v="806"/>
    <x v="0"/>
    <x v="1508"/>
    <x v="5"/>
    <x v="97"/>
    <x v="2"/>
    <x v="10"/>
  </r>
  <r>
    <x v="285"/>
    <x v="0"/>
    <x v="6"/>
    <x v="205"/>
    <x v="0"/>
    <x v="2109"/>
    <x v="9"/>
    <x v="168"/>
    <x v="2"/>
    <x v="10"/>
  </r>
  <r>
    <x v="286"/>
    <x v="0"/>
    <x v="2"/>
    <x v="1047"/>
    <x v="0"/>
    <x v="1267"/>
    <x v="4"/>
    <x v="57"/>
    <x v="2"/>
    <x v="10"/>
  </r>
  <r>
    <x v="287"/>
    <x v="0"/>
    <x v="4"/>
    <x v="1902"/>
    <x v="0"/>
    <x v="412"/>
    <x v="0"/>
    <x v="57"/>
    <x v="2"/>
    <x v="10"/>
  </r>
  <r>
    <x v="288"/>
    <x v="0"/>
    <x v="4"/>
    <x v="2281"/>
    <x v="0"/>
    <x v="33"/>
    <x v="0"/>
    <x v="97"/>
    <x v="2"/>
    <x v="10"/>
  </r>
  <r>
    <x v="289"/>
    <x v="1"/>
    <x v="1"/>
    <x v="774"/>
    <x v="0"/>
    <x v="1540"/>
    <x v="6"/>
    <x v="130"/>
    <x v="2"/>
    <x v="10"/>
  </r>
  <r>
    <x v="290"/>
    <x v="0"/>
    <x v="2"/>
    <x v="542"/>
    <x v="0"/>
    <x v="1772"/>
    <x v="7"/>
    <x v="130"/>
    <x v="2"/>
    <x v="10"/>
  </r>
  <r>
    <x v="291"/>
    <x v="1"/>
    <x v="4"/>
    <x v="1691"/>
    <x v="0"/>
    <x v="623"/>
    <x v="1"/>
    <x v="130"/>
    <x v="2"/>
    <x v="10"/>
  </r>
  <r>
    <x v="292"/>
    <x v="1"/>
    <x v="1"/>
    <x v="217"/>
    <x v="0"/>
    <x v="2097"/>
    <x v="9"/>
    <x v="27"/>
    <x v="2"/>
    <x v="13"/>
  </r>
  <r>
    <x v="293"/>
    <x v="0"/>
    <x v="2"/>
    <x v="317"/>
    <x v="0"/>
    <x v="1997"/>
    <x v="9"/>
    <x v="27"/>
    <x v="2"/>
    <x v="13"/>
  </r>
  <r>
    <x v="294"/>
    <x v="0"/>
    <x v="6"/>
    <x v="15"/>
    <x v="0"/>
    <x v="2299"/>
    <x v="9"/>
    <x v="27"/>
    <x v="2"/>
    <x v="13"/>
  </r>
  <r>
    <x v="295"/>
    <x v="1"/>
    <x v="1"/>
    <x v="484"/>
    <x v="0"/>
    <x v="1830"/>
    <x v="7"/>
    <x v="107"/>
    <x v="2"/>
    <x v="10"/>
  </r>
  <r>
    <x v="296"/>
    <x v="0"/>
    <x v="6"/>
    <x v="54"/>
    <x v="0"/>
    <x v="2260"/>
    <x v="9"/>
    <x v="107"/>
    <x v="2"/>
    <x v="10"/>
  </r>
  <r>
    <x v="297"/>
    <x v="0"/>
    <x v="2"/>
    <x v="186"/>
    <x v="0"/>
    <x v="2128"/>
    <x v="9"/>
    <x v="107"/>
    <x v="2"/>
    <x v="10"/>
  </r>
  <r>
    <x v="298"/>
    <x v="1"/>
    <x v="1"/>
    <x v="625"/>
    <x v="0"/>
    <x v="1689"/>
    <x v="6"/>
    <x v="202"/>
    <x v="2"/>
    <x v="28"/>
  </r>
  <r>
    <x v="299"/>
    <x v="0"/>
    <x v="2"/>
    <x v="650"/>
    <x v="0"/>
    <x v="1664"/>
    <x v="6"/>
    <x v="202"/>
    <x v="2"/>
    <x v="28"/>
  </r>
  <r>
    <x v="300"/>
    <x v="0"/>
    <x v="4"/>
    <x v="1735"/>
    <x v="0"/>
    <x v="579"/>
    <x v="0"/>
    <x v="202"/>
    <x v="2"/>
    <x v="28"/>
  </r>
  <r>
    <x v="301"/>
    <x v="1"/>
    <x v="1"/>
    <x v="378"/>
    <x v="0"/>
    <x v="1936"/>
    <x v="8"/>
    <x v="192"/>
    <x v="2"/>
    <x v="28"/>
  </r>
  <r>
    <x v="302"/>
    <x v="0"/>
    <x v="2"/>
    <x v="563"/>
    <x v="0"/>
    <x v="1751"/>
    <x v="7"/>
    <x v="192"/>
    <x v="2"/>
    <x v="28"/>
  </r>
  <r>
    <x v="303"/>
    <x v="1"/>
    <x v="1"/>
    <x v="104"/>
    <x v="0"/>
    <x v="2210"/>
    <x v="9"/>
    <x v="151"/>
    <x v="2"/>
    <x v="28"/>
  </r>
  <r>
    <x v="304"/>
    <x v="0"/>
    <x v="2"/>
    <x v="184"/>
    <x v="0"/>
    <x v="2130"/>
    <x v="9"/>
    <x v="151"/>
    <x v="2"/>
    <x v="28"/>
  </r>
  <r>
    <x v="305"/>
    <x v="1"/>
    <x v="1"/>
    <x v="733"/>
    <x v="0"/>
    <x v="1581"/>
    <x v="6"/>
    <x v="180"/>
    <x v="2"/>
    <x v="10"/>
  </r>
  <r>
    <x v="306"/>
    <x v="0"/>
    <x v="6"/>
    <x v="165"/>
    <x v="0"/>
    <x v="2149"/>
    <x v="9"/>
    <x v="180"/>
    <x v="2"/>
    <x v="10"/>
  </r>
  <r>
    <x v="307"/>
    <x v="0"/>
    <x v="2"/>
    <x v="1030"/>
    <x v="0"/>
    <x v="1284"/>
    <x v="4"/>
    <x v="180"/>
    <x v="2"/>
    <x v="10"/>
  </r>
  <r>
    <x v="308"/>
    <x v="1"/>
    <x v="5"/>
    <x v="2000"/>
    <x v="0"/>
    <x v="314"/>
    <x v="0"/>
    <x v="180"/>
    <x v="2"/>
    <x v="10"/>
  </r>
  <r>
    <x v="309"/>
    <x v="1"/>
    <x v="4"/>
    <x v="2269"/>
    <x v="0"/>
    <x v="45"/>
    <x v="0"/>
    <x v="180"/>
    <x v="2"/>
    <x v="10"/>
  </r>
  <r>
    <x v="310"/>
    <x v="1"/>
    <x v="1"/>
    <x v="765"/>
    <x v="0"/>
    <x v="1549"/>
    <x v="6"/>
    <x v="243"/>
    <x v="2"/>
    <x v="10"/>
  </r>
  <r>
    <x v="311"/>
    <x v="0"/>
    <x v="6"/>
    <x v="154"/>
    <x v="0"/>
    <x v="2160"/>
    <x v="9"/>
    <x v="243"/>
    <x v="2"/>
    <x v="10"/>
  </r>
  <r>
    <x v="312"/>
    <x v="0"/>
    <x v="2"/>
    <x v="1033"/>
    <x v="0"/>
    <x v="1281"/>
    <x v="4"/>
    <x v="243"/>
    <x v="2"/>
    <x v="10"/>
  </r>
  <r>
    <x v="313"/>
    <x v="1"/>
    <x v="4"/>
    <x v="1886"/>
    <x v="0"/>
    <x v="428"/>
    <x v="0"/>
    <x v="243"/>
    <x v="2"/>
    <x v="10"/>
  </r>
  <r>
    <x v="314"/>
    <x v="0"/>
    <x v="4"/>
    <x v="1655"/>
    <x v="0"/>
    <x v="659"/>
    <x v="1"/>
    <x v="243"/>
    <x v="2"/>
    <x v="10"/>
  </r>
  <r>
    <x v="315"/>
    <x v="1"/>
    <x v="1"/>
    <x v="703"/>
    <x v="0"/>
    <x v="1611"/>
    <x v="6"/>
    <x v="32"/>
    <x v="2"/>
    <x v="10"/>
  </r>
  <r>
    <x v="316"/>
    <x v="0"/>
    <x v="2"/>
    <x v="862"/>
    <x v="0"/>
    <x v="1452"/>
    <x v="5"/>
    <x v="32"/>
    <x v="2"/>
    <x v="10"/>
  </r>
  <r>
    <x v="317"/>
    <x v="1"/>
    <x v="4"/>
    <x v="1769"/>
    <x v="0"/>
    <x v="545"/>
    <x v="0"/>
    <x v="32"/>
    <x v="2"/>
    <x v="10"/>
  </r>
  <r>
    <x v="318"/>
    <x v="1"/>
    <x v="1"/>
    <x v="381"/>
    <x v="0"/>
    <x v="1933"/>
    <x v="8"/>
    <x v="157"/>
    <x v="2"/>
    <x v="28"/>
  </r>
  <r>
    <x v="319"/>
    <x v="1"/>
    <x v="1"/>
    <x v="742"/>
    <x v="0"/>
    <x v="1572"/>
    <x v="6"/>
    <x v="219"/>
    <x v="2"/>
    <x v="28"/>
  </r>
  <r>
    <x v="320"/>
    <x v="0"/>
    <x v="2"/>
    <x v="893"/>
    <x v="0"/>
    <x v="1421"/>
    <x v="5"/>
    <x v="219"/>
    <x v="2"/>
    <x v="28"/>
  </r>
  <r>
    <x v="321"/>
    <x v="1"/>
    <x v="4"/>
    <x v="1760"/>
    <x v="0"/>
    <x v="554"/>
    <x v="0"/>
    <x v="219"/>
    <x v="2"/>
    <x v="28"/>
  </r>
  <r>
    <x v="322"/>
    <x v="1"/>
    <x v="4"/>
    <x v="1843"/>
    <x v="0"/>
    <x v="471"/>
    <x v="0"/>
    <x v="219"/>
    <x v="2"/>
    <x v="28"/>
  </r>
  <r>
    <x v="323"/>
    <x v="0"/>
    <x v="6"/>
    <x v="117"/>
    <x v="0"/>
    <x v="2197"/>
    <x v="9"/>
    <x v="219"/>
    <x v="2"/>
    <x v="28"/>
  </r>
  <r>
    <x v="324"/>
    <x v="1"/>
    <x v="1"/>
    <x v="621"/>
    <x v="0"/>
    <x v="1693"/>
    <x v="6"/>
    <x v="202"/>
    <x v="2"/>
    <x v="28"/>
  </r>
  <r>
    <x v="325"/>
    <x v="1"/>
    <x v="4"/>
    <x v="1613"/>
    <x v="0"/>
    <x v="701"/>
    <x v="1"/>
    <x v="202"/>
    <x v="2"/>
    <x v="28"/>
  </r>
  <r>
    <x v="326"/>
    <x v="0"/>
    <x v="2"/>
    <x v="622"/>
    <x v="0"/>
    <x v="1692"/>
    <x v="6"/>
    <x v="202"/>
    <x v="2"/>
    <x v="28"/>
  </r>
  <r>
    <x v="327"/>
    <x v="0"/>
    <x v="6"/>
    <x v="90"/>
    <x v="0"/>
    <x v="2224"/>
    <x v="9"/>
    <x v="202"/>
    <x v="2"/>
    <x v="28"/>
  </r>
  <r>
    <x v="328"/>
    <x v="1"/>
    <x v="1"/>
    <x v="571"/>
    <x v="0"/>
    <x v="1743"/>
    <x v="7"/>
    <x v="202"/>
    <x v="2"/>
    <x v="28"/>
  </r>
  <r>
    <x v="329"/>
    <x v="0"/>
    <x v="6"/>
    <x v="93"/>
    <x v="0"/>
    <x v="2221"/>
    <x v="9"/>
    <x v="202"/>
    <x v="2"/>
    <x v="28"/>
  </r>
  <r>
    <x v="330"/>
    <x v="0"/>
    <x v="4"/>
    <x v="1598"/>
    <x v="0"/>
    <x v="716"/>
    <x v="1"/>
    <x v="202"/>
    <x v="2"/>
    <x v="28"/>
  </r>
  <r>
    <x v="331"/>
    <x v="1"/>
    <x v="4"/>
    <x v="1863"/>
    <x v="0"/>
    <x v="451"/>
    <x v="0"/>
    <x v="202"/>
    <x v="2"/>
    <x v="28"/>
  </r>
  <r>
    <x v="332"/>
    <x v="0"/>
    <x v="4"/>
    <x v="2124"/>
    <x v="0"/>
    <x v="190"/>
    <x v="0"/>
    <x v="202"/>
    <x v="2"/>
    <x v="28"/>
  </r>
  <r>
    <x v="333"/>
    <x v="0"/>
    <x v="2"/>
    <x v="1031"/>
    <x v="0"/>
    <x v="1283"/>
    <x v="4"/>
    <x v="202"/>
    <x v="2"/>
    <x v="28"/>
  </r>
  <r>
    <x v="334"/>
    <x v="0"/>
    <x v="4"/>
    <x v="2182"/>
    <x v="0"/>
    <x v="132"/>
    <x v="0"/>
    <x v="202"/>
    <x v="2"/>
    <x v="28"/>
  </r>
  <r>
    <x v="335"/>
    <x v="1"/>
    <x v="1"/>
    <x v="408"/>
    <x v="0"/>
    <x v="1906"/>
    <x v="8"/>
    <x v="83"/>
    <x v="2"/>
    <x v="28"/>
  </r>
  <r>
    <x v="336"/>
    <x v="1"/>
    <x v="4"/>
    <x v="1603"/>
    <x v="0"/>
    <x v="711"/>
    <x v="1"/>
    <x v="83"/>
    <x v="2"/>
    <x v="28"/>
  </r>
  <r>
    <x v="337"/>
    <x v="0"/>
    <x v="2"/>
    <x v="725"/>
    <x v="0"/>
    <x v="1589"/>
    <x v="6"/>
    <x v="83"/>
    <x v="2"/>
    <x v="28"/>
  </r>
  <r>
    <x v="338"/>
    <x v="1"/>
    <x v="1"/>
    <x v="316"/>
    <x v="0"/>
    <x v="1998"/>
    <x v="9"/>
    <x v="243"/>
    <x v="2"/>
    <x v="10"/>
  </r>
  <r>
    <x v="339"/>
    <x v="0"/>
    <x v="1"/>
    <x v="528"/>
    <x v="0"/>
    <x v="1786"/>
    <x v="7"/>
    <x v="80"/>
    <x v="2"/>
    <x v="17"/>
  </r>
  <r>
    <x v="340"/>
    <x v="0"/>
    <x v="6"/>
    <x v="74"/>
    <x v="0"/>
    <x v="2240"/>
    <x v="9"/>
    <x v="80"/>
    <x v="2"/>
    <x v="17"/>
  </r>
  <r>
    <x v="341"/>
    <x v="0"/>
    <x v="4"/>
    <x v="1645"/>
    <x v="0"/>
    <x v="669"/>
    <x v="1"/>
    <x v="80"/>
    <x v="2"/>
    <x v="17"/>
  </r>
  <r>
    <x v="342"/>
    <x v="0"/>
    <x v="4"/>
    <x v="1875"/>
    <x v="0"/>
    <x v="439"/>
    <x v="0"/>
    <x v="80"/>
    <x v="2"/>
    <x v="17"/>
  </r>
  <r>
    <x v="343"/>
    <x v="1"/>
    <x v="1"/>
    <x v="524"/>
    <x v="0"/>
    <x v="1790"/>
    <x v="7"/>
    <x v="142"/>
    <x v="2"/>
    <x v="0"/>
  </r>
  <r>
    <x v="344"/>
    <x v="0"/>
    <x v="6"/>
    <x v="16"/>
    <x v="0"/>
    <x v="2298"/>
    <x v="9"/>
    <x v="142"/>
    <x v="2"/>
    <x v="0"/>
  </r>
  <r>
    <x v="345"/>
    <x v="1"/>
    <x v="1"/>
    <x v="281"/>
    <x v="0"/>
    <x v="2033"/>
    <x v="9"/>
    <x v="143"/>
    <x v="2"/>
    <x v="11"/>
  </r>
  <r>
    <x v="346"/>
    <x v="1"/>
    <x v="4"/>
    <x v="1592"/>
    <x v="0"/>
    <x v="722"/>
    <x v="1"/>
    <x v="143"/>
    <x v="2"/>
    <x v="11"/>
  </r>
  <r>
    <x v="347"/>
    <x v="0"/>
    <x v="6"/>
    <x v="5"/>
    <x v="0"/>
    <x v="2309"/>
    <x v="9"/>
    <x v="143"/>
    <x v="2"/>
    <x v="11"/>
  </r>
  <r>
    <x v="348"/>
    <x v="0"/>
    <x v="1"/>
    <x v="785"/>
    <x v="0"/>
    <x v="1529"/>
    <x v="5"/>
    <x v="39"/>
    <x v="2"/>
    <x v="10"/>
  </r>
  <r>
    <x v="349"/>
    <x v="0"/>
    <x v="6"/>
    <x v="103"/>
    <x v="0"/>
    <x v="2211"/>
    <x v="9"/>
    <x v="39"/>
    <x v="2"/>
    <x v="10"/>
  </r>
  <r>
    <x v="350"/>
    <x v="1"/>
    <x v="1"/>
    <x v="460"/>
    <x v="0"/>
    <x v="1854"/>
    <x v="7"/>
    <x v="34"/>
    <x v="2"/>
    <x v="19"/>
  </r>
  <r>
    <x v="351"/>
    <x v="0"/>
    <x v="2"/>
    <x v="576"/>
    <x v="0"/>
    <x v="1738"/>
    <x v="7"/>
    <x v="34"/>
    <x v="2"/>
    <x v="19"/>
  </r>
  <r>
    <x v="352"/>
    <x v="0"/>
    <x v="4"/>
    <x v="1731"/>
    <x v="0"/>
    <x v="583"/>
    <x v="0"/>
    <x v="34"/>
    <x v="2"/>
    <x v="19"/>
  </r>
  <r>
    <x v="353"/>
    <x v="1"/>
    <x v="4"/>
    <x v="2029"/>
    <x v="0"/>
    <x v="285"/>
    <x v="0"/>
    <x v="34"/>
    <x v="2"/>
    <x v="19"/>
  </r>
  <r>
    <x v="354"/>
    <x v="1"/>
    <x v="1"/>
    <x v="661"/>
    <x v="0"/>
    <x v="1653"/>
    <x v="6"/>
    <x v="17"/>
    <x v="2"/>
    <x v="28"/>
  </r>
  <r>
    <x v="355"/>
    <x v="0"/>
    <x v="2"/>
    <x v="822"/>
    <x v="0"/>
    <x v="1492"/>
    <x v="5"/>
    <x v="17"/>
    <x v="2"/>
    <x v="28"/>
  </r>
  <r>
    <x v="356"/>
    <x v="0"/>
    <x v="4"/>
    <x v="1732"/>
    <x v="0"/>
    <x v="582"/>
    <x v="0"/>
    <x v="17"/>
    <x v="2"/>
    <x v="28"/>
  </r>
  <r>
    <x v="357"/>
    <x v="0"/>
    <x v="4"/>
    <x v="1942"/>
    <x v="0"/>
    <x v="372"/>
    <x v="0"/>
    <x v="17"/>
    <x v="2"/>
    <x v="28"/>
  </r>
  <r>
    <x v="358"/>
    <x v="1"/>
    <x v="1"/>
    <x v="309"/>
    <x v="0"/>
    <x v="2005"/>
    <x v="9"/>
    <x v="73"/>
    <x v="2"/>
    <x v="5"/>
  </r>
  <r>
    <x v="359"/>
    <x v="0"/>
    <x v="6"/>
    <x v="6"/>
    <x v="0"/>
    <x v="2308"/>
    <x v="9"/>
    <x v="73"/>
    <x v="2"/>
    <x v="5"/>
  </r>
  <r>
    <x v="360"/>
    <x v="0"/>
    <x v="2"/>
    <x v="1371"/>
    <x v="0"/>
    <x v="943"/>
    <x v="3"/>
    <x v="73"/>
    <x v="2"/>
    <x v="5"/>
  </r>
  <r>
    <x v="361"/>
    <x v="0"/>
    <x v="4"/>
    <x v="1855"/>
    <x v="0"/>
    <x v="459"/>
    <x v="0"/>
    <x v="73"/>
    <x v="2"/>
    <x v="5"/>
  </r>
  <r>
    <x v="362"/>
    <x v="1"/>
    <x v="1"/>
    <x v="283"/>
    <x v="0"/>
    <x v="2031"/>
    <x v="9"/>
    <x v="151"/>
    <x v="2"/>
    <x v="28"/>
  </r>
  <r>
    <x v="363"/>
    <x v="0"/>
    <x v="4"/>
    <x v="1703"/>
    <x v="0"/>
    <x v="611"/>
    <x v="0"/>
    <x v="151"/>
    <x v="2"/>
    <x v="28"/>
  </r>
  <r>
    <x v="364"/>
    <x v="0"/>
    <x v="2"/>
    <x v="518"/>
    <x v="0"/>
    <x v="1796"/>
    <x v="7"/>
    <x v="151"/>
    <x v="2"/>
    <x v="28"/>
  </r>
  <r>
    <x v="365"/>
    <x v="1"/>
    <x v="3"/>
    <x v="1741"/>
    <x v="0"/>
    <x v="573"/>
    <x v="0"/>
    <x v="151"/>
    <x v="2"/>
    <x v="28"/>
  </r>
  <r>
    <x v="366"/>
    <x v="0"/>
    <x v="5"/>
    <x v="1548"/>
    <x v="0"/>
    <x v="766"/>
    <x v="2"/>
    <x v="151"/>
    <x v="2"/>
    <x v="28"/>
  </r>
  <r>
    <x v="367"/>
    <x v="1"/>
    <x v="1"/>
    <x v="394"/>
    <x v="0"/>
    <x v="1920"/>
    <x v="8"/>
    <x v="2"/>
    <x v="2"/>
    <x v="19"/>
  </r>
  <r>
    <x v="368"/>
    <x v="0"/>
    <x v="4"/>
    <x v="1785"/>
    <x v="0"/>
    <x v="529"/>
    <x v="0"/>
    <x v="2"/>
    <x v="2"/>
    <x v="19"/>
  </r>
  <r>
    <x v="369"/>
    <x v="0"/>
    <x v="6"/>
    <x v="14"/>
    <x v="0"/>
    <x v="2300"/>
    <x v="9"/>
    <x v="2"/>
    <x v="2"/>
    <x v="19"/>
  </r>
  <r>
    <x v="370"/>
    <x v="1"/>
    <x v="1"/>
    <x v="464"/>
    <x v="0"/>
    <x v="1850"/>
    <x v="7"/>
    <x v="257"/>
    <x v="2"/>
    <x v="28"/>
  </r>
  <r>
    <x v="371"/>
    <x v="1"/>
    <x v="1"/>
    <x v="220"/>
    <x v="0"/>
    <x v="2094"/>
    <x v="9"/>
    <x v="36"/>
    <x v="2"/>
    <x v="28"/>
  </r>
  <r>
    <x v="372"/>
    <x v="0"/>
    <x v="2"/>
    <x v="549"/>
    <x v="0"/>
    <x v="1765"/>
    <x v="7"/>
    <x v="36"/>
    <x v="2"/>
    <x v="28"/>
  </r>
  <r>
    <x v="373"/>
    <x v="0"/>
    <x v="6"/>
    <x v="9"/>
    <x v="0"/>
    <x v="2305"/>
    <x v="9"/>
    <x v="36"/>
    <x v="2"/>
    <x v="28"/>
  </r>
  <r>
    <x v="374"/>
    <x v="1"/>
    <x v="4"/>
    <x v="1907"/>
    <x v="0"/>
    <x v="407"/>
    <x v="0"/>
    <x v="36"/>
    <x v="2"/>
    <x v="28"/>
  </r>
  <r>
    <x v="375"/>
    <x v="1"/>
    <x v="1"/>
    <x v="326"/>
    <x v="0"/>
    <x v="1988"/>
    <x v="8"/>
    <x v="228"/>
    <x v="2"/>
    <x v="29"/>
  </r>
  <r>
    <x v="376"/>
    <x v="0"/>
    <x v="2"/>
    <x v="766"/>
    <x v="0"/>
    <x v="1548"/>
    <x v="6"/>
    <x v="228"/>
    <x v="2"/>
    <x v="29"/>
  </r>
  <r>
    <x v="377"/>
    <x v="1"/>
    <x v="4"/>
    <x v="1634"/>
    <x v="0"/>
    <x v="680"/>
    <x v="1"/>
    <x v="228"/>
    <x v="2"/>
    <x v="29"/>
  </r>
  <r>
    <x v="378"/>
    <x v="1"/>
    <x v="1"/>
    <x v="282"/>
    <x v="0"/>
    <x v="2032"/>
    <x v="9"/>
    <x v="136"/>
    <x v="2"/>
    <x v="14"/>
  </r>
  <r>
    <x v="379"/>
    <x v="0"/>
    <x v="2"/>
    <x v="236"/>
    <x v="0"/>
    <x v="2078"/>
    <x v="9"/>
    <x v="136"/>
    <x v="2"/>
    <x v="14"/>
  </r>
  <r>
    <x v="380"/>
    <x v="1"/>
    <x v="1"/>
    <x v="727"/>
    <x v="0"/>
    <x v="1587"/>
    <x v="6"/>
    <x v="97"/>
    <x v="2"/>
    <x v="10"/>
  </r>
  <r>
    <x v="381"/>
    <x v="0"/>
    <x v="2"/>
    <x v="757"/>
    <x v="0"/>
    <x v="1557"/>
    <x v="6"/>
    <x v="97"/>
    <x v="2"/>
    <x v="10"/>
  </r>
  <r>
    <x v="382"/>
    <x v="1"/>
    <x v="1"/>
    <x v="735"/>
    <x v="0"/>
    <x v="1579"/>
    <x v="6"/>
    <x v="206"/>
    <x v="2"/>
    <x v="13"/>
  </r>
  <r>
    <x v="383"/>
    <x v="0"/>
    <x v="6"/>
    <x v="55"/>
    <x v="0"/>
    <x v="2259"/>
    <x v="9"/>
    <x v="206"/>
    <x v="2"/>
    <x v="13"/>
  </r>
  <r>
    <x v="384"/>
    <x v="0"/>
    <x v="2"/>
    <x v="728"/>
    <x v="0"/>
    <x v="1586"/>
    <x v="6"/>
    <x v="206"/>
    <x v="2"/>
    <x v="13"/>
  </r>
  <r>
    <x v="385"/>
    <x v="1"/>
    <x v="4"/>
    <x v="1687"/>
    <x v="0"/>
    <x v="627"/>
    <x v="1"/>
    <x v="206"/>
    <x v="2"/>
    <x v="13"/>
  </r>
  <r>
    <x v="386"/>
    <x v="0"/>
    <x v="4"/>
    <x v="1838"/>
    <x v="0"/>
    <x v="476"/>
    <x v="0"/>
    <x v="206"/>
    <x v="2"/>
    <x v="13"/>
  </r>
  <r>
    <x v="387"/>
    <x v="1"/>
    <x v="1"/>
    <x v="729"/>
    <x v="0"/>
    <x v="1585"/>
    <x v="6"/>
    <x v="206"/>
    <x v="2"/>
    <x v="13"/>
  </r>
  <r>
    <x v="388"/>
    <x v="1"/>
    <x v="4"/>
    <x v="1659"/>
    <x v="0"/>
    <x v="655"/>
    <x v="1"/>
    <x v="206"/>
    <x v="2"/>
    <x v="13"/>
  </r>
  <r>
    <x v="389"/>
    <x v="0"/>
    <x v="2"/>
    <x v="1157"/>
    <x v="0"/>
    <x v="1157"/>
    <x v="4"/>
    <x v="206"/>
    <x v="2"/>
    <x v="13"/>
  </r>
  <r>
    <x v="390"/>
    <x v="0"/>
    <x v="4"/>
    <x v="1983"/>
    <x v="0"/>
    <x v="331"/>
    <x v="0"/>
    <x v="206"/>
    <x v="2"/>
    <x v="13"/>
  </r>
  <r>
    <x v="391"/>
    <x v="0"/>
    <x v="4"/>
    <x v="2150"/>
    <x v="0"/>
    <x v="164"/>
    <x v="0"/>
    <x v="206"/>
    <x v="2"/>
    <x v="13"/>
  </r>
  <r>
    <x v="392"/>
    <x v="1"/>
    <x v="1"/>
    <x v="426"/>
    <x v="0"/>
    <x v="1888"/>
    <x v="8"/>
    <x v="36"/>
    <x v="2"/>
    <x v="28"/>
  </r>
  <r>
    <x v="393"/>
    <x v="0"/>
    <x v="2"/>
    <x v="696"/>
    <x v="0"/>
    <x v="1618"/>
    <x v="6"/>
    <x v="36"/>
    <x v="2"/>
    <x v="28"/>
  </r>
  <r>
    <x v="394"/>
    <x v="1"/>
    <x v="1"/>
    <x v="554"/>
    <x v="0"/>
    <x v="1760"/>
    <x v="7"/>
    <x v="219"/>
    <x v="2"/>
    <x v="28"/>
  </r>
  <r>
    <x v="395"/>
    <x v="0"/>
    <x v="2"/>
    <x v="936"/>
    <x v="0"/>
    <x v="1378"/>
    <x v="5"/>
    <x v="219"/>
    <x v="2"/>
    <x v="28"/>
  </r>
  <r>
    <x v="396"/>
    <x v="1"/>
    <x v="4"/>
    <x v="1936"/>
    <x v="0"/>
    <x v="378"/>
    <x v="0"/>
    <x v="219"/>
    <x v="2"/>
    <x v="28"/>
  </r>
  <r>
    <x v="397"/>
    <x v="1"/>
    <x v="1"/>
    <x v="284"/>
    <x v="0"/>
    <x v="2030"/>
    <x v="9"/>
    <x v="32"/>
    <x v="2"/>
    <x v="10"/>
  </r>
  <r>
    <x v="398"/>
    <x v="0"/>
    <x v="2"/>
    <x v="162"/>
    <x v="0"/>
    <x v="2152"/>
    <x v="9"/>
    <x v="32"/>
    <x v="2"/>
    <x v="10"/>
  </r>
  <r>
    <x v="399"/>
    <x v="0"/>
    <x v="6"/>
    <x v="26"/>
    <x v="0"/>
    <x v="2288"/>
    <x v="9"/>
    <x v="32"/>
    <x v="2"/>
    <x v="10"/>
  </r>
  <r>
    <x v="400"/>
    <x v="0"/>
    <x v="4"/>
    <x v="1677"/>
    <x v="0"/>
    <x v="637"/>
    <x v="1"/>
    <x v="32"/>
    <x v="2"/>
    <x v="10"/>
  </r>
  <r>
    <x v="401"/>
    <x v="0"/>
    <x v="4"/>
    <x v="2236"/>
    <x v="0"/>
    <x v="78"/>
    <x v="0"/>
    <x v="32"/>
    <x v="2"/>
    <x v="10"/>
  </r>
  <r>
    <x v="402"/>
    <x v="1"/>
    <x v="1"/>
    <x v="467"/>
    <x v="0"/>
    <x v="1847"/>
    <x v="7"/>
    <x v="202"/>
    <x v="2"/>
    <x v="28"/>
  </r>
  <r>
    <x v="403"/>
    <x v="0"/>
    <x v="2"/>
    <x v="393"/>
    <x v="0"/>
    <x v="1921"/>
    <x v="8"/>
    <x v="202"/>
    <x v="2"/>
    <x v="28"/>
  </r>
  <r>
    <x v="404"/>
    <x v="1"/>
    <x v="1"/>
    <x v="195"/>
    <x v="0"/>
    <x v="2119"/>
    <x v="9"/>
    <x v="17"/>
    <x v="2"/>
    <x v="28"/>
  </r>
  <r>
    <x v="405"/>
    <x v="0"/>
    <x v="2"/>
    <x v="258"/>
    <x v="0"/>
    <x v="2056"/>
    <x v="9"/>
    <x v="17"/>
    <x v="2"/>
    <x v="28"/>
  </r>
  <r>
    <x v="406"/>
    <x v="1"/>
    <x v="1"/>
    <x v="615"/>
    <x v="0"/>
    <x v="1699"/>
    <x v="6"/>
    <x v="118"/>
    <x v="2"/>
    <x v="19"/>
  </r>
  <r>
    <x v="407"/>
    <x v="0"/>
    <x v="4"/>
    <x v="1946"/>
    <x v="0"/>
    <x v="368"/>
    <x v="0"/>
    <x v="118"/>
    <x v="2"/>
    <x v="19"/>
  </r>
  <r>
    <x v="408"/>
    <x v="1"/>
    <x v="1"/>
    <x v="537"/>
    <x v="0"/>
    <x v="1777"/>
    <x v="7"/>
    <x v="155"/>
    <x v="2"/>
    <x v="19"/>
  </r>
  <r>
    <x v="409"/>
    <x v="0"/>
    <x v="2"/>
    <x v="708"/>
    <x v="0"/>
    <x v="1606"/>
    <x v="6"/>
    <x v="155"/>
    <x v="2"/>
    <x v="19"/>
  </r>
  <r>
    <x v="410"/>
    <x v="0"/>
    <x v="4"/>
    <x v="1755"/>
    <x v="0"/>
    <x v="559"/>
    <x v="0"/>
    <x v="155"/>
    <x v="2"/>
    <x v="19"/>
  </r>
  <r>
    <x v="411"/>
    <x v="1"/>
    <x v="4"/>
    <x v="1799"/>
    <x v="0"/>
    <x v="515"/>
    <x v="0"/>
    <x v="155"/>
    <x v="2"/>
    <x v="19"/>
  </r>
  <r>
    <x v="412"/>
    <x v="1"/>
    <x v="1"/>
    <x v="605"/>
    <x v="0"/>
    <x v="1709"/>
    <x v="6"/>
    <x v="242"/>
    <x v="2"/>
    <x v="31"/>
  </r>
  <r>
    <x v="413"/>
    <x v="0"/>
    <x v="2"/>
    <x v="534"/>
    <x v="0"/>
    <x v="1780"/>
    <x v="7"/>
    <x v="242"/>
    <x v="2"/>
    <x v="31"/>
  </r>
  <r>
    <x v="414"/>
    <x v="1"/>
    <x v="1"/>
    <x v="565"/>
    <x v="0"/>
    <x v="1749"/>
    <x v="7"/>
    <x v="109"/>
    <x v="2"/>
    <x v="5"/>
  </r>
  <r>
    <x v="415"/>
    <x v="1"/>
    <x v="1"/>
    <x v="472"/>
    <x v="0"/>
    <x v="1842"/>
    <x v="7"/>
    <x v="195"/>
    <x v="2"/>
    <x v="19"/>
  </r>
  <r>
    <x v="416"/>
    <x v="1"/>
    <x v="8"/>
    <x v="25"/>
    <x v="0"/>
    <x v="2289"/>
    <x v="9"/>
    <x v="195"/>
    <x v="2"/>
    <x v="19"/>
  </r>
  <r>
    <x v="417"/>
    <x v="1"/>
    <x v="1"/>
    <x v="903"/>
    <x v="0"/>
    <x v="1411"/>
    <x v="5"/>
    <x v="152"/>
    <x v="2"/>
    <x v="28"/>
  </r>
  <r>
    <x v="418"/>
    <x v="0"/>
    <x v="6"/>
    <x v="145"/>
    <x v="0"/>
    <x v="2169"/>
    <x v="9"/>
    <x v="152"/>
    <x v="2"/>
    <x v="28"/>
  </r>
  <r>
    <x v="419"/>
    <x v="1"/>
    <x v="1"/>
    <x v="907"/>
    <x v="0"/>
    <x v="1407"/>
    <x v="5"/>
    <x v="36"/>
    <x v="2"/>
    <x v="28"/>
  </r>
  <r>
    <x v="420"/>
    <x v="0"/>
    <x v="4"/>
    <x v="1600"/>
    <x v="0"/>
    <x v="714"/>
    <x v="1"/>
    <x v="36"/>
    <x v="2"/>
    <x v="28"/>
  </r>
  <r>
    <x v="421"/>
    <x v="0"/>
    <x v="6"/>
    <x v="144"/>
    <x v="0"/>
    <x v="2170"/>
    <x v="9"/>
    <x v="36"/>
    <x v="2"/>
    <x v="28"/>
  </r>
  <r>
    <x v="422"/>
    <x v="1"/>
    <x v="4"/>
    <x v="1773"/>
    <x v="0"/>
    <x v="541"/>
    <x v="0"/>
    <x v="36"/>
    <x v="2"/>
    <x v="28"/>
  </r>
  <r>
    <x v="423"/>
    <x v="1"/>
    <x v="4"/>
    <x v="1943"/>
    <x v="0"/>
    <x v="371"/>
    <x v="0"/>
    <x v="36"/>
    <x v="2"/>
    <x v="28"/>
  </r>
  <r>
    <x v="424"/>
    <x v="0"/>
    <x v="2"/>
    <x v="1502"/>
    <x v="0"/>
    <x v="812"/>
    <x v="3"/>
    <x v="36"/>
    <x v="2"/>
    <x v="28"/>
  </r>
  <r>
    <x v="425"/>
    <x v="1"/>
    <x v="4"/>
    <x v="2140"/>
    <x v="0"/>
    <x v="174"/>
    <x v="0"/>
    <x v="36"/>
    <x v="2"/>
    <x v="28"/>
  </r>
  <r>
    <x v="426"/>
    <x v="1"/>
    <x v="1"/>
    <x v="883"/>
    <x v="0"/>
    <x v="1431"/>
    <x v="5"/>
    <x v="37"/>
    <x v="2"/>
    <x v="32"/>
  </r>
  <r>
    <x v="427"/>
    <x v="0"/>
    <x v="6"/>
    <x v="39"/>
    <x v="0"/>
    <x v="2275"/>
    <x v="9"/>
    <x v="37"/>
    <x v="2"/>
    <x v="32"/>
  </r>
  <r>
    <x v="428"/>
    <x v="1"/>
    <x v="4"/>
    <x v="1794"/>
    <x v="0"/>
    <x v="520"/>
    <x v="0"/>
    <x v="37"/>
    <x v="2"/>
    <x v="32"/>
  </r>
  <r>
    <x v="429"/>
    <x v="1"/>
    <x v="4"/>
    <x v="2071"/>
    <x v="0"/>
    <x v="243"/>
    <x v="0"/>
    <x v="37"/>
    <x v="2"/>
    <x v="32"/>
  </r>
  <r>
    <x v="430"/>
    <x v="0"/>
    <x v="2"/>
    <x v="689"/>
    <x v="0"/>
    <x v="1625"/>
    <x v="6"/>
    <x v="37"/>
    <x v="2"/>
    <x v="32"/>
  </r>
  <r>
    <x v="431"/>
    <x v="1"/>
    <x v="1"/>
    <x v="845"/>
    <x v="0"/>
    <x v="1469"/>
    <x v="5"/>
    <x v="116"/>
    <x v="2"/>
    <x v="32"/>
  </r>
  <r>
    <x v="432"/>
    <x v="0"/>
    <x v="2"/>
    <x v="767"/>
    <x v="0"/>
    <x v="1547"/>
    <x v="6"/>
    <x v="116"/>
    <x v="2"/>
    <x v="32"/>
  </r>
  <r>
    <x v="433"/>
    <x v="1"/>
    <x v="4"/>
    <x v="2010"/>
    <x v="0"/>
    <x v="304"/>
    <x v="0"/>
    <x v="116"/>
    <x v="2"/>
    <x v="32"/>
  </r>
  <r>
    <x v="434"/>
    <x v="1"/>
    <x v="1"/>
    <x v="884"/>
    <x v="0"/>
    <x v="1430"/>
    <x v="5"/>
    <x v="36"/>
    <x v="2"/>
    <x v="28"/>
  </r>
  <r>
    <x v="435"/>
    <x v="0"/>
    <x v="6"/>
    <x v="187"/>
    <x v="0"/>
    <x v="2127"/>
    <x v="9"/>
    <x v="36"/>
    <x v="2"/>
    <x v="28"/>
  </r>
  <r>
    <x v="436"/>
    <x v="0"/>
    <x v="2"/>
    <x v="670"/>
    <x v="0"/>
    <x v="1644"/>
    <x v="6"/>
    <x v="36"/>
    <x v="2"/>
    <x v="28"/>
  </r>
  <r>
    <x v="437"/>
    <x v="1"/>
    <x v="4"/>
    <x v="1729"/>
    <x v="0"/>
    <x v="585"/>
    <x v="0"/>
    <x v="36"/>
    <x v="2"/>
    <x v="28"/>
  </r>
  <r>
    <x v="438"/>
    <x v="1"/>
    <x v="1"/>
    <x v="900"/>
    <x v="0"/>
    <x v="1414"/>
    <x v="5"/>
    <x v="205"/>
    <x v="2"/>
    <x v="32"/>
  </r>
  <r>
    <x v="439"/>
    <x v="0"/>
    <x v="6"/>
    <x v="240"/>
    <x v="0"/>
    <x v="2074"/>
    <x v="9"/>
    <x v="205"/>
    <x v="2"/>
    <x v="32"/>
  </r>
  <r>
    <x v="440"/>
    <x v="0"/>
    <x v="2"/>
    <x v="795"/>
    <x v="0"/>
    <x v="1519"/>
    <x v="5"/>
    <x v="205"/>
    <x v="2"/>
    <x v="32"/>
  </r>
  <r>
    <x v="441"/>
    <x v="1"/>
    <x v="4"/>
    <x v="1793"/>
    <x v="0"/>
    <x v="521"/>
    <x v="0"/>
    <x v="205"/>
    <x v="2"/>
    <x v="32"/>
  </r>
  <r>
    <x v="442"/>
    <x v="0"/>
    <x v="4"/>
    <x v="1913"/>
    <x v="0"/>
    <x v="401"/>
    <x v="0"/>
    <x v="205"/>
    <x v="2"/>
    <x v="32"/>
  </r>
  <r>
    <x v="443"/>
    <x v="1"/>
    <x v="1"/>
    <x v="872"/>
    <x v="0"/>
    <x v="1442"/>
    <x v="5"/>
    <x v="209"/>
    <x v="2"/>
    <x v="10"/>
  </r>
  <r>
    <x v="444"/>
    <x v="0"/>
    <x v="6"/>
    <x v="191"/>
    <x v="0"/>
    <x v="2123"/>
    <x v="9"/>
    <x v="209"/>
    <x v="2"/>
    <x v="10"/>
  </r>
  <r>
    <x v="445"/>
    <x v="0"/>
    <x v="2"/>
    <x v="983"/>
    <x v="0"/>
    <x v="1331"/>
    <x v="5"/>
    <x v="209"/>
    <x v="2"/>
    <x v="10"/>
  </r>
  <r>
    <x v="446"/>
    <x v="1"/>
    <x v="4"/>
    <x v="1698"/>
    <x v="0"/>
    <x v="616"/>
    <x v="0"/>
    <x v="209"/>
    <x v="2"/>
    <x v="10"/>
  </r>
  <r>
    <x v="447"/>
    <x v="0"/>
    <x v="4"/>
    <x v="1890"/>
    <x v="0"/>
    <x v="424"/>
    <x v="0"/>
    <x v="209"/>
    <x v="2"/>
    <x v="10"/>
  </r>
  <r>
    <x v="448"/>
    <x v="1"/>
    <x v="1"/>
    <x v="880"/>
    <x v="0"/>
    <x v="1434"/>
    <x v="5"/>
    <x v="32"/>
    <x v="2"/>
    <x v="10"/>
  </r>
  <r>
    <x v="449"/>
    <x v="0"/>
    <x v="6"/>
    <x v="196"/>
    <x v="0"/>
    <x v="2118"/>
    <x v="9"/>
    <x v="32"/>
    <x v="2"/>
    <x v="10"/>
  </r>
  <r>
    <x v="450"/>
    <x v="0"/>
    <x v="2"/>
    <x v="1143"/>
    <x v="0"/>
    <x v="1171"/>
    <x v="4"/>
    <x v="32"/>
    <x v="2"/>
    <x v="10"/>
  </r>
  <r>
    <x v="451"/>
    <x v="0"/>
    <x v="4"/>
    <x v="1836"/>
    <x v="0"/>
    <x v="478"/>
    <x v="0"/>
    <x v="32"/>
    <x v="2"/>
    <x v="10"/>
  </r>
  <r>
    <x v="452"/>
    <x v="1"/>
    <x v="4"/>
    <x v="1878"/>
    <x v="0"/>
    <x v="436"/>
    <x v="0"/>
    <x v="32"/>
    <x v="2"/>
    <x v="10"/>
  </r>
  <r>
    <x v="453"/>
    <x v="1"/>
    <x v="1"/>
    <x v="897"/>
    <x v="0"/>
    <x v="1417"/>
    <x v="5"/>
    <x v="57"/>
    <x v="2"/>
    <x v="10"/>
  </r>
  <r>
    <x v="454"/>
    <x v="0"/>
    <x v="2"/>
    <x v="1012"/>
    <x v="0"/>
    <x v="1302"/>
    <x v="5"/>
    <x v="57"/>
    <x v="2"/>
    <x v="10"/>
  </r>
  <r>
    <x v="455"/>
    <x v="1"/>
    <x v="4"/>
    <x v="2094"/>
    <x v="0"/>
    <x v="220"/>
    <x v="0"/>
    <x v="57"/>
    <x v="2"/>
    <x v="10"/>
  </r>
  <r>
    <x v="456"/>
    <x v="1"/>
    <x v="1"/>
    <x v="886"/>
    <x v="0"/>
    <x v="1428"/>
    <x v="5"/>
    <x v="28"/>
    <x v="2"/>
    <x v="10"/>
  </r>
  <r>
    <x v="457"/>
    <x v="0"/>
    <x v="2"/>
    <x v="1043"/>
    <x v="0"/>
    <x v="1271"/>
    <x v="4"/>
    <x v="28"/>
    <x v="2"/>
    <x v="10"/>
  </r>
  <r>
    <x v="458"/>
    <x v="1"/>
    <x v="4"/>
    <x v="1688"/>
    <x v="0"/>
    <x v="626"/>
    <x v="1"/>
    <x v="28"/>
    <x v="2"/>
    <x v="10"/>
  </r>
  <r>
    <x v="459"/>
    <x v="1"/>
    <x v="3"/>
    <x v="2114"/>
    <x v="0"/>
    <x v="200"/>
    <x v="0"/>
    <x v="28"/>
    <x v="2"/>
    <x v="10"/>
  </r>
  <r>
    <x v="460"/>
    <x v="1"/>
    <x v="1"/>
    <x v="958"/>
    <x v="0"/>
    <x v="1356"/>
    <x v="5"/>
    <x v="36"/>
    <x v="2"/>
    <x v="28"/>
  </r>
  <r>
    <x v="461"/>
    <x v="0"/>
    <x v="6"/>
    <x v="70"/>
    <x v="0"/>
    <x v="2244"/>
    <x v="9"/>
    <x v="36"/>
    <x v="2"/>
    <x v="28"/>
  </r>
  <r>
    <x v="462"/>
    <x v="0"/>
    <x v="2"/>
    <x v="1229"/>
    <x v="0"/>
    <x v="1085"/>
    <x v="4"/>
    <x v="36"/>
    <x v="2"/>
    <x v="28"/>
  </r>
  <r>
    <x v="463"/>
    <x v="0"/>
    <x v="4"/>
    <x v="2171"/>
    <x v="0"/>
    <x v="143"/>
    <x v="0"/>
    <x v="36"/>
    <x v="2"/>
    <x v="28"/>
  </r>
  <r>
    <x v="464"/>
    <x v="1"/>
    <x v="1"/>
    <x v="970"/>
    <x v="0"/>
    <x v="1344"/>
    <x v="5"/>
    <x v="28"/>
    <x v="2"/>
    <x v="10"/>
  </r>
  <r>
    <x v="465"/>
    <x v="1"/>
    <x v="4"/>
    <x v="1787"/>
    <x v="0"/>
    <x v="527"/>
    <x v="0"/>
    <x v="28"/>
    <x v="2"/>
    <x v="10"/>
  </r>
  <r>
    <x v="466"/>
    <x v="0"/>
    <x v="6"/>
    <x v="338"/>
    <x v="0"/>
    <x v="1976"/>
    <x v="8"/>
    <x v="28"/>
    <x v="2"/>
    <x v="10"/>
  </r>
  <r>
    <x v="467"/>
    <x v="1"/>
    <x v="4"/>
    <x v="1994"/>
    <x v="0"/>
    <x v="320"/>
    <x v="0"/>
    <x v="28"/>
    <x v="2"/>
    <x v="10"/>
  </r>
  <r>
    <x v="468"/>
    <x v="0"/>
    <x v="4"/>
    <x v="2070"/>
    <x v="0"/>
    <x v="244"/>
    <x v="0"/>
    <x v="28"/>
    <x v="2"/>
    <x v="10"/>
  </r>
  <r>
    <x v="469"/>
    <x v="1"/>
    <x v="1"/>
    <x v="991"/>
    <x v="0"/>
    <x v="1323"/>
    <x v="5"/>
    <x v="22"/>
    <x v="2"/>
    <x v="32"/>
  </r>
  <r>
    <x v="470"/>
    <x v="0"/>
    <x v="2"/>
    <x v="1132"/>
    <x v="0"/>
    <x v="1182"/>
    <x v="4"/>
    <x v="22"/>
    <x v="2"/>
    <x v="32"/>
  </r>
  <r>
    <x v="471"/>
    <x v="1"/>
    <x v="4"/>
    <x v="1689"/>
    <x v="0"/>
    <x v="625"/>
    <x v="1"/>
    <x v="22"/>
    <x v="2"/>
    <x v="32"/>
  </r>
  <r>
    <x v="472"/>
    <x v="1"/>
    <x v="4"/>
    <x v="1796"/>
    <x v="0"/>
    <x v="518"/>
    <x v="0"/>
    <x v="22"/>
    <x v="2"/>
    <x v="32"/>
  </r>
  <r>
    <x v="473"/>
    <x v="1"/>
    <x v="1"/>
    <x v="953"/>
    <x v="0"/>
    <x v="1361"/>
    <x v="5"/>
    <x v="84"/>
    <x v="2"/>
    <x v="28"/>
  </r>
  <r>
    <x v="474"/>
    <x v="0"/>
    <x v="6"/>
    <x v="390"/>
    <x v="0"/>
    <x v="1924"/>
    <x v="8"/>
    <x v="84"/>
    <x v="2"/>
    <x v="28"/>
  </r>
  <r>
    <x v="475"/>
    <x v="1"/>
    <x v="4"/>
    <x v="2026"/>
    <x v="0"/>
    <x v="288"/>
    <x v="0"/>
    <x v="84"/>
    <x v="2"/>
    <x v="28"/>
  </r>
  <r>
    <x v="476"/>
    <x v="1"/>
    <x v="4"/>
    <x v="2235"/>
    <x v="0"/>
    <x v="79"/>
    <x v="0"/>
    <x v="84"/>
    <x v="2"/>
    <x v="28"/>
  </r>
  <r>
    <x v="477"/>
    <x v="1"/>
    <x v="1"/>
    <x v="928"/>
    <x v="0"/>
    <x v="1386"/>
    <x v="5"/>
    <x v="245"/>
    <x v="2"/>
    <x v="10"/>
  </r>
  <r>
    <x v="478"/>
    <x v="0"/>
    <x v="6"/>
    <x v="138"/>
    <x v="0"/>
    <x v="2176"/>
    <x v="9"/>
    <x v="245"/>
    <x v="2"/>
    <x v="10"/>
  </r>
  <r>
    <x v="479"/>
    <x v="0"/>
    <x v="4"/>
    <x v="1650"/>
    <x v="0"/>
    <x v="664"/>
    <x v="1"/>
    <x v="245"/>
    <x v="2"/>
    <x v="10"/>
  </r>
  <r>
    <x v="480"/>
    <x v="0"/>
    <x v="4"/>
    <x v="1694"/>
    <x v="0"/>
    <x v="620"/>
    <x v="1"/>
    <x v="245"/>
    <x v="2"/>
    <x v="10"/>
  </r>
  <r>
    <x v="481"/>
    <x v="1"/>
    <x v="4"/>
    <x v="1988"/>
    <x v="0"/>
    <x v="326"/>
    <x v="0"/>
    <x v="245"/>
    <x v="2"/>
    <x v="10"/>
  </r>
  <r>
    <x v="482"/>
    <x v="1"/>
    <x v="4"/>
    <x v="2165"/>
    <x v="0"/>
    <x v="149"/>
    <x v="0"/>
    <x v="245"/>
    <x v="2"/>
    <x v="10"/>
  </r>
  <r>
    <x v="483"/>
    <x v="0"/>
    <x v="2"/>
    <x v="1301"/>
    <x v="0"/>
    <x v="1013"/>
    <x v="3"/>
    <x v="245"/>
    <x v="2"/>
    <x v="10"/>
  </r>
  <r>
    <x v="484"/>
    <x v="0"/>
    <x v="4"/>
    <x v="1918"/>
    <x v="0"/>
    <x v="396"/>
    <x v="0"/>
    <x v="245"/>
    <x v="2"/>
    <x v="10"/>
  </r>
  <r>
    <x v="485"/>
    <x v="1"/>
    <x v="1"/>
    <x v="964"/>
    <x v="0"/>
    <x v="1350"/>
    <x v="5"/>
    <x v="259"/>
    <x v="2"/>
    <x v="10"/>
  </r>
  <r>
    <x v="486"/>
    <x v="0"/>
    <x v="2"/>
    <x v="1522"/>
    <x v="0"/>
    <x v="792"/>
    <x v="2"/>
    <x v="259"/>
    <x v="2"/>
    <x v="10"/>
  </r>
  <r>
    <x v="487"/>
    <x v="1"/>
    <x v="1"/>
    <x v="941"/>
    <x v="0"/>
    <x v="1373"/>
    <x v="5"/>
    <x v="245"/>
    <x v="2"/>
    <x v="10"/>
  </r>
  <r>
    <x v="488"/>
    <x v="0"/>
    <x v="6"/>
    <x v="124"/>
    <x v="0"/>
    <x v="2190"/>
    <x v="9"/>
    <x v="245"/>
    <x v="2"/>
    <x v="10"/>
  </r>
  <r>
    <x v="489"/>
    <x v="0"/>
    <x v="2"/>
    <x v="1121"/>
    <x v="0"/>
    <x v="1193"/>
    <x v="4"/>
    <x v="245"/>
    <x v="2"/>
    <x v="10"/>
  </r>
  <r>
    <x v="490"/>
    <x v="1"/>
    <x v="4"/>
    <x v="2040"/>
    <x v="0"/>
    <x v="274"/>
    <x v="0"/>
    <x v="245"/>
    <x v="2"/>
    <x v="10"/>
  </r>
  <r>
    <x v="491"/>
    <x v="1"/>
    <x v="4"/>
    <x v="2246"/>
    <x v="0"/>
    <x v="68"/>
    <x v="0"/>
    <x v="245"/>
    <x v="2"/>
    <x v="10"/>
  </r>
  <r>
    <x v="492"/>
    <x v="1"/>
    <x v="1"/>
    <x v="915"/>
    <x v="0"/>
    <x v="1399"/>
    <x v="5"/>
    <x v="42"/>
    <x v="2"/>
    <x v="10"/>
  </r>
  <r>
    <x v="493"/>
    <x v="0"/>
    <x v="6"/>
    <x v="126"/>
    <x v="0"/>
    <x v="2188"/>
    <x v="9"/>
    <x v="42"/>
    <x v="2"/>
    <x v="10"/>
  </r>
  <r>
    <x v="494"/>
    <x v="0"/>
    <x v="2"/>
    <x v="843"/>
    <x v="0"/>
    <x v="1471"/>
    <x v="5"/>
    <x v="42"/>
    <x v="2"/>
    <x v="10"/>
  </r>
  <r>
    <x v="495"/>
    <x v="1"/>
    <x v="4"/>
    <x v="1781"/>
    <x v="0"/>
    <x v="533"/>
    <x v="0"/>
    <x v="42"/>
    <x v="2"/>
    <x v="10"/>
  </r>
  <r>
    <x v="496"/>
    <x v="1"/>
    <x v="4"/>
    <x v="1881"/>
    <x v="0"/>
    <x v="433"/>
    <x v="0"/>
    <x v="42"/>
    <x v="2"/>
    <x v="10"/>
  </r>
  <r>
    <x v="497"/>
    <x v="0"/>
    <x v="4"/>
    <x v="1952"/>
    <x v="0"/>
    <x v="362"/>
    <x v="0"/>
    <x v="42"/>
    <x v="2"/>
    <x v="10"/>
  </r>
  <r>
    <x v="498"/>
    <x v="0"/>
    <x v="1"/>
    <x v="905"/>
    <x v="0"/>
    <x v="1409"/>
    <x v="5"/>
    <x v="57"/>
    <x v="2"/>
    <x v="10"/>
  </r>
  <r>
    <x v="499"/>
    <x v="0"/>
    <x v="6"/>
    <x v="210"/>
    <x v="0"/>
    <x v="2104"/>
    <x v="9"/>
    <x v="57"/>
    <x v="2"/>
    <x v="10"/>
  </r>
  <r>
    <x v="500"/>
    <x v="1"/>
    <x v="4"/>
    <x v="1709"/>
    <x v="0"/>
    <x v="605"/>
    <x v="0"/>
    <x v="57"/>
    <x v="2"/>
    <x v="10"/>
  </r>
  <r>
    <x v="501"/>
    <x v="1"/>
    <x v="4"/>
    <x v="1788"/>
    <x v="0"/>
    <x v="526"/>
    <x v="0"/>
    <x v="57"/>
    <x v="2"/>
    <x v="10"/>
  </r>
  <r>
    <x v="502"/>
    <x v="0"/>
    <x v="4"/>
    <x v="1789"/>
    <x v="0"/>
    <x v="525"/>
    <x v="0"/>
    <x v="57"/>
    <x v="2"/>
    <x v="10"/>
  </r>
  <r>
    <x v="503"/>
    <x v="0"/>
    <x v="2"/>
    <x v="798"/>
    <x v="0"/>
    <x v="1516"/>
    <x v="5"/>
    <x v="57"/>
    <x v="2"/>
    <x v="10"/>
  </r>
  <r>
    <x v="504"/>
    <x v="1"/>
    <x v="1"/>
    <x v="910"/>
    <x v="0"/>
    <x v="1404"/>
    <x v="5"/>
    <x v="36"/>
    <x v="2"/>
    <x v="28"/>
  </r>
  <r>
    <x v="505"/>
    <x v="0"/>
    <x v="6"/>
    <x v="101"/>
    <x v="0"/>
    <x v="2213"/>
    <x v="9"/>
    <x v="36"/>
    <x v="2"/>
    <x v="28"/>
  </r>
  <r>
    <x v="506"/>
    <x v="0"/>
    <x v="2"/>
    <x v="734"/>
    <x v="0"/>
    <x v="1580"/>
    <x v="6"/>
    <x v="36"/>
    <x v="2"/>
    <x v="28"/>
  </r>
  <r>
    <x v="507"/>
    <x v="1"/>
    <x v="4"/>
    <x v="1992"/>
    <x v="0"/>
    <x v="322"/>
    <x v="0"/>
    <x v="36"/>
    <x v="2"/>
    <x v="28"/>
  </r>
  <r>
    <x v="508"/>
    <x v="0"/>
    <x v="4"/>
    <x v="2136"/>
    <x v="0"/>
    <x v="178"/>
    <x v="0"/>
    <x v="36"/>
    <x v="2"/>
    <x v="28"/>
  </r>
  <r>
    <x v="509"/>
    <x v="1"/>
    <x v="1"/>
    <x v="946"/>
    <x v="0"/>
    <x v="1368"/>
    <x v="5"/>
    <x v="153"/>
    <x v="2"/>
    <x v="19"/>
  </r>
  <r>
    <x v="510"/>
    <x v="0"/>
    <x v="2"/>
    <x v="1082"/>
    <x v="0"/>
    <x v="1232"/>
    <x v="4"/>
    <x v="153"/>
    <x v="2"/>
    <x v="19"/>
  </r>
  <r>
    <x v="511"/>
    <x v="1"/>
    <x v="4"/>
    <x v="1727"/>
    <x v="0"/>
    <x v="587"/>
    <x v="0"/>
    <x v="153"/>
    <x v="2"/>
    <x v="19"/>
  </r>
  <r>
    <x v="512"/>
    <x v="0"/>
    <x v="6"/>
    <x v="349"/>
    <x v="0"/>
    <x v="1965"/>
    <x v="8"/>
    <x v="153"/>
    <x v="2"/>
    <x v="19"/>
  </r>
  <r>
    <x v="513"/>
    <x v="0"/>
    <x v="4"/>
    <x v="1783"/>
    <x v="0"/>
    <x v="531"/>
    <x v="0"/>
    <x v="153"/>
    <x v="2"/>
    <x v="19"/>
  </r>
  <r>
    <x v="514"/>
    <x v="1"/>
    <x v="1"/>
    <x v="445"/>
    <x v="0"/>
    <x v="1869"/>
    <x v="8"/>
    <x v="66"/>
    <x v="2"/>
    <x v="32"/>
  </r>
  <r>
    <x v="515"/>
    <x v="0"/>
    <x v="2"/>
    <x v="973"/>
    <x v="0"/>
    <x v="1341"/>
    <x v="5"/>
    <x v="66"/>
    <x v="2"/>
    <x v="32"/>
  </r>
  <r>
    <x v="516"/>
    <x v="0"/>
    <x v="6"/>
    <x v="98"/>
    <x v="0"/>
    <x v="2216"/>
    <x v="9"/>
    <x v="66"/>
    <x v="2"/>
    <x v="32"/>
  </r>
  <r>
    <x v="517"/>
    <x v="0"/>
    <x v="4"/>
    <x v="2067"/>
    <x v="0"/>
    <x v="247"/>
    <x v="0"/>
    <x v="66"/>
    <x v="2"/>
    <x v="32"/>
  </r>
  <r>
    <x v="518"/>
    <x v="1"/>
    <x v="1"/>
    <x v="278"/>
    <x v="0"/>
    <x v="2036"/>
    <x v="9"/>
    <x v="240"/>
    <x v="2"/>
    <x v="10"/>
  </r>
  <r>
    <x v="519"/>
    <x v="0"/>
    <x v="4"/>
    <x v="1578"/>
    <x v="0"/>
    <x v="736"/>
    <x v="2"/>
    <x v="240"/>
    <x v="2"/>
    <x v="10"/>
  </r>
  <r>
    <x v="520"/>
    <x v="0"/>
    <x v="2"/>
    <x v="417"/>
    <x v="0"/>
    <x v="1897"/>
    <x v="8"/>
    <x v="240"/>
    <x v="2"/>
    <x v="10"/>
  </r>
  <r>
    <x v="521"/>
    <x v="1"/>
    <x v="1"/>
    <x v="526"/>
    <x v="0"/>
    <x v="1788"/>
    <x v="7"/>
    <x v="219"/>
    <x v="2"/>
    <x v="28"/>
  </r>
  <r>
    <x v="522"/>
    <x v="0"/>
    <x v="2"/>
    <x v="743"/>
    <x v="0"/>
    <x v="1571"/>
    <x v="6"/>
    <x v="219"/>
    <x v="2"/>
    <x v="28"/>
  </r>
  <r>
    <x v="523"/>
    <x v="0"/>
    <x v="4"/>
    <x v="1685"/>
    <x v="0"/>
    <x v="629"/>
    <x v="1"/>
    <x v="219"/>
    <x v="2"/>
    <x v="28"/>
  </r>
  <r>
    <x v="524"/>
    <x v="1"/>
    <x v="1"/>
    <x v="189"/>
    <x v="0"/>
    <x v="2125"/>
    <x v="9"/>
    <x v="62"/>
    <x v="0"/>
    <x v="7"/>
  </r>
  <r>
    <x v="525"/>
    <x v="0"/>
    <x v="2"/>
    <x v="567"/>
    <x v="0"/>
    <x v="1747"/>
    <x v="7"/>
    <x v="62"/>
    <x v="0"/>
    <x v="7"/>
  </r>
  <r>
    <x v="526"/>
    <x v="0"/>
    <x v="4"/>
    <x v="1642"/>
    <x v="0"/>
    <x v="672"/>
    <x v="1"/>
    <x v="62"/>
    <x v="0"/>
    <x v="7"/>
  </r>
  <r>
    <x v="527"/>
    <x v="1"/>
    <x v="1"/>
    <x v="315"/>
    <x v="0"/>
    <x v="1999"/>
    <x v="9"/>
    <x v="219"/>
    <x v="2"/>
    <x v="28"/>
  </r>
  <r>
    <x v="528"/>
    <x v="0"/>
    <x v="2"/>
    <x v="376"/>
    <x v="0"/>
    <x v="1938"/>
    <x v="8"/>
    <x v="219"/>
    <x v="2"/>
    <x v="28"/>
  </r>
  <r>
    <x v="529"/>
    <x v="0"/>
    <x v="1"/>
    <x v="535"/>
    <x v="0"/>
    <x v="1779"/>
    <x v="7"/>
    <x v="36"/>
    <x v="2"/>
    <x v="28"/>
  </r>
  <r>
    <x v="530"/>
    <x v="1"/>
    <x v="4"/>
    <x v="1646"/>
    <x v="0"/>
    <x v="668"/>
    <x v="1"/>
    <x v="36"/>
    <x v="2"/>
    <x v="28"/>
  </r>
  <r>
    <x v="531"/>
    <x v="0"/>
    <x v="6"/>
    <x v="66"/>
    <x v="0"/>
    <x v="2248"/>
    <x v="9"/>
    <x v="36"/>
    <x v="2"/>
    <x v="28"/>
  </r>
  <r>
    <x v="532"/>
    <x v="1"/>
    <x v="1"/>
    <x v="1218"/>
    <x v="0"/>
    <x v="1096"/>
    <x v="4"/>
    <x v="39"/>
    <x v="2"/>
    <x v="10"/>
  </r>
  <r>
    <x v="533"/>
    <x v="0"/>
    <x v="2"/>
    <x v="1098"/>
    <x v="0"/>
    <x v="1216"/>
    <x v="4"/>
    <x v="39"/>
    <x v="2"/>
    <x v="10"/>
  </r>
  <r>
    <x v="534"/>
    <x v="0"/>
    <x v="4"/>
    <x v="1691"/>
    <x v="0"/>
    <x v="623"/>
    <x v="1"/>
    <x v="39"/>
    <x v="2"/>
    <x v="10"/>
  </r>
  <r>
    <x v="535"/>
    <x v="1"/>
    <x v="4"/>
    <x v="2080"/>
    <x v="0"/>
    <x v="234"/>
    <x v="0"/>
    <x v="39"/>
    <x v="2"/>
    <x v="10"/>
  </r>
  <r>
    <x v="536"/>
    <x v="1"/>
    <x v="1"/>
    <x v="1179"/>
    <x v="0"/>
    <x v="1135"/>
    <x v="4"/>
    <x v="192"/>
    <x v="2"/>
    <x v="28"/>
  </r>
  <r>
    <x v="537"/>
    <x v="0"/>
    <x v="2"/>
    <x v="1400"/>
    <x v="0"/>
    <x v="914"/>
    <x v="3"/>
    <x v="192"/>
    <x v="2"/>
    <x v="28"/>
  </r>
  <r>
    <x v="538"/>
    <x v="1"/>
    <x v="4"/>
    <x v="1861"/>
    <x v="0"/>
    <x v="453"/>
    <x v="0"/>
    <x v="192"/>
    <x v="2"/>
    <x v="28"/>
  </r>
  <r>
    <x v="539"/>
    <x v="1"/>
    <x v="4"/>
    <x v="1906"/>
    <x v="0"/>
    <x v="408"/>
    <x v="0"/>
    <x v="192"/>
    <x v="2"/>
    <x v="28"/>
  </r>
  <r>
    <x v="540"/>
    <x v="0"/>
    <x v="6"/>
    <x v="247"/>
    <x v="0"/>
    <x v="2067"/>
    <x v="9"/>
    <x v="192"/>
    <x v="2"/>
    <x v="28"/>
  </r>
  <r>
    <x v="541"/>
    <x v="1"/>
    <x v="4"/>
    <x v="2054"/>
    <x v="0"/>
    <x v="260"/>
    <x v="0"/>
    <x v="192"/>
    <x v="2"/>
    <x v="28"/>
  </r>
  <r>
    <x v="542"/>
    <x v="1"/>
    <x v="1"/>
    <x v="1178"/>
    <x v="0"/>
    <x v="1136"/>
    <x v="4"/>
    <x v="36"/>
    <x v="2"/>
    <x v="28"/>
  </r>
  <r>
    <x v="543"/>
    <x v="0"/>
    <x v="6"/>
    <x v="179"/>
    <x v="0"/>
    <x v="2135"/>
    <x v="9"/>
    <x v="36"/>
    <x v="2"/>
    <x v="28"/>
  </r>
  <r>
    <x v="544"/>
    <x v="0"/>
    <x v="2"/>
    <x v="1209"/>
    <x v="0"/>
    <x v="1105"/>
    <x v="4"/>
    <x v="36"/>
    <x v="2"/>
    <x v="28"/>
  </r>
  <r>
    <x v="545"/>
    <x v="0"/>
    <x v="4"/>
    <x v="2223"/>
    <x v="0"/>
    <x v="91"/>
    <x v="0"/>
    <x v="36"/>
    <x v="2"/>
    <x v="28"/>
  </r>
  <r>
    <x v="546"/>
    <x v="1"/>
    <x v="1"/>
    <x v="1217"/>
    <x v="0"/>
    <x v="1097"/>
    <x v="4"/>
    <x v="257"/>
    <x v="2"/>
    <x v="28"/>
  </r>
  <r>
    <x v="547"/>
    <x v="0"/>
    <x v="6"/>
    <x v="170"/>
    <x v="0"/>
    <x v="2144"/>
    <x v="9"/>
    <x v="257"/>
    <x v="2"/>
    <x v="28"/>
  </r>
  <r>
    <x v="548"/>
    <x v="1"/>
    <x v="1"/>
    <x v="1195"/>
    <x v="0"/>
    <x v="1119"/>
    <x v="4"/>
    <x v="39"/>
    <x v="2"/>
    <x v="10"/>
  </r>
  <r>
    <x v="549"/>
    <x v="0"/>
    <x v="6"/>
    <x v="226"/>
    <x v="0"/>
    <x v="2088"/>
    <x v="9"/>
    <x v="39"/>
    <x v="2"/>
    <x v="10"/>
  </r>
  <r>
    <x v="550"/>
    <x v="0"/>
    <x v="2"/>
    <x v="1538"/>
    <x v="0"/>
    <x v="776"/>
    <x v="2"/>
    <x v="39"/>
    <x v="2"/>
    <x v="10"/>
  </r>
  <r>
    <x v="551"/>
    <x v="0"/>
    <x v="3"/>
    <x v="2056"/>
    <x v="0"/>
    <x v="258"/>
    <x v="0"/>
    <x v="39"/>
    <x v="2"/>
    <x v="10"/>
  </r>
  <r>
    <x v="552"/>
    <x v="0"/>
    <x v="4"/>
    <x v="2302"/>
    <x v="0"/>
    <x v="12"/>
    <x v="0"/>
    <x v="39"/>
    <x v="2"/>
    <x v="10"/>
  </r>
  <r>
    <x v="553"/>
    <x v="1"/>
    <x v="1"/>
    <x v="1191"/>
    <x v="0"/>
    <x v="1123"/>
    <x v="4"/>
    <x v="57"/>
    <x v="2"/>
    <x v="10"/>
  </r>
  <r>
    <x v="554"/>
    <x v="0"/>
    <x v="6"/>
    <x v="341"/>
    <x v="0"/>
    <x v="1973"/>
    <x v="8"/>
    <x v="57"/>
    <x v="2"/>
    <x v="10"/>
  </r>
  <r>
    <x v="555"/>
    <x v="0"/>
    <x v="2"/>
    <x v="1110"/>
    <x v="0"/>
    <x v="1204"/>
    <x v="4"/>
    <x v="57"/>
    <x v="2"/>
    <x v="10"/>
  </r>
  <r>
    <x v="556"/>
    <x v="0"/>
    <x v="4"/>
    <x v="1848"/>
    <x v="0"/>
    <x v="466"/>
    <x v="0"/>
    <x v="57"/>
    <x v="2"/>
    <x v="10"/>
  </r>
  <r>
    <x v="557"/>
    <x v="0"/>
    <x v="4"/>
    <x v="2188"/>
    <x v="0"/>
    <x v="126"/>
    <x v="0"/>
    <x v="57"/>
    <x v="2"/>
    <x v="10"/>
  </r>
  <r>
    <x v="558"/>
    <x v="1"/>
    <x v="1"/>
    <x v="1220"/>
    <x v="0"/>
    <x v="1094"/>
    <x v="4"/>
    <x v="105"/>
    <x v="2"/>
    <x v="19"/>
  </r>
  <r>
    <x v="559"/>
    <x v="0"/>
    <x v="6"/>
    <x v="301"/>
    <x v="0"/>
    <x v="2013"/>
    <x v="9"/>
    <x v="105"/>
    <x v="2"/>
    <x v="19"/>
  </r>
  <r>
    <x v="560"/>
    <x v="0"/>
    <x v="2"/>
    <x v="1043"/>
    <x v="0"/>
    <x v="1271"/>
    <x v="4"/>
    <x v="105"/>
    <x v="2"/>
    <x v="19"/>
  </r>
  <r>
    <x v="561"/>
    <x v="1"/>
    <x v="4"/>
    <x v="1797"/>
    <x v="0"/>
    <x v="517"/>
    <x v="0"/>
    <x v="105"/>
    <x v="2"/>
    <x v="19"/>
  </r>
  <r>
    <x v="562"/>
    <x v="0"/>
    <x v="4"/>
    <x v="1850"/>
    <x v="0"/>
    <x v="464"/>
    <x v="0"/>
    <x v="105"/>
    <x v="2"/>
    <x v="19"/>
  </r>
  <r>
    <x v="563"/>
    <x v="1"/>
    <x v="1"/>
    <x v="1194"/>
    <x v="0"/>
    <x v="1120"/>
    <x v="4"/>
    <x v="202"/>
    <x v="2"/>
    <x v="28"/>
  </r>
  <r>
    <x v="564"/>
    <x v="0"/>
    <x v="6"/>
    <x v="271"/>
    <x v="0"/>
    <x v="2043"/>
    <x v="9"/>
    <x v="202"/>
    <x v="2"/>
    <x v="28"/>
  </r>
  <r>
    <x v="565"/>
    <x v="1"/>
    <x v="4"/>
    <x v="1958"/>
    <x v="0"/>
    <x v="356"/>
    <x v="0"/>
    <x v="202"/>
    <x v="2"/>
    <x v="28"/>
  </r>
  <r>
    <x v="566"/>
    <x v="0"/>
    <x v="2"/>
    <x v="1205"/>
    <x v="0"/>
    <x v="1109"/>
    <x v="4"/>
    <x v="202"/>
    <x v="2"/>
    <x v="28"/>
  </r>
  <r>
    <x v="567"/>
    <x v="0"/>
    <x v="1"/>
    <x v="1192"/>
    <x v="0"/>
    <x v="1122"/>
    <x v="4"/>
    <x v="202"/>
    <x v="2"/>
    <x v="28"/>
  </r>
  <r>
    <x v="568"/>
    <x v="0"/>
    <x v="6"/>
    <x v="414"/>
    <x v="0"/>
    <x v="1900"/>
    <x v="8"/>
    <x v="202"/>
    <x v="2"/>
    <x v="28"/>
  </r>
  <r>
    <x v="569"/>
    <x v="0"/>
    <x v="4"/>
    <x v="2101"/>
    <x v="0"/>
    <x v="213"/>
    <x v="0"/>
    <x v="202"/>
    <x v="2"/>
    <x v="28"/>
  </r>
  <r>
    <x v="570"/>
    <x v="1"/>
    <x v="2"/>
    <x v="1518"/>
    <x v="0"/>
    <x v="796"/>
    <x v="2"/>
    <x v="202"/>
    <x v="2"/>
    <x v="28"/>
  </r>
  <r>
    <x v="571"/>
    <x v="1"/>
    <x v="1"/>
    <x v="1181"/>
    <x v="0"/>
    <x v="1133"/>
    <x v="4"/>
    <x v="36"/>
    <x v="2"/>
    <x v="28"/>
  </r>
  <r>
    <x v="572"/>
    <x v="0"/>
    <x v="6"/>
    <x v="158"/>
    <x v="0"/>
    <x v="2156"/>
    <x v="9"/>
    <x v="36"/>
    <x v="2"/>
    <x v="28"/>
  </r>
  <r>
    <x v="573"/>
    <x v="0"/>
    <x v="2"/>
    <x v="1291"/>
    <x v="0"/>
    <x v="1023"/>
    <x v="3"/>
    <x v="36"/>
    <x v="2"/>
    <x v="28"/>
  </r>
  <r>
    <x v="574"/>
    <x v="1"/>
    <x v="4"/>
    <x v="2194"/>
    <x v="0"/>
    <x v="120"/>
    <x v="0"/>
    <x v="36"/>
    <x v="2"/>
    <x v="28"/>
  </r>
  <r>
    <x v="575"/>
    <x v="1"/>
    <x v="1"/>
    <x v="1170"/>
    <x v="0"/>
    <x v="1144"/>
    <x v="4"/>
    <x v="141"/>
    <x v="2"/>
    <x v="19"/>
  </r>
  <r>
    <x v="576"/>
    <x v="0"/>
    <x v="6"/>
    <x v="201"/>
    <x v="0"/>
    <x v="2113"/>
    <x v="9"/>
    <x v="141"/>
    <x v="2"/>
    <x v="19"/>
  </r>
  <r>
    <x v="577"/>
    <x v="0"/>
    <x v="2"/>
    <x v="1060"/>
    <x v="0"/>
    <x v="1254"/>
    <x v="4"/>
    <x v="141"/>
    <x v="2"/>
    <x v="19"/>
  </r>
  <r>
    <x v="578"/>
    <x v="1"/>
    <x v="4"/>
    <x v="1985"/>
    <x v="0"/>
    <x v="329"/>
    <x v="0"/>
    <x v="141"/>
    <x v="2"/>
    <x v="19"/>
  </r>
  <r>
    <x v="579"/>
    <x v="1"/>
    <x v="1"/>
    <x v="1166"/>
    <x v="0"/>
    <x v="1148"/>
    <x v="4"/>
    <x v="184"/>
    <x v="2"/>
    <x v="19"/>
  </r>
  <r>
    <x v="580"/>
    <x v="0"/>
    <x v="6"/>
    <x v="279"/>
    <x v="0"/>
    <x v="2035"/>
    <x v="9"/>
    <x v="42"/>
    <x v="2"/>
    <x v="10"/>
  </r>
  <r>
    <x v="581"/>
    <x v="0"/>
    <x v="1"/>
    <x v="1154"/>
    <x v="0"/>
    <x v="1160"/>
    <x v="4"/>
    <x v="245"/>
    <x v="2"/>
    <x v="10"/>
  </r>
  <r>
    <x v="582"/>
    <x v="0"/>
    <x v="6"/>
    <x v="404"/>
    <x v="0"/>
    <x v="1910"/>
    <x v="8"/>
    <x v="245"/>
    <x v="2"/>
    <x v="10"/>
  </r>
  <r>
    <x v="583"/>
    <x v="1"/>
    <x v="4"/>
    <x v="2173"/>
    <x v="0"/>
    <x v="141"/>
    <x v="0"/>
    <x v="245"/>
    <x v="2"/>
    <x v="10"/>
  </r>
  <r>
    <x v="584"/>
    <x v="0"/>
    <x v="4"/>
    <x v="1928"/>
    <x v="0"/>
    <x v="386"/>
    <x v="0"/>
    <x v="245"/>
    <x v="2"/>
    <x v="10"/>
  </r>
  <r>
    <x v="585"/>
    <x v="1"/>
    <x v="2"/>
    <x v="229"/>
    <x v="0"/>
    <x v="2085"/>
    <x v="9"/>
    <x v="245"/>
    <x v="2"/>
    <x v="10"/>
  </r>
  <r>
    <x v="586"/>
    <x v="1"/>
    <x v="1"/>
    <x v="1164"/>
    <x v="0"/>
    <x v="1150"/>
    <x v="4"/>
    <x v="39"/>
    <x v="2"/>
    <x v="10"/>
  </r>
  <r>
    <x v="587"/>
    <x v="0"/>
    <x v="6"/>
    <x v="379"/>
    <x v="0"/>
    <x v="1935"/>
    <x v="8"/>
    <x v="39"/>
    <x v="2"/>
    <x v="10"/>
  </r>
  <r>
    <x v="588"/>
    <x v="1"/>
    <x v="4"/>
    <x v="2137"/>
    <x v="0"/>
    <x v="177"/>
    <x v="0"/>
    <x v="39"/>
    <x v="2"/>
    <x v="10"/>
  </r>
  <r>
    <x v="589"/>
    <x v="0"/>
    <x v="4"/>
    <x v="2276"/>
    <x v="0"/>
    <x v="38"/>
    <x v="0"/>
    <x v="39"/>
    <x v="2"/>
    <x v="10"/>
  </r>
  <r>
    <x v="590"/>
    <x v="1"/>
    <x v="1"/>
    <x v="1162"/>
    <x v="0"/>
    <x v="1152"/>
    <x v="4"/>
    <x v="42"/>
    <x v="2"/>
    <x v="10"/>
  </r>
  <r>
    <x v="591"/>
    <x v="0"/>
    <x v="6"/>
    <x v="157"/>
    <x v="0"/>
    <x v="2157"/>
    <x v="9"/>
    <x v="42"/>
    <x v="2"/>
    <x v="10"/>
  </r>
  <r>
    <x v="592"/>
    <x v="0"/>
    <x v="2"/>
    <x v="1392"/>
    <x v="0"/>
    <x v="922"/>
    <x v="3"/>
    <x v="42"/>
    <x v="2"/>
    <x v="10"/>
  </r>
  <r>
    <x v="593"/>
    <x v="0"/>
    <x v="4"/>
    <x v="1969"/>
    <x v="0"/>
    <x v="345"/>
    <x v="0"/>
    <x v="42"/>
    <x v="2"/>
    <x v="10"/>
  </r>
  <r>
    <x v="594"/>
    <x v="1"/>
    <x v="4"/>
    <x v="2092"/>
    <x v="0"/>
    <x v="222"/>
    <x v="0"/>
    <x v="42"/>
    <x v="2"/>
    <x v="10"/>
  </r>
  <r>
    <x v="595"/>
    <x v="1"/>
    <x v="1"/>
    <x v="1138"/>
    <x v="0"/>
    <x v="1176"/>
    <x v="4"/>
    <x v="174"/>
    <x v="2"/>
    <x v="28"/>
  </r>
  <r>
    <x v="596"/>
    <x v="0"/>
    <x v="6"/>
    <x v="57"/>
    <x v="0"/>
    <x v="2257"/>
    <x v="9"/>
    <x v="174"/>
    <x v="2"/>
    <x v="28"/>
  </r>
  <r>
    <x v="597"/>
    <x v="0"/>
    <x v="4"/>
    <x v="1797"/>
    <x v="0"/>
    <x v="517"/>
    <x v="0"/>
    <x v="174"/>
    <x v="2"/>
    <x v="28"/>
  </r>
  <r>
    <x v="598"/>
    <x v="1"/>
    <x v="4"/>
    <x v="2089"/>
    <x v="0"/>
    <x v="225"/>
    <x v="0"/>
    <x v="174"/>
    <x v="2"/>
    <x v="28"/>
  </r>
  <r>
    <x v="599"/>
    <x v="1"/>
    <x v="1"/>
    <x v="553"/>
    <x v="0"/>
    <x v="1761"/>
    <x v="7"/>
    <x v="172"/>
    <x v="2"/>
    <x v="28"/>
  </r>
  <r>
    <x v="600"/>
    <x v="0"/>
    <x v="4"/>
    <x v="1768"/>
    <x v="0"/>
    <x v="546"/>
    <x v="0"/>
    <x v="172"/>
    <x v="2"/>
    <x v="28"/>
  </r>
  <r>
    <x v="601"/>
    <x v="0"/>
    <x v="2"/>
    <x v="1018"/>
    <x v="0"/>
    <x v="1296"/>
    <x v="5"/>
    <x v="172"/>
    <x v="2"/>
    <x v="28"/>
  </r>
  <r>
    <x v="602"/>
    <x v="0"/>
    <x v="4"/>
    <x v="2192"/>
    <x v="0"/>
    <x v="122"/>
    <x v="0"/>
    <x v="172"/>
    <x v="2"/>
    <x v="28"/>
  </r>
  <r>
    <x v="603"/>
    <x v="1"/>
    <x v="1"/>
    <x v="1313"/>
    <x v="0"/>
    <x v="1001"/>
    <x v="3"/>
    <x v="57"/>
    <x v="2"/>
    <x v="10"/>
  </r>
  <r>
    <x v="604"/>
    <x v="0"/>
    <x v="2"/>
    <x v="1079"/>
    <x v="0"/>
    <x v="1235"/>
    <x v="4"/>
    <x v="57"/>
    <x v="2"/>
    <x v="10"/>
  </r>
  <r>
    <x v="605"/>
    <x v="0"/>
    <x v="4"/>
    <x v="2003"/>
    <x v="0"/>
    <x v="311"/>
    <x v="0"/>
    <x v="57"/>
    <x v="2"/>
    <x v="10"/>
  </r>
  <r>
    <x v="606"/>
    <x v="1"/>
    <x v="1"/>
    <x v="1283"/>
    <x v="0"/>
    <x v="1031"/>
    <x v="4"/>
    <x v="130"/>
    <x v="2"/>
    <x v="10"/>
  </r>
  <r>
    <x v="607"/>
    <x v="0"/>
    <x v="6"/>
    <x v="403"/>
    <x v="0"/>
    <x v="1911"/>
    <x v="8"/>
    <x v="130"/>
    <x v="2"/>
    <x v="10"/>
  </r>
  <r>
    <x v="608"/>
    <x v="1"/>
    <x v="4"/>
    <x v="1949"/>
    <x v="0"/>
    <x v="365"/>
    <x v="0"/>
    <x v="130"/>
    <x v="2"/>
    <x v="10"/>
  </r>
  <r>
    <x v="609"/>
    <x v="0"/>
    <x v="2"/>
    <x v="1560"/>
    <x v="0"/>
    <x v="754"/>
    <x v="2"/>
    <x v="130"/>
    <x v="2"/>
    <x v="10"/>
  </r>
  <r>
    <x v="610"/>
    <x v="0"/>
    <x v="4"/>
    <x v="2239"/>
    <x v="0"/>
    <x v="75"/>
    <x v="0"/>
    <x v="130"/>
    <x v="2"/>
    <x v="10"/>
  </r>
  <r>
    <x v="611"/>
    <x v="1"/>
    <x v="1"/>
    <x v="1309"/>
    <x v="0"/>
    <x v="1005"/>
    <x v="3"/>
    <x v="57"/>
    <x v="2"/>
    <x v="10"/>
  </r>
  <r>
    <x v="612"/>
    <x v="0"/>
    <x v="2"/>
    <x v="1021"/>
    <x v="0"/>
    <x v="1293"/>
    <x v="4"/>
    <x v="57"/>
    <x v="2"/>
    <x v="10"/>
  </r>
  <r>
    <x v="613"/>
    <x v="0"/>
    <x v="4"/>
    <x v="1919"/>
    <x v="0"/>
    <x v="395"/>
    <x v="0"/>
    <x v="57"/>
    <x v="2"/>
    <x v="10"/>
  </r>
  <r>
    <x v="614"/>
    <x v="0"/>
    <x v="6"/>
    <x v="330"/>
    <x v="0"/>
    <x v="1984"/>
    <x v="8"/>
    <x v="57"/>
    <x v="2"/>
    <x v="10"/>
  </r>
  <r>
    <x v="615"/>
    <x v="0"/>
    <x v="4"/>
    <x v="2006"/>
    <x v="0"/>
    <x v="308"/>
    <x v="0"/>
    <x v="57"/>
    <x v="2"/>
    <x v="10"/>
  </r>
  <r>
    <x v="616"/>
    <x v="1"/>
    <x v="1"/>
    <x v="1311"/>
    <x v="0"/>
    <x v="1003"/>
    <x v="3"/>
    <x v="17"/>
    <x v="2"/>
    <x v="28"/>
  </r>
  <r>
    <x v="617"/>
    <x v="0"/>
    <x v="2"/>
    <x v="1346"/>
    <x v="0"/>
    <x v="968"/>
    <x v="3"/>
    <x v="17"/>
    <x v="2"/>
    <x v="28"/>
  </r>
  <r>
    <x v="618"/>
    <x v="1"/>
    <x v="4"/>
    <x v="2209"/>
    <x v="0"/>
    <x v="105"/>
    <x v="0"/>
    <x v="17"/>
    <x v="2"/>
    <x v="28"/>
  </r>
  <r>
    <x v="619"/>
    <x v="0"/>
    <x v="6"/>
    <x v="148"/>
    <x v="0"/>
    <x v="2166"/>
    <x v="9"/>
    <x v="17"/>
    <x v="2"/>
    <x v="28"/>
  </r>
  <r>
    <x v="620"/>
    <x v="1"/>
    <x v="1"/>
    <x v="1300"/>
    <x v="0"/>
    <x v="1014"/>
    <x v="3"/>
    <x v="202"/>
    <x v="2"/>
    <x v="28"/>
  </r>
  <r>
    <x v="621"/>
    <x v="0"/>
    <x v="2"/>
    <x v="1382"/>
    <x v="0"/>
    <x v="932"/>
    <x v="3"/>
    <x v="202"/>
    <x v="2"/>
    <x v="28"/>
  </r>
  <r>
    <x v="622"/>
    <x v="0"/>
    <x v="4"/>
    <x v="2155"/>
    <x v="0"/>
    <x v="159"/>
    <x v="0"/>
    <x v="202"/>
    <x v="2"/>
    <x v="28"/>
  </r>
  <r>
    <x v="623"/>
    <x v="0"/>
    <x v="6"/>
    <x v="383"/>
    <x v="0"/>
    <x v="1931"/>
    <x v="8"/>
    <x v="202"/>
    <x v="2"/>
    <x v="28"/>
  </r>
  <r>
    <x v="624"/>
    <x v="1"/>
    <x v="1"/>
    <x v="1304"/>
    <x v="0"/>
    <x v="1010"/>
    <x v="3"/>
    <x v="39"/>
    <x v="2"/>
    <x v="13"/>
  </r>
  <r>
    <x v="625"/>
    <x v="0"/>
    <x v="4"/>
    <x v="1842"/>
    <x v="0"/>
    <x v="472"/>
    <x v="0"/>
    <x v="39"/>
    <x v="2"/>
    <x v="13"/>
  </r>
  <r>
    <x v="626"/>
    <x v="0"/>
    <x v="2"/>
    <x v="1365"/>
    <x v="0"/>
    <x v="949"/>
    <x v="3"/>
    <x v="39"/>
    <x v="2"/>
    <x v="13"/>
  </r>
  <r>
    <x v="627"/>
    <x v="1"/>
    <x v="4"/>
    <x v="2273"/>
    <x v="0"/>
    <x v="41"/>
    <x v="0"/>
    <x v="39"/>
    <x v="2"/>
    <x v="13"/>
  </r>
  <r>
    <x v="628"/>
    <x v="1"/>
    <x v="1"/>
    <x v="1303"/>
    <x v="0"/>
    <x v="1011"/>
    <x v="3"/>
    <x v="180"/>
    <x v="2"/>
    <x v="32"/>
  </r>
  <r>
    <x v="629"/>
    <x v="0"/>
    <x v="2"/>
    <x v="1280"/>
    <x v="0"/>
    <x v="1034"/>
    <x v="4"/>
    <x v="180"/>
    <x v="2"/>
    <x v="32"/>
  </r>
  <r>
    <x v="630"/>
    <x v="0"/>
    <x v="6"/>
    <x v="266"/>
    <x v="0"/>
    <x v="2048"/>
    <x v="9"/>
    <x v="180"/>
    <x v="2"/>
    <x v="32"/>
  </r>
  <r>
    <x v="631"/>
    <x v="0"/>
    <x v="4"/>
    <x v="2024"/>
    <x v="0"/>
    <x v="290"/>
    <x v="0"/>
    <x v="180"/>
    <x v="2"/>
    <x v="32"/>
  </r>
  <r>
    <x v="632"/>
    <x v="0"/>
    <x v="4"/>
    <x v="2087"/>
    <x v="0"/>
    <x v="227"/>
    <x v="0"/>
    <x v="180"/>
    <x v="2"/>
    <x v="32"/>
  </r>
  <r>
    <x v="633"/>
    <x v="1"/>
    <x v="1"/>
    <x v="1375"/>
    <x v="0"/>
    <x v="939"/>
    <x v="3"/>
    <x v="84"/>
    <x v="2"/>
    <x v="28"/>
  </r>
  <r>
    <x v="634"/>
    <x v="0"/>
    <x v="6"/>
    <x v="492"/>
    <x v="0"/>
    <x v="1822"/>
    <x v="7"/>
    <x v="84"/>
    <x v="2"/>
    <x v="28"/>
  </r>
  <r>
    <x v="635"/>
    <x v="1"/>
    <x v="4"/>
    <x v="1951"/>
    <x v="0"/>
    <x v="363"/>
    <x v="0"/>
    <x v="84"/>
    <x v="2"/>
    <x v="28"/>
  </r>
  <r>
    <x v="636"/>
    <x v="1"/>
    <x v="1"/>
    <x v="1246"/>
    <x v="0"/>
    <x v="1068"/>
    <x v="4"/>
    <x v="39"/>
    <x v="2"/>
    <x v="10"/>
  </r>
  <r>
    <x v="637"/>
    <x v="0"/>
    <x v="2"/>
    <x v="1227"/>
    <x v="0"/>
    <x v="1087"/>
    <x v="4"/>
    <x v="23"/>
    <x v="2"/>
    <x v="32"/>
  </r>
  <r>
    <x v="638"/>
    <x v="0"/>
    <x v="4"/>
    <x v="2205"/>
    <x v="0"/>
    <x v="109"/>
    <x v="0"/>
    <x v="39"/>
    <x v="2"/>
    <x v="10"/>
  </r>
  <r>
    <x v="639"/>
    <x v="1"/>
    <x v="1"/>
    <x v="1261"/>
    <x v="0"/>
    <x v="1053"/>
    <x v="4"/>
    <x v="245"/>
    <x v="2"/>
    <x v="10"/>
  </r>
  <r>
    <x v="640"/>
    <x v="0"/>
    <x v="6"/>
    <x v="402"/>
    <x v="0"/>
    <x v="1912"/>
    <x v="8"/>
    <x v="245"/>
    <x v="2"/>
    <x v="10"/>
  </r>
  <r>
    <x v="641"/>
    <x v="0"/>
    <x v="4"/>
    <x v="2230"/>
    <x v="0"/>
    <x v="84"/>
    <x v="0"/>
    <x v="245"/>
    <x v="2"/>
    <x v="10"/>
  </r>
  <r>
    <x v="642"/>
    <x v="1"/>
    <x v="1"/>
    <x v="1271"/>
    <x v="0"/>
    <x v="1043"/>
    <x v="4"/>
    <x v="160"/>
    <x v="2"/>
    <x v="26"/>
  </r>
  <r>
    <x v="643"/>
    <x v="0"/>
    <x v="6"/>
    <x v="168"/>
    <x v="0"/>
    <x v="2146"/>
    <x v="9"/>
    <x v="160"/>
    <x v="2"/>
    <x v="26"/>
  </r>
  <r>
    <x v="644"/>
    <x v="1"/>
    <x v="1"/>
    <x v="1300"/>
    <x v="0"/>
    <x v="1014"/>
    <x v="3"/>
    <x v="151"/>
    <x v="2"/>
    <x v="28"/>
  </r>
  <r>
    <x v="645"/>
    <x v="0"/>
    <x v="6"/>
    <x v="192"/>
    <x v="0"/>
    <x v="2122"/>
    <x v="9"/>
    <x v="151"/>
    <x v="2"/>
    <x v="28"/>
  </r>
  <r>
    <x v="646"/>
    <x v="0"/>
    <x v="2"/>
    <x v="1429"/>
    <x v="0"/>
    <x v="885"/>
    <x v="3"/>
    <x v="151"/>
    <x v="2"/>
    <x v="28"/>
  </r>
  <r>
    <x v="647"/>
    <x v="1"/>
    <x v="4"/>
    <x v="2036"/>
    <x v="0"/>
    <x v="278"/>
    <x v="0"/>
    <x v="151"/>
    <x v="2"/>
    <x v="28"/>
  </r>
  <r>
    <x v="648"/>
    <x v="0"/>
    <x v="1"/>
    <x v="1290"/>
    <x v="0"/>
    <x v="1024"/>
    <x v="3"/>
    <x v="259"/>
    <x v="2"/>
    <x v="10"/>
  </r>
  <r>
    <x v="649"/>
    <x v="1"/>
    <x v="4"/>
    <x v="2284"/>
    <x v="0"/>
    <x v="30"/>
    <x v="0"/>
    <x v="259"/>
    <x v="2"/>
    <x v="10"/>
  </r>
  <r>
    <x v="650"/>
    <x v="0"/>
    <x v="7"/>
    <x v="2113"/>
    <x v="0"/>
    <x v="201"/>
    <x v="0"/>
    <x v="259"/>
    <x v="2"/>
    <x v="10"/>
  </r>
  <r>
    <x v="651"/>
    <x v="1"/>
    <x v="1"/>
    <x v="1325"/>
    <x v="0"/>
    <x v="989"/>
    <x v="3"/>
    <x v="202"/>
    <x v="2"/>
    <x v="28"/>
  </r>
  <r>
    <x v="652"/>
    <x v="0"/>
    <x v="2"/>
    <x v="717"/>
    <x v="0"/>
    <x v="1597"/>
    <x v="6"/>
    <x v="202"/>
    <x v="2"/>
    <x v="28"/>
  </r>
  <r>
    <x v="653"/>
    <x v="0"/>
    <x v="6"/>
    <x v="237"/>
    <x v="0"/>
    <x v="2077"/>
    <x v="9"/>
    <x v="202"/>
    <x v="2"/>
    <x v="28"/>
  </r>
  <r>
    <x v="654"/>
    <x v="1"/>
    <x v="3"/>
    <x v="1752"/>
    <x v="0"/>
    <x v="562"/>
    <x v="0"/>
    <x v="202"/>
    <x v="2"/>
    <x v="28"/>
  </r>
  <r>
    <x v="655"/>
    <x v="1"/>
    <x v="4"/>
    <x v="2166"/>
    <x v="0"/>
    <x v="148"/>
    <x v="0"/>
    <x v="202"/>
    <x v="2"/>
    <x v="28"/>
  </r>
  <r>
    <x v="656"/>
    <x v="1"/>
    <x v="1"/>
    <x v="1315"/>
    <x v="0"/>
    <x v="999"/>
    <x v="3"/>
    <x v="42"/>
    <x v="2"/>
    <x v="10"/>
  </r>
  <r>
    <x v="657"/>
    <x v="0"/>
    <x v="2"/>
    <x v="1111"/>
    <x v="0"/>
    <x v="1203"/>
    <x v="4"/>
    <x v="42"/>
    <x v="2"/>
    <x v="10"/>
  </r>
  <r>
    <x v="658"/>
    <x v="0"/>
    <x v="4"/>
    <x v="1911"/>
    <x v="0"/>
    <x v="403"/>
    <x v="0"/>
    <x v="42"/>
    <x v="2"/>
    <x v="10"/>
  </r>
  <r>
    <x v="659"/>
    <x v="1"/>
    <x v="4"/>
    <x v="2101"/>
    <x v="0"/>
    <x v="213"/>
    <x v="0"/>
    <x v="42"/>
    <x v="2"/>
    <x v="10"/>
  </r>
  <r>
    <x v="660"/>
    <x v="0"/>
    <x v="4"/>
    <x v="2302"/>
    <x v="0"/>
    <x v="12"/>
    <x v="0"/>
    <x v="42"/>
    <x v="2"/>
    <x v="10"/>
  </r>
  <r>
    <x v="661"/>
    <x v="1"/>
    <x v="1"/>
    <x v="1316"/>
    <x v="0"/>
    <x v="998"/>
    <x v="3"/>
    <x v="39"/>
    <x v="2"/>
    <x v="10"/>
  </r>
  <r>
    <x v="662"/>
    <x v="0"/>
    <x v="6"/>
    <x v="574"/>
    <x v="0"/>
    <x v="1740"/>
    <x v="7"/>
    <x v="39"/>
    <x v="2"/>
    <x v="10"/>
  </r>
  <r>
    <x v="663"/>
    <x v="0"/>
    <x v="4"/>
    <x v="2023"/>
    <x v="0"/>
    <x v="291"/>
    <x v="0"/>
    <x v="39"/>
    <x v="2"/>
    <x v="10"/>
  </r>
  <r>
    <x v="664"/>
    <x v="0"/>
    <x v="2"/>
    <x v="1124"/>
    <x v="0"/>
    <x v="1190"/>
    <x v="4"/>
    <x v="39"/>
    <x v="2"/>
    <x v="10"/>
  </r>
  <r>
    <x v="665"/>
    <x v="0"/>
    <x v="4"/>
    <x v="2119"/>
    <x v="0"/>
    <x v="195"/>
    <x v="0"/>
    <x v="39"/>
    <x v="2"/>
    <x v="10"/>
  </r>
  <r>
    <x v="666"/>
    <x v="1"/>
    <x v="4"/>
    <x v="1778"/>
    <x v="0"/>
    <x v="536"/>
    <x v="0"/>
    <x v="39"/>
    <x v="2"/>
    <x v="10"/>
  </r>
  <r>
    <x v="667"/>
    <x v="1"/>
    <x v="4"/>
    <x v="1672"/>
    <x v="0"/>
    <x v="642"/>
    <x v="1"/>
    <x v="39"/>
    <x v="2"/>
    <x v="10"/>
  </r>
  <r>
    <x v="668"/>
    <x v="1"/>
    <x v="1"/>
    <x v="1262"/>
    <x v="0"/>
    <x v="1052"/>
    <x v="4"/>
    <x v="243"/>
    <x v="2"/>
    <x v="10"/>
  </r>
  <r>
    <x v="669"/>
    <x v="0"/>
    <x v="2"/>
    <x v="1351"/>
    <x v="0"/>
    <x v="963"/>
    <x v="3"/>
    <x v="243"/>
    <x v="2"/>
    <x v="10"/>
  </r>
  <r>
    <x v="670"/>
    <x v="1"/>
    <x v="4"/>
    <x v="2021"/>
    <x v="0"/>
    <x v="293"/>
    <x v="0"/>
    <x v="243"/>
    <x v="2"/>
    <x v="10"/>
  </r>
  <r>
    <x v="671"/>
    <x v="1"/>
    <x v="4"/>
    <x v="2109"/>
    <x v="0"/>
    <x v="205"/>
    <x v="0"/>
    <x v="243"/>
    <x v="2"/>
    <x v="10"/>
  </r>
  <r>
    <x v="672"/>
    <x v="0"/>
    <x v="4"/>
    <x v="2232"/>
    <x v="0"/>
    <x v="82"/>
    <x v="0"/>
    <x v="243"/>
    <x v="2"/>
    <x v="10"/>
  </r>
  <r>
    <x v="673"/>
    <x v="1"/>
    <x v="1"/>
    <x v="1250"/>
    <x v="0"/>
    <x v="1064"/>
    <x v="4"/>
    <x v="105"/>
    <x v="2"/>
    <x v="19"/>
  </r>
  <r>
    <x v="674"/>
    <x v="0"/>
    <x v="6"/>
    <x v="300"/>
    <x v="0"/>
    <x v="2014"/>
    <x v="9"/>
    <x v="105"/>
    <x v="2"/>
    <x v="19"/>
  </r>
  <r>
    <x v="675"/>
    <x v="0"/>
    <x v="2"/>
    <x v="1511"/>
    <x v="0"/>
    <x v="803"/>
    <x v="2"/>
    <x v="105"/>
    <x v="2"/>
    <x v="19"/>
  </r>
  <r>
    <x v="676"/>
    <x v="0"/>
    <x v="1"/>
    <x v="1248"/>
    <x v="0"/>
    <x v="1066"/>
    <x v="4"/>
    <x v="38"/>
    <x v="2"/>
    <x v="28"/>
  </r>
  <r>
    <x v="677"/>
    <x v="0"/>
    <x v="6"/>
    <x v="329"/>
    <x v="0"/>
    <x v="1985"/>
    <x v="8"/>
    <x v="38"/>
    <x v="2"/>
    <x v="28"/>
  </r>
  <r>
    <x v="678"/>
    <x v="1"/>
    <x v="4"/>
    <x v="2008"/>
    <x v="0"/>
    <x v="306"/>
    <x v="0"/>
    <x v="38"/>
    <x v="2"/>
    <x v="28"/>
  </r>
  <r>
    <x v="679"/>
    <x v="1"/>
    <x v="2"/>
    <x v="91"/>
    <x v="0"/>
    <x v="2223"/>
    <x v="9"/>
    <x v="38"/>
    <x v="2"/>
    <x v="28"/>
  </r>
  <r>
    <x v="680"/>
    <x v="1"/>
    <x v="1"/>
    <x v="1324"/>
    <x v="0"/>
    <x v="990"/>
    <x v="3"/>
    <x v="201"/>
    <x v="2"/>
    <x v="10"/>
  </r>
  <r>
    <x v="681"/>
    <x v="0"/>
    <x v="4"/>
    <x v="2028"/>
    <x v="0"/>
    <x v="286"/>
    <x v="0"/>
    <x v="201"/>
    <x v="2"/>
    <x v="10"/>
  </r>
  <r>
    <x v="682"/>
    <x v="0"/>
    <x v="6"/>
    <x v="102"/>
    <x v="0"/>
    <x v="2212"/>
    <x v="9"/>
    <x v="201"/>
    <x v="2"/>
    <x v="10"/>
  </r>
  <r>
    <x v="683"/>
    <x v="1"/>
    <x v="4"/>
    <x v="2121"/>
    <x v="0"/>
    <x v="193"/>
    <x v="0"/>
    <x v="201"/>
    <x v="2"/>
    <x v="10"/>
  </r>
  <r>
    <x v="684"/>
    <x v="1"/>
    <x v="4"/>
    <x v="2189"/>
    <x v="0"/>
    <x v="125"/>
    <x v="0"/>
    <x v="201"/>
    <x v="2"/>
    <x v="10"/>
  </r>
  <r>
    <x v="685"/>
    <x v="1"/>
    <x v="1"/>
    <x v="1286"/>
    <x v="0"/>
    <x v="1028"/>
    <x v="3"/>
    <x v="36"/>
    <x v="2"/>
    <x v="28"/>
  </r>
  <r>
    <x v="686"/>
    <x v="0"/>
    <x v="2"/>
    <x v="1198"/>
    <x v="0"/>
    <x v="1116"/>
    <x v="4"/>
    <x v="36"/>
    <x v="2"/>
    <x v="28"/>
  </r>
  <r>
    <x v="687"/>
    <x v="0"/>
    <x v="4"/>
    <x v="1915"/>
    <x v="0"/>
    <x v="399"/>
    <x v="0"/>
    <x v="36"/>
    <x v="2"/>
    <x v="28"/>
  </r>
  <r>
    <x v="688"/>
    <x v="1"/>
    <x v="4"/>
    <x v="2122"/>
    <x v="0"/>
    <x v="192"/>
    <x v="0"/>
    <x v="36"/>
    <x v="2"/>
    <x v="28"/>
  </r>
  <r>
    <x v="689"/>
    <x v="1"/>
    <x v="1"/>
    <x v="1279"/>
    <x v="0"/>
    <x v="1035"/>
    <x v="4"/>
    <x v="36"/>
    <x v="2"/>
    <x v="28"/>
  </r>
  <r>
    <x v="690"/>
    <x v="0"/>
    <x v="6"/>
    <x v="489"/>
    <x v="0"/>
    <x v="1825"/>
    <x v="7"/>
    <x v="36"/>
    <x v="2"/>
    <x v="28"/>
  </r>
  <r>
    <x v="691"/>
    <x v="1"/>
    <x v="1"/>
    <x v="1332"/>
    <x v="0"/>
    <x v="982"/>
    <x v="3"/>
    <x v="36"/>
    <x v="2"/>
    <x v="28"/>
  </r>
  <r>
    <x v="692"/>
    <x v="0"/>
    <x v="6"/>
    <x v="250"/>
    <x v="0"/>
    <x v="2064"/>
    <x v="9"/>
    <x v="36"/>
    <x v="2"/>
    <x v="28"/>
  </r>
  <r>
    <x v="693"/>
    <x v="1"/>
    <x v="1"/>
    <x v="1342"/>
    <x v="0"/>
    <x v="972"/>
    <x v="3"/>
    <x v="202"/>
    <x v="2"/>
    <x v="28"/>
  </r>
  <r>
    <x v="694"/>
    <x v="0"/>
    <x v="4"/>
    <x v="2295"/>
    <x v="0"/>
    <x v="19"/>
    <x v="0"/>
    <x v="202"/>
    <x v="2"/>
    <x v="28"/>
  </r>
  <r>
    <x v="695"/>
    <x v="0"/>
    <x v="1"/>
    <x v="1340"/>
    <x v="0"/>
    <x v="974"/>
    <x v="3"/>
    <x v="52"/>
    <x v="2"/>
    <x v="28"/>
  </r>
  <r>
    <x v="696"/>
    <x v="1"/>
    <x v="4"/>
    <x v="1856"/>
    <x v="0"/>
    <x v="458"/>
    <x v="0"/>
    <x v="52"/>
    <x v="2"/>
    <x v="28"/>
  </r>
  <r>
    <x v="697"/>
    <x v="0"/>
    <x v="6"/>
    <x v="525"/>
    <x v="0"/>
    <x v="1789"/>
    <x v="7"/>
    <x v="52"/>
    <x v="2"/>
    <x v="28"/>
  </r>
  <r>
    <x v="698"/>
    <x v="1"/>
    <x v="1"/>
    <x v="1329"/>
    <x v="0"/>
    <x v="985"/>
    <x v="3"/>
    <x v="28"/>
    <x v="2"/>
    <x v="10"/>
  </r>
  <r>
    <x v="699"/>
    <x v="0"/>
    <x v="2"/>
    <x v="1061"/>
    <x v="0"/>
    <x v="1253"/>
    <x v="4"/>
    <x v="28"/>
    <x v="2"/>
    <x v="10"/>
  </r>
  <r>
    <x v="700"/>
    <x v="0"/>
    <x v="6"/>
    <x v="160"/>
    <x v="0"/>
    <x v="2154"/>
    <x v="9"/>
    <x v="28"/>
    <x v="2"/>
    <x v="10"/>
  </r>
  <r>
    <x v="701"/>
    <x v="1"/>
    <x v="4"/>
    <x v="1849"/>
    <x v="0"/>
    <x v="465"/>
    <x v="0"/>
    <x v="28"/>
    <x v="2"/>
    <x v="10"/>
  </r>
  <r>
    <x v="702"/>
    <x v="0"/>
    <x v="4"/>
    <x v="2198"/>
    <x v="0"/>
    <x v="116"/>
    <x v="0"/>
    <x v="28"/>
    <x v="2"/>
    <x v="10"/>
  </r>
  <r>
    <x v="703"/>
    <x v="0"/>
    <x v="1"/>
    <x v="1312"/>
    <x v="0"/>
    <x v="1002"/>
    <x v="3"/>
    <x v="28"/>
    <x v="2"/>
    <x v="10"/>
  </r>
  <r>
    <x v="704"/>
    <x v="0"/>
    <x v="6"/>
    <x v="719"/>
    <x v="0"/>
    <x v="1595"/>
    <x v="6"/>
    <x v="28"/>
    <x v="2"/>
    <x v="10"/>
  </r>
  <r>
    <x v="705"/>
    <x v="1"/>
    <x v="4"/>
    <x v="1974"/>
    <x v="0"/>
    <x v="340"/>
    <x v="0"/>
    <x v="28"/>
    <x v="2"/>
    <x v="10"/>
  </r>
  <r>
    <x v="706"/>
    <x v="1"/>
    <x v="1"/>
    <x v="1278"/>
    <x v="0"/>
    <x v="1036"/>
    <x v="4"/>
    <x v="202"/>
    <x v="2"/>
    <x v="28"/>
  </r>
  <r>
    <x v="707"/>
    <x v="0"/>
    <x v="6"/>
    <x v="177"/>
    <x v="0"/>
    <x v="2137"/>
    <x v="9"/>
    <x v="202"/>
    <x v="2"/>
    <x v="28"/>
  </r>
  <r>
    <x v="708"/>
    <x v="0"/>
    <x v="2"/>
    <x v="1212"/>
    <x v="0"/>
    <x v="1102"/>
    <x v="4"/>
    <x v="202"/>
    <x v="2"/>
    <x v="28"/>
  </r>
  <r>
    <x v="709"/>
    <x v="1"/>
    <x v="4"/>
    <x v="2196"/>
    <x v="0"/>
    <x v="118"/>
    <x v="0"/>
    <x v="202"/>
    <x v="2"/>
    <x v="28"/>
  </r>
  <r>
    <x v="710"/>
    <x v="0"/>
    <x v="4"/>
    <x v="2300"/>
    <x v="0"/>
    <x v="14"/>
    <x v="0"/>
    <x v="202"/>
    <x v="2"/>
    <x v="28"/>
  </r>
  <r>
    <x v="711"/>
    <x v="1"/>
    <x v="1"/>
    <x v="1330"/>
    <x v="0"/>
    <x v="984"/>
    <x v="3"/>
    <x v="137"/>
    <x v="2"/>
    <x v="13"/>
  </r>
  <r>
    <x v="712"/>
    <x v="0"/>
    <x v="4"/>
    <x v="1847"/>
    <x v="0"/>
    <x v="467"/>
    <x v="0"/>
    <x v="137"/>
    <x v="2"/>
    <x v="13"/>
  </r>
  <r>
    <x v="713"/>
    <x v="0"/>
    <x v="2"/>
    <x v="1319"/>
    <x v="0"/>
    <x v="995"/>
    <x v="3"/>
    <x v="137"/>
    <x v="2"/>
    <x v="13"/>
  </r>
  <r>
    <x v="714"/>
    <x v="1"/>
    <x v="1"/>
    <x v="1314"/>
    <x v="0"/>
    <x v="1000"/>
    <x v="3"/>
    <x v="159"/>
    <x v="2"/>
    <x v="13"/>
  </r>
  <r>
    <x v="715"/>
    <x v="0"/>
    <x v="6"/>
    <x v="385"/>
    <x v="0"/>
    <x v="1929"/>
    <x v="8"/>
    <x v="159"/>
    <x v="2"/>
    <x v="13"/>
  </r>
  <r>
    <x v="716"/>
    <x v="0"/>
    <x v="1"/>
    <x v="769"/>
    <x v="0"/>
    <x v="1545"/>
    <x v="6"/>
    <x v="36"/>
    <x v="2"/>
    <x v="28"/>
  </r>
  <r>
    <x v="717"/>
    <x v="1"/>
    <x v="1"/>
    <x v="594"/>
    <x v="0"/>
    <x v="1720"/>
    <x v="7"/>
    <x v="18"/>
    <x v="2"/>
    <x v="28"/>
  </r>
  <r>
    <x v="718"/>
    <x v="0"/>
    <x v="2"/>
    <x v="600"/>
    <x v="0"/>
    <x v="1714"/>
    <x v="7"/>
    <x v="18"/>
    <x v="2"/>
    <x v="28"/>
  </r>
  <r>
    <x v="719"/>
    <x v="1"/>
    <x v="4"/>
    <x v="1606"/>
    <x v="0"/>
    <x v="708"/>
    <x v="1"/>
    <x v="18"/>
    <x v="2"/>
    <x v="28"/>
  </r>
  <r>
    <x v="720"/>
    <x v="1"/>
    <x v="4"/>
    <x v="1635"/>
    <x v="0"/>
    <x v="679"/>
    <x v="1"/>
    <x v="18"/>
    <x v="2"/>
    <x v="28"/>
  </r>
  <r>
    <x v="721"/>
    <x v="0"/>
    <x v="4"/>
    <x v="1986"/>
    <x v="0"/>
    <x v="328"/>
    <x v="0"/>
    <x v="18"/>
    <x v="2"/>
    <x v="28"/>
  </r>
  <r>
    <x v="722"/>
    <x v="1"/>
    <x v="1"/>
    <x v="296"/>
    <x v="0"/>
    <x v="2018"/>
    <x v="9"/>
    <x v="36"/>
    <x v="2"/>
    <x v="28"/>
  </r>
  <r>
    <x v="723"/>
    <x v="0"/>
    <x v="2"/>
    <x v="434"/>
    <x v="0"/>
    <x v="1880"/>
    <x v="8"/>
    <x v="36"/>
    <x v="2"/>
    <x v="28"/>
  </r>
  <r>
    <x v="724"/>
    <x v="1"/>
    <x v="1"/>
    <x v="805"/>
    <x v="0"/>
    <x v="1509"/>
    <x v="5"/>
    <x v="70"/>
    <x v="2"/>
    <x v="28"/>
  </r>
  <r>
    <x v="725"/>
    <x v="1"/>
    <x v="4"/>
    <x v="1807"/>
    <x v="0"/>
    <x v="507"/>
    <x v="0"/>
    <x v="70"/>
    <x v="2"/>
    <x v="28"/>
  </r>
  <r>
    <x v="726"/>
    <x v="0"/>
    <x v="2"/>
    <x v="837"/>
    <x v="0"/>
    <x v="1477"/>
    <x v="5"/>
    <x v="70"/>
    <x v="2"/>
    <x v="28"/>
  </r>
  <r>
    <x v="727"/>
    <x v="0"/>
    <x v="4"/>
    <x v="2119"/>
    <x v="0"/>
    <x v="195"/>
    <x v="0"/>
    <x v="70"/>
    <x v="2"/>
    <x v="28"/>
  </r>
  <r>
    <x v="728"/>
    <x v="1"/>
    <x v="1"/>
    <x v="1073"/>
    <x v="0"/>
    <x v="1241"/>
    <x v="4"/>
    <x v="5"/>
    <x v="2"/>
    <x v="3"/>
  </r>
  <r>
    <x v="729"/>
    <x v="0"/>
    <x v="2"/>
    <x v="1107"/>
    <x v="0"/>
    <x v="1207"/>
    <x v="4"/>
    <x v="5"/>
    <x v="2"/>
    <x v="3"/>
  </r>
  <r>
    <x v="730"/>
    <x v="0"/>
    <x v="4"/>
    <x v="1853"/>
    <x v="0"/>
    <x v="461"/>
    <x v="0"/>
    <x v="5"/>
    <x v="2"/>
    <x v="3"/>
  </r>
  <r>
    <x v="731"/>
    <x v="1"/>
    <x v="4"/>
    <x v="1893"/>
    <x v="0"/>
    <x v="421"/>
    <x v="0"/>
    <x v="5"/>
    <x v="2"/>
    <x v="3"/>
  </r>
  <r>
    <x v="732"/>
    <x v="0"/>
    <x v="6"/>
    <x v="155"/>
    <x v="0"/>
    <x v="2159"/>
    <x v="9"/>
    <x v="5"/>
    <x v="2"/>
    <x v="3"/>
  </r>
  <r>
    <x v="733"/>
    <x v="1"/>
    <x v="1"/>
    <x v="911"/>
    <x v="0"/>
    <x v="1403"/>
    <x v="5"/>
    <x v="80"/>
    <x v="2"/>
    <x v="17"/>
  </r>
  <r>
    <x v="734"/>
    <x v="1"/>
    <x v="1"/>
    <x v="866"/>
    <x v="0"/>
    <x v="1448"/>
    <x v="5"/>
    <x v="17"/>
    <x v="2"/>
    <x v="28"/>
  </r>
  <r>
    <x v="735"/>
    <x v="1"/>
    <x v="1"/>
    <x v="916"/>
    <x v="0"/>
    <x v="1398"/>
    <x v="5"/>
    <x v="26"/>
    <x v="2"/>
    <x v="28"/>
  </r>
  <r>
    <x v="736"/>
    <x v="1"/>
    <x v="1"/>
    <x v="673"/>
    <x v="0"/>
    <x v="1641"/>
    <x v="6"/>
    <x v="229"/>
    <x v="2"/>
    <x v="29"/>
  </r>
  <r>
    <x v="737"/>
    <x v="1"/>
    <x v="1"/>
    <x v="568"/>
    <x v="0"/>
    <x v="1746"/>
    <x v="7"/>
    <x v="87"/>
    <x v="2"/>
    <x v="28"/>
  </r>
  <r>
    <x v="738"/>
    <x v="0"/>
    <x v="2"/>
    <x v="513"/>
    <x v="0"/>
    <x v="1801"/>
    <x v="7"/>
    <x v="87"/>
    <x v="2"/>
    <x v="28"/>
  </r>
  <r>
    <x v="739"/>
    <x v="1"/>
    <x v="1"/>
    <x v="768"/>
    <x v="0"/>
    <x v="1546"/>
    <x v="6"/>
    <x v="199"/>
    <x v="2"/>
    <x v="35"/>
  </r>
  <r>
    <x v="740"/>
    <x v="0"/>
    <x v="4"/>
    <x v="1707"/>
    <x v="0"/>
    <x v="607"/>
    <x v="0"/>
    <x v="199"/>
    <x v="2"/>
    <x v="35"/>
  </r>
  <r>
    <x v="741"/>
    <x v="0"/>
    <x v="4"/>
    <x v="1580"/>
    <x v="0"/>
    <x v="734"/>
    <x v="1"/>
    <x v="199"/>
    <x v="2"/>
    <x v="35"/>
  </r>
  <r>
    <x v="742"/>
    <x v="0"/>
    <x v="2"/>
    <x v="1299"/>
    <x v="0"/>
    <x v="1015"/>
    <x v="3"/>
    <x v="199"/>
    <x v="2"/>
    <x v="35"/>
  </r>
  <r>
    <x v="743"/>
    <x v="1"/>
    <x v="1"/>
    <x v="539"/>
    <x v="0"/>
    <x v="1775"/>
    <x v="7"/>
    <x v="36"/>
    <x v="2"/>
    <x v="28"/>
  </r>
  <r>
    <x v="744"/>
    <x v="0"/>
    <x v="2"/>
    <x v="479"/>
    <x v="0"/>
    <x v="1835"/>
    <x v="7"/>
    <x v="36"/>
    <x v="2"/>
    <x v="28"/>
  </r>
  <r>
    <x v="745"/>
    <x v="1"/>
    <x v="4"/>
    <x v="1579"/>
    <x v="0"/>
    <x v="735"/>
    <x v="2"/>
    <x v="36"/>
    <x v="2"/>
    <x v="28"/>
  </r>
  <r>
    <x v="746"/>
    <x v="1"/>
    <x v="1"/>
    <x v="1059"/>
    <x v="0"/>
    <x v="1255"/>
    <x v="4"/>
    <x v="87"/>
    <x v="2"/>
    <x v="28"/>
  </r>
  <r>
    <x v="747"/>
    <x v="0"/>
    <x v="2"/>
    <x v="1151"/>
    <x v="0"/>
    <x v="1163"/>
    <x v="4"/>
    <x v="87"/>
    <x v="2"/>
    <x v="28"/>
  </r>
  <r>
    <x v="748"/>
    <x v="0"/>
    <x v="4"/>
    <x v="2262"/>
    <x v="0"/>
    <x v="52"/>
    <x v="0"/>
    <x v="87"/>
    <x v="2"/>
    <x v="28"/>
  </r>
  <r>
    <x v="749"/>
    <x v="1"/>
    <x v="1"/>
    <x v="885"/>
    <x v="0"/>
    <x v="1429"/>
    <x v="5"/>
    <x v="204"/>
    <x v="2"/>
    <x v="17"/>
  </r>
  <r>
    <x v="750"/>
    <x v="0"/>
    <x v="2"/>
    <x v="882"/>
    <x v="0"/>
    <x v="1432"/>
    <x v="5"/>
    <x v="204"/>
    <x v="2"/>
    <x v="17"/>
  </r>
  <r>
    <x v="751"/>
    <x v="0"/>
    <x v="6"/>
    <x v="100"/>
    <x v="0"/>
    <x v="2214"/>
    <x v="9"/>
    <x v="204"/>
    <x v="2"/>
    <x v="17"/>
  </r>
  <r>
    <x v="752"/>
    <x v="0"/>
    <x v="4"/>
    <x v="2052"/>
    <x v="0"/>
    <x v="262"/>
    <x v="0"/>
    <x v="204"/>
    <x v="2"/>
    <x v="17"/>
  </r>
  <r>
    <x v="753"/>
    <x v="0"/>
    <x v="4"/>
    <x v="2297"/>
    <x v="0"/>
    <x v="17"/>
    <x v="0"/>
    <x v="204"/>
    <x v="2"/>
    <x v="17"/>
  </r>
  <r>
    <x v="754"/>
    <x v="1"/>
    <x v="1"/>
    <x v="829"/>
    <x v="0"/>
    <x v="1485"/>
    <x v="5"/>
    <x v="258"/>
    <x v="2"/>
    <x v="35"/>
  </r>
  <r>
    <x v="755"/>
    <x v="0"/>
    <x v="2"/>
    <x v="826"/>
    <x v="0"/>
    <x v="1488"/>
    <x v="5"/>
    <x v="258"/>
    <x v="2"/>
    <x v="35"/>
  </r>
  <r>
    <x v="756"/>
    <x v="1"/>
    <x v="1"/>
    <x v="516"/>
    <x v="0"/>
    <x v="1798"/>
    <x v="7"/>
    <x v="225"/>
    <x v="2"/>
    <x v="28"/>
  </r>
  <r>
    <x v="757"/>
    <x v="1"/>
    <x v="4"/>
    <x v="1780"/>
    <x v="0"/>
    <x v="534"/>
    <x v="0"/>
    <x v="225"/>
    <x v="2"/>
    <x v="28"/>
  </r>
  <r>
    <x v="758"/>
    <x v="0"/>
    <x v="2"/>
    <x v="649"/>
    <x v="0"/>
    <x v="1665"/>
    <x v="6"/>
    <x v="225"/>
    <x v="2"/>
    <x v="28"/>
  </r>
  <r>
    <x v="759"/>
    <x v="0"/>
    <x v="4"/>
    <x v="1867"/>
    <x v="0"/>
    <x v="447"/>
    <x v="0"/>
    <x v="18"/>
    <x v="2"/>
    <x v="28"/>
  </r>
  <r>
    <x v="760"/>
    <x v="1"/>
    <x v="4"/>
    <x v="1984"/>
    <x v="0"/>
    <x v="330"/>
    <x v="0"/>
    <x v="225"/>
    <x v="2"/>
    <x v="28"/>
  </r>
  <r>
    <x v="761"/>
    <x v="1"/>
    <x v="1"/>
    <x v="772"/>
    <x v="0"/>
    <x v="1542"/>
    <x v="6"/>
    <x v="70"/>
    <x v="2"/>
    <x v="28"/>
  </r>
  <r>
    <x v="762"/>
    <x v="0"/>
    <x v="2"/>
    <x v="998"/>
    <x v="0"/>
    <x v="1316"/>
    <x v="5"/>
    <x v="70"/>
    <x v="2"/>
    <x v="28"/>
  </r>
  <r>
    <x v="763"/>
    <x v="1"/>
    <x v="4"/>
    <x v="2105"/>
    <x v="0"/>
    <x v="209"/>
    <x v="0"/>
    <x v="70"/>
    <x v="2"/>
    <x v="28"/>
  </r>
  <r>
    <x v="764"/>
    <x v="0"/>
    <x v="4"/>
    <x v="2292"/>
    <x v="0"/>
    <x v="22"/>
    <x v="0"/>
    <x v="70"/>
    <x v="2"/>
    <x v="28"/>
  </r>
  <r>
    <x v="765"/>
    <x v="0"/>
    <x v="1"/>
    <x v="1009"/>
    <x v="0"/>
    <x v="1305"/>
    <x v="5"/>
    <x v="114"/>
    <x v="2"/>
    <x v="5"/>
  </r>
  <r>
    <x v="766"/>
    <x v="1"/>
    <x v="2"/>
    <x v="1045"/>
    <x v="0"/>
    <x v="1269"/>
    <x v="4"/>
    <x v="158"/>
    <x v="2"/>
    <x v="31"/>
  </r>
  <r>
    <x v="767"/>
    <x v="1"/>
    <x v="4"/>
    <x v="2085"/>
    <x v="0"/>
    <x v="229"/>
    <x v="0"/>
    <x v="114"/>
    <x v="2"/>
    <x v="5"/>
  </r>
  <r>
    <x v="768"/>
    <x v="1"/>
    <x v="1"/>
    <x v="748"/>
    <x v="0"/>
    <x v="1566"/>
    <x v="6"/>
    <x v="244"/>
    <x v="2"/>
    <x v="28"/>
  </r>
  <r>
    <x v="769"/>
    <x v="0"/>
    <x v="2"/>
    <x v="972"/>
    <x v="0"/>
    <x v="1342"/>
    <x v="5"/>
    <x v="244"/>
    <x v="2"/>
    <x v="28"/>
  </r>
  <r>
    <x v="770"/>
    <x v="0"/>
    <x v="4"/>
    <x v="2202"/>
    <x v="0"/>
    <x v="112"/>
    <x v="0"/>
    <x v="244"/>
    <x v="2"/>
    <x v="28"/>
  </r>
  <r>
    <x v="771"/>
    <x v="1"/>
    <x v="1"/>
    <x v="659"/>
    <x v="0"/>
    <x v="1655"/>
    <x v="6"/>
    <x v="36"/>
    <x v="2"/>
    <x v="28"/>
  </r>
  <r>
    <x v="772"/>
    <x v="0"/>
    <x v="2"/>
    <x v="871"/>
    <x v="0"/>
    <x v="1443"/>
    <x v="5"/>
    <x v="36"/>
    <x v="2"/>
    <x v="28"/>
  </r>
  <r>
    <x v="773"/>
    <x v="1"/>
    <x v="4"/>
    <x v="1808"/>
    <x v="0"/>
    <x v="506"/>
    <x v="0"/>
    <x v="36"/>
    <x v="2"/>
    <x v="28"/>
  </r>
  <r>
    <x v="774"/>
    <x v="0"/>
    <x v="1"/>
    <x v="889"/>
    <x v="0"/>
    <x v="1425"/>
    <x v="5"/>
    <x v="225"/>
    <x v="2"/>
    <x v="28"/>
  </r>
  <r>
    <x v="775"/>
    <x v="1"/>
    <x v="1"/>
    <x v="764"/>
    <x v="0"/>
    <x v="1550"/>
    <x v="6"/>
    <x v="76"/>
    <x v="2"/>
    <x v="28"/>
  </r>
  <r>
    <x v="776"/>
    <x v="0"/>
    <x v="2"/>
    <x v="844"/>
    <x v="0"/>
    <x v="1470"/>
    <x v="5"/>
    <x v="76"/>
    <x v="2"/>
    <x v="28"/>
  </r>
  <r>
    <x v="777"/>
    <x v="1"/>
    <x v="4"/>
    <x v="1920"/>
    <x v="0"/>
    <x v="394"/>
    <x v="0"/>
    <x v="76"/>
    <x v="2"/>
    <x v="28"/>
  </r>
  <r>
    <x v="778"/>
    <x v="0"/>
    <x v="4"/>
    <x v="2132"/>
    <x v="0"/>
    <x v="182"/>
    <x v="0"/>
    <x v="76"/>
    <x v="2"/>
    <x v="28"/>
  </r>
  <r>
    <x v="779"/>
    <x v="1"/>
    <x v="1"/>
    <x v="793"/>
    <x v="0"/>
    <x v="1521"/>
    <x v="5"/>
    <x v="193"/>
    <x v="2"/>
    <x v="28"/>
  </r>
  <r>
    <x v="780"/>
    <x v="1"/>
    <x v="1"/>
    <x v="1006"/>
    <x v="0"/>
    <x v="1308"/>
    <x v="5"/>
    <x v="36"/>
    <x v="2"/>
    <x v="28"/>
  </r>
  <r>
    <x v="781"/>
    <x v="0"/>
    <x v="2"/>
    <x v="919"/>
    <x v="0"/>
    <x v="1395"/>
    <x v="5"/>
    <x v="36"/>
    <x v="2"/>
    <x v="28"/>
  </r>
  <r>
    <x v="782"/>
    <x v="0"/>
    <x v="1"/>
    <x v="961"/>
    <x v="0"/>
    <x v="1353"/>
    <x v="5"/>
    <x v="257"/>
    <x v="2"/>
    <x v="28"/>
  </r>
  <r>
    <x v="783"/>
    <x v="0"/>
    <x v="4"/>
    <x v="1912"/>
    <x v="0"/>
    <x v="402"/>
    <x v="0"/>
    <x v="257"/>
    <x v="2"/>
    <x v="28"/>
  </r>
  <r>
    <x v="784"/>
    <x v="0"/>
    <x v="6"/>
    <x v="206"/>
    <x v="0"/>
    <x v="2108"/>
    <x v="9"/>
    <x v="257"/>
    <x v="2"/>
    <x v="28"/>
  </r>
  <r>
    <x v="785"/>
    <x v="1"/>
    <x v="2"/>
    <x v="836"/>
    <x v="0"/>
    <x v="1478"/>
    <x v="5"/>
    <x v="257"/>
    <x v="2"/>
    <x v="28"/>
  </r>
  <r>
    <x v="786"/>
    <x v="1"/>
    <x v="3"/>
    <x v="1662"/>
    <x v="0"/>
    <x v="652"/>
    <x v="1"/>
    <x v="257"/>
    <x v="2"/>
    <x v="28"/>
  </r>
  <r>
    <x v="787"/>
    <x v="1"/>
    <x v="1"/>
    <x v="1377"/>
    <x v="0"/>
    <x v="937"/>
    <x v="3"/>
    <x v="17"/>
    <x v="2"/>
    <x v="28"/>
  </r>
  <r>
    <x v="788"/>
    <x v="0"/>
    <x v="6"/>
    <x v="232"/>
    <x v="0"/>
    <x v="2082"/>
    <x v="9"/>
    <x v="17"/>
    <x v="2"/>
    <x v="28"/>
  </r>
  <r>
    <x v="789"/>
    <x v="0"/>
    <x v="2"/>
    <x v="1515"/>
    <x v="0"/>
    <x v="799"/>
    <x v="2"/>
    <x v="17"/>
    <x v="2"/>
    <x v="28"/>
  </r>
  <r>
    <x v="790"/>
    <x v="1"/>
    <x v="4"/>
    <x v="2290"/>
    <x v="0"/>
    <x v="24"/>
    <x v="0"/>
    <x v="17"/>
    <x v="2"/>
    <x v="28"/>
  </r>
  <r>
    <x v="791"/>
    <x v="0"/>
    <x v="1"/>
    <x v="1376"/>
    <x v="0"/>
    <x v="938"/>
    <x v="3"/>
    <x v="243"/>
    <x v="2"/>
    <x v="10"/>
  </r>
  <r>
    <x v="792"/>
    <x v="0"/>
    <x v="4"/>
    <x v="1917"/>
    <x v="0"/>
    <x v="397"/>
    <x v="0"/>
    <x v="243"/>
    <x v="2"/>
    <x v="10"/>
  </r>
  <r>
    <x v="793"/>
    <x v="0"/>
    <x v="4"/>
    <x v="2095"/>
    <x v="0"/>
    <x v="219"/>
    <x v="0"/>
    <x v="243"/>
    <x v="2"/>
    <x v="10"/>
  </r>
  <r>
    <x v="794"/>
    <x v="1"/>
    <x v="2"/>
    <x v="1193"/>
    <x v="0"/>
    <x v="1121"/>
    <x v="4"/>
    <x v="243"/>
    <x v="2"/>
    <x v="10"/>
  </r>
  <r>
    <x v="795"/>
    <x v="0"/>
    <x v="3"/>
    <x v="1864"/>
    <x v="0"/>
    <x v="450"/>
    <x v="0"/>
    <x v="243"/>
    <x v="2"/>
    <x v="10"/>
  </r>
  <r>
    <x v="796"/>
    <x v="0"/>
    <x v="1"/>
    <x v="1374"/>
    <x v="0"/>
    <x v="940"/>
    <x v="3"/>
    <x v="168"/>
    <x v="2"/>
    <x v="10"/>
  </r>
  <r>
    <x v="797"/>
    <x v="0"/>
    <x v="2"/>
    <x v="1362"/>
    <x v="0"/>
    <x v="952"/>
    <x v="3"/>
    <x v="168"/>
    <x v="2"/>
    <x v="10"/>
  </r>
  <r>
    <x v="798"/>
    <x v="1"/>
    <x v="4"/>
    <x v="2278"/>
    <x v="0"/>
    <x v="36"/>
    <x v="0"/>
    <x v="168"/>
    <x v="2"/>
    <x v="10"/>
  </r>
  <r>
    <x v="799"/>
    <x v="1"/>
    <x v="1"/>
    <x v="1375"/>
    <x v="0"/>
    <x v="939"/>
    <x v="3"/>
    <x v="36"/>
    <x v="2"/>
    <x v="28"/>
  </r>
  <r>
    <x v="800"/>
    <x v="0"/>
    <x v="6"/>
    <x v="344"/>
    <x v="0"/>
    <x v="1970"/>
    <x v="8"/>
    <x v="36"/>
    <x v="2"/>
    <x v="28"/>
  </r>
  <r>
    <x v="801"/>
    <x v="0"/>
    <x v="2"/>
    <x v="1292"/>
    <x v="0"/>
    <x v="1022"/>
    <x v="3"/>
    <x v="36"/>
    <x v="2"/>
    <x v="28"/>
  </r>
  <r>
    <x v="802"/>
    <x v="0"/>
    <x v="1"/>
    <x v="1363"/>
    <x v="0"/>
    <x v="951"/>
    <x v="3"/>
    <x v="137"/>
    <x v="2"/>
    <x v="13"/>
  </r>
  <r>
    <x v="803"/>
    <x v="1"/>
    <x v="2"/>
    <x v="1155"/>
    <x v="0"/>
    <x v="1159"/>
    <x v="4"/>
    <x v="137"/>
    <x v="2"/>
    <x v="13"/>
  </r>
  <r>
    <x v="804"/>
    <x v="0"/>
    <x v="6"/>
    <x v="364"/>
    <x v="0"/>
    <x v="1950"/>
    <x v="8"/>
    <x v="137"/>
    <x v="2"/>
    <x v="13"/>
  </r>
  <r>
    <x v="805"/>
    <x v="1"/>
    <x v="3"/>
    <x v="1851"/>
    <x v="0"/>
    <x v="463"/>
    <x v="0"/>
    <x v="137"/>
    <x v="2"/>
    <x v="13"/>
  </r>
  <r>
    <x v="806"/>
    <x v="1"/>
    <x v="4"/>
    <x v="2161"/>
    <x v="0"/>
    <x v="153"/>
    <x v="0"/>
    <x v="137"/>
    <x v="2"/>
    <x v="13"/>
  </r>
  <r>
    <x v="807"/>
    <x v="1"/>
    <x v="1"/>
    <x v="1355"/>
    <x v="0"/>
    <x v="959"/>
    <x v="3"/>
    <x v="70"/>
    <x v="2"/>
    <x v="28"/>
  </r>
  <r>
    <x v="808"/>
    <x v="0"/>
    <x v="6"/>
    <x v="297"/>
    <x v="0"/>
    <x v="2017"/>
    <x v="9"/>
    <x v="70"/>
    <x v="2"/>
    <x v="28"/>
  </r>
  <r>
    <x v="809"/>
    <x v="0"/>
    <x v="2"/>
    <x v="1325"/>
    <x v="0"/>
    <x v="989"/>
    <x v="3"/>
    <x v="70"/>
    <x v="2"/>
    <x v="28"/>
  </r>
  <r>
    <x v="810"/>
    <x v="0"/>
    <x v="4"/>
    <x v="2093"/>
    <x v="0"/>
    <x v="221"/>
    <x v="0"/>
    <x v="70"/>
    <x v="2"/>
    <x v="28"/>
  </r>
  <r>
    <x v="811"/>
    <x v="1"/>
    <x v="4"/>
    <x v="2247"/>
    <x v="0"/>
    <x v="67"/>
    <x v="0"/>
    <x v="70"/>
    <x v="2"/>
    <x v="28"/>
  </r>
  <r>
    <x v="812"/>
    <x v="1"/>
    <x v="1"/>
    <x v="1366"/>
    <x v="0"/>
    <x v="948"/>
    <x v="3"/>
    <x v="76"/>
    <x v="2"/>
    <x v="28"/>
  </r>
  <r>
    <x v="813"/>
    <x v="0"/>
    <x v="4"/>
    <x v="1921"/>
    <x v="0"/>
    <x v="393"/>
    <x v="0"/>
    <x v="76"/>
    <x v="2"/>
    <x v="28"/>
  </r>
  <r>
    <x v="814"/>
    <x v="0"/>
    <x v="2"/>
    <x v="1388"/>
    <x v="0"/>
    <x v="926"/>
    <x v="3"/>
    <x v="76"/>
    <x v="2"/>
    <x v="28"/>
  </r>
  <r>
    <x v="815"/>
    <x v="0"/>
    <x v="4"/>
    <x v="2231"/>
    <x v="0"/>
    <x v="83"/>
    <x v="0"/>
    <x v="76"/>
    <x v="2"/>
    <x v="28"/>
  </r>
  <r>
    <x v="816"/>
    <x v="0"/>
    <x v="4"/>
    <x v="2285"/>
    <x v="0"/>
    <x v="29"/>
    <x v="0"/>
    <x v="76"/>
    <x v="2"/>
    <x v="28"/>
  </r>
  <r>
    <x v="817"/>
    <x v="1"/>
    <x v="1"/>
    <x v="1344"/>
    <x v="0"/>
    <x v="970"/>
    <x v="3"/>
    <x v="57"/>
    <x v="2"/>
    <x v="10"/>
  </r>
  <r>
    <x v="818"/>
    <x v="0"/>
    <x v="6"/>
    <x v="607"/>
    <x v="0"/>
    <x v="1707"/>
    <x v="6"/>
    <x v="57"/>
    <x v="2"/>
    <x v="10"/>
  </r>
  <r>
    <x v="819"/>
    <x v="0"/>
    <x v="2"/>
    <x v="1643"/>
    <x v="0"/>
    <x v="671"/>
    <x v="1"/>
    <x v="57"/>
    <x v="2"/>
    <x v="10"/>
  </r>
  <r>
    <x v="820"/>
    <x v="0"/>
    <x v="4"/>
    <x v="2272"/>
    <x v="0"/>
    <x v="42"/>
    <x v="0"/>
    <x v="57"/>
    <x v="2"/>
    <x v="10"/>
  </r>
  <r>
    <x v="821"/>
    <x v="1"/>
    <x v="1"/>
    <x v="1380"/>
    <x v="0"/>
    <x v="934"/>
    <x v="3"/>
    <x v="36"/>
    <x v="2"/>
    <x v="28"/>
  </r>
  <r>
    <x v="822"/>
    <x v="0"/>
    <x v="2"/>
    <x v="1309"/>
    <x v="0"/>
    <x v="1005"/>
    <x v="3"/>
    <x v="36"/>
    <x v="2"/>
    <x v="28"/>
  </r>
  <r>
    <x v="823"/>
    <x v="0"/>
    <x v="4"/>
    <x v="2214"/>
    <x v="0"/>
    <x v="100"/>
    <x v="0"/>
    <x v="36"/>
    <x v="2"/>
    <x v="28"/>
  </r>
  <r>
    <x v="824"/>
    <x v="1"/>
    <x v="1"/>
    <x v="1347"/>
    <x v="0"/>
    <x v="967"/>
    <x v="3"/>
    <x v="151"/>
    <x v="2"/>
    <x v="28"/>
  </r>
  <r>
    <x v="825"/>
    <x v="0"/>
    <x v="2"/>
    <x v="1385"/>
    <x v="0"/>
    <x v="929"/>
    <x v="3"/>
    <x v="151"/>
    <x v="2"/>
    <x v="28"/>
  </r>
  <r>
    <x v="826"/>
    <x v="1"/>
    <x v="1"/>
    <x v="1361"/>
    <x v="0"/>
    <x v="953"/>
    <x v="3"/>
    <x v="202"/>
    <x v="2"/>
    <x v="28"/>
  </r>
  <r>
    <x v="827"/>
    <x v="1"/>
    <x v="8"/>
    <x v="31"/>
    <x v="0"/>
    <x v="2283"/>
    <x v="9"/>
    <x v="202"/>
    <x v="2"/>
    <x v="28"/>
  </r>
  <r>
    <x v="828"/>
    <x v="0"/>
    <x v="1"/>
    <x v="1343"/>
    <x v="0"/>
    <x v="971"/>
    <x v="3"/>
    <x v="36"/>
    <x v="2"/>
    <x v="28"/>
  </r>
  <r>
    <x v="829"/>
    <x v="1"/>
    <x v="2"/>
    <x v="1097"/>
    <x v="0"/>
    <x v="1217"/>
    <x v="4"/>
    <x v="36"/>
    <x v="2"/>
    <x v="28"/>
  </r>
  <r>
    <x v="830"/>
    <x v="1"/>
    <x v="1"/>
    <x v="1345"/>
    <x v="0"/>
    <x v="969"/>
    <x v="3"/>
    <x v="243"/>
    <x v="2"/>
    <x v="10"/>
  </r>
  <r>
    <x v="831"/>
    <x v="0"/>
    <x v="2"/>
    <x v="1363"/>
    <x v="0"/>
    <x v="951"/>
    <x v="3"/>
    <x v="243"/>
    <x v="2"/>
    <x v="10"/>
  </r>
  <r>
    <x v="832"/>
    <x v="0"/>
    <x v="4"/>
    <x v="1941"/>
    <x v="0"/>
    <x v="373"/>
    <x v="0"/>
    <x v="243"/>
    <x v="2"/>
    <x v="10"/>
  </r>
  <r>
    <x v="833"/>
    <x v="0"/>
    <x v="6"/>
    <x v="141"/>
    <x v="0"/>
    <x v="2173"/>
    <x v="9"/>
    <x v="243"/>
    <x v="2"/>
    <x v="10"/>
  </r>
  <r>
    <x v="834"/>
    <x v="0"/>
    <x v="4"/>
    <x v="2234"/>
    <x v="0"/>
    <x v="80"/>
    <x v="0"/>
    <x v="243"/>
    <x v="2"/>
    <x v="10"/>
  </r>
  <r>
    <x v="835"/>
    <x v="0"/>
    <x v="1"/>
    <x v="1338"/>
    <x v="0"/>
    <x v="976"/>
    <x v="3"/>
    <x v="18"/>
    <x v="2"/>
    <x v="28"/>
  </r>
  <r>
    <x v="836"/>
    <x v="0"/>
    <x v="6"/>
    <x v="354"/>
    <x v="0"/>
    <x v="1960"/>
    <x v="8"/>
    <x v="18"/>
    <x v="2"/>
    <x v="28"/>
  </r>
  <r>
    <x v="837"/>
    <x v="1"/>
    <x v="1"/>
    <x v="1341"/>
    <x v="0"/>
    <x v="973"/>
    <x v="3"/>
    <x v="63"/>
    <x v="2"/>
    <x v="10"/>
  </r>
  <r>
    <x v="838"/>
    <x v="0"/>
    <x v="6"/>
    <x v="327"/>
    <x v="0"/>
    <x v="1987"/>
    <x v="8"/>
    <x v="63"/>
    <x v="2"/>
    <x v="10"/>
  </r>
  <r>
    <x v="839"/>
    <x v="0"/>
    <x v="2"/>
    <x v="1404"/>
    <x v="0"/>
    <x v="910"/>
    <x v="3"/>
    <x v="63"/>
    <x v="2"/>
    <x v="10"/>
  </r>
  <r>
    <x v="840"/>
    <x v="1"/>
    <x v="1"/>
    <x v="1350"/>
    <x v="0"/>
    <x v="964"/>
    <x v="3"/>
    <x v="198"/>
    <x v="2"/>
    <x v="15"/>
  </r>
  <r>
    <x v="841"/>
    <x v="0"/>
    <x v="6"/>
    <x v="225"/>
    <x v="0"/>
    <x v="2089"/>
    <x v="9"/>
    <x v="198"/>
    <x v="2"/>
    <x v="15"/>
  </r>
  <r>
    <x v="842"/>
    <x v="0"/>
    <x v="2"/>
    <x v="1488"/>
    <x v="0"/>
    <x v="826"/>
    <x v="3"/>
    <x v="16"/>
    <x v="2"/>
    <x v="15"/>
  </r>
  <r>
    <x v="843"/>
    <x v="0"/>
    <x v="4"/>
    <x v="1960"/>
    <x v="0"/>
    <x v="354"/>
    <x v="0"/>
    <x v="198"/>
    <x v="2"/>
    <x v="15"/>
  </r>
  <r>
    <x v="844"/>
    <x v="0"/>
    <x v="4"/>
    <x v="2204"/>
    <x v="0"/>
    <x v="110"/>
    <x v="0"/>
    <x v="198"/>
    <x v="2"/>
    <x v="15"/>
  </r>
  <r>
    <x v="845"/>
    <x v="1"/>
    <x v="4"/>
    <x v="2312"/>
    <x v="0"/>
    <x v="2"/>
    <x v="0"/>
    <x v="198"/>
    <x v="2"/>
    <x v="15"/>
  </r>
  <r>
    <x v="846"/>
    <x v="1"/>
    <x v="1"/>
    <x v="1331"/>
    <x v="0"/>
    <x v="983"/>
    <x v="3"/>
    <x v="218"/>
    <x v="2"/>
    <x v="28"/>
  </r>
  <r>
    <x v="847"/>
    <x v="0"/>
    <x v="2"/>
    <x v="1145"/>
    <x v="0"/>
    <x v="1169"/>
    <x v="4"/>
    <x v="151"/>
    <x v="2"/>
    <x v="28"/>
  </r>
  <r>
    <x v="848"/>
    <x v="1"/>
    <x v="4"/>
    <x v="1889"/>
    <x v="0"/>
    <x v="425"/>
    <x v="0"/>
    <x v="151"/>
    <x v="2"/>
    <x v="28"/>
  </r>
  <r>
    <x v="849"/>
    <x v="0"/>
    <x v="6"/>
    <x v="272"/>
    <x v="0"/>
    <x v="2042"/>
    <x v="9"/>
    <x v="151"/>
    <x v="2"/>
    <x v="28"/>
  </r>
  <r>
    <x v="850"/>
    <x v="1"/>
    <x v="3"/>
    <x v="1673"/>
    <x v="0"/>
    <x v="641"/>
    <x v="1"/>
    <x v="151"/>
    <x v="2"/>
    <x v="28"/>
  </r>
  <r>
    <x v="851"/>
    <x v="1"/>
    <x v="4"/>
    <x v="2055"/>
    <x v="0"/>
    <x v="259"/>
    <x v="0"/>
    <x v="151"/>
    <x v="2"/>
    <x v="28"/>
  </r>
  <r>
    <x v="852"/>
    <x v="1"/>
    <x v="1"/>
    <x v="618"/>
    <x v="0"/>
    <x v="1696"/>
    <x v="6"/>
    <x v="181"/>
    <x v="2"/>
    <x v="17"/>
  </r>
  <r>
    <x v="853"/>
    <x v="0"/>
    <x v="2"/>
    <x v="869"/>
    <x v="0"/>
    <x v="1445"/>
    <x v="5"/>
    <x v="181"/>
    <x v="2"/>
    <x v="17"/>
  </r>
  <r>
    <x v="854"/>
    <x v="1"/>
    <x v="4"/>
    <x v="2279"/>
    <x v="0"/>
    <x v="35"/>
    <x v="0"/>
    <x v="181"/>
    <x v="2"/>
    <x v="17"/>
  </r>
  <r>
    <x v="855"/>
    <x v="1"/>
    <x v="4"/>
    <x v="2216"/>
    <x v="0"/>
    <x v="98"/>
    <x v="0"/>
    <x v="181"/>
    <x v="2"/>
    <x v="17"/>
  </r>
  <r>
    <x v="856"/>
    <x v="1"/>
    <x v="1"/>
    <x v="370"/>
    <x v="0"/>
    <x v="1944"/>
    <x v="8"/>
    <x v="225"/>
    <x v="2"/>
    <x v="28"/>
  </r>
  <r>
    <x v="857"/>
    <x v="0"/>
    <x v="1"/>
    <x v="651"/>
    <x v="0"/>
    <x v="1663"/>
    <x v="6"/>
    <x v="84"/>
    <x v="2"/>
    <x v="28"/>
  </r>
  <r>
    <x v="858"/>
    <x v="0"/>
    <x v="4"/>
    <x v="1726"/>
    <x v="0"/>
    <x v="588"/>
    <x v="0"/>
    <x v="84"/>
    <x v="2"/>
    <x v="28"/>
  </r>
  <r>
    <x v="859"/>
    <x v="1"/>
    <x v="1"/>
    <x v="920"/>
    <x v="0"/>
    <x v="1394"/>
    <x v="5"/>
    <x v="69"/>
    <x v="2"/>
    <x v="17"/>
  </r>
  <r>
    <x v="860"/>
    <x v="1"/>
    <x v="1"/>
    <x v="770"/>
    <x v="0"/>
    <x v="1544"/>
    <x v="6"/>
    <x v="95"/>
    <x v="2"/>
    <x v="35"/>
  </r>
  <r>
    <x v="861"/>
    <x v="0"/>
    <x v="2"/>
    <x v="867"/>
    <x v="0"/>
    <x v="1447"/>
    <x v="5"/>
    <x v="96"/>
    <x v="2"/>
    <x v="35"/>
  </r>
  <r>
    <x v="862"/>
    <x v="1"/>
    <x v="4"/>
    <x v="2066"/>
    <x v="0"/>
    <x v="248"/>
    <x v="0"/>
    <x v="96"/>
    <x v="2"/>
    <x v="35"/>
  </r>
  <r>
    <x v="863"/>
    <x v="1"/>
    <x v="4"/>
    <x v="2172"/>
    <x v="0"/>
    <x v="142"/>
    <x v="0"/>
    <x v="96"/>
    <x v="2"/>
    <x v="35"/>
  </r>
  <r>
    <x v="864"/>
    <x v="1"/>
    <x v="1"/>
    <x v="1017"/>
    <x v="0"/>
    <x v="1297"/>
    <x v="5"/>
    <x v="183"/>
    <x v="2"/>
    <x v="28"/>
  </r>
  <r>
    <x v="865"/>
    <x v="0"/>
    <x v="2"/>
    <x v="1000"/>
    <x v="0"/>
    <x v="1314"/>
    <x v="5"/>
    <x v="183"/>
    <x v="2"/>
    <x v="28"/>
  </r>
  <r>
    <x v="866"/>
    <x v="0"/>
    <x v="4"/>
    <x v="2112"/>
    <x v="0"/>
    <x v="202"/>
    <x v="0"/>
    <x v="183"/>
    <x v="2"/>
    <x v="28"/>
  </r>
  <r>
    <x v="867"/>
    <x v="1"/>
    <x v="1"/>
    <x v="270"/>
    <x v="0"/>
    <x v="2044"/>
    <x v="9"/>
    <x v="36"/>
    <x v="2"/>
    <x v="28"/>
  </r>
  <r>
    <x v="868"/>
    <x v="0"/>
    <x v="2"/>
    <x v="513"/>
    <x v="0"/>
    <x v="1801"/>
    <x v="7"/>
    <x v="36"/>
    <x v="2"/>
    <x v="28"/>
  </r>
  <r>
    <x v="869"/>
    <x v="1"/>
    <x v="4"/>
    <x v="1640"/>
    <x v="0"/>
    <x v="674"/>
    <x v="1"/>
    <x v="36"/>
    <x v="2"/>
    <x v="28"/>
  </r>
  <r>
    <x v="870"/>
    <x v="0"/>
    <x v="4"/>
    <x v="1750"/>
    <x v="0"/>
    <x v="564"/>
    <x v="0"/>
    <x v="36"/>
    <x v="2"/>
    <x v="28"/>
  </r>
  <r>
    <x v="871"/>
    <x v="0"/>
    <x v="1"/>
    <x v="424"/>
    <x v="0"/>
    <x v="1890"/>
    <x v="8"/>
    <x v="131"/>
    <x v="2"/>
    <x v="28"/>
  </r>
  <r>
    <x v="872"/>
    <x v="1"/>
    <x v="4"/>
    <x v="1809"/>
    <x v="0"/>
    <x v="505"/>
    <x v="0"/>
    <x v="131"/>
    <x v="2"/>
    <x v="28"/>
  </r>
  <r>
    <x v="873"/>
    <x v="1"/>
    <x v="1"/>
    <x v="842"/>
    <x v="0"/>
    <x v="1472"/>
    <x v="5"/>
    <x v="88"/>
    <x v="2"/>
    <x v="13"/>
  </r>
  <r>
    <x v="874"/>
    <x v="0"/>
    <x v="2"/>
    <x v="976"/>
    <x v="0"/>
    <x v="1338"/>
    <x v="5"/>
    <x v="88"/>
    <x v="2"/>
    <x v="13"/>
  </r>
  <r>
    <x v="875"/>
    <x v="0"/>
    <x v="4"/>
    <x v="1805"/>
    <x v="0"/>
    <x v="509"/>
    <x v="0"/>
    <x v="88"/>
    <x v="2"/>
    <x v="13"/>
  </r>
  <r>
    <x v="876"/>
    <x v="1"/>
    <x v="4"/>
    <x v="2144"/>
    <x v="0"/>
    <x v="170"/>
    <x v="0"/>
    <x v="88"/>
    <x v="2"/>
    <x v="13"/>
  </r>
  <r>
    <x v="877"/>
    <x v="1"/>
    <x v="1"/>
    <x v="1136"/>
    <x v="0"/>
    <x v="1178"/>
    <x v="4"/>
    <x v="192"/>
    <x v="2"/>
    <x v="28"/>
  </r>
  <r>
    <x v="878"/>
    <x v="0"/>
    <x v="4"/>
    <x v="2019"/>
    <x v="0"/>
    <x v="295"/>
    <x v="0"/>
    <x v="192"/>
    <x v="2"/>
    <x v="28"/>
  </r>
  <r>
    <x v="879"/>
    <x v="0"/>
    <x v="4"/>
    <x v="2058"/>
    <x v="0"/>
    <x v="256"/>
    <x v="0"/>
    <x v="192"/>
    <x v="2"/>
    <x v="28"/>
  </r>
  <r>
    <x v="880"/>
    <x v="0"/>
    <x v="2"/>
    <x v="1328"/>
    <x v="0"/>
    <x v="986"/>
    <x v="3"/>
    <x v="192"/>
    <x v="2"/>
    <x v="28"/>
  </r>
  <r>
    <x v="881"/>
    <x v="0"/>
    <x v="4"/>
    <x v="2289"/>
    <x v="0"/>
    <x v="25"/>
    <x v="0"/>
    <x v="192"/>
    <x v="2"/>
    <x v="28"/>
  </r>
  <r>
    <x v="882"/>
    <x v="0"/>
    <x v="1"/>
    <x v="731"/>
    <x v="0"/>
    <x v="1583"/>
    <x v="6"/>
    <x v="225"/>
    <x v="2"/>
    <x v="28"/>
  </r>
  <r>
    <x v="883"/>
    <x v="1"/>
    <x v="1"/>
    <x v="466"/>
    <x v="0"/>
    <x v="1848"/>
    <x v="7"/>
    <x v="39"/>
    <x v="2"/>
    <x v="10"/>
  </r>
  <r>
    <x v="884"/>
    <x v="0"/>
    <x v="2"/>
    <x v="1318"/>
    <x v="0"/>
    <x v="996"/>
    <x v="3"/>
    <x v="39"/>
    <x v="2"/>
    <x v="10"/>
  </r>
  <r>
    <x v="885"/>
    <x v="1"/>
    <x v="4"/>
    <x v="2141"/>
    <x v="0"/>
    <x v="173"/>
    <x v="0"/>
    <x v="39"/>
    <x v="2"/>
    <x v="10"/>
  </r>
  <r>
    <x v="886"/>
    <x v="1"/>
    <x v="1"/>
    <x v="428"/>
    <x v="0"/>
    <x v="1886"/>
    <x v="8"/>
    <x v="36"/>
    <x v="2"/>
    <x v="28"/>
  </r>
  <r>
    <x v="887"/>
    <x v="0"/>
    <x v="6"/>
    <x v="52"/>
    <x v="0"/>
    <x v="2262"/>
    <x v="9"/>
    <x v="36"/>
    <x v="2"/>
    <x v="28"/>
  </r>
  <r>
    <x v="888"/>
    <x v="0"/>
    <x v="2"/>
    <x v="465"/>
    <x v="0"/>
    <x v="1849"/>
    <x v="7"/>
    <x v="36"/>
    <x v="2"/>
    <x v="28"/>
  </r>
  <r>
    <x v="889"/>
    <x v="1"/>
    <x v="1"/>
    <x v="1427"/>
    <x v="0"/>
    <x v="887"/>
    <x v="3"/>
    <x v="36"/>
    <x v="2"/>
    <x v="28"/>
  </r>
  <r>
    <x v="890"/>
    <x v="0"/>
    <x v="6"/>
    <x v="420"/>
    <x v="0"/>
    <x v="1894"/>
    <x v="8"/>
    <x v="36"/>
    <x v="2"/>
    <x v="28"/>
  </r>
  <r>
    <x v="891"/>
    <x v="0"/>
    <x v="2"/>
    <x v="1354"/>
    <x v="0"/>
    <x v="960"/>
    <x v="3"/>
    <x v="36"/>
    <x v="2"/>
    <x v="28"/>
  </r>
  <r>
    <x v="892"/>
    <x v="0"/>
    <x v="1"/>
    <x v="1432"/>
    <x v="0"/>
    <x v="882"/>
    <x v="3"/>
    <x v="28"/>
    <x v="2"/>
    <x v="10"/>
  </r>
  <r>
    <x v="893"/>
    <x v="0"/>
    <x v="6"/>
    <x v="459"/>
    <x v="0"/>
    <x v="1855"/>
    <x v="7"/>
    <x v="28"/>
    <x v="2"/>
    <x v="10"/>
  </r>
  <r>
    <x v="894"/>
    <x v="1"/>
    <x v="4"/>
    <x v="2264"/>
    <x v="0"/>
    <x v="50"/>
    <x v="0"/>
    <x v="28"/>
    <x v="2"/>
    <x v="10"/>
  </r>
  <r>
    <x v="895"/>
    <x v="0"/>
    <x v="1"/>
    <x v="1437"/>
    <x v="0"/>
    <x v="877"/>
    <x v="3"/>
    <x v="243"/>
    <x v="2"/>
    <x v="10"/>
  </r>
  <r>
    <x v="896"/>
    <x v="0"/>
    <x v="6"/>
    <x v="308"/>
    <x v="0"/>
    <x v="2006"/>
    <x v="9"/>
    <x v="243"/>
    <x v="2"/>
    <x v="10"/>
  </r>
  <r>
    <x v="897"/>
    <x v="1"/>
    <x v="2"/>
    <x v="1469"/>
    <x v="0"/>
    <x v="845"/>
    <x v="3"/>
    <x v="243"/>
    <x v="2"/>
    <x v="10"/>
  </r>
  <r>
    <x v="898"/>
    <x v="0"/>
    <x v="4"/>
    <x v="2104"/>
    <x v="0"/>
    <x v="210"/>
    <x v="0"/>
    <x v="243"/>
    <x v="2"/>
    <x v="10"/>
  </r>
  <r>
    <x v="899"/>
    <x v="0"/>
    <x v="4"/>
    <x v="2174"/>
    <x v="0"/>
    <x v="140"/>
    <x v="0"/>
    <x v="243"/>
    <x v="2"/>
    <x v="10"/>
  </r>
  <r>
    <x v="900"/>
    <x v="1"/>
    <x v="1"/>
    <x v="1429"/>
    <x v="0"/>
    <x v="885"/>
    <x v="3"/>
    <x v="219"/>
    <x v="2"/>
    <x v="28"/>
  </r>
  <r>
    <x v="901"/>
    <x v="0"/>
    <x v="6"/>
    <x v="380"/>
    <x v="0"/>
    <x v="1934"/>
    <x v="8"/>
    <x v="219"/>
    <x v="2"/>
    <x v="28"/>
  </r>
  <r>
    <x v="902"/>
    <x v="0"/>
    <x v="2"/>
    <x v="1500"/>
    <x v="0"/>
    <x v="814"/>
    <x v="3"/>
    <x v="219"/>
    <x v="2"/>
    <x v="28"/>
  </r>
  <r>
    <x v="903"/>
    <x v="1"/>
    <x v="4"/>
    <x v="2228"/>
    <x v="0"/>
    <x v="86"/>
    <x v="0"/>
    <x v="219"/>
    <x v="2"/>
    <x v="28"/>
  </r>
  <r>
    <x v="904"/>
    <x v="0"/>
    <x v="4"/>
    <x v="2314"/>
    <x v="0"/>
    <x v="0"/>
    <x v="0"/>
    <x v="219"/>
    <x v="2"/>
    <x v="28"/>
  </r>
  <r>
    <x v="905"/>
    <x v="0"/>
    <x v="1"/>
    <x v="1425"/>
    <x v="0"/>
    <x v="889"/>
    <x v="3"/>
    <x v="157"/>
    <x v="2"/>
    <x v="28"/>
  </r>
  <r>
    <x v="906"/>
    <x v="0"/>
    <x v="6"/>
    <x v="374"/>
    <x v="0"/>
    <x v="1940"/>
    <x v="8"/>
    <x v="157"/>
    <x v="2"/>
    <x v="28"/>
  </r>
  <r>
    <x v="907"/>
    <x v="0"/>
    <x v="1"/>
    <x v="1436"/>
    <x v="0"/>
    <x v="878"/>
    <x v="3"/>
    <x v="245"/>
    <x v="2"/>
    <x v="10"/>
  </r>
  <r>
    <x v="908"/>
    <x v="1"/>
    <x v="8"/>
    <x v="221"/>
    <x v="0"/>
    <x v="2093"/>
    <x v="9"/>
    <x v="245"/>
    <x v="2"/>
    <x v="10"/>
  </r>
  <r>
    <x v="909"/>
    <x v="1"/>
    <x v="1"/>
    <x v="1419"/>
    <x v="0"/>
    <x v="895"/>
    <x v="3"/>
    <x v="151"/>
    <x v="2"/>
    <x v="28"/>
  </r>
  <r>
    <x v="910"/>
    <x v="0"/>
    <x v="6"/>
    <x v="421"/>
    <x v="0"/>
    <x v="1893"/>
    <x v="8"/>
    <x v="151"/>
    <x v="2"/>
    <x v="28"/>
  </r>
  <r>
    <x v="911"/>
    <x v="1"/>
    <x v="4"/>
    <x v="2266"/>
    <x v="0"/>
    <x v="48"/>
    <x v="0"/>
    <x v="151"/>
    <x v="2"/>
    <x v="28"/>
  </r>
  <r>
    <x v="912"/>
    <x v="0"/>
    <x v="1"/>
    <x v="1389"/>
    <x v="0"/>
    <x v="925"/>
    <x v="3"/>
    <x v="36"/>
    <x v="2"/>
    <x v="28"/>
  </r>
  <r>
    <x v="913"/>
    <x v="0"/>
    <x v="1"/>
    <x v="1417"/>
    <x v="0"/>
    <x v="897"/>
    <x v="3"/>
    <x v="162"/>
    <x v="2"/>
    <x v="10"/>
  </r>
  <r>
    <x v="914"/>
    <x v="1"/>
    <x v="4"/>
    <x v="2243"/>
    <x v="0"/>
    <x v="71"/>
    <x v="0"/>
    <x v="162"/>
    <x v="2"/>
    <x v="10"/>
  </r>
  <r>
    <x v="915"/>
    <x v="1"/>
    <x v="1"/>
    <x v="1407"/>
    <x v="0"/>
    <x v="907"/>
    <x v="3"/>
    <x v="245"/>
    <x v="2"/>
    <x v="10"/>
  </r>
  <r>
    <x v="916"/>
    <x v="0"/>
    <x v="2"/>
    <x v="1409"/>
    <x v="0"/>
    <x v="905"/>
    <x v="3"/>
    <x v="245"/>
    <x v="2"/>
    <x v="10"/>
  </r>
  <r>
    <x v="917"/>
    <x v="1"/>
    <x v="4"/>
    <x v="2024"/>
    <x v="0"/>
    <x v="290"/>
    <x v="0"/>
    <x v="245"/>
    <x v="2"/>
    <x v="10"/>
  </r>
  <r>
    <x v="918"/>
    <x v="1"/>
    <x v="1"/>
    <x v="1408"/>
    <x v="0"/>
    <x v="906"/>
    <x v="3"/>
    <x v="28"/>
    <x v="2"/>
    <x v="10"/>
  </r>
  <r>
    <x v="919"/>
    <x v="1"/>
    <x v="4"/>
    <x v="1840"/>
    <x v="0"/>
    <x v="474"/>
    <x v="0"/>
    <x v="28"/>
    <x v="2"/>
    <x v="10"/>
  </r>
  <r>
    <x v="920"/>
    <x v="0"/>
    <x v="6"/>
    <x v="610"/>
    <x v="0"/>
    <x v="1704"/>
    <x v="6"/>
    <x v="28"/>
    <x v="2"/>
    <x v="10"/>
  </r>
  <r>
    <x v="921"/>
    <x v="0"/>
    <x v="2"/>
    <x v="1572"/>
    <x v="0"/>
    <x v="742"/>
    <x v="2"/>
    <x v="28"/>
    <x v="2"/>
    <x v="10"/>
  </r>
  <r>
    <x v="922"/>
    <x v="1"/>
    <x v="4"/>
    <x v="2169"/>
    <x v="0"/>
    <x v="145"/>
    <x v="0"/>
    <x v="28"/>
    <x v="2"/>
    <x v="10"/>
  </r>
  <r>
    <x v="923"/>
    <x v="1"/>
    <x v="1"/>
    <x v="1393"/>
    <x v="0"/>
    <x v="921"/>
    <x v="3"/>
    <x v="137"/>
    <x v="2"/>
    <x v="13"/>
  </r>
  <r>
    <x v="924"/>
    <x v="1"/>
    <x v="8"/>
    <x v="132"/>
    <x v="0"/>
    <x v="2182"/>
    <x v="9"/>
    <x v="137"/>
    <x v="2"/>
    <x v="13"/>
  </r>
  <r>
    <x v="925"/>
    <x v="0"/>
    <x v="1"/>
    <x v="1391"/>
    <x v="0"/>
    <x v="923"/>
    <x v="3"/>
    <x v="28"/>
    <x v="2"/>
    <x v="10"/>
  </r>
  <r>
    <x v="926"/>
    <x v="1"/>
    <x v="4"/>
    <x v="1880"/>
    <x v="0"/>
    <x v="434"/>
    <x v="0"/>
    <x v="28"/>
    <x v="2"/>
    <x v="10"/>
  </r>
  <r>
    <x v="927"/>
    <x v="0"/>
    <x v="6"/>
    <x v="477"/>
    <x v="0"/>
    <x v="1837"/>
    <x v="7"/>
    <x v="28"/>
    <x v="2"/>
    <x v="10"/>
  </r>
  <r>
    <x v="928"/>
    <x v="1"/>
    <x v="2"/>
    <x v="1258"/>
    <x v="0"/>
    <x v="1056"/>
    <x v="4"/>
    <x v="28"/>
    <x v="2"/>
    <x v="10"/>
  </r>
  <r>
    <x v="929"/>
    <x v="1"/>
    <x v="1"/>
    <x v="1422"/>
    <x v="0"/>
    <x v="892"/>
    <x v="3"/>
    <x v="36"/>
    <x v="2"/>
    <x v="28"/>
  </r>
  <r>
    <x v="930"/>
    <x v="0"/>
    <x v="2"/>
    <x v="1356"/>
    <x v="0"/>
    <x v="958"/>
    <x v="3"/>
    <x v="36"/>
    <x v="2"/>
    <x v="28"/>
  </r>
  <r>
    <x v="931"/>
    <x v="1"/>
    <x v="1"/>
    <x v="1368"/>
    <x v="0"/>
    <x v="946"/>
    <x v="3"/>
    <x v="202"/>
    <x v="2"/>
    <x v="28"/>
  </r>
  <r>
    <x v="932"/>
    <x v="0"/>
    <x v="6"/>
    <x v="398"/>
    <x v="0"/>
    <x v="1916"/>
    <x v="8"/>
    <x v="202"/>
    <x v="2"/>
    <x v="28"/>
  </r>
  <r>
    <x v="933"/>
    <x v="0"/>
    <x v="2"/>
    <x v="1571"/>
    <x v="0"/>
    <x v="743"/>
    <x v="2"/>
    <x v="202"/>
    <x v="2"/>
    <x v="28"/>
  </r>
  <r>
    <x v="934"/>
    <x v="1"/>
    <x v="1"/>
    <x v="1387"/>
    <x v="0"/>
    <x v="927"/>
    <x v="3"/>
    <x v="19"/>
    <x v="2"/>
    <x v="17"/>
  </r>
  <r>
    <x v="935"/>
    <x v="1"/>
    <x v="1"/>
    <x v="1423"/>
    <x v="0"/>
    <x v="891"/>
    <x v="3"/>
    <x v="79"/>
    <x v="2"/>
    <x v="13"/>
  </r>
  <r>
    <x v="936"/>
    <x v="0"/>
    <x v="6"/>
    <x v="71"/>
    <x v="0"/>
    <x v="2243"/>
    <x v="9"/>
    <x v="79"/>
    <x v="2"/>
    <x v="13"/>
  </r>
  <r>
    <x v="937"/>
    <x v="0"/>
    <x v="4"/>
    <x v="2085"/>
    <x v="0"/>
    <x v="229"/>
    <x v="0"/>
    <x v="79"/>
    <x v="2"/>
    <x v="13"/>
  </r>
  <r>
    <x v="938"/>
    <x v="0"/>
    <x v="2"/>
    <x v="1025"/>
    <x v="0"/>
    <x v="1289"/>
    <x v="4"/>
    <x v="79"/>
    <x v="2"/>
    <x v="13"/>
  </r>
  <r>
    <x v="939"/>
    <x v="1"/>
    <x v="1"/>
    <x v="1390"/>
    <x v="0"/>
    <x v="924"/>
    <x v="3"/>
    <x v="84"/>
    <x v="2"/>
    <x v="28"/>
  </r>
  <r>
    <x v="940"/>
    <x v="0"/>
    <x v="2"/>
    <x v="1444"/>
    <x v="0"/>
    <x v="870"/>
    <x v="3"/>
    <x v="84"/>
    <x v="2"/>
    <x v="28"/>
  </r>
  <r>
    <x v="941"/>
    <x v="1"/>
    <x v="3"/>
    <x v="1910"/>
    <x v="0"/>
    <x v="404"/>
    <x v="0"/>
    <x v="84"/>
    <x v="2"/>
    <x v="28"/>
  </r>
  <r>
    <x v="942"/>
    <x v="1"/>
    <x v="4"/>
    <x v="2180"/>
    <x v="0"/>
    <x v="134"/>
    <x v="0"/>
    <x v="36"/>
    <x v="2"/>
    <x v="28"/>
  </r>
  <r>
    <x v="943"/>
    <x v="1"/>
    <x v="1"/>
    <x v="1414"/>
    <x v="0"/>
    <x v="900"/>
    <x v="3"/>
    <x v="36"/>
    <x v="2"/>
    <x v="28"/>
  </r>
  <r>
    <x v="944"/>
    <x v="0"/>
    <x v="6"/>
    <x v="262"/>
    <x v="0"/>
    <x v="2052"/>
    <x v="9"/>
    <x v="36"/>
    <x v="2"/>
    <x v="28"/>
  </r>
  <r>
    <x v="945"/>
    <x v="1"/>
    <x v="1"/>
    <x v="1399"/>
    <x v="0"/>
    <x v="915"/>
    <x v="3"/>
    <x v="108"/>
    <x v="2"/>
    <x v="31"/>
  </r>
  <r>
    <x v="946"/>
    <x v="0"/>
    <x v="2"/>
    <x v="1564"/>
    <x v="0"/>
    <x v="750"/>
    <x v="2"/>
    <x v="108"/>
    <x v="2"/>
    <x v="31"/>
  </r>
  <r>
    <x v="947"/>
    <x v="1"/>
    <x v="4"/>
    <x v="2193"/>
    <x v="0"/>
    <x v="121"/>
    <x v="0"/>
    <x v="108"/>
    <x v="2"/>
    <x v="31"/>
  </r>
  <r>
    <x v="948"/>
    <x v="1"/>
    <x v="1"/>
    <x v="1412"/>
    <x v="0"/>
    <x v="902"/>
    <x v="3"/>
    <x v="36"/>
    <x v="2"/>
    <x v="28"/>
  </r>
  <r>
    <x v="949"/>
    <x v="0"/>
    <x v="6"/>
    <x v="422"/>
    <x v="0"/>
    <x v="1892"/>
    <x v="8"/>
    <x v="36"/>
    <x v="2"/>
    <x v="28"/>
  </r>
  <r>
    <x v="950"/>
    <x v="0"/>
    <x v="2"/>
    <x v="1394"/>
    <x v="0"/>
    <x v="920"/>
    <x v="3"/>
    <x v="36"/>
    <x v="2"/>
    <x v="28"/>
  </r>
  <r>
    <x v="951"/>
    <x v="1"/>
    <x v="1"/>
    <x v="1399"/>
    <x v="0"/>
    <x v="915"/>
    <x v="3"/>
    <x v="28"/>
    <x v="2"/>
    <x v="10"/>
  </r>
  <r>
    <x v="952"/>
    <x v="0"/>
    <x v="2"/>
    <x v="1308"/>
    <x v="0"/>
    <x v="1006"/>
    <x v="3"/>
    <x v="28"/>
    <x v="2"/>
    <x v="10"/>
  </r>
  <r>
    <x v="953"/>
    <x v="0"/>
    <x v="3"/>
    <x v="1817"/>
    <x v="0"/>
    <x v="497"/>
    <x v="0"/>
    <x v="28"/>
    <x v="2"/>
    <x v="10"/>
  </r>
  <r>
    <x v="954"/>
    <x v="1"/>
    <x v="4"/>
    <x v="2131"/>
    <x v="0"/>
    <x v="183"/>
    <x v="0"/>
    <x v="28"/>
    <x v="2"/>
    <x v="10"/>
  </r>
  <r>
    <x v="955"/>
    <x v="1"/>
    <x v="1"/>
    <x v="1402"/>
    <x v="0"/>
    <x v="912"/>
    <x v="3"/>
    <x v="76"/>
    <x v="2"/>
    <x v="28"/>
  </r>
  <r>
    <x v="956"/>
    <x v="0"/>
    <x v="2"/>
    <x v="1479"/>
    <x v="0"/>
    <x v="835"/>
    <x v="3"/>
    <x v="76"/>
    <x v="2"/>
    <x v="28"/>
  </r>
  <r>
    <x v="957"/>
    <x v="0"/>
    <x v="6"/>
    <x v="531"/>
    <x v="0"/>
    <x v="1783"/>
    <x v="7"/>
    <x v="76"/>
    <x v="2"/>
    <x v="28"/>
  </r>
  <r>
    <x v="958"/>
    <x v="0"/>
    <x v="4"/>
    <x v="2163"/>
    <x v="0"/>
    <x v="151"/>
    <x v="0"/>
    <x v="76"/>
    <x v="2"/>
    <x v="28"/>
  </r>
  <r>
    <x v="959"/>
    <x v="1"/>
    <x v="1"/>
    <x v="1377"/>
    <x v="0"/>
    <x v="937"/>
    <x v="3"/>
    <x v="28"/>
    <x v="2"/>
    <x v="10"/>
  </r>
  <r>
    <x v="960"/>
    <x v="0"/>
    <x v="6"/>
    <x v="249"/>
    <x v="0"/>
    <x v="2065"/>
    <x v="9"/>
    <x v="28"/>
    <x v="2"/>
    <x v="10"/>
  </r>
  <r>
    <x v="961"/>
    <x v="0"/>
    <x v="2"/>
    <x v="1590"/>
    <x v="0"/>
    <x v="724"/>
    <x v="1"/>
    <x v="28"/>
    <x v="2"/>
    <x v="10"/>
  </r>
  <r>
    <x v="962"/>
    <x v="0"/>
    <x v="4"/>
    <x v="2211"/>
    <x v="0"/>
    <x v="103"/>
    <x v="0"/>
    <x v="28"/>
    <x v="2"/>
    <x v="10"/>
  </r>
  <r>
    <x v="963"/>
    <x v="1"/>
    <x v="1"/>
    <x v="1403"/>
    <x v="0"/>
    <x v="911"/>
    <x v="3"/>
    <x v="36"/>
    <x v="2"/>
    <x v="28"/>
  </r>
  <r>
    <x v="964"/>
    <x v="0"/>
    <x v="2"/>
    <x v="1186"/>
    <x v="0"/>
    <x v="1128"/>
    <x v="4"/>
    <x v="36"/>
    <x v="2"/>
    <x v="28"/>
  </r>
  <r>
    <x v="965"/>
    <x v="1"/>
    <x v="4"/>
    <x v="1953"/>
    <x v="0"/>
    <x v="361"/>
    <x v="0"/>
    <x v="36"/>
    <x v="2"/>
    <x v="28"/>
  </r>
  <r>
    <x v="966"/>
    <x v="0"/>
    <x v="6"/>
    <x v="552"/>
    <x v="0"/>
    <x v="1762"/>
    <x v="7"/>
    <x v="36"/>
    <x v="2"/>
    <x v="28"/>
  </r>
  <r>
    <x v="967"/>
    <x v="1"/>
    <x v="1"/>
    <x v="1393"/>
    <x v="0"/>
    <x v="921"/>
    <x v="3"/>
    <x v="137"/>
    <x v="2"/>
    <x v="13"/>
  </r>
  <r>
    <x v="968"/>
    <x v="1"/>
    <x v="4"/>
    <x v="1972"/>
    <x v="0"/>
    <x v="342"/>
    <x v="0"/>
    <x v="21"/>
    <x v="2"/>
    <x v="20"/>
  </r>
  <r>
    <x v="969"/>
    <x v="0"/>
    <x v="2"/>
    <x v="1103"/>
    <x v="0"/>
    <x v="1211"/>
    <x v="4"/>
    <x v="137"/>
    <x v="2"/>
    <x v="13"/>
  </r>
  <r>
    <x v="970"/>
    <x v="0"/>
    <x v="3"/>
    <x v="1999"/>
    <x v="0"/>
    <x v="315"/>
    <x v="0"/>
    <x v="137"/>
    <x v="2"/>
    <x v="13"/>
  </r>
  <r>
    <x v="971"/>
    <x v="1"/>
    <x v="4"/>
    <x v="2184"/>
    <x v="0"/>
    <x v="130"/>
    <x v="0"/>
    <x v="137"/>
    <x v="2"/>
    <x v="13"/>
  </r>
  <r>
    <x v="972"/>
    <x v="0"/>
    <x v="4"/>
    <x v="2308"/>
    <x v="0"/>
    <x v="6"/>
    <x v="0"/>
    <x v="137"/>
    <x v="2"/>
    <x v="13"/>
  </r>
  <r>
    <x v="973"/>
    <x v="1"/>
    <x v="1"/>
    <x v="1416"/>
    <x v="0"/>
    <x v="898"/>
    <x v="3"/>
    <x v="39"/>
    <x v="2"/>
    <x v="10"/>
  </r>
  <r>
    <x v="974"/>
    <x v="1"/>
    <x v="8"/>
    <x v="61"/>
    <x v="0"/>
    <x v="2253"/>
    <x v="9"/>
    <x v="36"/>
    <x v="2"/>
    <x v="28"/>
  </r>
  <r>
    <x v="975"/>
    <x v="1"/>
    <x v="1"/>
    <x v="1397"/>
    <x v="0"/>
    <x v="917"/>
    <x v="3"/>
    <x v="132"/>
    <x v="2"/>
    <x v="19"/>
  </r>
  <r>
    <x v="976"/>
    <x v="0"/>
    <x v="6"/>
    <x v="60"/>
    <x v="0"/>
    <x v="2254"/>
    <x v="9"/>
    <x v="132"/>
    <x v="2"/>
    <x v="19"/>
  </r>
  <r>
    <x v="977"/>
    <x v="0"/>
    <x v="2"/>
    <x v="956"/>
    <x v="0"/>
    <x v="1358"/>
    <x v="5"/>
    <x v="132"/>
    <x v="2"/>
    <x v="19"/>
  </r>
  <r>
    <x v="978"/>
    <x v="1"/>
    <x v="1"/>
    <x v="243"/>
    <x v="0"/>
    <x v="2071"/>
    <x v="9"/>
    <x v="65"/>
    <x v="2"/>
    <x v="17"/>
  </r>
  <r>
    <x v="979"/>
    <x v="0"/>
    <x v="1"/>
    <x v="665"/>
    <x v="0"/>
    <x v="1649"/>
    <x v="6"/>
    <x v="64"/>
    <x v="2"/>
    <x v="35"/>
  </r>
  <r>
    <x v="980"/>
    <x v="0"/>
    <x v="1"/>
    <x v="340"/>
    <x v="0"/>
    <x v="1974"/>
    <x v="8"/>
    <x v="104"/>
    <x v="2"/>
    <x v="28"/>
  </r>
  <r>
    <x v="981"/>
    <x v="1"/>
    <x v="2"/>
    <x v="244"/>
    <x v="0"/>
    <x v="2070"/>
    <x v="9"/>
    <x v="104"/>
    <x v="2"/>
    <x v="28"/>
  </r>
  <r>
    <x v="982"/>
    <x v="1"/>
    <x v="1"/>
    <x v="694"/>
    <x v="0"/>
    <x v="1620"/>
    <x v="6"/>
    <x v="167"/>
    <x v="2"/>
    <x v="5"/>
  </r>
  <r>
    <x v="983"/>
    <x v="0"/>
    <x v="2"/>
    <x v="1254"/>
    <x v="0"/>
    <x v="1060"/>
    <x v="4"/>
    <x v="167"/>
    <x v="2"/>
    <x v="5"/>
  </r>
  <r>
    <x v="984"/>
    <x v="1"/>
    <x v="4"/>
    <x v="1810"/>
    <x v="0"/>
    <x v="504"/>
    <x v="0"/>
    <x v="167"/>
    <x v="2"/>
    <x v="5"/>
  </r>
  <r>
    <x v="985"/>
    <x v="1"/>
    <x v="1"/>
    <x v="881"/>
    <x v="0"/>
    <x v="1433"/>
    <x v="5"/>
    <x v="101"/>
    <x v="2"/>
    <x v="28"/>
  </r>
  <r>
    <x v="986"/>
    <x v="0"/>
    <x v="2"/>
    <x v="750"/>
    <x v="0"/>
    <x v="1564"/>
    <x v="6"/>
    <x v="101"/>
    <x v="2"/>
    <x v="28"/>
  </r>
  <r>
    <x v="987"/>
    <x v="0"/>
    <x v="6"/>
    <x v="257"/>
    <x v="0"/>
    <x v="2057"/>
    <x v="9"/>
    <x v="101"/>
    <x v="2"/>
    <x v="28"/>
  </r>
  <r>
    <x v="988"/>
    <x v="1"/>
    <x v="4"/>
    <x v="2133"/>
    <x v="0"/>
    <x v="181"/>
    <x v="0"/>
    <x v="101"/>
    <x v="2"/>
    <x v="28"/>
  </r>
  <r>
    <x v="989"/>
    <x v="1"/>
    <x v="1"/>
    <x v="448"/>
    <x v="0"/>
    <x v="1866"/>
    <x v="8"/>
    <x v="179"/>
    <x v="2"/>
    <x v="28"/>
  </r>
  <r>
    <x v="990"/>
    <x v="0"/>
    <x v="4"/>
    <x v="1638"/>
    <x v="0"/>
    <x v="676"/>
    <x v="1"/>
    <x v="179"/>
    <x v="2"/>
    <x v="28"/>
  </r>
  <r>
    <x v="991"/>
    <x v="0"/>
    <x v="2"/>
    <x v="471"/>
    <x v="0"/>
    <x v="1843"/>
    <x v="7"/>
    <x v="179"/>
    <x v="2"/>
    <x v="28"/>
  </r>
  <r>
    <x v="992"/>
    <x v="1"/>
    <x v="1"/>
    <x v="1450"/>
    <x v="0"/>
    <x v="864"/>
    <x v="3"/>
    <x v="42"/>
    <x v="2"/>
    <x v="10"/>
  </r>
  <r>
    <x v="993"/>
    <x v="0"/>
    <x v="4"/>
    <x v="1997"/>
    <x v="0"/>
    <x v="317"/>
    <x v="0"/>
    <x v="42"/>
    <x v="2"/>
    <x v="10"/>
  </r>
  <r>
    <x v="994"/>
    <x v="0"/>
    <x v="6"/>
    <x v="96"/>
    <x v="0"/>
    <x v="2218"/>
    <x v="9"/>
    <x v="42"/>
    <x v="2"/>
    <x v="10"/>
  </r>
  <r>
    <x v="995"/>
    <x v="0"/>
    <x v="4"/>
    <x v="2197"/>
    <x v="0"/>
    <x v="117"/>
    <x v="0"/>
    <x v="42"/>
    <x v="2"/>
    <x v="10"/>
  </r>
  <r>
    <x v="996"/>
    <x v="1"/>
    <x v="1"/>
    <x v="1450"/>
    <x v="0"/>
    <x v="864"/>
    <x v="3"/>
    <x v="42"/>
    <x v="2"/>
    <x v="10"/>
  </r>
  <r>
    <x v="997"/>
    <x v="0"/>
    <x v="2"/>
    <x v="1562"/>
    <x v="0"/>
    <x v="752"/>
    <x v="2"/>
    <x v="42"/>
    <x v="2"/>
    <x v="10"/>
  </r>
  <r>
    <x v="998"/>
    <x v="1"/>
    <x v="4"/>
    <x v="2107"/>
    <x v="0"/>
    <x v="207"/>
    <x v="0"/>
    <x v="42"/>
    <x v="2"/>
    <x v="10"/>
  </r>
  <r>
    <x v="999"/>
    <x v="1"/>
    <x v="4"/>
    <x v="2212"/>
    <x v="0"/>
    <x v="102"/>
    <x v="0"/>
    <x v="42"/>
    <x v="2"/>
    <x v="10"/>
  </r>
  <r>
    <x v="1000"/>
    <x v="0"/>
    <x v="1"/>
    <x v="1443"/>
    <x v="0"/>
    <x v="871"/>
    <x v="3"/>
    <x v="28"/>
    <x v="2"/>
    <x v="10"/>
  </r>
  <r>
    <x v="1001"/>
    <x v="1"/>
    <x v="4"/>
    <x v="1908"/>
    <x v="0"/>
    <x v="406"/>
    <x v="0"/>
    <x v="28"/>
    <x v="2"/>
    <x v="10"/>
  </r>
  <r>
    <x v="1002"/>
    <x v="1"/>
    <x v="6"/>
    <x v="443"/>
    <x v="0"/>
    <x v="1871"/>
    <x v="8"/>
    <x v="28"/>
    <x v="2"/>
    <x v="10"/>
  </r>
  <r>
    <x v="1003"/>
    <x v="1"/>
    <x v="1"/>
    <x v="1434"/>
    <x v="0"/>
    <x v="880"/>
    <x v="3"/>
    <x v="97"/>
    <x v="2"/>
    <x v="10"/>
  </r>
  <r>
    <x v="1004"/>
    <x v="0"/>
    <x v="6"/>
    <x v="357"/>
    <x v="0"/>
    <x v="1957"/>
    <x v="8"/>
    <x v="97"/>
    <x v="2"/>
    <x v="10"/>
  </r>
  <r>
    <x v="1005"/>
    <x v="0"/>
    <x v="2"/>
    <x v="1448"/>
    <x v="0"/>
    <x v="866"/>
    <x v="3"/>
    <x v="97"/>
    <x v="2"/>
    <x v="10"/>
  </r>
  <r>
    <x v="1006"/>
    <x v="1"/>
    <x v="4"/>
    <x v="2164"/>
    <x v="0"/>
    <x v="150"/>
    <x v="0"/>
    <x v="97"/>
    <x v="2"/>
    <x v="10"/>
  </r>
  <r>
    <x v="1007"/>
    <x v="1"/>
    <x v="1"/>
    <x v="1441"/>
    <x v="0"/>
    <x v="873"/>
    <x v="3"/>
    <x v="245"/>
    <x v="2"/>
    <x v="10"/>
  </r>
  <r>
    <x v="1008"/>
    <x v="0"/>
    <x v="1"/>
    <x v="1459"/>
    <x v="0"/>
    <x v="855"/>
    <x v="3"/>
    <x v="28"/>
    <x v="2"/>
    <x v="10"/>
  </r>
  <r>
    <x v="1009"/>
    <x v="0"/>
    <x v="6"/>
    <x v="609"/>
    <x v="0"/>
    <x v="1705"/>
    <x v="6"/>
    <x v="28"/>
    <x v="2"/>
    <x v="10"/>
  </r>
  <r>
    <x v="1010"/>
    <x v="0"/>
    <x v="3"/>
    <x v="1608"/>
    <x v="0"/>
    <x v="706"/>
    <x v="1"/>
    <x v="28"/>
    <x v="2"/>
    <x v="10"/>
  </r>
  <r>
    <x v="1011"/>
    <x v="1"/>
    <x v="2"/>
    <x v="899"/>
    <x v="0"/>
    <x v="1415"/>
    <x v="5"/>
    <x v="28"/>
    <x v="2"/>
    <x v="10"/>
  </r>
  <r>
    <x v="1012"/>
    <x v="0"/>
    <x v="4"/>
    <x v="2287"/>
    <x v="0"/>
    <x v="27"/>
    <x v="0"/>
    <x v="28"/>
    <x v="2"/>
    <x v="10"/>
  </r>
  <r>
    <x v="1013"/>
    <x v="1"/>
    <x v="1"/>
    <x v="1470"/>
    <x v="0"/>
    <x v="844"/>
    <x v="3"/>
    <x v="106"/>
    <x v="2"/>
    <x v="10"/>
  </r>
  <r>
    <x v="1014"/>
    <x v="0"/>
    <x v="6"/>
    <x v="527"/>
    <x v="0"/>
    <x v="1787"/>
    <x v="7"/>
    <x v="22"/>
    <x v="2"/>
    <x v="32"/>
  </r>
  <r>
    <x v="1015"/>
    <x v="1"/>
    <x v="4"/>
    <x v="2051"/>
    <x v="0"/>
    <x v="263"/>
    <x v="0"/>
    <x v="106"/>
    <x v="2"/>
    <x v="10"/>
  </r>
  <r>
    <x v="1016"/>
    <x v="0"/>
    <x v="2"/>
    <x v="1514"/>
    <x v="0"/>
    <x v="800"/>
    <x v="2"/>
    <x v="106"/>
    <x v="2"/>
    <x v="10"/>
  </r>
  <r>
    <x v="1017"/>
    <x v="0"/>
    <x v="4"/>
    <x v="2249"/>
    <x v="0"/>
    <x v="65"/>
    <x v="0"/>
    <x v="106"/>
    <x v="2"/>
    <x v="10"/>
  </r>
  <r>
    <x v="1018"/>
    <x v="0"/>
    <x v="1"/>
    <x v="1420"/>
    <x v="0"/>
    <x v="894"/>
    <x v="3"/>
    <x v="17"/>
    <x v="2"/>
    <x v="28"/>
  </r>
  <r>
    <x v="1019"/>
    <x v="0"/>
    <x v="4"/>
    <x v="2064"/>
    <x v="0"/>
    <x v="250"/>
    <x v="0"/>
    <x v="17"/>
    <x v="2"/>
    <x v="28"/>
  </r>
  <r>
    <x v="1020"/>
    <x v="0"/>
    <x v="4"/>
    <x v="2064"/>
    <x v="0"/>
    <x v="250"/>
    <x v="0"/>
    <x v="17"/>
    <x v="2"/>
    <x v="28"/>
  </r>
  <r>
    <x v="1021"/>
    <x v="0"/>
    <x v="6"/>
    <x v="218"/>
    <x v="0"/>
    <x v="2096"/>
    <x v="9"/>
    <x v="17"/>
    <x v="2"/>
    <x v="28"/>
  </r>
  <r>
    <x v="1022"/>
    <x v="1"/>
    <x v="1"/>
    <x v="1461"/>
    <x v="0"/>
    <x v="853"/>
    <x v="3"/>
    <x v="146"/>
    <x v="2"/>
    <x v="10"/>
  </r>
  <r>
    <x v="1023"/>
    <x v="0"/>
    <x v="6"/>
    <x v="298"/>
    <x v="0"/>
    <x v="2016"/>
    <x v="9"/>
    <x v="146"/>
    <x v="2"/>
    <x v="10"/>
  </r>
  <r>
    <x v="1024"/>
    <x v="0"/>
    <x v="2"/>
    <x v="1556"/>
    <x v="0"/>
    <x v="758"/>
    <x v="2"/>
    <x v="146"/>
    <x v="2"/>
    <x v="10"/>
  </r>
  <r>
    <x v="1025"/>
    <x v="0"/>
    <x v="1"/>
    <x v="1435"/>
    <x v="0"/>
    <x v="879"/>
    <x v="3"/>
    <x v="97"/>
    <x v="2"/>
    <x v="10"/>
  </r>
  <r>
    <x v="1026"/>
    <x v="0"/>
    <x v="6"/>
    <x v="121"/>
    <x v="0"/>
    <x v="2193"/>
    <x v="9"/>
    <x v="97"/>
    <x v="2"/>
    <x v="10"/>
  </r>
  <r>
    <x v="1027"/>
    <x v="0"/>
    <x v="4"/>
    <x v="1833"/>
    <x v="0"/>
    <x v="481"/>
    <x v="0"/>
    <x v="97"/>
    <x v="2"/>
    <x v="10"/>
  </r>
  <r>
    <x v="1028"/>
    <x v="1"/>
    <x v="4"/>
    <x v="1977"/>
    <x v="0"/>
    <x v="337"/>
    <x v="0"/>
    <x v="97"/>
    <x v="2"/>
    <x v="10"/>
  </r>
  <r>
    <x v="1029"/>
    <x v="1"/>
    <x v="2"/>
    <x v="1396"/>
    <x v="0"/>
    <x v="918"/>
    <x v="3"/>
    <x v="97"/>
    <x v="2"/>
    <x v="10"/>
  </r>
  <r>
    <x v="1030"/>
    <x v="0"/>
    <x v="4"/>
    <x v="2183"/>
    <x v="0"/>
    <x v="131"/>
    <x v="0"/>
    <x v="97"/>
    <x v="2"/>
    <x v="10"/>
  </r>
  <r>
    <x v="1031"/>
    <x v="1"/>
    <x v="1"/>
    <x v="1470"/>
    <x v="0"/>
    <x v="844"/>
    <x v="3"/>
    <x v="32"/>
    <x v="2"/>
    <x v="10"/>
  </r>
  <r>
    <x v="1032"/>
    <x v="0"/>
    <x v="4"/>
    <x v="2059"/>
    <x v="0"/>
    <x v="255"/>
    <x v="0"/>
    <x v="32"/>
    <x v="2"/>
    <x v="10"/>
  </r>
  <r>
    <x v="1033"/>
    <x v="0"/>
    <x v="6"/>
    <x v="351"/>
    <x v="0"/>
    <x v="1963"/>
    <x v="8"/>
    <x v="32"/>
    <x v="2"/>
    <x v="10"/>
  </r>
  <r>
    <x v="1034"/>
    <x v="0"/>
    <x v="2"/>
    <x v="1584"/>
    <x v="0"/>
    <x v="730"/>
    <x v="1"/>
    <x v="32"/>
    <x v="2"/>
    <x v="10"/>
  </r>
  <r>
    <x v="1035"/>
    <x v="1"/>
    <x v="3"/>
    <x v="2199"/>
    <x v="0"/>
    <x v="115"/>
    <x v="0"/>
    <x v="32"/>
    <x v="2"/>
    <x v="10"/>
  </r>
  <r>
    <x v="1036"/>
    <x v="1"/>
    <x v="1"/>
    <x v="1457"/>
    <x v="0"/>
    <x v="857"/>
    <x v="3"/>
    <x v="36"/>
    <x v="2"/>
    <x v="28"/>
  </r>
  <r>
    <x v="1037"/>
    <x v="0"/>
    <x v="6"/>
    <x v="382"/>
    <x v="0"/>
    <x v="1932"/>
    <x v="8"/>
    <x v="36"/>
    <x v="2"/>
    <x v="28"/>
  </r>
  <r>
    <x v="1038"/>
    <x v="0"/>
    <x v="1"/>
    <x v="1438"/>
    <x v="0"/>
    <x v="876"/>
    <x v="3"/>
    <x v="42"/>
    <x v="2"/>
    <x v="10"/>
  </r>
  <r>
    <x v="1039"/>
    <x v="0"/>
    <x v="6"/>
    <x v="176"/>
    <x v="0"/>
    <x v="2138"/>
    <x v="9"/>
    <x v="42"/>
    <x v="2"/>
    <x v="10"/>
  </r>
  <r>
    <x v="1040"/>
    <x v="0"/>
    <x v="2"/>
    <x v="1563"/>
    <x v="0"/>
    <x v="751"/>
    <x v="2"/>
    <x v="42"/>
    <x v="2"/>
    <x v="10"/>
  </r>
  <r>
    <x v="1041"/>
    <x v="0"/>
    <x v="4"/>
    <x v="2298"/>
    <x v="0"/>
    <x v="16"/>
    <x v="0"/>
    <x v="42"/>
    <x v="2"/>
    <x v="10"/>
  </r>
  <r>
    <x v="1042"/>
    <x v="1"/>
    <x v="1"/>
    <x v="1455"/>
    <x v="0"/>
    <x v="859"/>
    <x v="3"/>
    <x v="166"/>
    <x v="2"/>
    <x v="10"/>
  </r>
  <r>
    <x v="1043"/>
    <x v="0"/>
    <x v="6"/>
    <x v="619"/>
    <x v="0"/>
    <x v="1695"/>
    <x v="6"/>
    <x v="166"/>
    <x v="2"/>
    <x v="10"/>
  </r>
  <r>
    <x v="1044"/>
    <x v="0"/>
    <x v="1"/>
    <x v="1442"/>
    <x v="0"/>
    <x v="872"/>
    <x v="3"/>
    <x v="207"/>
    <x v="2"/>
    <x v="28"/>
  </r>
  <r>
    <x v="1045"/>
    <x v="1"/>
    <x v="4"/>
    <x v="1963"/>
    <x v="0"/>
    <x v="351"/>
    <x v="0"/>
    <x v="207"/>
    <x v="2"/>
    <x v="28"/>
  </r>
  <r>
    <x v="1046"/>
    <x v="0"/>
    <x v="6"/>
    <x v="387"/>
    <x v="0"/>
    <x v="1927"/>
    <x v="8"/>
    <x v="207"/>
    <x v="2"/>
    <x v="28"/>
  </r>
  <r>
    <x v="1047"/>
    <x v="1"/>
    <x v="2"/>
    <x v="1299"/>
    <x v="0"/>
    <x v="1015"/>
    <x v="3"/>
    <x v="207"/>
    <x v="2"/>
    <x v="28"/>
  </r>
  <r>
    <x v="1048"/>
    <x v="1"/>
    <x v="1"/>
    <x v="1464"/>
    <x v="0"/>
    <x v="850"/>
    <x v="3"/>
    <x v="57"/>
    <x v="2"/>
    <x v="10"/>
  </r>
  <r>
    <x v="1049"/>
    <x v="0"/>
    <x v="2"/>
    <x v="1497"/>
    <x v="0"/>
    <x v="817"/>
    <x v="3"/>
    <x v="57"/>
    <x v="2"/>
    <x v="10"/>
  </r>
  <r>
    <x v="1050"/>
    <x v="0"/>
    <x v="6"/>
    <x v="461"/>
    <x v="0"/>
    <x v="1853"/>
    <x v="7"/>
    <x v="57"/>
    <x v="2"/>
    <x v="10"/>
  </r>
  <r>
    <x v="1051"/>
    <x v="1"/>
    <x v="4"/>
    <x v="2002"/>
    <x v="0"/>
    <x v="312"/>
    <x v="0"/>
    <x v="57"/>
    <x v="2"/>
    <x v="10"/>
  </r>
  <r>
    <x v="1052"/>
    <x v="1"/>
    <x v="1"/>
    <x v="1467"/>
    <x v="0"/>
    <x v="847"/>
    <x v="3"/>
    <x v="42"/>
    <x v="2"/>
    <x v="10"/>
  </r>
  <r>
    <x v="1053"/>
    <x v="0"/>
    <x v="6"/>
    <x v="190"/>
    <x v="0"/>
    <x v="2124"/>
    <x v="9"/>
    <x v="42"/>
    <x v="2"/>
    <x v="10"/>
  </r>
  <r>
    <x v="1054"/>
    <x v="0"/>
    <x v="2"/>
    <x v="1573"/>
    <x v="0"/>
    <x v="741"/>
    <x v="2"/>
    <x v="42"/>
    <x v="2"/>
    <x v="10"/>
  </r>
  <r>
    <x v="1055"/>
    <x v="0"/>
    <x v="4"/>
    <x v="2123"/>
    <x v="0"/>
    <x v="191"/>
    <x v="0"/>
    <x v="42"/>
    <x v="2"/>
    <x v="10"/>
  </r>
  <r>
    <x v="1056"/>
    <x v="0"/>
    <x v="1"/>
    <x v="841"/>
    <x v="0"/>
    <x v="1473"/>
    <x v="5"/>
    <x v="36"/>
    <x v="2"/>
    <x v="28"/>
  </r>
  <r>
    <x v="1057"/>
    <x v="0"/>
    <x v="4"/>
    <x v="2083"/>
    <x v="0"/>
    <x v="231"/>
    <x v="0"/>
    <x v="36"/>
    <x v="2"/>
    <x v="28"/>
  </r>
  <r>
    <x v="1058"/>
    <x v="1"/>
    <x v="2"/>
    <x v="599"/>
    <x v="0"/>
    <x v="1715"/>
    <x v="7"/>
    <x v="36"/>
    <x v="2"/>
    <x v="28"/>
  </r>
  <r>
    <x v="1059"/>
    <x v="1"/>
    <x v="1"/>
    <x v="851"/>
    <x v="0"/>
    <x v="1463"/>
    <x v="5"/>
    <x v="240"/>
    <x v="2"/>
    <x v="10"/>
  </r>
  <r>
    <x v="1060"/>
    <x v="1"/>
    <x v="8"/>
    <x v="58"/>
    <x v="0"/>
    <x v="2256"/>
    <x v="9"/>
    <x v="240"/>
    <x v="2"/>
    <x v="10"/>
  </r>
  <r>
    <x v="1061"/>
    <x v="1"/>
    <x v="1"/>
    <x v="856"/>
    <x v="0"/>
    <x v="1458"/>
    <x v="5"/>
    <x v="36"/>
    <x v="2"/>
    <x v="28"/>
  </r>
  <r>
    <x v="1062"/>
    <x v="0"/>
    <x v="2"/>
    <x v="1150"/>
    <x v="0"/>
    <x v="1164"/>
    <x v="4"/>
    <x v="36"/>
    <x v="2"/>
    <x v="28"/>
  </r>
  <r>
    <x v="1063"/>
    <x v="0"/>
    <x v="4"/>
    <x v="1950"/>
    <x v="0"/>
    <x v="364"/>
    <x v="0"/>
    <x v="36"/>
    <x v="2"/>
    <x v="28"/>
  </r>
  <r>
    <x v="1064"/>
    <x v="0"/>
    <x v="1"/>
    <x v="741"/>
    <x v="0"/>
    <x v="1573"/>
    <x v="6"/>
    <x v="131"/>
    <x v="2"/>
    <x v="28"/>
  </r>
  <r>
    <x v="1065"/>
    <x v="1"/>
    <x v="4"/>
    <x v="2209"/>
    <x v="0"/>
    <x v="105"/>
    <x v="0"/>
    <x v="131"/>
    <x v="2"/>
    <x v="28"/>
  </r>
  <r>
    <x v="1066"/>
    <x v="1"/>
    <x v="1"/>
    <x v="1019"/>
    <x v="0"/>
    <x v="1295"/>
    <x v="4"/>
    <x v="204"/>
    <x v="2"/>
    <x v="17"/>
  </r>
  <r>
    <x v="1067"/>
    <x v="0"/>
    <x v="2"/>
    <x v="1048"/>
    <x v="0"/>
    <x v="1266"/>
    <x v="4"/>
    <x v="204"/>
    <x v="2"/>
    <x v="17"/>
  </r>
  <r>
    <x v="1068"/>
    <x v="1"/>
    <x v="4"/>
    <x v="2169"/>
    <x v="0"/>
    <x v="145"/>
    <x v="0"/>
    <x v="204"/>
    <x v="2"/>
    <x v="17"/>
  </r>
  <r>
    <x v="1069"/>
    <x v="0"/>
    <x v="1"/>
    <x v="985"/>
    <x v="0"/>
    <x v="1329"/>
    <x v="5"/>
    <x v="193"/>
    <x v="2"/>
    <x v="28"/>
  </r>
  <r>
    <x v="1070"/>
    <x v="1"/>
    <x v="2"/>
    <x v="488"/>
    <x v="0"/>
    <x v="1826"/>
    <x v="7"/>
    <x v="193"/>
    <x v="2"/>
    <x v="28"/>
  </r>
  <r>
    <x v="1071"/>
    <x v="0"/>
    <x v="4"/>
    <x v="2227"/>
    <x v="0"/>
    <x v="87"/>
    <x v="0"/>
    <x v="193"/>
    <x v="2"/>
    <x v="28"/>
  </r>
  <r>
    <x v="1072"/>
    <x v="1"/>
    <x v="1"/>
    <x v="951"/>
    <x v="0"/>
    <x v="1363"/>
    <x v="5"/>
    <x v="72"/>
    <x v="2"/>
    <x v="28"/>
  </r>
  <r>
    <x v="1073"/>
    <x v="1"/>
    <x v="1"/>
    <x v="1054"/>
    <x v="0"/>
    <x v="1260"/>
    <x v="4"/>
    <x v="36"/>
    <x v="2"/>
    <x v="28"/>
  </r>
  <r>
    <x v="1074"/>
    <x v="0"/>
    <x v="1"/>
    <x v="927"/>
    <x v="0"/>
    <x v="1387"/>
    <x v="5"/>
    <x v="231"/>
    <x v="2"/>
    <x v="28"/>
  </r>
  <r>
    <x v="1075"/>
    <x v="1"/>
    <x v="2"/>
    <x v="966"/>
    <x v="0"/>
    <x v="1348"/>
    <x v="5"/>
    <x v="231"/>
    <x v="2"/>
    <x v="28"/>
  </r>
  <r>
    <x v="1076"/>
    <x v="1"/>
    <x v="4"/>
    <x v="2142"/>
    <x v="0"/>
    <x v="172"/>
    <x v="0"/>
    <x v="231"/>
    <x v="2"/>
    <x v="28"/>
  </r>
  <r>
    <x v="1077"/>
    <x v="0"/>
    <x v="1"/>
    <x v="925"/>
    <x v="0"/>
    <x v="1389"/>
    <x v="5"/>
    <x v="253"/>
    <x v="2"/>
    <x v="31"/>
  </r>
  <r>
    <x v="1078"/>
    <x v="1"/>
    <x v="1"/>
    <x v="807"/>
    <x v="0"/>
    <x v="1507"/>
    <x v="5"/>
    <x v="137"/>
    <x v="2"/>
    <x v="13"/>
  </r>
  <r>
    <x v="1079"/>
    <x v="0"/>
    <x v="2"/>
    <x v="933"/>
    <x v="0"/>
    <x v="1381"/>
    <x v="5"/>
    <x v="137"/>
    <x v="2"/>
    <x v="13"/>
  </r>
  <r>
    <x v="1080"/>
    <x v="1"/>
    <x v="4"/>
    <x v="1996"/>
    <x v="0"/>
    <x v="318"/>
    <x v="0"/>
    <x v="137"/>
    <x v="2"/>
    <x v="13"/>
  </r>
  <r>
    <x v="1081"/>
    <x v="1"/>
    <x v="1"/>
    <x v="137"/>
    <x v="0"/>
    <x v="2177"/>
    <x v="9"/>
    <x v="193"/>
    <x v="2"/>
    <x v="28"/>
  </r>
  <r>
    <x v="1082"/>
    <x v="1"/>
    <x v="1"/>
    <x v="760"/>
    <x v="0"/>
    <x v="1554"/>
    <x v="6"/>
    <x v="70"/>
    <x v="2"/>
    <x v="28"/>
  </r>
  <r>
    <x v="1083"/>
    <x v="0"/>
    <x v="2"/>
    <x v="752"/>
    <x v="0"/>
    <x v="1562"/>
    <x v="6"/>
    <x v="70"/>
    <x v="2"/>
    <x v="28"/>
  </r>
  <r>
    <x v="1084"/>
    <x v="1"/>
    <x v="4"/>
    <x v="2129"/>
    <x v="0"/>
    <x v="185"/>
    <x v="0"/>
    <x v="70"/>
    <x v="2"/>
    <x v="28"/>
  </r>
  <r>
    <x v="1085"/>
    <x v="1"/>
    <x v="1"/>
    <x v="921"/>
    <x v="0"/>
    <x v="1393"/>
    <x v="5"/>
    <x v="100"/>
    <x v="2"/>
    <x v="35"/>
  </r>
  <r>
    <x v="1086"/>
    <x v="0"/>
    <x v="6"/>
    <x v="172"/>
    <x v="0"/>
    <x v="2142"/>
    <x v="9"/>
    <x v="100"/>
    <x v="2"/>
    <x v="35"/>
  </r>
  <r>
    <x v="1087"/>
    <x v="0"/>
    <x v="2"/>
    <x v="1165"/>
    <x v="0"/>
    <x v="1149"/>
    <x v="4"/>
    <x v="100"/>
    <x v="2"/>
    <x v="35"/>
  </r>
  <r>
    <x v="1088"/>
    <x v="1"/>
    <x v="4"/>
    <x v="1937"/>
    <x v="0"/>
    <x v="377"/>
    <x v="0"/>
    <x v="100"/>
    <x v="2"/>
    <x v="35"/>
  </r>
  <r>
    <x v="1089"/>
    <x v="1"/>
    <x v="4"/>
    <x v="2097"/>
    <x v="0"/>
    <x v="217"/>
    <x v="0"/>
    <x v="100"/>
    <x v="2"/>
    <x v="35"/>
  </r>
  <r>
    <x v="1090"/>
    <x v="1"/>
    <x v="1"/>
    <x v="831"/>
    <x v="0"/>
    <x v="1483"/>
    <x v="5"/>
    <x v="36"/>
    <x v="2"/>
    <x v="28"/>
  </r>
  <r>
    <x v="1091"/>
    <x v="1"/>
    <x v="4"/>
    <x v="2012"/>
    <x v="0"/>
    <x v="302"/>
    <x v="0"/>
    <x v="36"/>
    <x v="2"/>
    <x v="28"/>
  </r>
  <r>
    <x v="1092"/>
    <x v="0"/>
    <x v="2"/>
    <x v="989"/>
    <x v="0"/>
    <x v="1325"/>
    <x v="5"/>
    <x v="36"/>
    <x v="2"/>
    <x v="28"/>
  </r>
  <r>
    <x v="1093"/>
    <x v="1"/>
    <x v="4"/>
    <x v="2208"/>
    <x v="0"/>
    <x v="106"/>
    <x v="0"/>
    <x v="36"/>
    <x v="2"/>
    <x v="28"/>
  </r>
  <r>
    <x v="1094"/>
    <x v="0"/>
    <x v="1"/>
    <x v="895"/>
    <x v="0"/>
    <x v="1419"/>
    <x v="5"/>
    <x v="225"/>
    <x v="2"/>
    <x v="28"/>
  </r>
  <r>
    <x v="1095"/>
    <x v="1"/>
    <x v="1"/>
    <x v="994"/>
    <x v="0"/>
    <x v="1320"/>
    <x v="5"/>
    <x v="204"/>
    <x v="2"/>
    <x v="2"/>
  </r>
  <r>
    <x v="1096"/>
    <x v="0"/>
    <x v="2"/>
    <x v="1159"/>
    <x v="0"/>
    <x v="1155"/>
    <x v="4"/>
    <x v="204"/>
    <x v="2"/>
    <x v="2"/>
  </r>
  <r>
    <x v="1097"/>
    <x v="0"/>
    <x v="6"/>
    <x v="112"/>
    <x v="0"/>
    <x v="2202"/>
    <x v="9"/>
    <x v="204"/>
    <x v="2"/>
    <x v="2"/>
  </r>
  <r>
    <x v="1098"/>
    <x v="1"/>
    <x v="4"/>
    <x v="2081"/>
    <x v="0"/>
    <x v="233"/>
    <x v="0"/>
    <x v="204"/>
    <x v="2"/>
    <x v="2"/>
  </r>
  <r>
    <x v="1099"/>
    <x v="1"/>
    <x v="4"/>
    <x v="2134"/>
    <x v="0"/>
    <x v="180"/>
    <x v="0"/>
    <x v="204"/>
    <x v="2"/>
    <x v="2"/>
  </r>
  <r>
    <x v="1100"/>
    <x v="1"/>
    <x v="1"/>
    <x v="1031"/>
    <x v="0"/>
    <x v="1283"/>
    <x v="4"/>
    <x v="113"/>
    <x v="2"/>
    <x v="35"/>
  </r>
  <r>
    <x v="1101"/>
    <x v="0"/>
    <x v="6"/>
    <x v="268"/>
    <x v="0"/>
    <x v="2046"/>
    <x v="9"/>
    <x v="113"/>
    <x v="2"/>
    <x v="35"/>
  </r>
  <r>
    <x v="1102"/>
    <x v="0"/>
    <x v="1"/>
    <x v="452"/>
    <x v="0"/>
    <x v="1862"/>
    <x v="8"/>
    <x v="36"/>
    <x v="2"/>
    <x v="28"/>
  </r>
  <r>
    <x v="1103"/>
    <x v="0"/>
    <x v="1"/>
    <x v="859"/>
    <x v="0"/>
    <x v="1455"/>
    <x v="5"/>
    <x v="137"/>
    <x v="2"/>
    <x v="13"/>
  </r>
  <r>
    <x v="1104"/>
    <x v="0"/>
    <x v="6"/>
    <x v="204"/>
    <x v="0"/>
    <x v="2110"/>
    <x v="9"/>
    <x v="137"/>
    <x v="2"/>
    <x v="13"/>
  </r>
  <r>
    <x v="1105"/>
    <x v="1"/>
    <x v="4"/>
    <x v="2147"/>
    <x v="0"/>
    <x v="167"/>
    <x v="0"/>
    <x v="137"/>
    <x v="2"/>
    <x v="13"/>
  </r>
  <r>
    <x v="1106"/>
    <x v="0"/>
    <x v="4"/>
    <x v="2229"/>
    <x v="0"/>
    <x v="85"/>
    <x v="0"/>
    <x v="137"/>
    <x v="2"/>
    <x v="13"/>
  </r>
  <r>
    <x v="1107"/>
    <x v="1"/>
    <x v="1"/>
    <x v="817"/>
    <x v="0"/>
    <x v="1497"/>
    <x v="5"/>
    <x v="36"/>
    <x v="2"/>
    <x v="28"/>
  </r>
  <r>
    <x v="1108"/>
    <x v="0"/>
    <x v="2"/>
    <x v="959"/>
    <x v="0"/>
    <x v="1355"/>
    <x v="5"/>
    <x v="36"/>
    <x v="2"/>
    <x v="28"/>
  </r>
  <r>
    <x v="1109"/>
    <x v="1"/>
    <x v="4"/>
    <x v="1873"/>
    <x v="0"/>
    <x v="441"/>
    <x v="0"/>
    <x v="36"/>
    <x v="2"/>
    <x v="28"/>
  </r>
  <r>
    <x v="1110"/>
    <x v="0"/>
    <x v="4"/>
    <x v="2096"/>
    <x v="0"/>
    <x v="218"/>
    <x v="0"/>
    <x v="36"/>
    <x v="2"/>
    <x v="28"/>
  </r>
  <r>
    <x v="1111"/>
    <x v="1"/>
    <x v="1"/>
    <x v="491"/>
    <x v="0"/>
    <x v="1823"/>
    <x v="7"/>
    <x v="220"/>
    <x v="2"/>
    <x v="35"/>
  </r>
  <r>
    <x v="1112"/>
    <x v="0"/>
    <x v="2"/>
    <x v="693"/>
    <x v="0"/>
    <x v="1621"/>
    <x v="6"/>
    <x v="220"/>
    <x v="2"/>
    <x v="35"/>
  </r>
  <r>
    <x v="1113"/>
    <x v="1"/>
    <x v="4"/>
    <x v="1713"/>
    <x v="0"/>
    <x v="601"/>
    <x v="0"/>
    <x v="220"/>
    <x v="2"/>
    <x v="35"/>
  </r>
  <r>
    <x v="1114"/>
    <x v="1"/>
    <x v="4"/>
    <x v="1801"/>
    <x v="0"/>
    <x v="513"/>
    <x v="0"/>
    <x v="220"/>
    <x v="2"/>
    <x v="35"/>
  </r>
  <r>
    <x v="1115"/>
    <x v="0"/>
    <x v="1"/>
    <x v="566"/>
    <x v="0"/>
    <x v="1748"/>
    <x v="7"/>
    <x v="179"/>
    <x v="2"/>
    <x v="28"/>
  </r>
  <r>
    <x v="1116"/>
    <x v="1"/>
    <x v="4"/>
    <x v="1678"/>
    <x v="0"/>
    <x v="636"/>
    <x v="1"/>
    <x v="179"/>
    <x v="2"/>
    <x v="28"/>
  </r>
  <r>
    <x v="1117"/>
    <x v="0"/>
    <x v="6"/>
    <x v="122"/>
    <x v="0"/>
    <x v="2192"/>
    <x v="9"/>
    <x v="179"/>
    <x v="2"/>
    <x v="28"/>
  </r>
  <r>
    <x v="1118"/>
    <x v="0"/>
    <x v="1"/>
    <x v="902"/>
    <x v="0"/>
    <x v="1412"/>
    <x v="5"/>
    <x v="36"/>
    <x v="2"/>
    <x v="28"/>
  </r>
  <r>
    <x v="1119"/>
    <x v="1"/>
    <x v="4"/>
    <x v="1624"/>
    <x v="0"/>
    <x v="690"/>
    <x v="1"/>
    <x v="36"/>
    <x v="2"/>
    <x v="28"/>
  </r>
  <r>
    <x v="1120"/>
    <x v="1"/>
    <x v="1"/>
    <x v="890"/>
    <x v="0"/>
    <x v="1424"/>
    <x v="5"/>
    <x v="131"/>
    <x v="2"/>
    <x v="28"/>
  </r>
  <r>
    <x v="1121"/>
    <x v="1"/>
    <x v="1"/>
    <x v="585"/>
    <x v="0"/>
    <x v="1729"/>
    <x v="7"/>
    <x v="151"/>
    <x v="2"/>
    <x v="28"/>
  </r>
  <r>
    <x v="1122"/>
    <x v="0"/>
    <x v="2"/>
    <x v="677"/>
    <x v="0"/>
    <x v="1637"/>
    <x v="6"/>
    <x v="151"/>
    <x v="2"/>
    <x v="28"/>
  </r>
  <r>
    <x v="1123"/>
    <x v="0"/>
    <x v="4"/>
    <x v="1811"/>
    <x v="0"/>
    <x v="503"/>
    <x v="0"/>
    <x v="151"/>
    <x v="2"/>
    <x v="28"/>
  </r>
  <r>
    <x v="1124"/>
    <x v="1"/>
    <x v="1"/>
    <x v="469"/>
    <x v="0"/>
    <x v="1845"/>
    <x v="7"/>
    <x v="52"/>
    <x v="2"/>
    <x v="28"/>
  </r>
  <r>
    <x v="1125"/>
    <x v="1"/>
    <x v="4"/>
    <x v="1705"/>
    <x v="0"/>
    <x v="609"/>
    <x v="0"/>
    <x v="52"/>
    <x v="2"/>
    <x v="28"/>
  </r>
  <r>
    <x v="1126"/>
    <x v="0"/>
    <x v="2"/>
    <x v="512"/>
    <x v="0"/>
    <x v="1802"/>
    <x v="7"/>
    <x v="52"/>
    <x v="2"/>
    <x v="28"/>
  </r>
  <r>
    <x v="1127"/>
    <x v="1"/>
    <x v="1"/>
    <x v="799"/>
    <x v="0"/>
    <x v="1515"/>
    <x v="5"/>
    <x v="36"/>
    <x v="2"/>
    <x v="28"/>
  </r>
  <r>
    <x v="1128"/>
    <x v="1"/>
    <x v="2"/>
    <x v="749"/>
    <x v="0"/>
    <x v="1565"/>
    <x v="6"/>
    <x v="36"/>
    <x v="2"/>
    <x v="28"/>
  </r>
  <r>
    <x v="1129"/>
    <x v="0"/>
    <x v="4"/>
    <x v="1733"/>
    <x v="0"/>
    <x v="581"/>
    <x v="0"/>
    <x v="36"/>
    <x v="2"/>
    <x v="28"/>
  </r>
  <r>
    <x v="1130"/>
    <x v="1"/>
    <x v="1"/>
    <x v="345"/>
    <x v="0"/>
    <x v="1969"/>
    <x v="8"/>
    <x v="202"/>
    <x v="2"/>
    <x v="28"/>
  </r>
  <r>
    <x v="1131"/>
    <x v="0"/>
    <x v="2"/>
    <x v="697"/>
    <x v="0"/>
    <x v="1617"/>
    <x v="6"/>
    <x v="202"/>
    <x v="2"/>
    <x v="28"/>
  </r>
  <r>
    <x v="1132"/>
    <x v="0"/>
    <x v="4"/>
    <x v="1620"/>
    <x v="0"/>
    <x v="694"/>
    <x v="1"/>
    <x v="202"/>
    <x v="2"/>
    <x v="28"/>
  </r>
  <r>
    <x v="1133"/>
    <x v="1"/>
    <x v="4"/>
    <x v="1744"/>
    <x v="0"/>
    <x v="570"/>
    <x v="0"/>
    <x v="202"/>
    <x v="2"/>
    <x v="28"/>
  </r>
  <r>
    <x v="1134"/>
    <x v="0"/>
    <x v="1"/>
    <x v="773"/>
    <x v="0"/>
    <x v="1541"/>
    <x v="6"/>
    <x v="137"/>
    <x v="2"/>
    <x v="13"/>
  </r>
  <r>
    <x v="1135"/>
    <x v="0"/>
    <x v="4"/>
    <x v="1656"/>
    <x v="0"/>
    <x v="658"/>
    <x v="1"/>
    <x v="137"/>
    <x v="2"/>
    <x v="13"/>
  </r>
  <r>
    <x v="1136"/>
    <x v="0"/>
    <x v="4"/>
    <x v="1870"/>
    <x v="0"/>
    <x v="444"/>
    <x v="0"/>
    <x v="137"/>
    <x v="2"/>
    <x v="13"/>
  </r>
  <r>
    <x v="1137"/>
    <x v="0"/>
    <x v="1"/>
    <x v="593"/>
    <x v="0"/>
    <x v="1721"/>
    <x v="7"/>
    <x v="17"/>
    <x v="2"/>
    <x v="28"/>
  </r>
  <r>
    <x v="1138"/>
    <x v="1"/>
    <x v="2"/>
    <x v="427"/>
    <x v="0"/>
    <x v="1887"/>
    <x v="8"/>
    <x v="17"/>
    <x v="2"/>
    <x v="28"/>
  </r>
  <r>
    <x v="1139"/>
    <x v="0"/>
    <x v="6"/>
    <x v="13"/>
    <x v="0"/>
    <x v="2301"/>
    <x v="9"/>
    <x v="17"/>
    <x v="2"/>
    <x v="28"/>
  </r>
  <r>
    <x v="1140"/>
    <x v="1"/>
    <x v="1"/>
    <x v="339"/>
    <x v="0"/>
    <x v="1975"/>
    <x v="8"/>
    <x v="39"/>
    <x v="2"/>
    <x v="16"/>
  </r>
  <r>
    <x v="1141"/>
    <x v="0"/>
    <x v="1"/>
    <x v="1026"/>
    <x v="0"/>
    <x v="1288"/>
    <x v="4"/>
    <x v="212"/>
    <x v="2"/>
    <x v="35"/>
  </r>
  <r>
    <x v="1142"/>
    <x v="1"/>
    <x v="2"/>
    <x v="950"/>
    <x v="0"/>
    <x v="1364"/>
    <x v="5"/>
    <x v="212"/>
    <x v="2"/>
    <x v="35"/>
  </r>
  <r>
    <x v="1143"/>
    <x v="1"/>
    <x v="4"/>
    <x v="1980"/>
    <x v="0"/>
    <x v="334"/>
    <x v="0"/>
    <x v="212"/>
    <x v="2"/>
    <x v="35"/>
  </r>
  <r>
    <x v="1144"/>
    <x v="0"/>
    <x v="4"/>
    <x v="2088"/>
    <x v="0"/>
    <x v="226"/>
    <x v="0"/>
    <x v="212"/>
    <x v="2"/>
    <x v="35"/>
  </r>
  <r>
    <x v="1145"/>
    <x v="1"/>
    <x v="1"/>
    <x v="1100"/>
    <x v="0"/>
    <x v="1214"/>
    <x v="4"/>
    <x v="233"/>
    <x v="2"/>
    <x v="28"/>
  </r>
  <r>
    <x v="1146"/>
    <x v="0"/>
    <x v="2"/>
    <x v="955"/>
    <x v="0"/>
    <x v="1359"/>
    <x v="5"/>
    <x v="176"/>
    <x v="2"/>
    <x v="28"/>
  </r>
  <r>
    <x v="1147"/>
    <x v="1"/>
    <x v="4"/>
    <x v="1955"/>
    <x v="0"/>
    <x v="359"/>
    <x v="0"/>
    <x v="233"/>
    <x v="2"/>
    <x v="28"/>
  </r>
  <r>
    <x v="1148"/>
    <x v="1"/>
    <x v="1"/>
    <x v="1322"/>
    <x v="0"/>
    <x v="992"/>
    <x v="3"/>
    <x v="36"/>
    <x v="2"/>
    <x v="28"/>
  </r>
  <r>
    <x v="1149"/>
    <x v="0"/>
    <x v="2"/>
    <x v="1369"/>
    <x v="0"/>
    <x v="945"/>
    <x v="3"/>
    <x v="36"/>
    <x v="2"/>
    <x v="28"/>
  </r>
  <r>
    <x v="1150"/>
    <x v="0"/>
    <x v="4"/>
    <x v="2034"/>
    <x v="0"/>
    <x v="280"/>
    <x v="0"/>
    <x v="36"/>
    <x v="2"/>
    <x v="28"/>
  </r>
  <r>
    <x v="1151"/>
    <x v="0"/>
    <x v="6"/>
    <x v="447"/>
    <x v="0"/>
    <x v="1867"/>
    <x v="8"/>
    <x v="36"/>
    <x v="2"/>
    <x v="28"/>
  </r>
  <r>
    <x v="1152"/>
    <x v="1"/>
    <x v="4"/>
    <x v="2308"/>
    <x v="0"/>
    <x v="6"/>
    <x v="0"/>
    <x v="36"/>
    <x v="2"/>
    <x v="28"/>
  </r>
  <r>
    <x v="1153"/>
    <x v="1"/>
    <x v="1"/>
    <x v="1238"/>
    <x v="0"/>
    <x v="1076"/>
    <x v="4"/>
    <x v="36"/>
    <x v="2"/>
    <x v="28"/>
  </r>
  <r>
    <x v="1154"/>
    <x v="0"/>
    <x v="2"/>
    <x v="1472"/>
    <x v="0"/>
    <x v="842"/>
    <x v="3"/>
    <x v="36"/>
    <x v="2"/>
    <x v="28"/>
  </r>
  <r>
    <x v="1155"/>
    <x v="0"/>
    <x v="4"/>
    <x v="2239"/>
    <x v="0"/>
    <x v="75"/>
    <x v="0"/>
    <x v="36"/>
    <x v="2"/>
    <x v="28"/>
  </r>
  <r>
    <x v="1156"/>
    <x v="1"/>
    <x v="1"/>
    <x v="835"/>
    <x v="0"/>
    <x v="1479"/>
    <x v="5"/>
    <x v="202"/>
    <x v="2"/>
    <x v="28"/>
  </r>
  <r>
    <x v="1157"/>
    <x v="0"/>
    <x v="2"/>
    <x v="1126"/>
    <x v="0"/>
    <x v="1188"/>
    <x v="4"/>
    <x v="202"/>
    <x v="2"/>
    <x v="28"/>
  </r>
  <r>
    <x v="1158"/>
    <x v="0"/>
    <x v="4"/>
    <x v="2178"/>
    <x v="0"/>
    <x v="136"/>
    <x v="0"/>
    <x v="202"/>
    <x v="2"/>
    <x v="28"/>
  </r>
  <r>
    <x v="1159"/>
    <x v="0"/>
    <x v="6"/>
    <x v="67"/>
    <x v="0"/>
    <x v="2247"/>
    <x v="9"/>
    <x v="202"/>
    <x v="2"/>
    <x v="28"/>
  </r>
  <r>
    <x v="1160"/>
    <x v="1"/>
    <x v="1"/>
    <x v="1282"/>
    <x v="0"/>
    <x v="1032"/>
    <x v="4"/>
    <x v="87"/>
    <x v="2"/>
    <x v="28"/>
  </r>
  <r>
    <x v="1161"/>
    <x v="0"/>
    <x v="2"/>
    <x v="127"/>
    <x v="0"/>
    <x v="2187"/>
    <x v="9"/>
    <x v="87"/>
    <x v="2"/>
    <x v="28"/>
  </r>
  <r>
    <x v="1162"/>
    <x v="1"/>
    <x v="4"/>
    <x v="2152"/>
    <x v="0"/>
    <x v="162"/>
    <x v="0"/>
    <x v="87"/>
    <x v="2"/>
    <x v="28"/>
  </r>
  <r>
    <x v="1163"/>
    <x v="1"/>
    <x v="4"/>
    <x v="2296"/>
    <x v="0"/>
    <x v="18"/>
    <x v="0"/>
    <x v="87"/>
    <x v="2"/>
    <x v="28"/>
  </r>
  <r>
    <x v="1164"/>
    <x v="1"/>
    <x v="1"/>
    <x v="558"/>
    <x v="0"/>
    <x v="1756"/>
    <x v="7"/>
    <x v="39"/>
    <x v="2"/>
    <x v="3"/>
  </r>
  <r>
    <x v="1165"/>
    <x v="0"/>
    <x v="2"/>
    <x v="803"/>
    <x v="0"/>
    <x v="1511"/>
    <x v="5"/>
    <x v="39"/>
    <x v="2"/>
    <x v="3"/>
  </r>
  <r>
    <x v="1166"/>
    <x v="0"/>
    <x v="4"/>
    <x v="1651"/>
    <x v="0"/>
    <x v="663"/>
    <x v="1"/>
    <x v="39"/>
    <x v="2"/>
    <x v="3"/>
  </r>
  <r>
    <x v="1167"/>
    <x v="0"/>
    <x v="4"/>
    <x v="1716"/>
    <x v="0"/>
    <x v="598"/>
    <x v="0"/>
    <x v="39"/>
    <x v="2"/>
    <x v="3"/>
  </r>
  <r>
    <x v="1168"/>
    <x v="1"/>
    <x v="4"/>
    <x v="1762"/>
    <x v="0"/>
    <x v="552"/>
    <x v="0"/>
    <x v="39"/>
    <x v="2"/>
    <x v="3"/>
  </r>
  <r>
    <x v="1169"/>
    <x v="0"/>
    <x v="6"/>
    <x v="159"/>
    <x v="0"/>
    <x v="2155"/>
    <x v="9"/>
    <x v="39"/>
    <x v="2"/>
    <x v="3"/>
  </r>
  <r>
    <x v="1170"/>
    <x v="1"/>
    <x v="1"/>
    <x v="1074"/>
    <x v="0"/>
    <x v="1240"/>
    <x v="4"/>
    <x v="39"/>
    <x v="2"/>
    <x v="10"/>
  </r>
  <r>
    <x v="1171"/>
    <x v="0"/>
    <x v="2"/>
    <x v="1153"/>
    <x v="0"/>
    <x v="1161"/>
    <x v="4"/>
    <x v="39"/>
    <x v="2"/>
    <x v="10"/>
  </r>
  <r>
    <x v="1172"/>
    <x v="1"/>
    <x v="4"/>
    <x v="2061"/>
    <x v="0"/>
    <x v="253"/>
    <x v="0"/>
    <x v="39"/>
    <x v="2"/>
    <x v="10"/>
  </r>
  <r>
    <x v="1173"/>
    <x v="1"/>
    <x v="1"/>
    <x v="1057"/>
    <x v="0"/>
    <x v="1257"/>
    <x v="4"/>
    <x v="32"/>
    <x v="2"/>
    <x v="10"/>
  </r>
  <r>
    <x v="1174"/>
    <x v="0"/>
    <x v="2"/>
    <x v="1236"/>
    <x v="0"/>
    <x v="1078"/>
    <x v="4"/>
    <x v="32"/>
    <x v="2"/>
    <x v="10"/>
  </r>
  <r>
    <x v="1175"/>
    <x v="1"/>
    <x v="4"/>
    <x v="2100"/>
    <x v="0"/>
    <x v="214"/>
    <x v="0"/>
    <x v="32"/>
    <x v="2"/>
    <x v="10"/>
  </r>
  <r>
    <x v="1176"/>
    <x v="1"/>
    <x v="1"/>
    <x v="968"/>
    <x v="0"/>
    <x v="1346"/>
    <x v="5"/>
    <x v="126"/>
    <x v="2"/>
    <x v="28"/>
  </r>
  <r>
    <x v="1177"/>
    <x v="1"/>
    <x v="1"/>
    <x v="1152"/>
    <x v="0"/>
    <x v="1162"/>
    <x v="4"/>
    <x v="214"/>
    <x v="2"/>
    <x v="32"/>
  </r>
  <r>
    <x v="1178"/>
    <x v="0"/>
    <x v="6"/>
    <x v="216"/>
    <x v="0"/>
    <x v="2098"/>
    <x v="9"/>
    <x v="214"/>
    <x v="2"/>
    <x v="32"/>
  </r>
  <r>
    <x v="1179"/>
    <x v="0"/>
    <x v="2"/>
    <x v="1087"/>
    <x v="0"/>
    <x v="1227"/>
    <x v="4"/>
    <x v="214"/>
    <x v="2"/>
    <x v="32"/>
  </r>
  <r>
    <x v="1180"/>
    <x v="0"/>
    <x v="4"/>
    <x v="2004"/>
    <x v="0"/>
    <x v="310"/>
    <x v="0"/>
    <x v="214"/>
    <x v="2"/>
    <x v="32"/>
  </r>
  <r>
    <x v="1181"/>
    <x v="0"/>
    <x v="4"/>
    <x v="2260"/>
    <x v="0"/>
    <x v="54"/>
    <x v="0"/>
    <x v="214"/>
    <x v="2"/>
    <x v="32"/>
  </r>
  <r>
    <x v="1182"/>
    <x v="0"/>
    <x v="4"/>
    <x v="2260"/>
    <x v="0"/>
    <x v="54"/>
    <x v="0"/>
    <x v="214"/>
    <x v="2"/>
    <x v="32"/>
  </r>
  <r>
    <x v="1183"/>
    <x v="1"/>
    <x v="1"/>
    <x v="789"/>
    <x v="0"/>
    <x v="1525"/>
    <x v="5"/>
    <x v="36"/>
    <x v="2"/>
    <x v="28"/>
  </r>
  <r>
    <x v="1184"/>
    <x v="0"/>
    <x v="2"/>
    <x v="711"/>
    <x v="0"/>
    <x v="1603"/>
    <x v="6"/>
    <x v="36"/>
    <x v="2"/>
    <x v="28"/>
  </r>
  <r>
    <x v="1185"/>
    <x v="0"/>
    <x v="4"/>
    <x v="1837"/>
    <x v="0"/>
    <x v="477"/>
    <x v="0"/>
    <x v="36"/>
    <x v="2"/>
    <x v="28"/>
  </r>
  <r>
    <x v="1186"/>
    <x v="1"/>
    <x v="4"/>
    <x v="1973"/>
    <x v="0"/>
    <x v="341"/>
    <x v="0"/>
    <x v="36"/>
    <x v="2"/>
    <x v="28"/>
  </r>
  <r>
    <x v="1187"/>
    <x v="0"/>
    <x v="1"/>
    <x v="543"/>
    <x v="0"/>
    <x v="1771"/>
    <x v="7"/>
    <x v="193"/>
    <x v="2"/>
    <x v="28"/>
  </r>
  <r>
    <x v="1188"/>
    <x v="1"/>
    <x v="2"/>
    <x v="506"/>
    <x v="0"/>
    <x v="1808"/>
    <x v="7"/>
    <x v="193"/>
    <x v="2"/>
    <x v="28"/>
  </r>
  <r>
    <x v="1189"/>
    <x v="1"/>
    <x v="1"/>
    <x v="501"/>
    <x v="0"/>
    <x v="1813"/>
    <x v="7"/>
    <x v="36"/>
    <x v="2"/>
    <x v="28"/>
  </r>
  <r>
    <x v="1190"/>
    <x v="0"/>
    <x v="2"/>
    <x v="598"/>
    <x v="0"/>
    <x v="1716"/>
    <x v="7"/>
    <x v="36"/>
    <x v="2"/>
    <x v="28"/>
  </r>
  <r>
    <x v="1191"/>
    <x v="1"/>
    <x v="1"/>
    <x v="1216"/>
    <x v="0"/>
    <x v="1098"/>
    <x v="4"/>
    <x v="0"/>
    <x v="2"/>
    <x v="28"/>
  </r>
  <r>
    <x v="1192"/>
    <x v="1"/>
    <x v="1"/>
    <x v="529"/>
    <x v="0"/>
    <x v="1785"/>
    <x v="7"/>
    <x v="194"/>
    <x v="2"/>
    <x v="35"/>
  </r>
  <r>
    <x v="1193"/>
    <x v="0"/>
    <x v="2"/>
    <x v="494"/>
    <x v="0"/>
    <x v="1820"/>
    <x v="7"/>
    <x v="194"/>
    <x v="2"/>
    <x v="35"/>
  </r>
  <r>
    <x v="1194"/>
    <x v="0"/>
    <x v="4"/>
    <x v="1619"/>
    <x v="0"/>
    <x v="695"/>
    <x v="1"/>
    <x v="194"/>
    <x v="2"/>
    <x v="35"/>
  </r>
  <r>
    <x v="1195"/>
    <x v="0"/>
    <x v="4"/>
    <x v="1682"/>
    <x v="0"/>
    <x v="632"/>
    <x v="1"/>
    <x v="194"/>
    <x v="2"/>
    <x v="35"/>
  </r>
  <r>
    <x v="1196"/>
    <x v="1"/>
    <x v="4"/>
    <x v="1682"/>
    <x v="0"/>
    <x v="632"/>
    <x v="1"/>
    <x v="194"/>
    <x v="2"/>
    <x v="35"/>
  </r>
  <r>
    <x v="1197"/>
    <x v="0"/>
    <x v="1"/>
    <x v="892"/>
    <x v="0"/>
    <x v="1422"/>
    <x v="5"/>
    <x v="36"/>
    <x v="2"/>
    <x v="28"/>
  </r>
  <r>
    <x v="1198"/>
    <x v="0"/>
    <x v="4"/>
    <x v="2177"/>
    <x v="0"/>
    <x v="137"/>
    <x v="0"/>
    <x v="36"/>
    <x v="2"/>
    <x v="28"/>
  </r>
  <r>
    <x v="1199"/>
    <x v="1"/>
    <x v="1"/>
    <x v="1324"/>
    <x v="0"/>
    <x v="990"/>
    <x v="3"/>
    <x v="221"/>
    <x v="2"/>
    <x v="28"/>
  </r>
  <r>
    <x v="1200"/>
    <x v="0"/>
    <x v="2"/>
    <x v="1481"/>
    <x v="0"/>
    <x v="833"/>
    <x v="3"/>
    <x v="221"/>
    <x v="2"/>
    <x v="28"/>
  </r>
  <r>
    <x v="1201"/>
    <x v="0"/>
    <x v="6"/>
    <x v="514"/>
    <x v="0"/>
    <x v="1800"/>
    <x v="7"/>
    <x v="221"/>
    <x v="2"/>
    <x v="28"/>
  </r>
  <r>
    <x v="1202"/>
    <x v="0"/>
    <x v="1"/>
    <x v="652"/>
    <x v="0"/>
    <x v="1662"/>
    <x v="6"/>
    <x v="12"/>
    <x v="2"/>
    <x v="3"/>
  </r>
  <r>
    <x v="1203"/>
    <x v="0"/>
    <x v="6"/>
    <x v="63"/>
    <x v="0"/>
    <x v="2251"/>
    <x v="9"/>
    <x v="12"/>
    <x v="2"/>
    <x v="3"/>
  </r>
  <r>
    <x v="1204"/>
    <x v="0"/>
    <x v="1"/>
    <x v="1256"/>
    <x v="0"/>
    <x v="1058"/>
    <x v="4"/>
    <x v="111"/>
    <x v="2"/>
    <x v="28"/>
  </r>
  <r>
    <x v="1205"/>
    <x v="0"/>
    <x v="6"/>
    <x v="304"/>
    <x v="0"/>
    <x v="2010"/>
    <x v="9"/>
    <x v="111"/>
    <x v="2"/>
    <x v="28"/>
  </r>
  <r>
    <x v="1206"/>
    <x v="1"/>
    <x v="2"/>
    <x v="1334"/>
    <x v="0"/>
    <x v="980"/>
    <x v="3"/>
    <x v="111"/>
    <x v="2"/>
    <x v="28"/>
  </r>
  <r>
    <x v="1207"/>
    <x v="1"/>
    <x v="1"/>
    <x v="850"/>
    <x v="0"/>
    <x v="1464"/>
    <x v="5"/>
    <x v="36"/>
    <x v="2"/>
    <x v="28"/>
  </r>
  <r>
    <x v="1208"/>
    <x v="0"/>
    <x v="2"/>
    <x v="1029"/>
    <x v="0"/>
    <x v="1285"/>
    <x v="4"/>
    <x v="207"/>
    <x v="2"/>
    <x v="28"/>
  </r>
  <r>
    <x v="1209"/>
    <x v="1"/>
    <x v="4"/>
    <x v="2233"/>
    <x v="0"/>
    <x v="81"/>
    <x v="0"/>
    <x v="36"/>
    <x v="2"/>
    <x v="28"/>
  </r>
  <r>
    <x v="1210"/>
    <x v="1"/>
    <x v="1"/>
    <x v="140"/>
    <x v="0"/>
    <x v="2174"/>
    <x v="9"/>
    <x v="129"/>
    <x v="2"/>
    <x v="28"/>
  </r>
  <r>
    <x v="1211"/>
    <x v="0"/>
    <x v="2"/>
    <x v="131"/>
    <x v="0"/>
    <x v="2183"/>
    <x v="9"/>
    <x v="129"/>
    <x v="2"/>
    <x v="28"/>
  </r>
  <r>
    <x v="1212"/>
    <x v="1"/>
    <x v="1"/>
    <x v="569"/>
    <x v="0"/>
    <x v="1745"/>
    <x v="7"/>
    <x v="225"/>
    <x v="2"/>
    <x v="28"/>
  </r>
  <r>
    <x v="1213"/>
    <x v="1"/>
    <x v="4"/>
    <x v="1871"/>
    <x v="0"/>
    <x v="443"/>
    <x v="0"/>
    <x v="225"/>
    <x v="2"/>
    <x v="28"/>
  </r>
  <r>
    <x v="1214"/>
    <x v="0"/>
    <x v="2"/>
    <x v="777"/>
    <x v="0"/>
    <x v="1537"/>
    <x v="6"/>
    <x v="225"/>
    <x v="2"/>
    <x v="28"/>
  </r>
  <r>
    <x v="1215"/>
    <x v="0"/>
    <x v="1"/>
    <x v="821"/>
    <x v="0"/>
    <x v="1493"/>
    <x v="5"/>
    <x v="210"/>
    <x v="2"/>
    <x v="1"/>
  </r>
  <r>
    <x v="1216"/>
    <x v="1"/>
    <x v="1"/>
    <x v="646"/>
    <x v="0"/>
    <x v="1668"/>
    <x v="6"/>
    <x v="97"/>
    <x v="2"/>
    <x v="10"/>
  </r>
  <r>
    <x v="1217"/>
    <x v="0"/>
    <x v="2"/>
    <x v="931"/>
    <x v="0"/>
    <x v="1383"/>
    <x v="5"/>
    <x v="97"/>
    <x v="2"/>
    <x v="10"/>
  </r>
  <r>
    <x v="1218"/>
    <x v="0"/>
    <x v="6"/>
    <x v="65"/>
    <x v="0"/>
    <x v="2249"/>
    <x v="9"/>
    <x v="97"/>
    <x v="2"/>
    <x v="10"/>
  </r>
  <r>
    <x v="1219"/>
    <x v="0"/>
    <x v="4"/>
    <x v="2035"/>
    <x v="0"/>
    <x v="279"/>
    <x v="0"/>
    <x v="97"/>
    <x v="2"/>
    <x v="10"/>
  </r>
  <r>
    <x v="1220"/>
    <x v="0"/>
    <x v="4"/>
    <x v="2245"/>
    <x v="0"/>
    <x v="69"/>
    <x v="0"/>
    <x v="97"/>
    <x v="2"/>
    <x v="10"/>
  </r>
  <r>
    <x v="1221"/>
    <x v="1"/>
    <x v="1"/>
    <x v="858"/>
    <x v="0"/>
    <x v="1456"/>
    <x v="5"/>
    <x v="137"/>
    <x v="2"/>
    <x v="13"/>
  </r>
  <r>
    <x v="1222"/>
    <x v="0"/>
    <x v="6"/>
    <x v="150"/>
    <x v="0"/>
    <x v="2164"/>
    <x v="9"/>
    <x v="137"/>
    <x v="2"/>
    <x v="13"/>
  </r>
  <r>
    <x v="1223"/>
    <x v="0"/>
    <x v="4"/>
    <x v="2068"/>
    <x v="0"/>
    <x v="246"/>
    <x v="0"/>
    <x v="137"/>
    <x v="2"/>
    <x v="13"/>
  </r>
  <r>
    <x v="1224"/>
    <x v="1"/>
    <x v="1"/>
    <x v="922"/>
    <x v="0"/>
    <x v="1392"/>
    <x v="5"/>
    <x v="219"/>
    <x v="2"/>
    <x v="28"/>
  </r>
  <r>
    <x v="1225"/>
    <x v="0"/>
    <x v="4"/>
    <x v="1813"/>
    <x v="0"/>
    <x v="501"/>
    <x v="0"/>
    <x v="219"/>
    <x v="2"/>
    <x v="28"/>
  </r>
  <r>
    <x v="1226"/>
    <x v="1"/>
    <x v="4"/>
    <x v="1914"/>
    <x v="0"/>
    <x v="400"/>
    <x v="0"/>
    <x v="219"/>
    <x v="2"/>
    <x v="28"/>
  </r>
  <r>
    <x v="1227"/>
    <x v="1"/>
    <x v="1"/>
    <x v="873"/>
    <x v="0"/>
    <x v="1441"/>
    <x v="5"/>
    <x v="113"/>
    <x v="2"/>
    <x v="35"/>
  </r>
  <r>
    <x v="1228"/>
    <x v="0"/>
    <x v="2"/>
    <x v="1353"/>
    <x v="0"/>
    <x v="961"/>
    <x v="3"/>
    <x v="113"/>
    <x v="2"/>
    <x v="35"/>
  </r>
  <r>
    <x v="1229"/>
    <x v="1"/>
    <x v="1"/>
    <x v="800"/>
    <x v="0"/>
    <x v="1514"/>
    <x v="5"/>
    <x v="135"/>
    <x v="2"/>
    <x v="35"/>
  </r>
  <r>
    <x v="1230"/>
    <x v="0"/>
    <x v="2"/>
    <x v="864"/>
    <x v="0"/>
    <x v="1450"/>
    <x v="5"/>
    <x v="135"/>
    <x v="2"/>
    <x v="35"/>
  </r>
  <r>
    <x v="1231"/>
    <x v="0"/>
    <x v="6"/>
    <x v="197"/>
    <x v="0"/>
    <x v="2117"/>
    <x v="9"/>
    <x v="135"/>
    <x v="2"/>
    <x v="35"/>
  </r>
  <r>
    <x v="1232"/>
    <x v="0"/>
    <x v="4"/>
    <x v="2072"/>
    <x v="0"/>
    <x v="242"/>
    <x v="0"/>
    <x v="135"/>
    <x v="2"/>
    <x v="35"/>
  </r>
  <r>
    <x v="1233"/>
    <x v="1"/>
    <x v="1"/>
    <x v="1072"/>
    <x v="0"/>
    <x v="1242"/>
    <x v="4"/>
    <x v="36"/>
    <x v="2"/>
    <x v="28"/>
  </r>
  <r>
    <x v="1234"/>
    <x v="1"/>
    <x v="4"/>
    <x v="1751"/>
    <x v="0"/>
    <x v="563"/>
    <x v="0"/>
    <x v="172"/>
    <x v="2"/>
    <x v="28"/>
  </r>
  <r>
    <x v="1235"/>
    <x v="0"/>
    <x v="2"/>
    <x v="1116"/>
    <x v="0"/>
    <x v="1198"/>
    <x v="4"/>
    <x v="36"/>
    <x v="2"/>
    <x v="28"/>
  </r>
  <r>
    <x v="1236"/>
    <x v="0"/>
    <x v="4"/>
    <x v="2015"/>
    <x v="0"/>
    <x v="299"/>
    <x v="0"/>
    <x v="36"/>
    <x v="2"/>
    <x v="28"/>
  </r>
  <r>
    <x v="1237"/>
    <x v="1"/>
    <x v="4"/>
    <x v="2191"/>
    <x v="0"/>
    <x v="123"/>
    <x v="0"/>
    <x v="36"/>
    <x v="2"/>
    <x v="28"/>
  </r>
  <r>
    <x v="1238"/>
    <x v="0"/>
    <x v="4"/>
    <x v="1763"/>
    <x v="0"/>
    <x v="551"/>
    <x v="0"/>
    <x v="36"/>
    <x v="2"/>
    <x v="28"/>
  </r>
  <r>
    <x v="1239"/>
    <x v="1"/>
    <x v="4"/>
    <x v="2275"/>
    <x v="0"/>
    <x v="39"/>
    <x v="0"/>
    <x v="36"/>
    <x v="2"/>
    <x v="28"/>
  </r>
  <r>
    <x v="1240"/>
    <x v="1"/>
    <x v="1"/>
    <x v="406"/>
    <x v="0"/>
    <x v="1908"/>
    <x v="8"/>
    <x v="172"/>
    <x v="2"/>
    <x v="28"/>
  </r>
  <r>
    <x v="1241"/>
    <x v="0"/>
    <x v="2"/>
    <x v="396"/>
    <x v="0"/>
    <x v="1918"/>
    <x v="8"/>
    <x v="172"/>
    <x v="2"/>
    <x v="28"/>
  </r>
  <r>
    <x v="1242"/>
    <x v="1"/>
    <x v="1"/>
    <x v="816"/>
    <x v="0"/>
    <x v="1498"/>
    <x v="5"/>
    <x v="183"/>
    <x v="2"/>
    <x v="28"/>
  </r>
  <r>
    <x v="1243"/>
    <x v="0"/>
    <x v="6"/>
    <x v="50"/>
    <x v="0"/>
    <x v="2264"/>
    <x v="9"/>
    <x v="183"/>
    <x v="2"/>
    <x v="28"/>
  </r>
  <r>
    <x v="1244"/>
    <x v="1"/>
    <x v="1"/>
    <x v="614"/>
    <x v="0"/>
    <x v="1700"/>
    <x v="6"/>
    <x v="113"/>
    <x v="2"/>
    <x v="35"/>
  </r>
  <r>
    <x v="1245"/>
    <x v="0"/>
    <x v="2"/>
    <x v="683"/>
    <x v="0"/>
    <x v="1631"/>
    <x v="6"/>
    <x v="113"/>
    <x v="2"/>
    <x v="35"/>
  </r>
  <r>
    <x v="1246"/>
    <x v="1"/>
    <x v="1"/>
    <x v="219"/>
    <x v="0"/>
    <x v="2095"/>
    <x v="9"/>
    <x v="36"/>
    <x v="2"/>
    <x v="28"/>
  </r>
  <r>
    <x v="1247"/>
    <x v="0"/>
    <x v="2"/>
    <x v="271"/>
    <x v="0"/>
    <x v="2043"/>
    <x v="9"/>
    <x v="36"/>
    <x v="2"/>
    <x v="28"/>
  </r>
  <r>
    <x v="1248"/>
    <x v="1"/>
    <x v="1"/>
    <x v="939"/>
    <x v="0"/>
    <x v="1375"/>
    <x v="5"/>
    <x v="225"/>
    <x v="2"/>
    <x v="28"/>
  </r>
  <r>
    <x v="1249"/>
    <x v="1"/>
    <x v="1"/>
    <x v="161"/>
    <x v="0"/>
    <x v="2153"/>
    <x v="9"/>
    <x v="36"/>
    <x v="2"/>
    <x v="28"/>
  </r>
  <r>
    <x v="1250"/>
    <x v="1"/>
    <x v="4"/>
    <x v="2043"/>
    <x v="0"/>
    <x v="271"/>
    <x v="0"/>
    <x v="36"/>
    <x v="2"/>
    <x v="28"/>
  </r>
  <r>
    <x v="1251"/>
    <x v="1"/>
    <x v="1"/>
    <x v="470"/>
    <x v="0"/>
    <x v="1844"/>
    <x v="7"/>
    <x v="119"/>
    <x v="2"/>
    <x v="1"/>
  </r>
  <r>
    <x v="1252"/>
    <x v="0"/>
    <x v="2"/>
    <x v="395"/>
    <x v="0"/>
    <x v="1919"/>
    <x v="8"/>
    <x v="119"/>
    <x v="2"/>
    <x v="1"/>
  </r>
  <r>
    <x v="1253"/>
    <x v="0"/>
    <x v="1"/>
    <x v="312"/>
    <x v="0"/>
    <x v="2002"/>
    <x v="9"/>
    <x v="129"/>
    <x v="2"/>
    <x v="28"/>
  </r>
  <r>
    <x v="1254"/>
    <x v="0"/>
    <x v="6"/>
    <x v="18"/>
    <x v="0"/>
    <x v="2296"/>
    <x v="9"/>
    <x v="129"/>
    <x v="2"/>
    <x v="28"/>
  </r>
  <r>
    <x v="1255"/>
    <x v="1"/>
    <x v="1"/>
    <x v="834"/>
    <x v="0"/>
    <x v="1480"/>
    <x v="5"/>
    <x v="73"/>
    <x v="2"/>
    <x v="5"/>
  </r>
  <r>
    <x v="1256"/>
    <x v="0"/>
    <x v="2"/>
    <x v="917"/>
    <x v="0"/>
    <x v="1397"/>
    <x v="5"/>
    <x v="73"/>
    <x v="2"/>
    <x v="5"/>
  </r>
  <r>
    <x v="1257"/>
    <x v="0"/>
    <x v="4"/>
    <x v="1746"/>
    <x v="0"/>
    <x v="568"/>
    <x v="0"/>
    <x v="73"/>
    <x v="2"/>
    <x v="5"/>
  </r>
  <r>
    <x v="1258"/>
    <x v="1"/>
    <x v="4"/>
    <x v="1927"/>
    <x v="0"/>
    <x v="387"/>
    <x v="0"/>
    <x v="73"/>
    <x v="2"/>
    <x v="5"/>
  </r>
  <r>
    <x v="1259"/>
    <x v="1"/>
    <x v="1"/>
    <x v="1503"/>
    <x v="0"/>
    <x v="811"/>
    <x v="3"/>
    <x v="184"/>
    <x v="2"/>
    <x v="19"/>
  </r>
  <r>
    <x v="1260"/>
    <x v="0"/>
    <x v="6"/>
    <x v="432"/>
    <x v="0"/>
    <x v="1882"/>
    <x v="8"/>
    <x v="184"/>
    <x v="2"/>
    <x v="19"/>
  </r>
  <r>
    <x v="1261"/>
    <x v="0"/>
    <x v="1"/>
    <x v="1468"/>
    <x v="0"/>
    <x v="846"/>
    <x v="3"/>
    <x v="227"/>
    <x v="2"/>
    <x v="31"/>
  </r>
  <r>
    <x v="1262"/>
    <x v="1"/>
    <x v="1"/>
    <x v="1486"/>
    <x v="0"/>
    <x v="828"/>
    <x v="3"/>
    <x v="202"/>
    <x v="2"/>
    <x v="28"/>
  </r>
  <r>
    <x v="1263"/>
    <x v="0"/>
    <x v="6"/>
    <x v="463"/>
    <x v="0"/>
    <x v="1851"/>
    <x v="7"/>
    <x v="202"/>
    <x v="2"/>
    <x v="28"/>
  </r>
  <r>
    <x v="1264"/>
    <x v="0"/>
    <x v="2"/>
    <x v="1596"/>
    <x v="0"/>
    <x v="718"/>
    <x v="1"/>
    <x v="202"/>
    <x v="2"/>
    <x v="28"/>
  </r>
  <r>
    <x v="1265"/>
    <x v="1"/>
    <x v="4"/>
    <x v="2179"/>
    <x v="0"/>
    <x v="135"/>
    <x v="0"/>
    <x v="202"/>
    <x v="2"/>
    <x v="28"/>
  </r>
  <r>
    <x v="1266"/>
    <x v="1"/>
    <x v="1"/>
    <x v="1496"/>
    <x v="0"/>
    <x v="818"/>
    <x v="3"/>
    <x v="57"/>
    <x v="2"/>
    <x v="10"/>
  </r>
  <r>
    <x v="1267"/>
    <x v="0"/>
    <x v="6"/>
    <x v="356"/>
    <x v="0"/>
    <x v="1958"/>
    <x v="8"/>
    <x v="57"/>
    <x v="2"/>
    <x v="10"/>
  </r>
  <r>
    <x v="1268"/>
    <x v="1"/>
    <x v="1"/>
    <x v="1491"/>
    <x v="0"/>
    <x v="823"/>
    <x v="3"/>
    <x v="180"/>
    <x v="2"/>
    <x v="32"/>
  </r>
  <r>
    <x v="1269"/>
    <x v="1"/>
    <x v="8"/>
    <x v="174"/>
    <x v="0"/>
    <x v="2140"/>
    <x v="9"/>
    <x v="180"/>
    <x v="2"/>
    <x v="32"/>
  </r>
  <r>
    <x v="1270"/>
    <x v="0"/>
    <x v="1"/>
    <x v="1499"/>
    <x v="0"/>
    <x v="815"/>
    <x v="3"/>
    <x v="97"/>
    <x v="2"/>
    <x v="10"/>
  </r>
  <r>
    <x v="1271"/>
    <x v="1"/>
    <x v="8"/>
    <x v="7"/>
    <x v="0"/>
    <x v="2307"/>
    <x v="9"/>
    <x v="97"/>
    <x v="2"/>
    <x v="10"/>
  </r>
  <r>
    <x v="1272"/>
    <x v="0"/>
    <x v="1"/>
    <x v="1487"/>
    <x v="0"/>
    <x v="827"/>
    <x v="3"/>
    <x v="36"/>
    <x v="2"/>
    <x v="28"/>
  </r>
  <r>
    <x v="1273"/>
    <x v="0"/>
    <x v="6"/>
    <x v="230"/>
    <x v="0"/>
    <x v="2084"/>
    <x v="9"/>
    <x v="36"/>
    <x v="2"/>
    <x v="28"/>
  </r>
  <r>
    <x v="1274"/>
    <x v="1"/>
    <x v="4"/>
    <x v="2251"/>
    <x v="0"/>
    <x v="63"/>
    <x v="0"/>
    <x v="36"/>
    <x v="2"/>
    <x v="28"/>
  </r>
  <r>
    <x v="1275"/>
    <x v="1"/>
    <x v="1"/>
    <x v="1498"/>
    <x v="0"/>
    <x v="816"/>
    <x v="3"/>
    <x v="201"/>
    <x v="2"/>
    <x v="10"/>
  </r>
  <r>
    <x v="1276"/>
    <x v="0"/>
    <x v="6"/>
    <x v="538"/>
    <x v="0"/>
    <x v="1776"/>
    <x v="7"/>
    <x v="201"/>
    <x v="2"/>
    <x v="10"/>
  </r>
  <r>
    <x v="1277"/>
    <x v="0"/>
    <x v="1"/>
    <x v="1463"/>
    <x v="0"/>
    <x v="851"/>
    <x v="3"/>
    <x v="43"/>
    <x v="2"/>
    <x v="28"/>
  </r>
  <r>
    <x v="1278"/>
    <x v="0"/>
    <x v="2"/>
    <x v="1553"/>
    <x v="0"/>
    <x v="761"/>
    <x v="2"/>
    <x v="43"/>
    <x v="2"/>
    <x v="28"/>
  </r>
  <r>
    <x v="1279"/>
    <x v="1"/>
    <x v="1"/>
    <x v="1510"/>
    <x v="0"/>
    <x v="804"/>
    <x v="2"/>
    <x v="202"/>
    <x v="2"/>
    <x v="28"/>
  </r>
  <r>
    <x v="1280"/>
    <x v="0"/>
    <x v="6"/>
    <x v="497"/>
    <x v="0"/>
    <x v="1817"/>
    <x v="7"/>
    <x v="202"/>
    <x v="2"/>
    <x v="28"/>
  </r>
  <r>
    <x v="1281"/>
    <x v="1"/>
    <x v="1"/>
    <x v="1483"/>
    <x v="0"/>
    <x v="831"/>
    <x v="3"/>
    <x v="123"/>
    <x v="2"/>
    <x v="10"/>
  </r>
  <r>
    <x v="1282"/>
    <x v="0"/>
    <x v="2"/>
    <x v="1431"/>
    <x v="0"/>
    <x v="883"/>
    <x v="3"/>
    <x v="123"/>
    <x v="2"/>
    <x v="10"/>
  </r>
  <r>
    <x v="1283"/>
    <x v="1"/>
    <x v="4"/>
    <x v="2060"/>
    <x v="0"/>
    <x v="254"/>
    <x v="0"/>
    <x v="123"/>
    <x v="2"/>
    <x v="10"/>
  </r>
  <r>
    <x v="1284"/>
    <x v="1"/>
    <x v="3"/>
    <x v="1887"/>
    <x v="0"/>
    <x v="427"/>
    <x v="0"/>
    <x v="123"/>
    <x v="2"/>
    <x v="10"/>
  </r>
  <r>
    <x v="1285"/>
    <x v="0"/>
    <x v="6"/>
    <x v="548"/>
    <x v="0"/>
    <x v="1766"/>
    <x v="7"/>
    <x v="123"/>
    <x v="2"/>
    <x v="10"/>
  </r>
  <r>
    <x v="1286"/>
    <x v="0"/>
    <x v="4"/>
    <x v="2249"/>
    <x v="0"/>
    <x v="65"/>
    <x v="0"/>
    <x v="123"/>
    <x v="2"/>
    <x v="10"/>
  </r>
  <r>
    <x v="1287"/>
    <x v="0"/>
    <x v="1"/>
    <x v="1458"/>
    <x v="0"/>
    <x v="856"/>
    <x v="3"/>
    <x v="57"/>
    <x v="2"/>
    <x v="10"/>
  </r>
  <r>
    <x v="1288"/>
    <x v="0"/>
    <x v="4"/>
    <x v="1831"/>
    <x v="0"/>
    <x v="483"/>
    <x v="0"/>
    <x v="57"/>
    <x v="2"/>
    <x v="10"/>
  </r>
  <r>
    <x v="1289"/>
    <x v="0"/>
    <x v="6"/>
    <x v="453"/>
    <x v="0"/>
    <x v="1861"/>
    <x v="7"/>
    <x v="57"/>
    <x v="2"/>
    <x v="10"/>
  </r>
  <r>
    <x v="1290"/>
    <x v="1"/>
    <x v="4"/>
    <x v="2041"/>
    <x v="0"/>
    <x v="273"/>
    <x v="0"/>
    <x v="57"/>
    <x v="2"/>
    <x v="10"/>
  </r>
  <r>
    <x v="1291"/>
    <x v="0"/>
    <x v="1"/>
    <x v="1482"/>
    <x v="0"/>
    <x v="832"/>
    <x v="3"/>
    <x v="42"/>
    <x v="2"/>
    <x v="10"/>
  </r>
  <r>
    <x v="1292"/>
    <x v="0"/>
    <x v="6"/>
    <x v="486"/>
    <x v="0"/>
    <x v="1828"/>
    <x v="7"/>
    <x v="42"/>
    <x v="2"/>
    <x v="10"/>
  </r>
  <r>
    <x v="1293"/>
    <x v="0"/>
    <x v="1"/>
    <x v="1466"/>
    <x v="0"/>
    <x v="848"/>
    <x v="3"/>
    <x v="123"/>
    <x v="2"/>
    <x v="10"/>
  </r>
  <r>
    <x v="1294"/>
    <x v="0"/>
    <x v="6"/>
    <x v="603"/>
    <x v="0"/>
    <x v="1711"/>
    <x v="6"/>
    <x v="123"/>
    <x v="2"/>
    <x v="10"/>
  </r>
  <r>
    <x v="1295"/>
    <x v="1"/>
    <x v="2"/>
    <x v="1173"/>
    <x v="0"/>
    <x v="1141"/>
    <x v="4"/>
    <x v="123"/>
    <x v="2"/>
    <x v="10"/>
  </r>
  <r>
    <x v="1296"/>
    <x v="1"/>
    <x v="4"/>
    <x v="2073"/>
    <x v="0"/>
    <x v="241"/>
    <x v="0"/>
    <x v="123"/>
    <x v="2"/>
    <x v="10"/>
  </r>
  <r>
    <x v="1297"/>
    <x v="1"/>
    <x v="3"/>
    <x v="1956"/>
    <x v="0"/>
    <x v="358"/>
    <x v="0"/>
    <x v="123"/>
    <x v="2"/>
    <x v="10"/>
  </r>
  <r>
    <x v="1298"/>
    <x v="0"/>
    <x v="4"/>
    <x v="2190"/>
    <x v="0"/>
    <x v="124"/>
    <x v="0"/>
    <x v="123"/>
    <x v="2"/>
    <x v="10"/>
  </r>
  <r>
    <x v="1299"/>
    <x v="1"/>
    <x v="1"/>
    <x v="1478"/>
    <x v="0"/>
    <x v="836"/>
    <x v="3"/>
    <x v="28"/>
    <x v="2"/>
    <x v="10"/>
  </r>
  <r>
    <x v="1300"/>
    <x v="0"/>
    <x v="6"/>
    <x v="495"/>
    <x v="0"/>
    <x v="1819"/>
    <x v="7"/>
    <x v="28"/>
    <x v="2"/>
    <x v="10"/>
  </r>
  <r>
    <x v="1301"/>
    <x v="0"/>
    <x v="2"/>
    <x v="1293"/>
    <x v="0"/>
    <x v="1021"/>
    <x v="3"/>
    <x v="28"/>
    <x v="2"/>
    <x v="10"/>
  </r>
  <r>
    <x v="1302"/>
    <x v="0"/>
    <x v="4"/>
    <x v="2033"/>
    <x v="0"/>
    <x v="281"/>
    <x v="0"/>
    <x v="28"/>
    <x v="2"/>
    <x v="10"/>
  </r>
  <r>
    <x v="1303"/>
    <x v="1"/>
    <x v="1"/>
    <x v="1485"/>
    <x v="0"/>
    <x v="829"/>
    <x v="3"/>
    <x v="123"/>
    <x v="2"/>
    <x v="10"/>
  </r>
  <r>
    <x v="1304"/>
    <x v="0"/>
    <x v="2"/>
    <x v="1473"/>
    <x v="0"/>
    <x v="841"/>
    <x v="3"/>
    <x v="123"/>
    <x v="2"/>
    <x v="10"/>
  </r>
  <r>
    <x v="1305"/>
    <x v="1"/>
    <x v="1"/>
    <x v="1495"/>
    <x v="0"/>
    <x v="819"/>
    <x v="3"/>
    <x v="28"/>
    <x v="2"/>
    <x v="10"/>
  </r>
  <r>
    <x v="1306"/>
    <x v="0"/>
    <x v="6"/>
    <x v="645"/>
    <x v="0"/>
    <x v="1669"/>
    <x v="6"/>
    <x v="28"/>
    <x v="2"/>
    <x v="10"/>
  </r>
  <r>
    <x v="1307"/>
    <x v="0"/>
    <x v="4"/>
    <x v="2037"/>
    <x v="0"/>
    <x v="277"/>
    <x v="0"/>
    <x v="28"/>
    <x v="2"/>
    <x v="10"/>
  </r>
  <r>
    <x v="1308"/>
    <x v="1"/>
    <x v="4"/>
    <x v="2078"/>
    <x v="0"/>
    <x v="236"/>
    <x v="0"/>
    <x v="28"/>
    <x v="2"/>
    <x v="10"/>
  </r>
  <r>
    <x v="1309"/>
    <x v="0"/>
    <x v="4"/>
    <x v="2107"/>
    <x v="0"/>
    <x v="207"/>
    <x v="0"/>
    <x v="28"/>
    <x v="2"/>
    <x v="10"/>
  </r>
  <r>
    <x v="1310"/>
    <x v="0"/>
    <x v="2"/>
    <x v="1570"/>
    <x v="0"/>
    <x v="744"/>
    <x v="2"/>
    <x v="28"/>
    <x v="2"/>
    <x v="10"/>
  </r>
  <r>
    <x v="1311"/>
    <x v="0"/>
    <x v="4"/>
    <x v="2250"/>
    <x v="0"/>
    <x v="64"/>
    <x v="0"/>
    <x v="28"/>
    <x v="2"/>
    <x v="10"/>
  </r>
  <r>
    <x v="1312"/>
    <x v="0"/>
    <x v="1"/>
    <x v="691"/>
    <x v="0"/>
    <x v="1623"/>
    <x v="6"/>
    <x v="76"/>
    <x v="2"/>
    <x v="28"/>
  </r>
  <r>
    <x v="1313"/>
    <x v="0"/>
    <x v="6"/>
    <x v="114"/>
    <x v="0"/>
    <x v="2200"/>
    <x v="9"/>
    <x v="76"/>
    <x v="2"/>
    <x v="28"/>
  </r>
  <r>
    <x v="1314"/>
    <x v="1"/>
    <x v="4"/>
    <x v="1657"/>
    <x v="0"/>
    <x v="657"/>
    <x v="1"/>
    <x v="76"/>
    <x v="2"/>
    <x v="28"/>
  </r>
  <r>
    <x v="1315"/>
    <x v="1"/>
    <x v="2"/>
    <x v="388"/>
    <x v="0"/>
    <x v="1926"/>
    <x v="8"/>
    <x v="76"/>
    <x v="2"/>
    <x v="28"/>
  </r>
  <r>
    <x v="1316"/>
    <x v="1"/>
    <x v="3"/>
    <x v="1989"/>
    <x v="0"/>
    <x v="325"/>
    <x v="0"/>
    <x v="76"/>
    <x v="2"/>
    <x v="28"/>
  </r>
  <r>
    <x v="1317"/>
    <x v="1"/>
    <x v="1"/>
    <x v="977"/>
    <x v="0"/>
    <x v="1337"/>
    <x v="5"/>
    <x v="202"/>
    <x v="2"/>
    <x v="28"/>
  </r>
  <r>
    <x v="1318"/>
    <x v="0"/>
    <x v="2"/>
    <x v="1049"/>
    <x v="0"/>
    <x v="1265"/>
    <x v="4"/>
    <x v="202"/>
    <x v="2"/>
    <x v="28"/>
  </r>
  <r>
    <x v="1319"/>
    <x v="1"/>
    <x v="4"/>
    <x v="1839"/>
    <x v="0"/>
    <x v="475"/>
    <x v="0"/>
    <x v="202"/>
    <x v="2"/>
    <x v="28"/>
  </r>
  <r>
    <x v="1320"/>
    <x v="1"/>
    <x v="4"/>
    <x v="1839"/>
    <x v="0"/>
    <x v="475"/>
    <x v="0"/>
    <x v="202"/>
    <x v="2"/>
    <x v="28"/>
  </r>
  <r>
    <x v="1321"/>
    <x v="0"/>
    <x v="6"/>
    <x v="149"/>
    <x v="0"/>
    <x v="2165"/>
    <x v="9"/>
    <x v="202"/>
    <x v="2"/>
    <x v="28"/>
  </r>
  <r>
    <x v="1322"/>
    <x v="1"/>
    <x v="1"/>
    <x v="709"/>
    <x v="0"/>
    <x v="1605"/>
    <x v="6"/>
    <x v="217"/>
    <x v="2"/>
    <x v="28"/>
  </r>
  <r>
    <x v="1323"/>
    <x v="0"/>
    <x v="2"/>
    <x v="908"/>
    <x v="0"/>
    <x v="1406"/>
    <x v="5"/>
    <x v="217"/>
    <x v="2"/>
    <x v="28"/>
  </r>
  <r>
    <x v="1324"/>
    <x v="1"/>
    <x v="4"/>
    <x v="1825"/>
    <x v="0"/>
    <x v="489"/>
    <x v="0"/>
    <x v="217"/>
    <x v="2"/>
    <x v="28"/>
  </r>
  <r>
    <x v="1325"/>
    <x v="1"/>
    <x v="1"/>
    <x v="391"/>
    <x v="0"/>
    <x v="1923"/>
    <x v="8"/>
    <x v="4"/>
    <x v="2"/>
    <x v="28"/>
  </r>
  <r>
    <x v="1326"/>
    <x v="0"/>
    <x v="2"/>
    <x v="461"/>
    <x v="0"/>
    <x v="1853"/>
    <x v="7"/>
    <x v="4"/>
    <x v="2"/>
    <x v="28"/>
  </r>
  <r>
    <x v="1327"/>
    <x v="0"/>
    <x v="4"/>
    <x v="1754"/>
    <x v="0"/>
    <x v="560"/>
    <x v="0"/>
    <x v="4"/>
    <x v="2"/>
    <x v="28"/>
  </r>
  <r>
    <x v="1328"/>
    <x v="1"/>
    <x v="1"/>
    <x v="245"/>
    <x v="0"/>
    <x v="2069"/>
    <x v="9"/>
    <x v="9"/>
    <x v="2"/>
    <x v="1"/>
  </r>
  <r>
    <x v="1329"/>
    <x v="0"/>
    <x v="2"/>
    <x v="545"/>
    <x v="0"/>
    <x v="1769"/>
    <x v="7"/>
    <x v="9"/>
    <x v="2"/>
    <x v="1"/>
  </r>
  <r>
    <x v="1330"/>
    <x v="1"/>
    <x v="1"/>
    <x v="559"/>
    <x v="0"/>
    <x v="1755"/>
    <x v="7"/>
    <x v="235"/>
    <x v="2"/>
    <x v="28"/>
  </r>
  <r>
    <x v="1331"/>
    <x v="0"/>
    <x v="2"/>
    <x v="979"/>
    <x v="0"/>
    <x v="1335"/>
    <x v="5"/>
    <x v="235"/>
    <x v="2"/>
    <x v="28"/>
  </r>
  <r>
    <x v="1332"/>
    <x v="1"/>
    <x v="1"/>
    <x v="812"/>
    <x v="0"/>
    <x v="1502"/>
    <x v="5"/>
    <x v="110"/>
    <x v="2"/>
    <x v="35"/>
  </r>
  <r>
    <x v="1333"/>
    <x v="0"/>
    <x v="2"/>
    <x v="940"/>
    <x v="0"/>
    <x v="1374"/>
    <x v="5"/>
    <x v="110"/>
    <x v="2"/>
    <x v="35"/>
  </r>
  <r>
    <x v="1334"/>
    <x v="0"/>
    <x v="4"/>
    <x v="1604"/>
    <x v="0"/>
    <x v="710"/>
    <x v="1"/>
    <x v="110"/>
    <x v="2"/>
    <x v="35"/>
  </r>
  <r>
    <x v="1335"/>
    <x v="0"/>
    <x v="4"/>
    <x v="2226"/>
    <x v="0"/>
    <x v="88"/>
    <x v="0"/>
    <x v="110"/>
    <x v="2"/>
    <x v="35"/>
  </r>
  <r>
    <x v="1336"/>
    <x v="1"/>
    <x v="1"/>
    <x v="940"/>
    <x v="0"/>
    <x v="1374"/>
    <x v="5"/>
    <x v="17"/>
    <x v="2"/>
    <x v="28"/>
  </r>
  <r>
    <x v="1337"/>
    <x v="0"/>
    <x v="6"/>
    <x v="119"/>
    <x v="0"/>
    <x v="2195"/>
    <x v="9"/>
    <x v="17"/>
    <x v="2"/>
    <x v="28"/>
  </r>
  <r>
    <x v="1338"/>
    <x v="0"/>
    <x v="2"/>
    <x v="1044"/>
    <x v="0"/>
    <x v="1270"/>
    <x v="4"/>
    <x v="17"/>
    <x v="2"/>
    <x v="28"/>
  </r>
  <r>
    <x v="1339"/>
    <x v="1"/>
    <x v="1"/>
    <x v="938"/>
    <x v="0"/>
    <x v="1376"/>
    <x v="5"/>
    <x v="138"/>
    <x v="2"/>
    <x v="29"/>
  </r>
  <r>
    <x v="1340"/>
    <x v="0"/>
    <x v="2"/>
    <x v="786"/>
    <x v="0"/>
    <x v="1528"/>
    <x v="5"/>
    <x v="223"/>
    <x v="2"/>
    <x v="17"/>
  </r>
  <r>
    <x v="1341"/>
    <x v="1"/>
    <x v="4"/>
    <x v="1658"/>
    <x v="0"/>
    <x v="656"/>
    <x v="1"/>
    <x v="223"/>
    <x v="2"/>
    <x v="17"/>
  </r>
  <r>
    <x v="1342"/>
    <x v="1"/>
    <x v="4"/>
    <x v="1940"/>
    <x v="0"/>
    <x v="374"/>
    <x v="0"/>
    <x v="223"/>
    <x v="2"/>
    <x v="17"/>
  </r>
  <r>
    <x v="1343"/>
    <x v="1"/>
    <x v="4"/>
    <x v="1940"/>
    <x v="0"/>
    <x v="374"/>
    <x v="0"/>
    <x v="223"/>
    <x v="2"/>
    <x v="17"/>
  </r>
  <r>
    <x v="1344"/>
    <x v="0"/>
    <x v="4"/>
    <x v="2011"/>
    <x v="0"/>
    <x v="303"/>
    <x v="0"/>
    <x v="223"/>
    <x v="2"/>
    <x v="17"/>
  </r>
  <r>
    <x v="1345"/>
    <x v="1"/>
    <x v="1"/>
    <x v="1062"/>
    <x v="0"/>
    <x v="1252"/>
    <x v="4"/>
    <x v="85"/>
    <x v="2"/>
    <x v="10"/>
  </r>
  <r>
    <x v="1346"/>
    <x v="0"/>
    <x v="2"/>
    <x v="1023"/>
    <x v="0"/>
    <x v="1291"/>
    <x v="4"/>
    <x v="85"/>
    <x v="2"/>
    <x v="10"/>
  </r>
  <r>
    <x v="1347"/>
    <x v="1"/>
    <x v="4"/>
    <x v="1883"/>
    <x v="0"/>
    <x v="431"/>
    <x v="0"/>
    <x v="85"/>
    <x v="2"/>
    <x v="10"/>
  </r>
  <r>
    <x v="1348"/>
    <x v="1"/>
    <x v="5"/>
    <x v="2102"/>
    <x v="0"/>
    <x v="212"/>
    <x v="0"/>
    <x v="85"/>
    <x v="2"/>
    <x v="10"/>
  </r>
  <r>
    <x v="1349"/>
    <x v="1"/>
    <x v="1"/>
    <x v="924"/>
    <x v="0"/>
    <x v="1390"/>
    <x v="5"/>
    <x v="96"/>
    <x v="2"/>
    <x v="35"/>
  </r>
  <r>
    <x v="1350"/>
    <x v="0"/>
    <x v="2"/>
    <x v="811"/>
    <x v="0"/>
    <x v="1503"/>
    <x v="5"/>
    <x v="96"/>
    <x v="2"/>
    <x v="35"/>
  </r>
  <r>
    <x v="1351"/>
    <x v="1"/>
    <x v="4"/>
    <x v="1802"/>
    <x v="0"/>
    <x v="512"/>
    <x v="0"/>
    <x v="96"/>
    <x v="2"/>
    <x v="35"/>
  </r>
  <r>
    <x v="1352"/>
    <x v="1"/>
    <x v="4"/>
    <x v="1897"/>
    <x v="0"/>
    <x v="417"/>
    <x v="0"/>
    <x v="96"/>
    <x v="2"/>
    <x v="35"/>
  </r>
  <r>
    <x v="1353"/>
    <x v="0"/>
    <x v="1"/>
    <x v="1297"/>
    <x v="0"/>
    <x v="1017"/>
    <x v="3"/>
    <x v="71"/>
    <x v="2"/>
    <x v="28"/>
  </r>
  <r>
    <x v="1354"/>
    <x v="0"/>
    <x v="6"/>
    <x v="277"/>
    <x v="0"/>
    <x v="2037"/>
    <x v="9"/>
    <x v="71"/>
    <x v="2"/>
    <x v="28"/>
  </r>
  <r>
    <x v="1355"/>
    <x v="1"/>
    <x v="2"/>
    <x v="1099"/>
    <x v="0"/>
    <x v="1215"/>
    <x v="4"/>
    <x v="71"/>
    <x v="2"/>
    <x v="28"/>
  </r>
  <r>
    <x v="1356"/>
    <x v="1"/>
    <x v="4"/>
    <x v="2274"/>
    <x v="0"/>
    <x v="40"/>
    <x v="0"/>
    <x v="71"/>
    <x v="2"/>
    <x v="28"/>
  </r>
  <r>
    <x v="1357"/>
    <x v="1"/>
    <x v="1"/>
    <x v="962"/>
    <x v="0"/>
    <x v="1352"/>
    <x v="5"/>
    <x v="36"/>
    <x v="2"/>
    <x v="28"/>
  </r>
  <r>
    <x v="1358"/>
    <x v="0"/>
    <x v="4"/>
    <x v="2267"/>
    <x v="0"/>
    <x v="47"/>
    <x v="0"/>
    <x v="36"/>
    <x v="2"/>
    <x v="28"/>
  </r>
  <r>
    <x v="1359"/>
    <x v="1"/>
    <x v="1"/>
    <x v="597"/>
    <x v="0"/>
    <x v="1717"/>
    <x v="7"/>
    <x v="245"/>
    <x v="2"/>
    <x v="10"/>
  </r>
  <r>
    <x v="1360"/>
    <x v="0"/>
    <x v="2"/>
    <x v="698"/>
    <x v="0"/>
    <x v="1616"/>
    <x v="6"/>
    <x v="245"/>
    <x v="2"/>
    <x v="10"/>
  </r>
  <r>
    <x v="1361"/>
    <x v="1"/>
    <x v="4"/>
    <x v="1939"/>
    <x v="0"/>
    <x v="375"/>
    <x v="0"/>
    <x v="245"/>
    <x v="2"/>
    <x v="10"/>
  </r>
  <r>
    <x v="1362"/>
    <x v="1"/>
    <x v="1"/>
    <x v="1008"/>
    <x v="0"/>
    <x v="1306"/>
    <x v="5"/>
    <x v="177"/>
    <x v="2"/>
    <x v="12"/>
  </r>
  <r>
    <x v="1363"/>
    <x v="0"/>
    <x v="2"/>
    <x v="1526"/>
    <x v="0"/>
    <x v="788"/>
    <x v="2"/>
    <x v="177"/>
    <x v="2"/>
    <x v="12"/>
  </r>
  <r>
    <x v="1364"/>
    <x v="0"/>
    <x v="4"/>
    <x v="2091"/>
    <x v="0"/>
    <x v="223"/>
    <x v="0"/>
    <x v="177"/>
    <x v="2"/>
    <x v="12"/>
  </r>
  <r>
    <x v="1365"/>
    <x v="1"/>
    <x v="1"/>
    <x v="754"/>
    <x v="0"/>
    <x v="1560"/>
    <x v="6"/>
    <x v="221"/>
    <x v="2"/>
    <x v="28"/>
  </r>
  <r>
    <x v="1366"/>
    <x v="1"/>
    <x v="4"/>
    <x v="2308"/>
    <x v="0"/>
    <x v="6"/>
    <x v="0"/>
    <x v="221"/>
    <x v="2"/>
    <x v="28"/>
  </r>
  <r>
    <x v="1367"/>
    <x v="1"/>
    <x v="1"/>
    <x v="695"/>
    <x v="0"/>
    <x v="1619"/>
    <x v="6"/>
    <x v="65"/>
    <x v="2"/>
    <x v="1"/>
  </r>
  <r>
    <x v="1368"/>
    <x v="0"/>
    <x v="2"/>
    <x v="623"/>
    <x v="0"/>
    <x v="1691"/>
    <x v="6"/>
    <x v="65"/>
    <x v="2"/>
    <x v="1"/>
  </r>
  <r>
    <x v="1369"/>
    <x v="0"/>
    <x v="6"/>
    <x v="62"/>
    <x v="0"/>
    <x v="2252"/>
    <x v="9"/>
    <x v="65"/>
    <x v="2"/>
    <x v="1"/>
  </r>
  <r>
    <x v="1370"/>
    <x v="0"/>
    <x v="0"/>
    <x v="1070"/>
    <x v="0"/>
    <x v="1244"/>
    <x v="4"/>
    <x v="65"/>
    <x v="2"/>
    <x v="1"/>
  </r>
  <r>
    <x v="1371"/>
    <x v="1"/>
    <x v="4"/>
    <x v="1854"/>
    <x v="0"/>
    <x v="460"/>
    <x v="0"/>
    <x v="65"/>
    <x v="2"/>
    <x v="1"/>
  </r>
  <r>
    <x v="1372"/>
    <x v="1"/>
    <x v="1"/>
    <x v="1089"/>
    <x v="0"/>
    <x v="1225"/>
    <x v="4"/>
    <x v="70"/>
    <x v="2"/>
    <x v="28"/>
  </r>
  <r>
    <x v="1373"/>
    <x v="0"/>
    <x v="2"/>
    <x v="1088"/>
    <x v="0"/>
    <x v="1226"/>
    <x v="4"/>
    <x v="70"/>
    <x v="2"/>
    <x v="28"/>
  </r>
  <r>
    <x v="1374"/>
    <x v="1"/>
    <x v="1"/>
    <x v="1115"/>
    <x v="0"/>
    <x v="1199"/>
    <x v="4"/>
    <x v="131"/>
    <x v="2"/>
    <x v="28"/>
  </r>
  <r>
    <x v="1375"/>
    <x v="1"/>
    <x v="1"/>
    <x v="705"/>
    <x v="0"/>
    <x v="1609"/>
    <x v="6"/>
    <x v="144"/>
    <x v="2"/>
    <x v="16"/>
  </r>
  <r>
    <x v="1376"/>
    <x v="0"/>
    <x v="6"/>
    <x v="77"/>
    <x v="0"/>
    <x v="2237"/>
    <x v="9"/>
    <x v="144"/>
    <x v="2"/>
    <x v="16"/>
  </r>
  <r>
    <x v="1377"/>
    <x v="0"/>
    <x v="1"/>
    <x v="1230"/>
    <x v="0"/>
    <x v="1084"/>
    <x v="4"/>
    <x v="36"/>
    <x v="2"/>
    <x v="28"/>
  </r>
  <r>
    <x v="1378"/>
    <x v="1"/>
    <x v="4"/>
    <x v="2118"/>
    <x v="0"/>
    <x v="196"/>
    <x v="0"/>
    <x v="36"/>
    <x v="2"/>
    <x v="28"/>
  </r>
  <r>
    <x v="1379"/>
    <x v="0"/>
    <x v="1"/>
    <x v="680"/>
    <x v="0"/>
    <x v="1634"/>
    <x v="6"/>
    <x v="80"/>
    <x v="2"/>
    <x v="17"/>
  </r>
  <r>
    <x v="1380"/>
    <x v="0"/>
    <x v="1"/>
    <x v="1190"/>
    <x v="0"/>
    <x v="1124"/>
    <x v="4"/>
    <x v="186"/>
    <x v="2"/>
    <x v="13"/>
  </r>
  <r>
    <x v="1381"/>
    <x v="1"/>
    <x v="4"/>
    <x v="1678"/>
    <x v="0"/>
    <x v="636"/>
    <x v="1"/>
    <x v="186"/>
    <x v="2"/>
    <x v="13"/>
  </r>
  <r>
    <x v="1382"/>
    <x v="1"/>
    <x v="2"/>
    <x v="1386"/>
    <x v="0"/>
    <x v="928"/>
    <x v="3"/>
    <x v="186"/>
    <x v="2"/>
    <x v="13"/>
  </r>
  <r>
    <x v="1383"/>
    <x v="0"/>
    <x v="6"/>
    <x v="295"/>
    <x v="0"/>
    <x v="2019"/>
    <x v="9"/>
    <x v="186"/>
    <x v="2"/>
    <x v="13"/>
  </r>
  <r>
    <x v="1384"/>
    <x v="1"/>
    <x v="1"/>
    <x v="1208"/>
    <x v="0"/>
    <x v="1106"/>
    <x v="4"/>
    <x v="87"/>
    <x v="2"/>
    <x v="28"/>
  </r>
  <r>
    <x v="1385"/>
    <x v="0"/>
    <x v="2"/>
    <x v="1591"/>
    <x v="0"/>
    <x v="723"/>
    <x v="1"/>
    <x v="87"/>
    <x v="2"/>
    <x v="28"/>
  </r>
  <r>
    <x v="1386"/>
    <x v="0"/>
    <x v="1"/>
    <x v="1196"/>
    <x v="0"/>
    <x v="1118"/>
    <x v="4"/>
    <x v="36"/>
    <x v="2"/>
    <x v="28"/>
  </r>
  <r>
    <x v="1387"/>
    <x v="0"/>
    <x v="6"/>
    <x v="294"/>
    <x v="0"/>
    <x v="2020"/>
    <x v="9"/>
    <x v="36"/>
    <x v="2"/>
    <x v="28"/>
  </r>
  <r>
    <x v="1388"/>
    <x v="1"/>
    <x v="2"/>
    <x v="934"/>
    <x v="0"/>
    <x v="1380"/>
    <x v="5"/>
    <x v="36"/>
    <x v="2"/>
    <x v="28"/>
  </r>
  <r>
    <x v="1389"/>
    <x v="0"/>
    <x v="1"/>
    <x v="990"/>
    <x v="0"/>
    <x v="1324"/>
    <x v="5"/>
    <x v="97"/>
    <x v="2"/>
    <x v="10"/>
  </r>
  <r>
    <x v="1390"/>
    <x v="1"/>
    <x v="8"/>
    <x v="10"/>
    <x v="0"/>
    <x v="2304"/>
    <x v="9"/>
    <x v="97"/>
    <x v="2"/>
    <x v="10"/>
  </r>
  <r>
    <x v="1391"/>
    <x v="0"/>
    <x v="4"/>
    <x v="2305"/>
    <x v="0"/>
    <x v="9"/>
    <x v="0"/>
    <x v="97"/>
    <x v="2"/>
    <x v="10"/>
  </r>
  <r>
    <x v="1392"/>
    <x v="1"/>
    <x v="1"/>
    <x v="675"/>
    <x v="0"/>
    <x v="1639"/>
    <x v="6"/>
    <x v="70"/>
    <x v="2"/>
    <x v="28"/>
  </r>
  <r>
    <x v="1393"/>
    <x v="0"/>
    <x v="6"/>
    <x v="72"/>
    <x v="0"/>
    <x v="2242"/>
    <x v="9"/>
    <x v="4"/>
    <x v="2"/>
    <x v="28"/>
  </r>
  <r>
    <x v="1394"/>
    <x v="0"/>
    <x v="2"/>
    <x v="1477"/>
    <x v="0"/>
    <x v="837"/>
    <x v="3"/>
    <x v="4"/>
    <x v="2"/>
    <x v="28"/>
  </r>
  <r>
    <x v="1395"/>
    <x v="1"/>
    <x v="4"/>
    <x v="2299"/>
    <x v="0"/>
    <x v="15"/>
    <x v="0"/>
    <x v="70"/>
    <x v="2"/>
    <x v="28"/>
  </r>
  <r>
    <x v="1396"/>
    <x v="1"/>
    <x v="1"/>
    <x v="556"/>
    <x v="0"/>
    <x v="1758"/>
    <x v="7"/>
    <x v="203"/>
    <x v="2"/>
    <x v="19"/>
  </r>
  <r>
    <x v="1397"/>
    <x v="0"/>
    <x v="2"/>
    <x v="592"/>
    <x v="0"/>
    <x v="1722"/>
    <x v="7"/>
    <x v="203"/>
    <x v="2"/>
    <x v="19"/>
  </r>
  <r>
    <x v="1398"/>
    <x v="0"/>
    <x v="4"/>
    <x v="2013"/>
    <x v="0"/>
    <x v="301"/>
    <x v="0"/>
    <x v="203"/>
    <x v="2"/>
    <x v="19"/>
  </r>
  <r>
    <x v="1399"/>
    <x v="1"/>
    <x v="1"/>
    <x v="580"/>
    <x v="0"/>
    <x v="1734"/>
    <x v="7"/>
    <x v="35"/>
    <x v="2"/>
    <x v="18"/>
  </r>
  <r>
    <x v="1400"/>
    <x v="0"/>
    <x v="2"/>
    <x v="702"/>
    <x v="0"/>
    <x v="1612"/>
    <x v="6"/>
    <x v="35"/>
    <x v="2"/>
    <x v="18"/>
  </r>
  <r>
    <x v="1401"/>
    <x v="0"/>
    <x v="4"/>
    <x v="1661"/>
    <x v="0"/>
    <x v="653"/>
    <x v="1"/>
    <x v="35"/>
    <x v="2"/>
    <x v="18"/>
  </r>
  <r>
    <x v="1402"/>
    <x v="1"/>
    <x v="4"/>
    <x v="2042"/>
    <x v="0"/>
    <x v="272"/>
    <x v="0"/>
    <x v="35"/>
    <x v="2"/>
    <x v="18"/>
  </r>
  <r>
    <x v="1403"/>
    <x v="1"/>
    <x v="1"/>
    <x v="1282"/>
    <x v="0"/>
    <x v="1032"/>
    <x v="4"/>
    <x v="66"/>
    <x v="2"/>
    <x v="32"/>
  </r>
  <r>
    <x v="1404"/>
    <x v="0"/>
    <x v="1"/>
    <x v="1022"/>
    <x v="0"/>
    <x v="1292"/>
    <x v="4"/>
    <x v="217"/>
    <x v="2"/>
    <x v="28"/>
  </r>
  <r>
    <x v="1405"/>
    <x v="1"/>
    <x v="2"/>
    <x v="1104"/>
    <x v="0"/>
    <x v="1210"/>
    <x v="4"/>
    <x v="217"/>
    <x v="2"/>
    <x v="28"/>
  </r>
  <r>
    <x v="1406"/>
    <x v="0"/>
    <x v="4"/>
    <x v="1946"/>
    <x v="0"/>
    <x v="368"/>
    <x v="0"/>
    <x v="217"/>
    <x v="2"/>
    <x v="28"/>
  </r>
  <r>
    <x v="1407"/>
    <x v="1"/>
    <x v="1"/>
    <x v="1067"/>
    <x v="0"/>
    <x v="1247"/>
    <x v="4"/>
    <x v="41"/>
    <x v="2"/>
    <x v="13"/>
  </r>
  <r>
    <x v="1408"/>
    <x v="0"/>
    <x v="1"/>
    <x v="1076"/>
    <x v="0"/>
    <x v="1238"/>
    <x v="4"/>
    <x v="36"/>
    <x v="2"/>
    <x v="28"/>
  </r>
  <r>
    <x v="1409"/>
    <x v="0"/>
    <x v="6"/>
    <x v="410"/>
    <x v="0"/>
    <x v="1904"/>
    <x v="8"/>
    <x v="36"/>
    <x v="2"/>
    <x v="28"/>
  </r>
  <r>
    <x v="1410"/>
    <x v="1"/>
    <x v="1"/>
    <x v="1453"/>
    <x v="0"/>
    <x v="861"/>
    <x v="3"/>
    <x v="36"/>
    <x v="2"/>
    <x v="28"/>
  </r>
  <r>
    <x v="1411"/>
    <x v="0"/>
    <x v="2"/>
    <x v="1527"/>
    <x v="0"/>
    <x v="787"/>
    <x v="2"/>
    <x v="36"/>
    <x v="2"/>
    <x v="28"/>
  </r>
  <r>
    <x v="1412"/>
    <x v="0"/>
    <x v="1"/>
    <x v="1530"/>
    <x v="0"/>
    <x v="784"/>
    <x v="2"/>
    <x v="114"/>
    <x v="2"/>
    <x v="5"/>
  </r>
  <r>
    <x v="1413"/>
    <x v="1"/>
    <x v="2"/>
    <x v="1447"/>
    <x v="0"/>
    <x v="867"/>
    <x v="3"/>
    <x v="114"/>
    <x v="2"/>
    <x v="5"/>
  </r>
  <r>
    <x v="1414"/>
    <x v="1"/>
    <x v="4"/>
    <x v="2254"/>
    <x v="0"/>
    <x v="60"/>
    <x v="0"/>
    <x v="114"/>
    <x v="2"/>
    <x v="5"/>
  </r>
  <r>
    <x v="1415"/>
    <x v="1"/>
    <x v="1"/>
    <x v="508"/>
    <x v="0"/>
    <x v="1806"/>
    <x v="7"/>
    <x v="18"/>
    <x v="2"/>
    <x v="28"/>
  </r>
  <r>
    <x v="1416"/>
    <x v="0"/>
    <x v="1"/>
    <x v="627"/>
    <x v="0"/>
    <x v="1687"/>
    <x v="6"/>
    <x v="157"/>
    <x v="2"/>
    <x v="28"/>
  </r>
  <r>
    <x v="1417"/>
    <x v="1"/>
    <x v="2"/>
    <x v="392"/>
    <x v="0"/>
    <x v="1922"/>
    <x v="8"/>
    <x v="157"/>
    <x v="2"/>
    <x v="28"/>
  </r>
  <r>
    <x v="1418"/>
    <x v="0"/>
    <x v="1"/>
    <x v="852"/>
    <x v="0"/>
    <x v="1462"/>
    <x v="5"/>
    <x v="169"/>
    <x v="2"/>
    <x v="3"/>
  </r>
  <r>
    <x v="1419"/>
    <x v="0"/>
    <x v="6"/>
    <x v="322"/>
    <x v="0"/>
    <x v="1992"/>
    <x v="9"/>
    <x v="169"/>
    <x v="2"/>
    <x v="3"/>
  </r>
  <r>
    <x v="1420"/>
    <x v="1"/>
    <x v="1"/>
    <x v="648"/>
    <x v="0"/>
    <x v="1666"/>
    <x v="6"/>
    <x v="48"/>
    <x v="2"/>
    <x v="28"/>
  </r>
  <r>
    <x v="1421"/>
    <x v="1"/>
    <x v="4"/>
    <x v="1979"/>
    <x v="0"/>
    <x v="335"/>
    <x v="0"/>
    <x v="48"/>
    <x v="2"/>
    <x v="28"/>
  </r>
  <r>
    <x v="1422"/>
    <x v="1"/>
    <x v="1"/>
    <x v="1541"/>
    <x v="0"/>
    <x v="773"/>
    <x v="2"/>
    <x v="165"/>
    <x v="2"/>
    <x v="9"/>
  </r>
  <r>
    <x v="1423"/>
    <x v="1"/>
    <x v="1"/>
    <x v="1534"/>
    <x v="0"/>
    <x v="780"/>
    <x v="2"/>
    <x v="105"/>
    <x v="2"/>
    <x v="19"/>
  </r>
  <r>
    <x v="1424"/>
    <x v="1"/>
    <x v="8"/>
    <x v="507"/>
    <x v="0"/>
    <x v="1807"/>
    <x v="7"/>
    <x v="105"/>
    <x v="2"/>
    <x v="19"/>
  </r>
  <r>
    <x v="1425"/>
    <x v="0"/>
    <x v="1"/>
    <x v="1540"/>
    <x v="0"/>
    <x v="774"/>
    <x v="2"/>
    <x v="243"/>
    <x v="2"/>
    <x v="10"/>
  </r>
  <r>
    <x v="1426"/>
    <x v="1"/>
    <x v="2"/>
    <x v="1080"/>
    <x v="0"/>
    <x v="1234"/>
    <x v="4"/>
    <x v="243"/>
    <x v="2"/>
    <x v="10"/>
  </r>
  <r>
    <x v="1427"/>
    <x v="1"/>
    <x v="4"/>
    <x v="2007"/>
    <x v="0"/>
    <x v="307"/>
    <x v="0"/>
    <x v="243"/>
    <x v="2"/>
    <x v="10"/>
  </r>
  <r>
    <x v="1428"/>
    <x v="0"/>
    <x v="6"/>
    <x v="644"/>
    <x v="0"/>
    <x v="1670"/>
    <x v="6"/>
    <x v="243"/>
    <x v="2"/>
    <x v="10"/>
  </r>
  <r>
    <x v="1429"/>
    <x v="0"/>
    <x v="4"/>
    <x v="2117"/>
    <x v="0"/>
    <x v="197"/>
    <x v="0"/>
    <x v="243"/>
    <x v="2"/>
    <x v="10"/>
  </r>
  <r>
    <x v="1430"/>
    <x v="1"/>
    <x v="4"/>
    <x v="2244"/>
    <x v="0"/>
    <x v="70"/>
    <x v="0"/>
    <x v="243"/>
    <x v="2"/>
    <x v="10"/>
  </r>
  <r>
    <x v="1431"/>
    <x v="0"/>
    <x v="1"/>
    <x v="1513"/>
    <x v="0"/>
    <x v="801"/>
    <x v="2"/>
    <x v="214"/>
    <x v="2"/>
    <x v="8"/>
  </r>
  <r>
    <x v="1432"/>
    <x v="0"/>
    <x v="6"/>
    <x v="642"/>
    <x v="0"/>
    <x v="1672"/>
    <x v="6"/>
    <x v="214"/>
    <x v="2"/>
    <x v="8"/>
  </r>
  <r>
    <x v="1433"/>
    <x v="1"/>
    <x v="4"/>
    <x v="2076"/>
    <x v="0"/>
    <x v="238"/>
    <x v="0"/>
    <x v="214"/>
    <x v="2"/>
    <x v="8"/>
  </r>
  <r>
    <x v="1434"/>
    <x v="0"/>
    <x v="1"/>
    <x v="1535"/>
    <x v="0"/>
    <x v="779"/>
    <x v="2"/>
    <x v="57"/>
    <x v="2"/>
    <x v="10"/>
  </r>
  <r>
    <x v="1435"/>
    <x v="0"/>
    <x v="6"/>
    <x v="587"/>
    <x v="0"/>
    <x v="1727"/>
    <x v="7"/>
    <x v="57"/>
    <x v="2"/>
    <x v="10"/>
  </r>
  <r>
    <x v="1436"/>
    <x v="1"/>
    <x v="1"/>
    <x v="1537"/>
    <x v="0"/>
    <x v="777"/>
    <x v="2"/>
    <x v="36"/>
    <x v="2"/>
    <x v="28"/>
  </r>
  <r>
    <x v="1437"/>
    <x v="0"/>
    <x v="4"/>
    <x v="2039"/>
    <x v="0"/>
    <x v="275"/>
    <x v="0"/>
    <x v="36"/>
    <x v="2"/>
    <x v="28"/>
  </r>
  <r>
    <x v="1438"/>
    <x v="0"/>
    <x v="2"/>
    <x v="1583"/>
    <x v="0"/>
    <x v="731"/>
    <x v="1"/>
    <x v="36"/>
    <x v="2"/>
    <x v="28"/>
  </r>
  <r>
    <x v="1439"/>
    <x v="0"/>
    <x v="1"/>
    <x v="1509"/>
    <x v="0"/>
    <x v="805"/>
    <x v="2"/>
    <x v="202"/>
    <x v="2"/>
    <x v="28"/>
  </r>
  <r>
    <x v="1440"/>
    <x v="1"/>
    <x v="4"/>
    <x v="1970"/>
    <x v="0"/>
    <x v="344"/>
    <x v="0"/>
    <x v="202"/>
    <x v="2"/>
    <x v="28"/>
  </r>
  <r>
    <x v="1441"/>
    <x v="1"/>
    <x v="1"/>
    <x v="1529"/>
    <x v="0"/>
    <x v="785"/>
    <x v="2"/>
    <x v="49"/>
    <x v="2"/>
    <x v="10"/>
  </r>
  <r>
    <x v="1442"/>
    <x v="0"/>
    <x v="6"/>
    <x v="385"/>
    <x v="0"/>
    <x v="1929"/>
    <x v="8"/>
    <x v="49"/>
    <x v="2"/>
    <x v="10"/>
  </r>
  <r>
    <x v="1443"/>
    <x v="1"/>
    <x v="1"/>
    <x v="1516"/>
    <x v="0"/>
    <x v="798"/>
    <x v="2"/>
    <x v="151"/>
    <x v="2"/>
    <x v="28"/>
  </r>
  <r>
    <x v="1444"/>
    <x v="0"/>
    <x v="6"/>
    <x v="405"/>
    <x v="0"/>
    <x v="1909"/>
    <x v="8"/>
    <x v="151"/>
    <x v="2"/>
    <x v="28"/>
  </r>
  <r>
    <x v="1445"/>
    <x v="0"/>
    <x v="2"/>
    <x v="1557"/>
    <x v="0"/>
    <x v="757"/>
    <x v="2"/>
    <x v="151"/>
    <x v="2"/>
    <x v="28"/>
  </r>
  <r>
    <x v="1446"/>
    <x v="1"/>
    <x v="4"/>
    <x v="2102"/>
    <x v="0"/>
    <x v="212"/>
    <x v="0"/>
    <x v="151"/>
    <x v="2"/>
    <x v="28"/>
  </r>
  <r>
    <x v="1447"/>
    <x v="1"/>
    <x v="1"/>
    <x v="1536"/>
    <x v="0"/>
    <x v="778"/>
    <x v="2"/>
    <x v="36"/>
    <x v="2"/>
    <x v="28"/>
  </r>
  <r>
    <x v="1448"/>
    <x v="0"/>
    <x v="6"/>
    <x v="499"/>
    <x v="0"/>
    <x v="1815"/>
    <x v="7"/>
    <x v="36"/>
    <x v="2"/>
    <x v="28"/>
  </r>
  <r>
    <x v="1449"/>
    <x v="0"/>
    <x v="2"/>
    <x v="1545"/>
    <x v="0"/>
    <x v="769"/>
    <x v="2"/>
    <x v="36"/>
    <x v="2"/>
    <x v="28"/>
  </r>
  <r>
    <x v="1450"/>
    <x v="1"/>
    <x v="4"/>
    <x v="2145"/>
    <x v="0"/>
    <x v="169"/>
    <x v="0"/>
    <x v="36"/>
    <x v="2"/>
    <x v="28"/>
  </r>
  <r>
    <x v="1451"/>
    <x v="1"/>
    <x v="4"/>
    <x v="2255"/>
    <x v="0"/>
    <x v="59"/>
    <x v="0"/>
    <x v="36"/>
    <x v="2"/>
    <x v="28"/>
  </r>
  <r>
    <x v="1452"/>
    <x v="1"/>
    <x v="1"/>
    <x v="1523"/>
    <x v="0"/>
    <x v="791"/>
    <x v="2"/>
    <x v="137"/>
    <x v="2"/>
    <x v="13"/>
  </r>
  <r>
    <x v="1453"/>
    <x v="1"/>
    <x v="4"/>
    <x v="2063"/>
    <x v="0"/>
    <x v="251"/>
    <x v="0"/>
    <x v="137"/>
    <x v="2"/>
    <x v="13"/>
  </r>
  <r>
    <x v="1454"/>
    <x v="0"/>
    <x v="6"/>
    <x v="630"/>
    <x v="0"/>
    <x v="1684"/>
    <x v="6"/>
    <x v="137"/>
    <x v="2"/>
    <x v="13"/>
  </r>
  <r>
    <x v="1455"/>
    <x v="0"/>
    <x v="2"/>
    <x v="1565"/>
    <x v="0"/>
    <x v="749"/>
    <x v="2"/>
    <x v="137"/>
    <x v="2"/>
    <x v="13"/>
  </r>
  <r>
    <x v="1456"/>
    <x v="1"/>
    <x v="1"/>
    <x v="1531"/>
    <x v="0"/>
    <x v="783"/>
    <x v="2"/>
    <x v="211"/>
    <x v="2"/>
    <x v="3"/>
  </r>
  <r>
    <x v="1457"/>
    <x v="0"/>
    <x v="6"/>
    <x v="656"/>
    <x v="0"/>
    <x v="1658"/>
    <x v="6"/>
    <x v="211"/>
    <x v="2"/>
    <x v="3"/>
  </r>
  <r>
    <x v="1458"/>
    <x v="1"/>
    <x v="1"/>
    <x v="1525"/>
    <x v="0"/>
    <x v="789"/>
    <x v="2"/>
    <x v="193"/>
    <x v="2"/>
    <x v="28"/>
  </r>
  <r>
    <x v="1459"/>
    <x v="0"/>
    <x v="6"/>
    <x v="475"/>
    <x v="0"/>
    <x v="1839"/>
    <x v="7"/>
    <x v="28"/>
    <x v="2"/>
    <x v="10"/>
  </r>
  <r>
    <x v="1460"/>
    <x v="0"/>
    <x v="2"/>
    <x v="1489"/>
    <x v="0"/>
    <x v="825"/>
    <x v="3"/>
    <x v="193"/>
    <x v="2"/>
    <x v="28"/>
  </r>
  <r>
    <x v="1461"/>
    <x v="1"/>
    <x v="1"/>
    <x v="1504"/>
    <x v="0"/>
    <x v="810"/>
    <x v="3"/>
    <x v="240"/>
    <x v="2"/>
    <x v="10"/>
  </r>
  <r>
    <x v="1462"/>
    <x v="1"/>
    <x v="4"/>
    <x v="1830"/>
    <x v="0"/>
    <x v="484"/>
    <x v="0"/>
    <x v="240"/>
    <x v="2"/>
    <x v="10"/>
  </r>
  <r>
    <x v="1463"/>
    <x v="0"/>
    <x v="6"/>
    <x v="612"/>
    <x v="0"/>
    <x v="1702"/>
    <x v="6"/>
    <x v="240"/>
    <x v="2"/>
    <x v="10"/>
  </r>
  <r>
    <x v="1464"/>
    <x v="0"/>
    <x v="2"/>
    <x v="1373"/>
    <x v="0"/>
    <x v="941"/>
    <x v="3"/>
    <x v="240"/>
    <x v="2"/>
    <x v="10"/>
  </r>
  <r>
    <x v="1465"/>
    <x v="0"/>
    <x v="4"/>
    <x v="2174"/>
    <x v="0"/>
    <x v="140"/>
    <x v="0"/>
    <x v="240"/>
    <x v="2"/>
    <x v="10"/>
  </r>
  <r>
    <x v="1466"/>
    <x v="1"/>
    <x v="1"/>
    <x v="1542"/>
    <x v="0"/>
    <x v="772"/>
    <x v="2"/>
    <x v="218"/>
    <x v="2"/>
    <x v="28"/>
  </r>
  <r>
    <x v="1467"/>
    <x v="1"/>
    <x v="4"/>
    <x v="2106"/>
    <x v="0"/>
    <x v="208"/>
    <x v="0"/>
    <x v="218"/>
    <x v="2"/>
    <x v="28"/>
  </r>
  <r>
    <x v="1468"/>
    <x v="0"/>
    <x v="4"/>
    <x v="2125"/>
    <x v="0"/>
    <x v="189"/>
    <x v="0"/>
    <x v="218"/>
    <x v="2"/>
    <x v="28"/>
  </r>
  <r>
    <x v="1469"/>
    <x v="1"/>
    <x v="4"/>
    <x v="2288"/>
    <x v="0"/>
    <x v="26"/>
    <x v="0"/>
    <x v="218"/>
    <x v="2"/>
    <x v="28"/>
  </r>
  <r>
    <x v="1470"/>
    <x v="1"/>
    <x v="1"/>
    <x v="1507"/>
    <x v="0"/>
    <x v="807"/>
    <x v="2"/>
    <x v="36"/>
    <x v="2"/>
    <x v="28"/>
  </r>
  <r>
    <x v="1471"/>
    <x v="0"/>
    <x v="2"/>
    <x v="1568"/>
    <x v="0"/>
    <x v="746"/>
    <x v="2"/>
    <x v="36"/>
    <x v="2"/>
    <x v="28"/>
  </r>
  <r>
    <x v="1472"/>
    <x v="0"/>
    <x v="6"/>
    <x v="267"/>
    <x v="0"/>
    <x v="2047"/>
    <x v="9"/>
    <x v="36"/>
    <x v="2"/>
    <x v="28"/>
  </r>
  <r>
    <x v="1473"/>
    <x v="0"/>
    <x v="4"/>
    <x v="2220"/>
    <x v="0"/>
    <x v="94"/>
    <x v="0"/>
    <x v="36"/>
    <x v="2"/>
    <x v="28"/>
  </r>
  <r>
    <x v="1474"/>
    <x v="1"/>
    <x v="1"/>
    <x v="1532"/>
    <x v="0"/>
    <x v="782"/>
    <x v="2"/>
    <x v="97"/>
    <x v="2"/>
    <x v="10"/>
  </r>
  <r>
    <x v="1475"/>
    <x v="0"/>
    <x v="6"/>
    <x v="260"/>
    <x v="0"/>
    <x v="2054"/>
    <x v="9"/>
    <x v="97"/>
    <x v="2"/>
    <x v="10"/>
  </r>
  <r>
    <x v="1476"/>
    <x v="1"/>
    <x v="1"/>
    <x v="1528"/>
    <x v="0"/>
    <x v="786"/>
    <x v="2"/>
    <x v="76"/>
    <x v="2"/>
    <x v="28"/>
  </r>
  <r>
    <x v="1477"/>
    <x v="0"/>
    <x v="6"/>
    <x v="736"/>
    <x v="0"/>
    <x v="1578"/>
    <x v="6"/>
    <x v="76"/>
    <x v="2"/>
    <x v="28"/>
  </r>
  <r>
    <x v="1478"/>
    <x v="0"/>
    <x v="2"/>
    <x v="1226"/>
    <x v="0"/>
    <x v="1088"/>
    <x v="4"/>
    <x v="76"/>
    <x v="2"/>
    <x v="28"/>
  </r>
  <r>
    <x v="1479"/>
    <x v="1"/>
    <x v="3"/>
    <x v="1861"/>
    <x v="0"/>
    <x v="453"/>
    <x v="0"/>
    <x v="76"/>
    <x v="2"/>
    <x v="28"/>
  </r>
  <r>
    <x v="1480"/>
    <x v="0"/>
    <x v="1"/>
    <x v="1524"/>
    <x v="0"/>
    <x v="790"/>
    <x v="2"/>
    <x v="159"/>
    <x v="2"/>
    <x v="13"/>
  </r>
  <r>
    <x v="1481"/>
    <x v="0"/>
    <x v="6"/>
    <x v="274"/>
    <x v="0"/>
    <x v="2040"/>
    <x v="9"/>
    <x v="39"/>
    <x v="2"/>
    <x v="13"/>
  </r>
  <r>
    <x v="1482"/>
    <x v="0"/>
    <x v="4"/>
    <x v="2215"/>
    <x v="0"/>
    <x v="99"/>
    <x v="0"/>
    <x v="159"/>
    <x v="2"/>
    <x v="13"/>
  </r>
  <r>
    <x v="1483"/>
    <x v="1"/>
    <x v="2"/>
    <x v="1550"/>
    <x v="0"/>
    <x v="764"/>
    <x v="2"/>
    <x v="159"/>
    <x v="2"/>
    <x v="13"/>
  </r>
  <r>
    <x v="1484"/>
    <x v="1"/>
    <x v="1"/>
    <x v="974"/>
    <x v="0"/>
    <x v="1340"/>
    <x v="5"/>
    <x v="202"/>
    <x v="2"/>
    <x v="28"/>
  </r>
  <r>
    <x v="1485"/>
    <x v="0"/>
    <x v="2"/>
    <x v="1245"/>
    <x v="0"/>
    <x v="1069"/>
    <x v="4"/>
    <x v="202"/>
    <x v="2"/>
    <x v="28"/>
  </r>
  <r>
    <x v="1486"/>
    <x v="1"/>
    <x v="4"/>
    <x v="1743"/>
    <x v="0"/>
    <x v="571"/>
    <x v="0"/>
    <x v="202"/>
    <x v="2"/>
    <x v="28"/>
  </r>
  <r>
    <x v="1487"/>
    <x v="0"/>
    <x v="4"/>
    <x v="1947"/>
    <x v="0"/>
    <x v="367"/>
    <x v="0"/>
    <x v="202"/>
    <x v="2"/>
    <x v="28"/>
  </r>
  <r>
    <x v="1488"/>
    <x v="0"/>
    <x v="4"/>
    <x v="1987"/>
    <x v="0"/>
    <x v="327"/>
    <x v="0"/>
    <x v="202"/>
    <x v="2"/>
    <x v="28"/>
  </r>
  <r>
    <x v="1489"/>
    <x v="1"/>
    <x v="1"/>
    <x v="399"/>
    <x v="0"/>
    <x v="1915"/>
    <x v="8"/>
    <x v="36"/>
    <x v="2"/>
    <x v="28"/>
  </r>
  <r>
    <x v="1490"/>
    <x v="0"/>
    <x v="2"/>
    <x v="369"/>
    <x v="0"/>
    <x v="1945"/>
    <x v="8"/>
    <x v="36"/>
    <x v="2"/>
    <x v="28"/>
  </r>
  <r>
    <x v="1491"/>
    <x v="0"/>
    <x v="1"/>
    <x v="1191"/>
    <x v="0"/>
    <x v="1123"/>
    <x v="4"/>
    <x v="92"/>
    <x v="2"/>
    <x v="28"/>
  </r>
  <r>
    <x v="1492"/>
    <x v="1"/>
    <x v="2"/>
    <x v="1144"/>
    <x v="0"/>
    <x v="1170"/>
    <x v="4"/>
    <x v="92"/>
    <x v="2"/>
    <x v="28"/>
  </r>
  <r>
    <x v="1493"/>
    <x v="1"/>
    <x v="1"/>
    <x v="1199"/>
    <x v="0"/>
    <x v="1115"/>
    <x v="4"/>
    <x v="103"/>
    <x v="2"/>
    <x v="35"/>
  </r>
  <r>
    <x v="1494"/>
    <x v="0"/>
    <x v="2"/>
    <x v="1335"/>
    <x v="0"/>
    <x v="979"/>
    <x v="3"/>
    <x v="103"/>
    <x v="2"/>
    <x v="35"/>
  </r>
  <r>
    <x v="1495"/>
    <x v="1"/>
    <x v="4"/>
    <x v="2183"/>
    <x v="0"/>
    <x v="131"/>
    <x v="0"/>
    <x v="236"/>
    <x v="2"/>
    <x v="35"/>
  </r>
  <r>
    <x v="1496"/>
    <x v="0"/>
    <x v="4"/>
    <x v="2309"/>
    <x v="0"/>
    <x v="5"/>
    <x v="0"/>
    <x v="103"/>
    <x v="2"/>
    <x v="35"/>
  </r>
  <r>
    <x v="1497"/>
    <x v="0"/>
    <x v="1"/>
    <x v="359"/>
    <x v="0"/>
    <x v="1955"/>
    <x v="8"/>
    <x v="36"/>
    <x v="2"/>
    <x v="28"/>
  </r>
  <r>
    <x v="1498"/>
    <x v="0"/>
    <x v="1"/>
    <x v="1081"/>
    <x v="0"/>
    <x v="1233"/>
    <x v="4"/>
    <x v="204"/>
    <x v="2"/>
    <x v="17"/>
  </r>
  <r>
    <x v="1499"/>
    <x v="1"/>
    <x v="2"/>
    <x v="909"/>
    <x v="0"/>
    <x v="1405"/>
    <x v="5"/>
    <x v="204"/>
    <x v="2"/>
    <x v="17"/>
  </r>
  <r>
    <x v="1500"/>
    <x v="1"/>
    <x v="4"/>
    <x v="1710"/>
    <x v="0"/>
    <x v="604"/>
    <x v="0"/>
    <x v="204"/>
    <x v="2"/>
    <x v="17"/>
  </r>
  <r>
    <x v="1501"/>
    <x v="1"/>
    <x v="1"/>
    <x v="175"/>
    <x v="0"/>
    <x v="2139"/>
    <x v="9"/>
    <x v="70"/>
    <x v="2"/>
    <x v="28"/>
  </r>
  <r>
    <x v="1502"/>
    <x v="0"/>
    <x v="6"/>
    <x v="0"/>
    <x v="0"/>
    <x v="2314"/>
    <x v="9"/>
    <x v="70"/>
    <x v="2"/>
    <x v="28"/>
  </r>
  <r>
    <x v="1503"/>
    <x v="0"/>
    <x v="2"/>
    <x v="222"/>
    <x v="0"/>
    <x v="2092"/>
    <x v="9"/>
    <x v="70"/>
    <x v="2"/>
    <x v="28"/>
  </r>
  <r>
    <x v="1504"/>
    <x v="1"/>
    <x v="1"/>
    <x v="1035"/>
    <x v="0"/>
    <x v="1279"/>
    <x v="4"/>
    <x v="192"/>
    <x v="2"/>
    <x v="28"/>
  </r>
  <r>
    <x v="1505"/>
    <x v="1"/>
    <x v="1"/>
    <x v="554"/>
    <x v="0"/>
    <x v="1760"/>
    <x v="7"/>
    <x v="36"/>
    <x v="2"/>
    <x v="28"/>
  </r>
  <r>
    <x v="1506"/>
    <x v="0"/>
    <x v="2"/>
    <x v="624"/>
    <x v="0"/>
    <x v="1690"/>
    <x v="6"/>
    <x v="36"/>
    <x v="2"/>
    <x v="28"/>
  </r>
  <r>
    <x v="1507"/>
    <x v="1"/>
    <x v="4"/>
    <x v="1589"/>
    <x v="0"/>
    <x v="725"/>
    <x v="1"/>
    <x v="36"/>
    <x v="2"/>
    <x v="28"/>
  </r>
  <r>
    <x v="1508"/>
    <x v="1"/>
    <x v="1"/>
    <x v="982"/>
    <x v="0"/>
    <x v="1332"/>
    <x v="5"/>
    <x v="7"/>
    <x v="2"/>
    <x v="2"/>
  </r>
  <r>
    <x v="1509"/>
    <x v="1"/>
    <x v="4"/>
    <x v="1717"/>
    <x v="0"/>
    <x v="597"/>
    <x v="0"/>
    <x v="7"/>
    <x v="2"/>
    <x v="2"/>
  </r>
  <r>
    <x v="1510"/>
    <x v="1"/>
    <x v="1"/>
    <x v="241"/>
    <x v="0"/>
    <x v="2073"/>
    <x v="9"/>
    <x v="131"/>
    <x v="2"/>
    <x v="28"/>
  </r>
  <r>
    <x v="1511"/>
    <x v="0"/>
    <x v="2"/>
    <x v="321"/>
    <x v="0"/>
    <x v="1993"/>
    <x v="9"/>
    <x v="131"/>
    <x v="2"/>
    <x v="28"/>
  </r>
  <r>
    <x v="1512"/>
    <x v="1"/>
    <x v="1"/>
    <x v="589"/>
    <x v="0"/>
    <x v="1725"/>
    <x v="7"/>
    <x v="17"/>
    <x v="2"/>
    <x v="28"/>
  </r>
  <r>
    <x v="1513"/>
    <x v="0"/>
    <x v="2"/>
    <x v="664"/>
    <x v="0"/>
    <x v="1650"/>
    <x v="6"/>
    <x v="17"/>
    <x v="2"/>
    <x v="28"/>
  </r>
  <r>
    <x v="1514"/>
    <x v="0"/>
    <x v="5"/>
    <x v="1585"/>
    <x v="0"/>
    <x v="729"/>
    <x v="1"/>
    <x v="17"/>
    <x v="2"/>
    <x v="28"/>
  </r>
  <r>
    <x v="1515"/>
    <x v="0"/>
    <x v="4"/>
    <x v="1625"/>
    <x v="0"/>
    <x v="689"/>
    <x v="1"/>
    <x v="17"/>
    <x v="2"/>
    <x v="28"/>
  </r>
  <r>
    <x v="1516"/>
    <x v="0"/>
    <x v="4"/>
    <x v="2110"/>
    <x v="0"/>
    <x v="204"/>
    <x v="0"/>
    <x v="17"/>
    <x v="2"/>
    <x v="28"/>
  </r>
  <r>
    <x v="1517"/>
    <x v="1"/>
    <x v="1"/>
    <x v="796"/>
    <x v="0"/>
    <x v="1518"/>
    <x v="5"/>
    <x v="207"/>
    <x v="2"/>
    <x v="28"/>
  </r>
  <r>
    <x v="1518"/>
    <x v="0"/>
    <x v="2"/>
    <x v="1041"/>
    <x v="0"/>
    <x v="1273"/>
    <x v="4"/>
    <x v="207"/>
    <x v="2"/>
    <x v="28"/>
  </r>
  <r>
    <x v="1519"/>
    <x v="1"/>
    <x v="4"/>
    <x v="1909"/>
    <x v="0"/>
    <x v="405"/>
    <x v="0"/>
    <x v="207"/>
    <x v="2"/>
    <x v="28"/>
  </r>
  <r>
    <x v="1520"/>
    <x v="0"/>
    <x v="6"/>
    <x v="51"/>
    <x v="0"/>
    <x v="2263"/>
    <x v="9"/>
    <x v="207"/>
    <x v="2"/>
    <x v="28"/>
  </r>
  <r>
    <x v="1521"/>
    <x v="1"/>
    <x v="1"/>
    <x v="1471"/>
    <x v="0"/>
    <x v="843"/>
    <x v="3"/>
    <x v="202"/>
    <x v="2"/>
    <x v="28"/>
  </r>
  <r>
    <x v="1522"/>
    <x v="0"/>
    <x v="1"/>
    <x v="797"/>
    <x v="0"/>
    <x v="1517"/>
    <x v="5"/>
    <x v="178"/>
    <x v="2"/>
    <x v="28"/>
  </r>
  <r>
    <x v="1523"/>
    <x v="1"/>
    <x v="8"/>
    <x v="125"/>
    <x v="0"/>
    <x v="2189"/>
    <x v="9"/>
    <x v="178"/>
    <x v="2"/>
    <x v="28"/>
  </r>
  <r>
    <x v="1524"/>
    <x v="0"/>
    <x v="1"/>
    <x v="1474"/>
    <x v="0"/>
    <x v="840"/>
    <x v="3"/>
    <x v="17"/>
    <x v="2"/>
    <x v="28"/>
  </r>
  <r>
    <x v="1525"/>
    <x v="0"/>
    <x v="6"/>
    <x v="254"/>
    <x v="0"/>
    <x v="2060"/>
    <x v="9"/>
    <x v="17"/>
    <x v="2"/>
    <x v="28"/>
  </r>
  <r>
    <x v="1526"/>
    <x v="1"/>
    <x v="1"/>
    <x v="1214"/>
    <x v="0"/>
    <x v="1100"/>
    <x v="4"/>
    <x v="36"/>
    <x v="2"/>
    <x v="28"/>
  </r>
  <r>
    <x v="1527"/>
    <x v="0"/>
    <x v="6"/>
    <x v="105"/>
    <x v="0"/>
    <x v="2209"/>
    <x v="9"/>
    <x v="36"/>
    <x v="2"/>
    <x v="28"/>
  </r>
  <r>
    <x v="1528"/>
    <x v="0"/>
    <x v="2"/>
    <x v="1325"/>
    <x v="0"/>
    <x v="989"/>
    <x v="3"/>
    <x v="36"/>
    <x v="2"/>
    <x v="28"/>
  </r>
  <r>
    <x v="1529"/>
    <x v="1"/>
    <x v="4"/>
    <x v="2294"/>
    <x v="0"/>
    <x v="20"/>
    <x v="0"/>
    <x v="36"/>
    <x v="2"/>
    <x v="28"/>
  </r>
  <r>
    <x v="1530"/>
    <x v="1"/>
    <x v="1"/>
    <x v="1352"/>
    <x v="0"/>
    <x v="962"/>
    <x v="3"/>
    <x v="14"/>
    <x v="2"/>
    <x v="0"/>
  </r>
  <r>
    <x v="1531"/>
    <x v="0"/>
    <x v="1"/>
    <x v="887"/>
    <x v="0"/>
    <x v="1427"/>
    <x v="5"/>
    <x v="52"/>
    <x v="2"/>
    <x v="28"/>
  </r>
  <r>
    <x v="1532"/>
    <x v="0"/>
    <x v="6"/>
    <x v="113"/>
    <x v="0"/>
    <x v="2201"/>
    <x v="9"/>
    <x v="52"/>
    <x v="2"/>
    <x v="28"/>
  </r>
  <r>
    <x v="1533"/>
    <x v="0"/>
    <x v="2"/>
    <x v="942"/>
    <x v="0"/>
    <x v="1372"/>
    <x v="5"/>
    <x v="52"/>
    <x v="2"/>
    <x v="28"/>
  </r>
  <r>
    <x v="1534"/>
    <x v="0"/>
    <x v="1"/>
    <x v="1027"/>
    <x v="0"/>
    <x v="1287"/>
    <x v="4"/>
    <x v="36"/>
    <x v="2"/>
    <x v="28"/>
  </r>
  <r>
    <x v="1535"/>
    <x v="0"/>
    <x v="4"/>
    <x v="2082"/>
    <x v="0"/>
    <x v="232"/>
    <x v="0"/>
    <x v="36"/>
    <x v="2"/>
    <x v="28"/>
  </r>
  <r>
    <x v="1536"/>
    <x v="0"/>
    <x v="1"/>
    <x v="671"/>
    <x v="0"/>
    <x v="1643"/>
    <x v="6"/>
    <x v="192"/>
    <x v="2"/>
    <x v="28"/>
  </r>
  <r>
    <x v="1537"/>
    <x v="0"/>
    <x v="1"/>
    <x v="328"/>
    <x v="0"/>
    <x v="1986"/>
    <x v="8"/>
    <x v="200"/>
    <x v="2"/>
    <x v="13"/>
  </r>
  <r>
    <x v="1538"/>
    <x v="1"/>
    <x v="1"/>
    <x v="996"/>
    <x v="0"/>
    <x v="1318"/>
    <x v="5"/>
    <x v="36"/>
    <x v="2"/>
    <x v="28"/>
  </r>
  <r>
    <x v="1539"/>
    <x v="0"/>
    <x v="4"/>
    <x v="1965"/>
    <x v="0"/>
    <x v="349"/>
    <x v="0"/>
    <x v="36"/>
    <x v="2"/>
    <x v="28"/>
  </r>
  <r>
    <x v="1540"/>
    <x v="0"/>
    <x v="2"/>
    <x v="1105"/>
    <x v="0"/>
    <x v="1209"/>
    <x v="4"/>
    <x v="36"/>
    <x v="2"/>
    <x v="28"/>
  </r>
  <r>
    <x v="1541"/>
    <x v="0"/>
    <x v="4"/>
    <x v="2310"/>
    <x v="0"/>
    <x v="4"/>
    <x v="0"/>
    <x v="36"/>
    <x v="2"/>
    <x v="28"/>
  </r>
  <r>
    <x v="1542"/>
    <x v="1"/>
    <x v="1"/>
    <x v="1112"/>
    <x v="0"/>
    <x v="1202"/>
    <x v="4"/>
    <x v="36"/>
    <x v="2"/>
    <x v="28"/>
  </r>
  <r>
    <x v="1543"/>
    <x v="0"/>
    <x v="2"/>
    <x v="1228"/>
    <x v="0"/>
    <x v="1086"/>
    <x v="4"/>
    <x v="36"/>
    <x v="2"/>
    <x v="28"/>
  </r>
  <r>
    <x v="1544"/>
    <x v="1"/>
    <x v="4"/>
    <x v="2219"/>
    <x v="0"/>
    <x v="95"/>
    <x v="0"/>
    <x v="36"/>
    <x v="2"/>
    <x v="28"/>
  </r>
  <r>
    <x v="1545"/>
    <x v="1"/>
    <x v="1"/>
    <x v="1265"/>
    <x v="0"/>
    <x v="1049"/>
    <x v="4"/>
    <x v="129"/>
    <x v="2"/>
    <x v="28"/>
  </r>
  <r>
    <x v="1546"/>
    <x v="0"/>
    <x v="6"/>
    <x v="211"/>
    <x v="0"/>
    <x v="2103"/>
    <x v="9"/>
    <x v="129"/>
    <x v="2"/>
    <x v="28"/>
  </r>
  <r>
    <x v="1547"/>
    <x v="0"/>
    <x v="2"/>
    <x v="1268"/>
    <x v="0"/>
    <x v="1046"/>
    <x v="4"/>
    <x v="129"/>
    <x v="2"/>
    <x v="28"/>
  </r>
  <r>
    <x v="1548"/>
    <x v="1"/>
    <x v="4"/>
    <x v="2158"/>
    <x v="0"/>
    <x v="156"/>
    <x v="0"/>
    <x v="129"/>
    <x v="2"/>
    <x v="28"/>
  </r>
  <r>
    <x v="1549"/>
    <x v="1"/>
    <x v="1"/>
    <x v="1175"/>
    <x v="0"/>
    <x v="1139"/>
    <x v="4"/>
    <x v="131"/>
    <x v="2"/>
    <x v="28"/>
  </r>
  <r>
    <x v="1550"/>
    <x v="0"/>
    <x v="2"/>
    <x v="1187"/>
    <x v="0"/>
    <x v="1127"/>
    <x v="4"/>
    <x v="131"/>
    <x v="2"/>
    <x v="28"/>
  </r>
  <r>
    <x v="1551"/>
    <x v="0"/>
    <x v="4"/>
    <x v="2307"/>
    <x v="0"/>
    <x v="7"/>
    <x v="0"/>
    <x v="131"/>
    <x v="2"/>
    <x v="28"/>
  </r>
  <r>
    <x v="1552"/>
    <x v="0"/>
    <x v="1"/>
    <x v="1221"/>
    <x v="0"/>
    <x v="1093"/>
    <x v="4"/>
    <x v="48"/>
    <x v="2"/>
    <x v="28"/>
  </r>
  <r>
    <x v="1553"/>
    <x v="0"/>
    <x v="1"/>
    <x v="1013"/>
    <x v="0"/>
    <x v="1301"/>
    <x v="5"/>
    <x v="36"/>
    <x v="2"/>
    <x v="28"/>
  </r>
  <r>
    <x v="1554"/>
    <x v="1"/>
    <x v="2"/>
    <x v="429"/>
    <x v="0"/>
    <x v="1885"/>
    <x v="8"/>
    <x v="36"/>
    <x v="2"/>
    <x v="28"/>
  </r>
  <r>
    <x v="1555"/>
    <x v="1"/>
    <x v="3"/>
    <x v="1737"/>
    <x v="0"/>
    <x v="577"/>
    <x v="0"/>
    <x v="36"/>
    <x v="2"/>
    <x v="28"/>
  </r>
  <r>
    <x v="1556"/>
    <x v="1"/>
    <x v="4"/>
    <x v="1930"/>
    <x v="0"/>
    <x v="384"/>
    <x v="0"/>
    <x v="36"/>
    <x v="2"/>
    <x v="28"/>
  </r>
  <r>
    <x v="1557"/>
    <x v="0"/>
    <x v="1"/>
    <x v="1204"/>
    <x v="0"/>
    <x v="1110"/>
    <x v="4"/>
    <x v="257"/>
    <x v="2"/>
    <x v="28"/>
  </r>
  <r>
    <x v="1558"/>
    <x v="1"/>
    <x v="2"/>
    <x v="1117"/>
    <x v="0"/>
    <x v="1197"/>
    <x v="4"/>
    <x v="257"/>
    <x v="2"/>
    <x v="28"/>
  </r>
  <r>
    <x v="1559"/>
    <x v="0"/>
    <x v="4"/>
    <x v="2263"/>
    <x v="0"/>
    <x v="51"/>
    <x v="0"/>
    <x v="257"/>
    <x v="2"/>
    <x v="28"/>
  </r>
  <r>
    <x v="1560"/>
    <x v="1"/>
    <x v="4"/>
    <x v="2263"/>
    <x v="0"/>
    <x v="51"/>
    <x v="0"/>
    <x v="257"/>
    <x v="2"/>
    <x v="28"/>
  </r>
  <r>
    <x v="1561"/>
    <x v="0"/>
    <x v="1"/>
    <x v="901"/>
    <x v="0"/>
    <x v="1413"/>
    <x v="5"/>
    <x v="131"/>
    <x v="2"/>
    <x v="28"/>
  </r>
  <r>
    <x v="1562"/>
    <x v="1"/>
    <x v="4"/>
    <x v="1872"/>
    <x v="0"/>
    <x v="442"/>
    <x v="0"/>
    <x v="131"/>
    <x v="2"/>
    <x v="28"/>
  </r>
  <r>
    <x v="1563"/>
    <x v="1"/>
    <x v="4"/>
    <x v="2099"/>
    <x v="0"/>
    <x v="215"/>
    <x v="0"/>
    <x v="131"/>
    <x v="2"/>
    <x v="28"/>
  </r>
  <r>
    <x v="1564"/>
    <x v="1"/>
    <x v="1"/>
    <x v="334"/>
    <x v="0"/>
    <x v="1980"/>
    <x v="8"/>
    <x v="44"/>
    <x v="2"/>
    <x v="28"/>
  </r>
  <r>
    <x v="1565"/>
    <x v="0"/>
    <x v="2"/>
    <x v="473"/>
    <x v="0"/>
    <x v="1841"/>
    <x v="7"/>
    <x v="44"/>
    <x v="2"/>
    <x v="28"/>
  </r>
  <r>
    <x v="1566"/>
    <x v="1"/>
    <x v="4"/>
    <x v="1812"/>
    <x v="0"/>
    <x v="502"/>
    <x v="0"/>
    <x v="44"/>
    <x v="2"/>
    <x v="28"/>
  </r>
  <r>
    <x v="1567"/>
    <x v="1"/>
    <x v="1"/>
    <x v="1306"/>
    <x v="0"/>
    <x v="1008"/>
    <x v="3"/>
    <x v="226"/>
    <x v="2"/>
    <x v="28"/>
  </r>
  <r>
    <x v="1568"/>
    <x v="1"/>
    <x v="1"/>
    <x v="1134"/>
    <x v="0"/>
    <x v="1180"/>
    <x v="4"/>
    <x v="226"/>
    <x v="2"/>
    <x v="28"/>
  </r>
  <r>
    <x v="1569"/>
    <x v="0"/>
    <x v="2"/>
    <x v="1219"/>
    <x v="0"/>
    <x v="1095"/>
    <x v="4"/>
    <x v="226"/>
    <x v="2"/>
    <x v="28"/>
  </r>
  <r>
    <x v="1570"/>
    <x v="0"/>
    <x v="4"/>
    <x v="2185"/>
    <x v="0"/>
    <x v="129"/>
    <x v="0"/>
    <x v="226"/>
    <x v="2"/>
    <x v="28"/>
  </r>
  <r>
    <x v="1571"/>
    <x v="0"/>
    <x v="1"/>
    <x v="761"/>
    <x v="0"/>
    <x v="1553"/>
    <x v="6"/>
    <x v="173"/>
    <x v="2"/>
    <x v="28"/>
  </r>
  <r>
    <x v="1572"/>
    <x v="1"/>
    <x v="2"/>
    <x v="674"/>
    <x v="0"/>
    <x v="1640"/>
    <x v="6"/>
    <x v="173"/>
    <x v="2"/>
    <x v="28"/>
  </r>
  <r>
    <x v="1573"/>
    <x v="0"/>
    <x v="4"/>
    <x v="2154"/>
    <x v="0"/>
    <x v="160"/>
    <x v="0"/>
    <x v="173"/>
    <x v="2"/>
    <x v="28"/>
  </r>
  <r>
    <x v="1574"/>
    <x v="1"/>
    <x v="1"/>
    <x v="1160"/>
    <x v="0"/>
    <x v="1154"/>
    <x v="4"/>
    <x v="70"/>
    <x v="2"/>
    <x v="28"/>
  </r>
  <r>
    <x v="1575"/>
    <x v="0"/>
    <x v="2"/>
    <x v="1014"/>
    <x v="0"/>
    <x v="1300"/>
    <x v="5"/>
    <x v="70"/>
    <x v="2"/>
    <x v="28"/>
  </r>
  <r>
    <x v="1576"/>
    <x v="1"/>
    <x v="4"/>
    <x v="2053"/>
    <x v="0"/>
    <x v="261"/>
    <x v="0"/>
    <x v="70"/>
    <x v="2"/>
    <x v="28"/>
  </r>
  <r>
    <x v="1577"/>
    <x v="0"/>
    <x v="4"/>
    <x v="2130"/>
    <x v="0"/>
    <x v="184"/>
    <x v="0"/>
    <x v="70"/>
    <x v="2"/>
    <x v="28"/>
  </r>
  <r>
    <x v="1578"/>
    <x v="1"/>
    <x v="1"/>
    <x v="804"/>
    <x v="0"/>
    <x v="1510"/>
    <x v="5"/>
    <x v="202"/>
    <x v="2"/>
    <x v="28"/>
  </r>
  <r>
    <x v="1579"/>
    <x v="0"/>
    <x v="2"/>
    <x v="1264"/>
    <x v="0"/>
    <x v="1050"/>
    <x v="4"/>
    <x v="202"/>
    <x v="2"/>
    <x v="28"/>
  </r>
  <r>
    <x v="1580"/>
    <x v="0"/>
    <x v="4"/>
    <x v="1944"/>
    <x v="0"/>
    <x v="370"/>
    <x v="0"/>
    <x v="202"/>
    <x v="2"/>
    <x v="28"/>
  </r>
  <r>
    <x v="1581"/>
    <x v="0"/>
    <x v="6"/>
    <x v="85"/>
    <x v="0"/>
    <x v="2229"/>
    <x v="9"/>
    <x v="202"/>
    <x v="2"/>
    <x v="28"/>
  </r>
  <r>
    <x v="1582"/>
    <x v="1"/>
    <x v="1"/>
    <x v="975"/>
    <x v="0"/>
    <x v="1339"/>
    <x v="5"/>
    <x v="202"/>
    <x v="2"/>
    <x v="28"/>
  </r>
  <r>
    <x v="1583"/>
    <x v="0"/>
    <x v="2"/>
    <x v="1358"/>
    <x v="0"/>
    <x v="956"/>
    <x v="3"/>
    <x v="202"/>
    <x v="2"/>
    <x v="28"/>
  </r>
  <r>
    <x v="1584"/>
    <x v="0"/>
    <x v="4"/>
    <x v="1954"/>
    <x v="0"/>
    <x v="360"/>
    <x v="0"/>
    <x v="202"/>
    <x v="2"/>
    <x v="28"/>
  </r>
  <r>
    <x v="1585"/>
    <x v="1"/>
    <x v="1"/>
    <x v="438"/>
    <x v="0"/>
    <x v="1876"/>
    <x v="8"/>
    <x v="192"/>
    <x v="2"/>
    <x v="28"/>
  </r>
  <r>
    <x v="1586"/>
    <x v="0"/>
    <x v="2"/>
    <x v="1158"/>
    <x v="0"/>
    <x v="1156"/>
    <x v="4"/>
    <x v="192"/>
    <x v="2"/>
    <x v="28"/>
  </r>
  <r>
    <x v="1587"/>
    <x v="1"/>
    <x v="1"/>
    <x v="993"/>
    <x v="0"/>
    <x v="1321"/>
    <x v="5"/>
    <x v="47"/>
    <x v="2"/>
    <x v="35"/>
  </r>
  <r>
    <x v="1588"/>
    <x v="1"/>
    <x v="1"/>
    <x v="692"/>
    <x v="0"/>
    <x v="1622"/>
    <x v="6"/>
    <x v="139"/>
    <x v="1"/>
    <x v="4"/>
  </r>
  <r>
    <x v="1589"/>
    <x v="0"/>
    <x v="1"/>
    <x v="1129"/>
    <x v="0"/>
    <x v="1185"/>
    <x v="4"/>
    <x v="20"/>
    <x v="2"/>
    <x v="28"/>
  </r>
  <r>
    <x v="1590"/>
    <x v="1"/>
    <x v="2"/>
    <x v="981"/>
    <x v="0"/>
    <x v="1333"/>
    <x v="5"/>
    <x v="20"/>
    <x v="2"/>
    <x v="28"/>
  </r>
  <r>
    <x v="1591"/>
    <x v="1"/>
    <x v="4"/>
    <x v="2222"/>
    <x v="0"/>
    <x v="92"/>
    <x v="0"/>
    <x v="20"/>
    <x v="2"/>
    <x v="28"/>
  </r>
  <r>
    <x v="1592"/>
    <x v="1"/>
    <x v="1"/>
    <x v="1064"/>
    <x v="0"/>
    <x v="1250"/>
    <x v="4"/>
    <x v="112"/>
    <x v="2"/>
    <x v="19"/>
  </r>
  <r>
    <x v="1593"/>
    <x v="0"/>
    <x v="2"/>
    <x v="1122"/>
    <x v="0"/>
    <x v="1192"/>
    <x v="4"/>
    <x v="112"/>
    <x v="2"/>
    <x v="19"/>
  </r>
  <r>
    <x v="1594"/>
    <x v="0"/>
    <x v="4"/>
    <x v="1711"/>
    <x v="0"/>
    <x v="603"/>
    <x v="0"/>
    <x v="112"/>
    <x v="2"/>
    <x v="19"/>
  </r>
  <r>
    <x v="1595"/>
    <x v="0"/>
    <x v="6"/>
    <x v="73"/>
    <x v="0"/>
    <x v="2241"/>
    <x v="9"/>
    <x v="112"/>
    <x v="2"/>
    <x v="19"/>
  </r>
  <r>
    <x v="1596"/>
    <x v="1"/>
    <x v="4"/>
    <x v="1663"/>
    <x v="0"/>
    <x v="651"/>
    <x v="1"/>
    <x v="112"/>
    <x v="2"/>
    <x v="19"/>
  </r>
  <r>
    <x v="1597"/>
    <x v="0"/>
    <x v="4"/>
    <x v="2111"/>
    <x v="0"/>
    <x v="203"/>
    <x v="0"/>
    <x v="112"/>
    <x v="2"/>
    <x v="19"/>
  </r>
  <r>
    <x v="1598"/>
    <x v="1"/>
    <x v="1"/>
    <x v="1200"/>
    <x v="0"/>
    <x v="1114"/>
    <x v="4"/>
    <x v="202"/>
    <x v="2"/>
    <x v="28"/>
  </r>
  <r>
    <x v="1599"/>
    <x v="0"/>
    <x v="6"/>
    <x v="419"/>
    <x v="0"/>
    <x v="1895"/>
    <x v="8"/>
    <x v="202"/>
    <x v="2"/>
    <x v="28"/>
  </r>
  <r>
    <x v="1600"/>
    <x v="0"/>
    <x v="4"/>
    <x v="1846"/>
    <x v="0"/>
    <x v="468"/>
    <x v="0"/>
    <x v="202"/>
    <x v="2"/>
    <x v="28"/>
  </r>
  <r>
    <x v="1601"/>
    <x v="0"/>
    <x v="2"/>
    <x v="1095"/>
    <x v="0"/>
    <x v="1219"/>
    <x v="4"/>
    <x v="202"/>
    <x v="2"/>
    <x v="28"/>
  </r>
  <r>
    <x v="1602"/>
    <x v="0"/>
    <x v="4"/>
    <x v="2257"/>
    <x v="0"/>
    <x v="57"/>
    <x v="0"/>
    <x v="202"/>
    <x v="2"/>
    <x v="28"/>
  </r>
  <r>
    <x v="1603"/>
    <x v="1"/>
    <x v="1"/>
    <x v="544"/>
    <x v="0"/>
    <x v="1770"/>
    <x v="7"/>
    <x v="183"/>
    <x v="2"/>
    <x v="28"/>
  </r>
  <r>
    <x v="1604"/>
    <x v="0"/>
    <x v="2"/>
    <x v="682"/>
    <x v="0"/>
    <x v="1632"/>
    <x v="6"/>
    <x v="183"/>
    <x v="2"/>
    <x v="28"/>
  </r>
  <r>
    <x v="1605"/>
    <x v="1"/>
    <x v="4"/>
    <x v="1669"/>
    <x v="0"/>
    <x v="645"/>
    <x v="1"/>
    <x v="183"/>
    <x v="2"/>
    <x v="28"/>
  </r>
  <r>
    <x v="1606"/>
    <x v="1"/>
    <x v="4"/>
    <x v="1865"/>
    <x v="0"/>
    <x v="449"/>
    <x v="0"/>
    <x v="183"/>
    <x v="2"/>
    <x v="28"/>
  </r>
  <r>
    <x v="1607"/>
    <x v="1"/>
    <x v="1"/>
    <x v="794"/>
    <x v="0"/>
    <x v="1520"/>
    <x v="5"/>
    <x v="202"/>
    <x v="2"/>
    <x v="28"/>
  </r>
  <r>
    <x v="1608"/>
    <x v="0"/>
    <x v="6"/>
    <x v="40"/>
    <x v="0"/>
    <x v="2274"/>
    <x v="9"/>
    <x v="202"/>
    <x v="2"/>
    <x v="28"/>
  </r>
  <r>
    <x v="1609"/>
    <x v="0"/>
    <x v="2"/>
    <x v="1411"/>
    <x v="0"/>
    <x v="903"/>
    <x v="3"/>
    <x v="202"/>
    <x v="2"/>
    <x v="28"/>
  </r>
  <r>
    <x v="1610"/>
    <x v="0"/>
    <x v="4"/>
    <x v="2049"/>
    <x v="0"/>
    <x v="265"/>
    <x v="0"/>
    <x v="202"/>
    <x v="2"/>
    <x v="28"/>
  </r>
  <r>
    <x v="1611"/>
    <x v="0"/>
    <x v="3"/>
    <x v="1905"/>
    <x v="0"/>
    <x v="409"/>
    <x v="0"/>
    <x v="202"/>
    <x v="2"/>
    <x v="28"/>
  </r>
  <r>
    <x v="1612"/>
    <x v="1"/>
    <x v="4"/>
    <x v="2181"/>
    <x v="0"/>
    <x v="133"/>
    <x v="0"/>
    <x v="202"/>
    <x v="2"/>
    <x v="28"/>
  </r>
  <r>
    <x v="1613"/>
    <x v="1"/>
    <x v="1"/>
    <x v="1010"/>
    <x v="0"/>
    <x v="1304"/>
    <x v="5"/>
    <x v="99"/>
    <x v="2"/>
    <x v="14"/>
  </r>
  <r>
    <x v="1614"/>
    <x v="0"/>
    <x v="2"/>
    <x v="1084"/>
    <x v="0"/>
    <x v="1230"/>
    <x v="4"/>
    <x v="99"/>
    <x v="2"/>
    <x v="14"/>
  </r>
  <r>
    <x v="1615"/>
    <x v="1"/>
    <x v="1"/>
    <x v="1372"/>
    <x v="0"/>
    <x v="942"/>
    <x v="3"/>
    <x v="202"/>
    <x v="2"/>
    <x v="28"/>
  </r>
  <r>
    <x v="1616"/>
    <x v="0"/>
    <x v="6"/>
    <x v="476"/>
    <x v="0"/>
    <x v="1838"/>
    <x v="7"/>
    <x v="202"/>
    <x v="2"/>
    <x v="28"/>
  </r>
  <r>
    <x v="1617"/>
    <x v="0"/>
    <x v="2"/>
    <x v="1337"/>
    <x v="0"/>
    <x v="977"/>
    <x v="3"/>
    <x v="202"/>
    <x v="2"/>
    <x v="28"/>
  </r>
  <r>
    <x v="1618"/>
    <x v="1"/>
    <x v="4"/>
    <x v="2157"/>
    <x v="0"/>
    <x v="157"/>
    <x v="0"/>
    <x v="202"/>
    <x v="2"/>
    <x v="28"/>
  </r>
  <r>
    <x v="1619"/>
    <x v="1"/>
    <x v="1"/>
    <x v="1395"/>
    <x v="0"/>
    <x v="919"/>
    <x v="3"/>
    <x v="36"/>
    <x v="2"/>
    <x v="28"/>
  </r>
  <r>
    <x v="1620"/>
    <x v="1"/>
    <x v="1"/>
    <x v="557"/>
    <x v="0"/>
    <x v="1757"/>
    <x v="7"/>
    <x v="202"/>
    <x v="2"/>
    <x v="28"/>
  </r>
  <r>
    <x v="1621"/>
    <x v="0"/>
    <x v="2"/>
    <x v="577"/>
    <x v="0"/>
    <x v="1737"/>
    <x v="7"/>
    <x v="202"/>
    <x v="2"/>
    <x v="28"/>
  </r>
  <r>
    <x v="1622"/>
    <x v="1"/>
    <x v="1"/>
    <x v="1051"/>
    <x v="0"/>
    <x v="1263"/>
    <x v="4"/>
    <x v="69"/>
    <x v="2"/>
    <x v="17"/>
  </r>
  <r>
    <x v="1623"/>
    <x v="0"/>
    <x v="2"/>
    <x v="995"/>
    <x v="0"/>
    <x v="1319"/>
    <x v="5"/>
    <x v="69"/>
    <x v="2"/>
    <x v="17"/>
  </r>
  <r>
    <x v="1624"/>
    <x v="1"/>
    <x v="4"/>
    <x v="2046"/>
    <x v="0"/>
    <x v="268"/>
    <x v="0"/>
    <x v="69"/>
    <x v="2"/>
    <x v="17"/>
  </r>
  <r>
    <x v="1625"/>
    <x v="1"/>
    <x v="1"/>
    <x v="637"/>
    <x v="0"/>
    <x v="1677"/>
    <x v="6"/>
    <x v="22"/>
    <x v="2"/>
    <x v="32"/>
  </r>
  <r>
    <x v="1626"/>
    <x v="1"/>
    <x v="4"/>
    <x v="1586"/>
    <x v="0"/>
    <x v="728"/>
    <x v="1"/>
    <x v="22"/>
    <x v="2"/>
    <x v="32"/>
  </r>
  <r>
    <x v="1627"/>
    <x v="1"/>
    <x v="4"/>
    <x v="1738"/>
    <x v="0"/>
    <x v="576"/>
    <x v="0"/>
    <x v="22"/>
    <x v="2"/>
    <x v="32"/>
  </r>
  <r>
    <x v="1628"/>
    <x v="0"/>
    <x v="2"/>
    <x v="753"/>
    <x v="0"/>
    <x v="1561"/>
    <x v="6"/>
    <x v="22"/>
    <x v="2"/>
    <x v="32"/>
  </r>
  <r>
    <x v="1629"/>
    <x v="1"/>
    <x v="1"/>
    <x v="948"/>
    <x v="0"/>
    <x v="1366"/>
    <x v="5"/>
    <x v="150"/>
    <x v="2"/>
    <x v="28"/>
  </r>
  <r>
    <x v="1630"/>
    <x v="0"/>
    <x v="4"/>
    <x v="1923"/>
    <x v="0"/>
    <x v="391"/>
    <x v="0"/>
    <x v="150"/>
    <x v="2"/>
    <x v="28"/>
  </r>
  <r>
    <x v="1631"/>
    <x v="0"/>
    <x v="2"/>
    <x v="1128"/>
    <x v="0"/>
    <x v="1186"/>
    <x v="4"/>
    <x v="150"/>
    <x v="2"/>
    <x v="28"/>
  </r>
  <r>
    <x v="1632"/>
    <x v="1"/>
    <x v="4"/>
    <x v="2277"/>
    <x v="0"/>
    <x v="37"/>
    <x v="0"/>
    <x v="150"/>
    <x v="2"/>
    <x v="28"/>
  </r>
  <r>
    <x v="1633"/>
    <x v="1"/>
    <x v="1"/>
    <x v="227"/>
    <x v="0"/>
    <x v="2087"/>
    <x v="9"/>
    <x v="256"/>
    <x v="2"/>
    <x v="5"/>
  </r>
  <r>
    <x v="1634"/>
    <x v="1"/>
    <x v="4"/>
    <x v="1664"/>
    <x v="0"/>
    <x v="650"/>
    <x v="1"/>
    <x v="256"/>
    <x v="2"/>
    <x v="5"/>
  </r>
  <r>
    <x v="1635"/>
    <x v="0"/>
    <x v="2"/>
    <x v="384"/>
    <x v="0"/>
    <x v="1930"/>
    <x v="8"/>
    <x v="256"/>
    <x v="2"/>
    <x v="5"/>
  </r>
  <r>
    <x v="1636"/>
    <x v="1"/>
    <x v="1"/>
    <x v="269"/>
    <x v="0"/>
    <x v="2045"/>
    <x v="9"/>
    <x v="166"/>
    <x v="2"/>
    <x v="10"/>
  </r>
  <r>
    <x v="1637"/>
    <x v="0"/>
    <x v="6"/>
    <x v="12"/>
    <x v="0"/>
    <x v="2302"/>
    <x v="9"/>
    <x v="166"/>
    <x v="2"/>
    <x v="10"/>
  </r>
  <r>
    <x v="1638"/>
    <x v="1"/>
    <x v="4"/>
    <x v="1757"/>
    <x v="0"/>
    <x v="557"/>
    <x v="0"/>
    <x v="166"/>
    <x v="2"/>
    <x v="10"/>
  </r>
  <r>
    <x v="1639"/>
    <x v="0"/>
    <x v="1"/>
    <x v="857"/>
    <x v="0"/>
    <x v="1457"/>
    <x v="5"/>
    <x v="225"/>
    <x v="2"/>
    <x v="28"/>
  </r>
  <r>
    <x v="1640"/>
    <x v="1"/>
    <x v="2"/>
    <x v="490"/>
    <x v="0"/>
    <x v="1824"/>
    <x v="7"/>
    <x v="225"/>
    <x v="2"/>
    <x v="28"/>
  </r>
  <r>
    <x v="1641"/>
    <x v="0"/>
    <x v="4"/>
    <x v="1968"/>
    <x v="0"/>
    <x v="346"/>
    <x v="0"/>
    <x v="225"/>
    <x v="2"/>
    <x v="28"/>
  </r>
  <r>
    <x v="1642"/>
    <x v="0"/>
    <x v="3"/>
    <x v="1629"/>
    <x v="0"/>
    <x v="685"/>
    <x v="1"/>
    <x v="225"/>
    <x v="2"/>
    <x v="28"/>
  </r>
  <r>
    <x v="1643"/>
    <x v="0"/>
    <x v="6"/>
    <x v="136"/>
    <x v="0"/>
    <x v="2178"/>
    <x v="9"/>
    <x v="225"/>
    <x v="2"/>
    <x v="28"/>
  </r>
  <r>
    <x v="1644"/>
    <x v="1"/>
    <x v="1"/>
    <x v="582"/>
    <x v="0"/>
    <x v="1732"/>
    <x v="7"/>
    <x v="25"/>
    <x v="2"/>
    <x v="28"/>
  </r>
  <r>
    <x v="1645"/>
    <x v="0"/>
    <x v="2"/>
    <x v="1166"/>
    <x v="0"/>
    <x v="1148"/>
    <x v="4"/>
    <x v="25"/>
    <x v="2"/>
    <x v="28"/>
  </r>
  <r>
    <x v="1646"/>
    <x v="1"/>
    <x v="4"/>
    <x v="2050"/>
    <x v="0"/>
    <x v="264"/>
    <x v="0"/>
    <x v="25"/>
    <x v="2"/>
    <x v="28"/>
  </r>
  <r>
    <x v="1647"/>
    <x v="1"/>
    <x v="1"/>
    <x v="1189"/>
    <x v="0"/>
    <x v="1125"/>
    <x v="4"/>
    <x v="196"/>
    <x v="2"/>
    <x v="28"/>
  </r>
  <r>
    <x v="1648"/>
    <x v="0"/>
    <x v="2"/>
    <x v="1184"/>
    <x v="0"/>
    <x v="1130"/>
    <x v="4"/>
    <x v="196"/>
    <x v="2"/>
    <x v="28"/>
  </r>
  <r>
    <x v="1649"/>
    <x v="0"/>
    <x v="4"/>
    <x v="2242"/>
    <x v="0"/>
    <x v="72"/>
    <x v="0"/>
    <x v="196"/>
    <x v="2"/>
    <x v="28"/>
  </r>
  <r>
    <x v="1650"/>
    <x v="1"/>
    <x v="1"/>
    <x v="319"/>
    <x v="0"/>
    <x v="1995"/>
    <x v="9"/>
    <x v="230"/>
    <x v="2"/>
    <x v="3"/>
  </r>
  <r>
    <x v="1651"/>
    <x v="0"/>
    <x v="1"/>
    <x v="969"/>
    <x v="0"/>
    <x v="1345"/>
    <x v="5"/>
    <x v="36"/>
    <x v="2"/>
    <x v="28"/>
  </r>
  <r>
    <x v="1652"/>
    <x v="1"/>
    <x v="2"/>
    <x v="375"/>
    <x v="0"/>
    <x v="1939"/>
    <x v="8"/>
    <x v="36"/>
    <x v="2"/>
    <x v="28"/>
  </r>
  <r>
    <x v="1653"/>
    <x v="1"/>
    <x v="4"/>
    <x v="1786"/>
    <x v="0"/>
    <x v="528"/>
    <x v="0"/>
    <x v="36"/>
    <x v="2"/>
    <x v="28"/>
  </r>
  <r>
    <x v="1654"/>
    <x v="1"/>
    <x v="4"/>
    <x v="2027"/>
    <x v="0"/>
    <x v="287"/>
    <x v="0"/>
    <x v="36"/>
    <x v="2"/>
    <x v="28"/>
  </r>
  <r>
    <x v="1655"/>
    <x v="1"/>
    <x v="1"/>
    <x v="1202"/>
    <x v="0"/>
    <x v="1112"/>
    <x v="4"/>
    <x v="243"/>
    <x v="2"/>
    <x v="10"/>
  </r>
  <r>
    <x v="1656"/>
    <x v="0"/>
    <x v="2"/>
    <x v="1215"/>
    <x v="0"/>
    <x v="1099"/>
    <x v="4"/>
    <x v="243"/>
    <x v="2"/>
    <x v="10"/>
  </r>
  <r>
    <x v="1657"/>
    <x v="1"/>
    <x v="4"/>
    <x v="2210"/>
    <x v="0"/>
    <x v="104"/>
    <x v="0"/>
    <x v="243"/>
    <x v="2"/>
    <x v="10"/>
  </r>
  <r>
    <x v="1658"/>
    <x v="0"/>
    <x v="1"/>
    <x v="954"/>
    <x v="0"/>
    <x v="1360"/>
    <x v="5"/>
    <x v="28"/>
    <x v="2"/>
    <x v="10"/>
  </r>
  <r>
    <x v="1659"/>
    <x v="1"/>
    <x v="1"/>
    <x v="643"/>
    <x v="0"/>
    <x v="1671"/>
    <x v="6"/>
    <x v="151"/>
    <x v="2"/>
    <x v="28"/>
  </r>
  <r>
    <x v="1660"/>
    <x v="0"/>
    <x v="2"/>
    <x v="830"/>
    <x v="0"/>
    <x v="1484"/>
    <x v="5"/>
    <x v="151"/>
    <x v="2"/>
    <x v="28"/>
  </r>
  <r>
    <x v="1661"/>
    <x v="1"/>
    <x v="4"/>
    <x v="2030"/>
    <x v="0"/>
    <x v="284"/>
    <x v="0"/>
    <x v="151"/>
    <x v="2"/>
    <x v="28"/>
  </r>
  <r>
    <x v="1662"/>
    <x v="0"/>
    <x v="6"/>
    <x v="94"/>
    <x v="0"/>
    <x v="2220"/>
    <x v="9"/>
    <x v="151"/>
    <x v="2"/>
    <x v="28"/>
  </r>
  <r>
    <x v="1663"/>
    <x v="1"/>
    <x v="1"/>
    <x v="1204"/>
    <x v="0"/>
    <x v="1110"/>
    <x v="4"/>
    <x v="45"/>
    <x v="2"/>
    <x v="19"/>
  </r>
  <r>
    <x v="1664"/>
    <x v="1"/>
    <x v="4"/>
    <x v="2151"/>
    <x v="0"/>
    <x v="163"/>
    <x v="0"/>
    <x v="45"/>
    <x v="2"/>
    <x v="19"/>
  </r>
  <r>
    <x v="1665"/>
    <x v="0"/>
    <x v="2"/>
    <x v="1224"/>
    <x v="0"/>
    <x v="1090"/>
    <x v="4"/>
    <x v="45"/>
    <x v="2"/>
    <x v="19"/>
  </r>
  <r>
    <x v="1666"/>
    <x v="0"/>
    <x v="1"/>
    <x v="543"/>
    <x v="0"/>
    <x v="1771"/>
    <x v="7"/>
    <x v="98"/>
    <x v="2"/>
    <x v="14"/>
  </r>
  <r>
    <x v="1667"/>
    <x v="0"/>
    <x v="1"/>
    <x v="1123"/>
    <x v="0"/>
    <x v="1191"/>
    <x v="4"/>
    <x v="50"/>
    <x v="2"/>
    <x v="19"/>
  </r>
  <r>
    <x v="1668"/>
    <x v="0"/>
    <x v="4"/>
    <x v="1820"/>
    <x v="0"/>
    <x v="494"/>
    <x v="0"/>
    <x v="50"/>
    <x v="2"/>
    <x v="19"/>
  </r>
  <r>
    <x v="1669"/>
    <x v="0"/>
    <x v="6"/>
    <x v="407"/>
    <x v="0"/>
    <x v="1907"/>
    <x v="8"/>
    <x v="50"/>
    <x v="2"/>
    <x v="19"/>
  </r>
  <r>
    <x v="1670"/>
    <x v="0"/>
    <x v="1"/>
    <x v="963"/>
    <x v="0"/>
    <x v="1351"/>
    <x v="5"/>
    <x v="40"/>
    <x v="2"/>
    <x v="19"/>
  </r>
  <r>
    <x v="1671"/>
    <x v="1"/>
    <x v="2"/>
    <x v="939"/>
    <x v="0"/>
    <x v="1375"/>
    <x v="5"/>
    <x v="40"/>
    <x v="2"/>
    <x v="19"/>
  </r>
  <r>
    <x v="1672"/>
    <x v="1"/>
    <x v="4"/>
    <x v="1945"/>
    <x v="0"/>
    <x v="369"/>
    <x v="0"/>
    <x v="40"/>
    <x v="2"/>
    <x v="19"/>
  </r>
  <r>
    <x v="1673"/>
    <x v="0"/>
    <x v="6"/>
    <x v="108"/>
    <x v="0"/>
    <x v="2206"/>
    <x v="9"/>
    <x v="40"/>
    <x v="2"/>
    <x v="19"/>
  </r>
  <r>
    <x v="1674"/>
    <x v="0"/>
    <x v="1"/>
    <x v="255"/>
    <x v="0"/>
    <x v="2059"/>
    <x v="9"/>
    <x v="170"/>
    <x v="2"/>
    <x v="1"/>
  </r>
  <r>
    <x v="1675"/>
    <x v="1"/>
    <x v="2"/>
    <x v="188"/>
    <x v="0"/>
    <x v="2126"/>
    <x v="9"/>
    <x v="170"/>
    <x v="2"/>
    <x v="1"/>
  </r>
  <r>
    <x v="1676"/>
    <x v="0"/>
    <x v="1"/>
    <x v="1169"/>
    <x v="0"/>
    <x v="1145"/>
    <x v="4"/>
    <x v="244"/>
    <x v="2"/>
    <x v="28"/>
  </r>
  <r>
    <x v="1677"/>
    <x v="0"/>
    <x v="6"/>
    <x v="182"/>
    <x v="0"/>
    <x v="2132"/>
    <x v="9"/>
    <x v="244"/>
    <x v="2"/>
    <x v="28"/>
  </r>
  <r>
    <x v="1678"/>
    <x v="0"/>
    <x v="1"/>
    <x v="1094"/>
    <x v="0"/>
    <x v="1220"/>
    <x v="4"/>
    <x v="4"/>
    <x v="2"/>
    <x v="28"/>
  </r>
  <r>
    <x v="1679"/>
    <x v="0"/>
    <x v="4"/>
    <x v="1637"/>
    <x v="0"/>
    <x v="677"/>
    <x v="1"/>
    <x v="4"/>
    <x v="2"/>
    <x v="28"/>
  </r>
  <r>
    <x v="1680"/>
    <x v="1"/>
    <x v="2"/>
    <x v="1066"/>
    <x v="0"/>
    <x v="1248"/>
    <x v="4"/>
    <x v="4"/>
    <x v="2"/>
    <x v="28"/>
  </r>
  <r>
    <x v="1681"/>
    <x v="1"/>
    <x v="1"/>
    <x v="412"/>
    <x v="0"/>
    <x v="1902"/>
    <x v="8"/>
    <x v="193"/>
    <x v="2"/>
    <x v="28"/>
  </r>
  <r>
    <x v="1682"/>
    <x v="0"/>
    <x v="2"/>
    <x v="613"/>
    <x v="0"/>
    <x v="1701"/>
    <x v="6"/>
    <x v="193"/>
    <x v="2"/>
    <x v="28"/>
  </r>
  <r>
    <x v="1683"/>
    <x v="0"/>
    <x v="4"/>
    <x v="1957"/>
    <x v="0"/>
    <x v="357"/>
    <x v="0"/>
    <x v="193"/>
    <x v="2"/>
    <x v="28"/>
  </r>
  <r>
    <x v="1684"/>
    <x v="0"/>
    <x v="6"/>
    <x v="33"/>
    <x v="0"/>
    <x v="2281"/>
    <x v="9"/>
    <x v="193"/>
    <x v="2"/>
    <x v="28"/>
  </r>
  <r>
    <x v="1685"/>
    <x v="0"/>
    <x v="1"/>
    <x v="838"/>
    <x v="0"/>
    <x v="1476"/>
    <x v="5"/>
    <x v="173"/>
    <x v="2"/>
    <x v="28"/>
  </r>
  <r>
    <x v="1686"/>
    <x v="0"/>
    <x v="1"/>
    <x v="350"/>
    <x v="0"/>
    <x v="1964"/>
    <x v="8"/>
    <x v="17"/>
    <x v="2"/>
    <x v="28"/>
  </r>
  <r>
    <x v="1687"/>
    <x v="0"/>
    <x v="1"/>
    <x v="1121"/>
    <x v="0"/>
    <x v="1193"/>
    <x v="4"/>
    <x v="36"/>
    <x v="2"/>
    <x v="28"/>
  </r>
  <r>
    <x v="1688"/>
    <x v="1"/>
    <x v="1"/>
    <x v="987"/>
    <x v="0"/>
    <x v="1327"/>
    <x v="5"/>
    <x v="36"/>
    <x v="2"/>
    <x v="28"/>
  </r>
  <r>
    <x v="1689"/>
    <x v="0"/>
    <x v="4"/>
    <x v="2221"/>
    <x v="0"/>
    <x v="93"/>
    <x v="0"/>
    <x v="36"/>
    <x v="2"/>
    <x v="28"/>
  </r>
  <r>
    <x v="1690"/>
    <x v="0"/>
    <x v="1"/>
    <x v="1270"/>
    <x v="0"/>
    <x v="1044"/>
    <x v="4"/>
    <x v="221"/>
    <x v="2"/>
    <x v="28"/>
  </r>
  <r>
    <x v="1691"/>
    <x v="1"/>
    <x v="2"/>
    <x v="988"/>
    <x v="0"/>
    <x v="1326"/>
    <x v="5"/>
    <x v="221"/>
    <x v="2"/>
    <x v="28"/>
  </r>
  <r>
    <x v="1692"/>
    <x v="1"/>
    <x v="1"/>
    <x v="550"/>
    <x v="0"/>
    <x v="1764"/>
    <x v="7"/>
    <x v="59"/>
    <x v="2"/>
    <x v="28"/>
  </r>
  <r>
    <x v="1693"/>
    <x v="1"/>
    <x v="4"/>
    <x v="1708"/>
    <x v="0"/>
    <x v="606"/>
    <x v="0"/>
    <x v="59"/>
    <x v="2"/>
    <x v="28"/>
  </r>
  <r>
    <x v="1694"/>
    <x v="1"/>
    <x v="1"/>
    <x v="1288"/>
    <x v="0"/>
    <x v="1026"/>
    <x v="3"/>
    <x v="221"/>
    <x v="2"/>
    <x v="28"/>
  </r>
  <r>
    <x v="1695"/>
    <x v="0"/>
    <x v="2"/>
    <x v="1260"/>
    <x v="0"/>
    <x v="1054"/>
    <x v="4"/>
    <x v="221"/>
    <x v="2"/>
    <x v="28"/>
  </r>
  <r>
    <x v="1696"/>
    <x v="1"/>
    <x v="4"/>
    <x v="2218"/>
    <x v="0"/>
    <x v="96"/>
    <x v="0"/>
    <x v="221"/>
    <x v="2"/>
    <x v="28"/>
  </r>
  <r>
    <x v="1697"/>
    <x v="1"/>
    <x v="1"/>
    <x v="1225"/>
    <x v="0"/>
    <x v="1089"/>
    <x v="4"/>
    <x v="180"/>
    <x v="2"/>
    <x v="32"/>
  </r>
  <r>
    <x v="1698"/>
    <x v="0"/>
    <x v="2"/>
    <x v="1295"/>
    <x v="0"/>
    <x v="1019"/>
    <x v="3"/>
    <x v="180"/>
    <x v="2"/>
    <x v="32"/>
  </r>
  <r>
    <x v="1699"/>
    <x v="0"/>
    <x v="1"/>
    <x v="914"/>
    <x v="0"/>
    <x v="1400"/>
    <x v="5"/>
    <x v="193"/>
    <x v="2"/>
    <x v="28"/>
  </r>
  <r>
    <x v="1700"/>
    <x v="0"/>
    <x v="6"/>
    <x v="231"/>
    <x v="0"/>
    <x v="2083"/>
    <x v="9"/>
    <x v="193"/>
    <x v="2"/>
    <x v="28"/>
  </r>
  <r>
    <x v="1701"/>
    <x v="0"/>
    <x v="4"/>
    <x v="1725"/>
    <x v="0"/>
    <x v="589"/>
    <x v="0"/>
    <x v="193"/>
    <x v="2"/>
    <x v="28"/>
  </r>
  <r>
    <x v="1702"/>
    <x v="1"/>
    <x v="2"/>
    <x v="1118"/>
    <x v="0"/>
    <x v="1196"/>
    <x v="4"/>
    <x v="193"/>
    <x v="2"/>
    <x v="28"/>
  </r>
  <r>
    <x v="1703"/>
    <x v="0"/>
    <x v="1"/>
    <x v="1083"/>
    <x v="0"/>
    <x v="1231"/>
    <x v="4"/>
    <x v="243"/>
    <x v="2"/>
    <x v="10"/>
  </r>
  <r>
    <x v="1704"/>
    <x v="1"/>
    <x v="4"/>
    <x v="1898"/>
    <x v="0"/>
    <x v="416"/>
    <x v="0"/>
    <x v="243"/>
    <x v="2"/>
    <x v="10"/>
  </r>
  <r>
    <x v="1705"/>
    <x v="0"/>
    <x v="1"/>
    <x v="1435"/>
    <x v="0"/>
    <x v="879"/>
    <x v="3"/>
    <x v="97"/>
    <x v="2"/>
    <x v="10"/>
  </r>
  <r>
    <x v="1706"/>
    <x v="0"/>
    <x v="6"/>
    <x v="511"/>
    <x v="0"/>
    <x v="1803"/>
    <x v="7"/>
    <x v="97"/>
    <x v="2"/>
    <x v="10"/>
  </r>
  <r>
    <x v="1707"/>
    <x v="1"/>
    <x v="4"/>
    <x v="1901"/>
    <x v="0"/>
    <x v="413"/>
    <x v="0"/>
    <x v="97"/>
    <x v="2"/>
    <x v="10"/>
  </r>
  <r>
    <x v="1708"/>
    <x v="1"/>
    <x v="1"/>
    <x v="532"/>
    <x v="0"/>
    <x v="1782"/>
    <x v="7"/>
    <x v="202"/>
    <x v="2"/>
    <x v="28"/>
  </r>
  <r>
    <x v="1709"/>
    <x v="0"/>
    <x v="2"/>
    <x v="616"/>
    <x v="0"/>
    <x v="1698"/>
    <x v="6"/>
    <x v="202"/>
    <x v="2"/>
    <x v="28"/>
  </r>
  <r>
    <x v="1710"/>
    <x v="1"/>
    <x v="1"/>
    <x v="690"/>
    <x v="0"/>
    <x v="1624"/>
    <x v="6"/>
    <x v="36"/>
    <x v="2"/>
    <x v="28"/>
  </r>
  <r>
    <x v="1711"/>
    <x v="0"/>
    <x v="4"/>
    <x v="1595"/>
    <x v="0"/>
    <x v="719"/>
    <x v="1"/>
    <x v="36"/>
    <x v="2"/>
    <x v="28"/>
  </r>
  <r>
    <x v="1712"/>
    <x v="0"/>
    <x v="4"/>
    <x v="1828"/>
    <x v="0"/>
    <x v="486"/>
    <x v="0"/>
    <x v="36"/>
    <x v="2"/>
    <x v="28"/>
  </r>
  <r>
    <x v="1713"/>
    <x v="1"/>
    <x v="1"/>
    <x v="570"/>
    <x v="0"/>
    <x v="1744"/>
    <x v="7"/>
    <x v="202"/>
    <x v="2"/>
    <x v="28"/>
  </r>
  <r>
    <x v="1714"/>
    <x v="0"/>
    <x v="4"/>
    <x v="1784"/>
    <x v="0"/>
    <x v="530"/>
    <x v="0"/>
    <x v="202"/>
    <x v="2"/>
    <x v="28"/>
  </r>
  <r>
    <x v="1715"/>
    <x v="0"/>
    <x v="2"/>
    <x v="540"/>
    <x v="0"/>
    <x v="1774"/>
    <x v="7"/>
    <x v="202"/>
    <x v="2"/>
    <x v="28"/>
  </r>
  <r>
    <x v="1716"/>
    <x v="1"/>
    <x v="1"/>
    <x v="970"/>
    <x v="0"/>
    <x v="1344"/>
    <x v="5"/>
    <x v="1"/>
    <x v="2"/>
    <x v="35"/>
  </r>
  <r>
    <x v="1717"/>
    <x v="0"/>
    <x v="2"/>
    <x v="1276"/>
    <x v="0"/>
    <x v="1038"/>
    <x v="4"/>
    <x v="1"/>
    <x v="2"/>
    <x v="35"/>
  </r>
  <r>
    <x v="1718"/>
    <x v="1"/>
    <x v="4"/>
    <x v="2047"/>
    <x v="0"/>
    <x v="267"/>
    <x v="0"/>
    <x v="1"/>
    <x v="2"/>
    <x v="35"/>
  </r>
  <r>
    <x v="1719"/>
    <x v="0"/>
    <x v="6"/>
    <x v="299"/>
    <x v="0"/>
    <x v="2015"/>
    <x v="9"/>
    <x v="1"/>
    <x v="2"/>
    <x v="35"/>
  </r>
  <r>
    <x v="1720"/>
    <x v="0"/>
    <x v="4"/>
    <x v="2286"/>
    <x v="0"/>
    <x v="28"/>
    <x v="0"/>
    <x v="1"/>
    <x v="2"/>
    <x v="35"/>
  </r>
  <r>
    <x v="1721"/>
    <x v="1"/>
    <x v="1"/>
    <x v="1058"/>
    <x v="0"/>
    <x v="1256"/>
    <x v="4"/>
    <x v="36"/>
    <x v="2"/>
    <x v="28"/>
  </r>
  <r>
    <x v="1722"/>
    <x v="0"/>
    <x v="2"/>
    <x v="1039"/>
    <x v="0"/>
    <x v="1275"/>
    <x v="4"/>
    <x v="36"/>
    <x v="2"/>
    <x v="28"/>
  </r>
  <r>
    <x v="1723"/>
    <x v="0"/>
    <x v="6"/>
    <x v="276"/>
    <x v="0"/>
    <x v="2038"/>
    <x v="9"/>
    <x v="36"/>
    <x v="2"/>
    <x v="28"/>
  </r>
  <r>
    <x v="1724"/>
    <x v="1"/>
    <x v="4"/>
    <x v="2268"/>
    <x v="0"/>
    <x v="46"/>
    <x v="0"/>
    <x v="36"/>
    <x v="2"/>
    <x v="28"/>
  </r>
  <r>
    <x v="1725"/>
    <x v="1"/>
    <x v="1"/>
    <x v="720"/>
    <x v="0"/>
    <x v="1594"/>
    <x v="6"/>
    <x v="11"/>
    <x v="2"/>
    <x v="19"/>
  </r>
  <r>
    <x v="1726"/>
    <x v="0"/>
    <x v="2"/>
    <x v="775"/>
    <x v="0"/>
    <x v="1539"/>
    <x v="6"/>
    <x v="11"/>
    <x v="2"/>
    <x v="19"/>
  </r>
  <r>
    <x v="1727"/>
    <x v="0"/>
    <x v="4"/>
    <x v="1815"/>
    <x v="0"/>
    <x v="499"/>
    <x v="0"/>
    <x v="11"/>
    <x v="2"/>
    <x v="19"/>
  </r>
  <r>
    <x v="1728"/>
    <x v="1"/>
    <x v="4"/>
    <x v="1894"/>
    <x v="0"/>
    <x v="420"/>
    <x v="0"/>
    <x v="11"/>
    <x v="2"/>
    <x v="19"/>
  </r>
  <r>
    <x v="1729"/>
    <x v="1"/>
    <x v="1"/>
    <x v="1075"/>
    <x v="0"/>
    <x v="1239"/>
    <x v="4"/>
    <x v="243"/>
    <x v="2"/>
    <x v="10"/>
  </r>
  <r>
    <x v="1730"/>
    <x v="0"/>
    <x v="2"/>
    <x v="1480"/>
    <x v="0"/>
    <x v="834"/>
    <x v="3"/>
    <x v="243"/>
    <x v="2"/>
    <x v="10"/>
  </r>
  <r>
    <x v="1731"/>
    <x v="0"/>
    <x v="6"/>
    <x v="213"/>
    <x v="0"/>
    <x v="2101"/>
    <x v="9"/>
    <x v="243"/>
    <x v="2"/>
    <x v="10"/>
  </r>
  <r>
    <x v="1732"/>
    <x v="0"/>
    <x v="1"/>
    <x v="611"/>
    <x v="0"/>
    <x v="1703"/>
    <x v="6"/>
    <x v="89"/>
    <x v="2"/>
    <x v="17"/>
  </r>
  <r>
    <x v="1733"/>
    <x v="1"/>
    <x v="2"/>
    <x v="431"/>
    <x v="0"/>
    <x v="1883"/>
    <x v="8"/>
    <x v="89"/>
    <x v="2"/>
    <x v="17"/>
  </r>
  <r>
    <x v="1734"/>
    <x v="0"/>
    <x v="4"/>
    <x v="1588"/>
    <x v="0"/>
    <x v="726"/>
    <x v="1"/>
    <x v="89"/>
    <x v="2"/>
    <x v="17"/>
  </r>
  <r>
    <x v="1735"/>
    <x v="1"/>
    <x v="4"/>
    <x v="1674"/>
    <x v="0"/>
    <x v="640"/>
    <x v="1"/>
    <x v="89"/>
    <x v="2"/>
    <x v="17"/>
  </r>
  <r>
    <x v="1736"/>
    <x v="1"/>
    <x v="1"/>
    <x v="1321"/>
    <x v="0"/>
    <x v="993"/>
    <x v="3"/>
    <x v="30"/>
    <x v="2"/>
    <x v="28"/>
  </r>
  <r>
    <x v="1737"/>
    <x v="1"/>
    <x v="8"/>
    <x v="109"/>
    <x v="0"/>
    <x v="2205"/>
    <x v="9"/>
    <x v="30"/>
    <x v="2"/>
    <x v="28"/>
  </r>
  <r>
    <x v="1738"/>
    <x v="0"/>
    <x v="1"/>
    <x v="824"/>
    <x v="0"/>
    <x v="1490"/>
    <x v="5"/>
    <x v="193"/>
    <x v="2"/>
    <x v="28"/>
  </r>
  <r>
    <x v="1739"/>
    <x v="1"/>
    <x v="2"/>
    <x v="868"/>
    <x v="0"/>
    <x v="1446"/>
    <x v="5"/>
    <x v="193"/>
    <x v="2"/>
    <x v="28"/>
  </r>
  <r>
    <x v="1740"/>
    <x v="0"/>
    <x v="4"/>
    <x v="1696"/>
    <x v="0"/>
    <x v="618"/>
    <x v="1"/>
    <x v="193"/>
    <x v="2"/>
    <x v="28"/>
  </r>
  <r>
    <x v="1741"/>
    <x v="0"/>
    <x v="4"/>
    <x v="2017"/>
    <x v="0"/>
    <x v="297"/>
    <x v="0"/>
    <x v="193"/>
    <x v="2"/>
    <x v="28"/>
  </r>
  <r>
    <x v="1742"/>
    <x v="1"/>
    <x v="1"/>
    <x v="1266"/>
    <x v="0"/>
    <x v="1048"/>
    <x v="4"/>
    <x v="36"/>
    <x v="2"/>
    <x v="28"/>
  </r>
  <r>
    <x v="1743"/>
    <x v="1"/>
    <x v="1"/>
    <x v="523"/>
    <x v="0"/>
    <x v="1791"/>
    <x v="7"/>
    <x v="92"/>
    <x v="2"/>
    <x v="28"/>
  </r>
  <r>
    <x v="1744"/>
    <x v="0"/>
    <x v="2"/>
    <x v="481"/>
    <x v="0"/>
    <x v="1833"/>
    <x v="7"/>
    <x v="92"/>
    <x v="2"/>
    <x v="28"/>
  </r>
  <r>
    <x v="1745"/>
    <x v="1"/>
    <x v="4"/>
    <x v="1683"/>
    <x v="0"/>
    <x v="631"/>
    <x v="1"/>
    <x v="92"/>
    <x v="2"/>
    <x v="28"/>
  </r>
  <r>
    <x v="1746"/>
    <x v="0"/>
    <x v="6"/>
    <x v="76"/>
    <x v="0"/>
    <x v="2238"/>
    <x v="9"/>
    <x v="92"/>
    <x v="2"/>
    <x v="28"/>
  </r>
  <r>
    <x v="1747"/>
    <x v="1"/>
    <x v="1"/>
    <x v="1251"/>
    <x v="0"/>
    <x v="1063"/>
    <x v="4"/>
    <x v="234"/>
    <x v="2"/>
    <x v="19"/>
  </r>
  <r>
    <x v="1748"/>
    <x v="0"/>
    <x v="6"/>
    <x v="199"/>
    <x v="0"/>
    <x v="2115"/>
    <x v="9"/>
    <x v="234"/>
    <x v="2"/>
    <x v="19"/>
  </r>
  <r>
    <x v="1749"/>
    <x v="1"/>
    <x v="1"/>
    <x v="1231"/>
    <x v="0"/>
    <x v="1083"/>
    <x v="4"/>
    <x v="239"/>
    <x v="2"/>
    <x v="15"/>
  </r>
  <r>
    <x v="1750"/>
    <x v="0"/>
    <x v="6"/>
    <x v="293"/>
    <x v="0"/>
    <x v="2021"/>
    <x v="9"/>
    <x v="239"/>
    <x v="2"/>
    <x v="15"/>
  </r>
  <r>
    <x v="1751"/>
    <x v="1"/>
    <x v="1"/>
    <x v="879"/>
    <x v="0"/>
    <x v="1435"/>
    <x v="5"/>
    <x v="36"/>
    <x v="2"/>
    <x v="28"/>
  </r>
  <r>
    <x v="1752"/>
    <x v="0"/>
    <x v="2"/>
    <x v="992"/>
    <x v="0"/>
    <x v="1322"/>
    <x v="5"/>
    <x v="36"/>
    <x v="2"/>
    <x v="28"/>
  </r>
  <r>
    <x v="1753"/>
    <x v="0"/>
    <x v="4"/>
    <x v="1714"/>
    <x v="0"/>
    <x v="600"/>
    <x v="0"/>
    <x v="36"/>
    <x v="2"/>
    <x v="28"/>
  </r>
  <r>
    <x v="1754"/>
    <x v="1"/>
    <x v="4"/>
    <x v="1835"/>
    <x v="0"/>
    <x v="479"/>
    <x v="0"/>
    <x v="36"/>
    <x v="2"/>
    <x v="28"/>
  </r>
  <r>
    <x v="1755"/>
    <x v="1"/>
    <x v="4"/>
    <x v="2065"/>
    <x v="0"/>
    <x v="249"/>
    <x v="0"/>
    <x v="36"/>
    <x v="2"/>
    <x v="28"/>
  </r>
  <r>
    <x v="1756"/>
    <x v="1"/>
    <x v="4"/>
    <x v="2238"/>
    <x v="0"/>
    <x v="76"/>
    <x v="0"/>
    <x v="36"/>
    <x v="2"/>
    <x v="28"/>
  </r>
  <r>
    <x v="1757"/>
    <x v="1"/>
    <x v="1"/>
    <x v="802"/>
    <x v="0"/>
    <x v="1512"/>
    <x v="5"/>
    <x v="6"/>
    <x v="2"/>
    <x v="28"/>
  </r>
  <r>
    <x v="1758"/>
    <x v="0"/>
    <x v="2"/>
    <x v="710"/>
    <x v="0"/>
    <x v="1604"/>
    <x v="6"/>
    <x v="6"/>
    <x v="2"/>
    <x v="28"/>
  </r>
  <r>
    <x v="1759"/>
    <x v="0"/>
    <x v="4"/>
    <x v="1964"/>
    <x v="0"/>
    <x v="350"/>
    <x v="0"/>
    <x v="6"/>
    <x v="2"/>
    <x v="28"/>
  </r>
  <r>
    <x v="1760"/>
    <x v="0"/>
    <x v="4"/>
    <x v="2169"/>
    <x v="0"/>
    <x v="145"/>
    <x v="0"/>
    <x v="6"/>
    <x v="2"/>
    <x v="28"/>
  </r>
  <r>
    <x v="1761"/>
    <x v="1"/>
    <x v="1"/>
    <x v="1418"/>
    <x v="0"/>
    <x v="896"/>
    <x v="3"/>
    <x v="243"/>
    <x v="2"/>
    <x v="10"/>
  </r>
  <r>
    <x v="1762"/>
    <x v="0"/>
    <x v="2"/>
    <x v="1401"/>
    <x v="0"/>
    <x v="913"/>
    <x v="3"/>
    <x v="243"/>
    <x v="2"/>
    <x v="10"/>
  </r>
  <r>
    <x v="1763"/>
    <x v="1"/>
    <x v="1"/>
    <x v="870"/>
    <x v="0"/>
    <x v="1444"/>
    <x v="5"/>
    <x v="147"/>
    <x v="2"/>
    <x v="1"/>
  </r>
  <r>
    <x v="1764"/>
    <x v="0"/>
    <x v="2"/>
    <x v="1177"/>
    <x v="0"/>
    <x v="1137"/>
    <x v="4"/>
    <x v="147"/>
    <x v="2"/>
    <x v="1"/>
  </r>
  <r>
    <x v="1765"/>
    <x v="1"/>
    <x v="4"/>
    <x v="1858"/>
    <x v="0"/>
    <x v="456"/>
    <x v="0"/>
    <x v="147"/>
    <x v="2"/>
    <x v="1"/>
  </r>
  <r>
    <x v="1766"/>
    <x v="0"/>
    <x v="3"/>
    <x v="1724"/>
    <x v="0"/>
    <x v="590"/>
    <x v="0"/>
    <x v="147"/>
    <x v="2"/>
    <x v="1"/>
  </r>
  <r>
    <x v="1767"/>
    <x v="1"/>
    <x v="3"/>
    <x v="1697"/>
    <x v="0"/>
    <x v="617"/>
    <x v="1"/>
    <x v="147"/>
    <x v="2"/>
    <x v="1"/>
  </r>
  <r>
    <x v="1768"/>
    <x v="0"/>
    <x v="1"/>
    <x v="1430"/>
    <x v="0"/>
    <x v="884"/>
    <x v="3"/>
    <x v="187"/>
    <x v="2"/>
    <x v="13"/>
  </r>
  <r>
    <x v="1769"/>
    <x v="0"/>
    <x v="6"/>
    <x v="280"/>
    <x v="0"/>
    <x v="2034"/>
    <x v="9"/>
    <x v="187"/>
    <x v="2"/>
    <x v="13"/>
  </r>
  <r>
    <x v="1770"/>
    <x v="1"/>
    <x v="1"/>
    <x v="1016"/>
    <x v="0"/>
    <x v="1298"/>
    <x v="5"/>
    <x v="26"/>
    <x v="2"/>
    <x v="28"/>
  </r>
  <r>
    <x v="1771"/>
    <x v="1"/>
    <x v="1"/>
    <x v="819"/>
    <x v="0"/>
    <x v="1495"/>
    <x v="5"/>
    <x v="202"/>
    <x v="2"/>
    <x v="28"/>
  </r>
  <r>
    <x v="1772"/>
    <x v="0"/>
    <x v="4"/>
    <x v="1745"/>
    <x v="0"/>
    <x v="569"/>
    <x v="0"/>
    <x v="202"/>
    <x v="2"/>
    <x v="28"/>
  </r>
  <r>
    <x v="1773"/>
    <x v="0"/>
    <x v="2"/>
    <x v="1015"/>
    <x v="0"/>
    <x v="1299"/>
    <x v="5"/>
    <x v="202"/>
    <x v="2"/>
    <x v="28"/>
  </r>
  <r>
    <x v="1774"/>
    <x v="0"/>
    <x v="6"/>
    <x v="56"/>
    <x v="0"/>
    <x v="2258"/>
    <x v="9"/>
    <x v="202"/>
    <x v="2"/>
    <x v="28"/>
  </r>
  <r>
    <x v="1775"/>
    <x v="1"/>
    <x v="1"/>
    <x v="348"/>
    <x v="0"/>
    <x v="1966"/>
    <x v="8"/>
    <x v="246"/>
    <x v="2"/>
    <x v="3"/>
  </r>
  <r>
    <x v="1776"/>
    <x v="0"/>
    <x v="2"/>
    <x v="415"/>
    <x v="0"/>
    <x v="1899"/>
    <x v="8"/>
    <x v="246"/>
    <x v="2"/>
    <x v="3"/>
  </r>
  <r>
    <x v="1777"/>
    <x v="1"/>
    <x v="1"/>
    <x v="1339"/>
    <x v="0"/>
    <x v="975"/>
    <x v="3"/>
    <x v="22"/>
    <x v="2"/>
    <x v="32"/>
  </r>
  <r>
    <x v="1778"/>
    <x v="0"/>
    <x v="2"/>
    <x v="1310"/>
    <x v="0"/>
    <x v="1004"/>
    <x v="3"/>
    <x v="22"/>
    <x v="2"/>
    <x v="32"/>
  </r>
  <r>
    <x v="1779"/>
    <x v="1"/>
    <x v="4"/>
    <x v="2220"/>
    <x v="0"/>
    <x v="94"/>
    <x v="0"/>
    <x v="22"/>
    <x v="2"/>
    <x v="32"/>
  </r>
  <r>
    <x v="1780"/>
    <x v="0"/>
    <x v="1"/>
    <x v="1142"/>
    <x v="0"/>
    <x v="1172"/>
    <x v="4"/>
    <x v="71"/>
    <x v="2"/>
    <x v="28"/>
  </r>
  <r>
    <x v="1781"/>
    <x v="0"/>
    <x v="2"/>
    <x v="906"/>
    <x v="0"/>
    <x v="1408"/>
    <x v="5"/>
    <x v="71"/>
    <x v="2"/>
    <x v="28"/>
  </r>
  <r>
    <x v="1782"/>
    <x v="0"/>
    <x v="4"/>
    <x v="2203"/>
    <x v="0"/>
    <x v="111"/>
    <x v="0"/>
    <x v="71"/>
    <x v="2"/>
    <x v="28"/>
  </r>
  <r>
    <x v="1783"/>
    <x v="0"/>
    <x v="1"/>
    <x v="1155"/>
    <x v="0"/>
    <x v="1159"/>
    <x v="4"/>
    <x v="53"/>
    <x v="2"/>
    <x v="28"/>
  </r>
  <r>
    <x v="1784"/>
    <x v="0"/>
    <x v="6"/>
    <x v="433"/>
    <x v="0"/>
    <x v="1881"/>
    <x v="8"/>
    <x v="53"/>
    <x v="2"/>
    <x v="28"/>
  </r>
  <r>
    <x v="1785"/>
    <x v="1"/>
    <x v="2"/>
    <x v="1055"/>
    <x v="0"/>
    <x v="1259"/>
    <x v="4"/>
    <x v="53"/>
    <x v="2"/>
    <x v="28"/>
  </r>
  <r>
    <x v="1786"/>
    <x v="0"/>
    <x v="1"/>
    <x v="1042"/>
    <x v="0"/>
    <x v="1272"/>
    <x v="4"/>
    <x v="237"/>
    <x v="2"/>
    <x v="19"/>
  </r>
  <r>
    <x v="1787"/>
    <x v="1"/>
    <x v="3"/>
    <x v="1636"/>
    <x v="0"/>
    <x v="678"/>
    <x v="1"/>
    <x v="237"/>
    <x v="2"/>
    <x v="19"/>
  </r>
  <r>
    <x v="1788"/>
    <x v="0"/>
    <x v="2"/>
    <x v="1161"/>
    <x v="0"/>
    <x v="1153"/>
    <x v="4"/>
    <x v="77"/>
    <x v="2"/>
    <x v="3"/>
  </r>
  <r>
    <x v="1789"/>
    <x v="1"/>
    <x v="1"/>
    <x v="1323"/>
    <x v="0"/>
    <x v="991"/>
    <x v="3"/>
    <x v="178"/>
    <x v="2"/>
    <x v="28"/>
  </r>
  <r>
    <x v="1790"/>
    <x v="0"/>
    <x v="2"/>
    <x v="1206"/>
    <x v="0"/>
    <x v="1108"/>
    <x v="4"/>
    <x v="178"/>
    <x v="2"/>
    <x v="28"/>
  </r>
  <r>
    <x v="1791"/>
    <x v="0"/>
    <x v="6"/>
    <x v="235"/>
    <x v="0"/>
    <x v="2079"/>
    <x v="9"/>
    <x v="178"/>
    <x v="2"/>
    <x v="28"/>
  </r>
  <r>
    <x v="1792"/>
    <x v="1"/>
    <x v="1"/>
    <x v="863"/>
    <x v="0"/>
    <x v="1451"/>
    <x v="5"/>
    <x v="208"/>
    <x v="2"/>
    <x v="28"/>
  </r>
  <r>
    <x v="1793"/>
    <x v="0"/>
    <x v="2"/>
    <x v="1071"/>
    <x v="0"/>
    <x v="1243"/>
    <x v="4"/>
    <x v="208"/>
    <x v="2"/>
    <x v="28"/>
  </r>
  <r>
    <x v="1794"/>
    <x v="1"/>
    <x v="4"/>
    <x v="2225"/>
    <x v="0"/>
    <x v="89"/>
    <x v="0"/>
    <x v="208"/>
    <x v="2"/>
    <x v="28"/>
  </r>
  <r>
    <x v="1795"/>
    <x v="1"/>
    <x v="1"/>
    <x v="1284"/>
    <x v="0"/>
    <x v="1030"/>
    <x v="4"/>
    <x v="36"/>
    <x v="2"/>
    <x v="28"/>
  </r>
  <r>
    <x v="1796"/>
    <x v="0"/>
    <x v="2"/>
    <x v="1424"/>
    <x v="0"/>
    <x v="890"/>
    <x v="3"/>
    <x v="36"/>
    <x v="2"/>
    <x v="28"/>
  </r>
  <r>
    <x v="1797"/>
    <x v="1"/>
    <x v="4"/>
    <x v="1976"/>
    <x v="0"/>
    <x v="338"/>
    <x v="0"/>
    <x v="36"/>
    <x v="2"/>
    <x v="28"/>
  </r>
  <r>
    <x v="1798"/>
    <x v="0"/>
    <x v="6"/>
    <x v="212"/>
    <x v="0"/>
    <x v="2102"/>
    <x v="9"/>
    <x v="36"/>
    <x v="2"/>
    <x v="28"/>
  </r>
  <r>
    <x v="1799"/>
    <x v="1"/>
    <x v="4"/>
    <x v="2283"/>
    <x v="0"/>
    <x v="31"/>
    <x v="0"/>
    <x v="36"/>
    <x v="2"/>
    <x v="28"/>
  </r>
  <r>
    <x v="1800"/>
    <x v="0"/>
    <x v="1"/>
    <x v="1285"/>
    <x v="0"/>
    <x v="1029"/>
    <x v="4"/>
    <x v="248"/>
    <x v="2"/>
    <x v="26"/>
  </r>
  <r>
    <x v="1801"/>
    <x v="1"/>
    <x v="1"/>
    <x v="360"/>
    <x v="0"/>
    <x v="1954"/>
    <x v="8"/>
    <x v="58"/>
    <x v="2"/>
    <x v="28"/>
  </r>
  <r>
    <x v="1802"/>
    <x v="0"/>
    <x v="2"/>
    <x v="655"/>
    <x v="0"/>
    <x v="1659"/>
    <x v="6"/>
    <x v="58"/>
    <x v="2"/>
    <x v="28"/>
  </r>
  <r>
    <x v="1803"/>
    <x v="1"/>
    <x v="4"/>
    <x v="1693"/>
    <x v="0"/>
    <x v="621"/>
    <x v="1"/>
    <x v="58"/>
    <x v="2"/>
    <x v="28"/>
  </r>
  <r>
    <x v="1804"/>
    <x v="0"/>
    <x v="6"/>
    <x v="8"/>
    <x v="0"/>
    <x v="2306"/>
    <x v="9"/>
    <x v="58"/>
    <x v="2"/>
    <x v="28"/>
  </r>
  <r>
    <x v="1805"/>
    <x v="1"/>
    <x v="1"/>
    <x v="763"/>
    <x v="0"/>
    <x v="1551"/>
    <x v="6"/>
    <x v="251"/>
    <x v="2"/>
    <x v="2"/>
  </r>
  <r>
    <x v="1806"/>
    <x v="0"/>
    <x v="2"/>
    <x v="462"/>
    <x v="0"/>
    <x v="1852"/>
    <x v="7"/>
    <x v="251"/>
    <x v="2"/>
    <x v="2"/>
  </r>
  <r>
    <x v="1807"/>
    <x v="1"/>
    <x v="1"/>
    <x v="999"/>
    <x v="0"/>
    <x v="1315"/>
    <x v="5"/>
    <x v="36"/>
    <x v="2"/>
    <x v="28"/>
  </r>
  <r>
    <x v="1808"/>
    <x v="0"/>
    <x v="2"/>
    <x v="804"/>
    <x v="0"/>
    <x v="1510"/>
    <x v="5"/>
    <x v="36"/>
    <x v="2"/>
    <x v="28"/>
  </r>
  <r>
    <x v="1809"/>
    <x v="1"/>
    <x v="4"/>
    <x v="1900"/>
    <x v="0"/>
    <x v="414"/>
    <x v="0"/>
    <x v="36"/>
    <x v="2"/>
    <x v="28"/>
  </r>
  <r>
    <x v="1810"/>
    <x v="1"/>
    <x v="1"/>
    <x v="967"/>
    <x v="0"/>
    <x v="1347"/>
    <x v="5"/>
    <x v="4"/>
    <x v="2"/>
    <x v="28"/>
  </r>
  <r>
    <x v="1811"/>
    <x v="0"/>
    <x v="2"/>
    <x v="1109"/>
    <x v="0"/>
    <x v="1205"/>
    <x v="4"/>
    <x v="4"/>
    <x v="2"/>
    <x v="28"/>
  </r>
  <r>
    <x v="1812"/>
    <x v="1"/>
    <x v="1"/>
    <x v="1197"/>
    <x v="0"/>
    <x v="1117"/>
    <x v="4"/>
    <x v="36"/>
    <x v="2"/>
    <x v="28"/>
  </r>
  <r>
    <x v="1813"/>
    <x v="0"/>
    <x v="2"/>
    <x v="1398"/>
    <x v="0"/>
    <x v="916"/>
    <x v="3"/>
    <x v="36"/>
    <x v="2"/>
    <x v="28"/>
  </r>
  <r>
    <x v="1814"/>
    <x v="1"/>
    <x v="1"/>
    <x v="362"/>
    <x v="0"/>
    <x v="1952"/>
    <x v="8"/>
    <x v="179"/>
    <x v="2"/>
    <x v="28"/>
  </r>
  <r>
    <x v="1815"/>
    <x v="0"/>
    <x v="2"/>
    <x v="687"/>
    <x v="0"/>
    <x v="1627"/>
    <x v="6"/>
    <x v="179"/>
    <x v="2"/>
    <x v="28"/>
  </r>
  <r>
    <x v="1816"/>
    <x v="1"/>
    <x v="4"/>
    <x v="1792"/>
    <x v="0"/>
    <x v="522"/>
    <x v="0"/>
    <x v="179"/>
    <x v="2"/>
    <x v="28"/>
  </r>
  <r>
    <x v="1817"/>
    <x v="1"/>
    <x v="1"/>
    <x v="1050"/>
    <x v="0"/>
    <x v="1264"/>
    <x v="4"/>
    <x v="218"/>
    <x v="2"/>
    <x v="28"/>
  </r>
  <r>
    <x v="1818"/>
    <x v="0"/>
    <x v="6"/>
    <x v="265"/>
    <x v="0"/>
    <x v="2049"/>
    <x v="9"/>
    <x v="218"/>
    <x v="2"/>
    <x v="28"/>
  </r>
  <r>
    <x v="1819"/>
    <x v="1"/>
    <x v="4"/>
    <x v="1895"/>
    <x v="0"/>
    <x v="419"/>
    <x v="0"/>
    <x v="218"/>
    <x v="2"/>
    <x v="28"/>
  </r>
  <r>
    <x v="1820"/>
    <x v="0"/>
    <x v="2"/>
    <x v="1113"/>
    <x v="0"/>
    <x v="1201"/>
    <x v="4"/>
    <x v="218"/>
    <x v="2"/>
    <x v="28"/>
  </r>
  <r>
    <x v="1821"/>
    <x v="1"/>
    <x v="4"/>
    <x v="2176"/>
    <x v="0"/>
    <x v="138"/>
    <x v="0"/>
    <x v="218"/>
    <x v="2"/>
    <x v="28"/>
  </r>
  <r>
    <x v="1822"/>
    <x v="1"/>
    <x v="1"/>
    <x v="1001"/>
    <x v="0"/>
    <x v="1313"/>
    <x v="5"/>
    <x v="54"/>
    <x v="2"/>
    <x v="32"/>
  </r>
  <r>
    <x v="1823"/>
    <x v="0"/>
    <x v="2"/>
    <x v="968"/>
    <x v="0"/>
    <x v="1346"/>
    <x v="5"/>
    <x v="54"/>
    <x v="2"/>
    <x v="32"/>
  </r>
  <r>
    <x v="1824"/>
    <x v="0"/>
    <x v="4"/>
    <x v="1876"/>
    <x v="0"/>
    <x v="438"/>
    <x v="0"/>
    <x v="54"/>
    <x v="2"/>
    <x v="32"/>
  </r>
  <r>
    <x v="1825"/>
    <x v="1"/>
    <x v="4"/>
    <x v="1730"/>
    <x v="0"/>
    <x v="584"/>
    <x v="0"/>
    <x v="54"/>
    <x v="2"/>
    <x v="32"/>
  </r>
  <r>
    <x v="1826"/>
    <x v="0"/>
    <x v="6"/>
    <x v="400"/>
    <x v="0"/>
    <x v="1914"/>
    <x v="8"/>
    <x v="123"/>
    <x v="2"/>
    <x v="10"/>
  </r>
  <r>
    <x v="1827"/>
    <x v="1"/>
    <x v="1"/>
    <x v="1017"/>
    <x v="0"/>
    <x v="1297"/>
    <x v="5"/>
    <x v="163"/>
    <x v="2"/>
    <x v="32"/>
  </r>
  <r>
    <x v="1828"/>
    <x v="0"/>
    <x v="2"/>
    <x v="668"/>
    <x v="0"/>
    <x v="1646"/>
    <x v="6"/>
    <x v="163"/>
    <x v="2"/>
    <x v="32"/>
  </r>
  <r>
    <x v="1829"/>
    <x v="1"/>
    <x v="4"/>
    <x v="2045"/>
    <x v="0"/>
    <x v="269"/>
    <x v="0"/>
    <x v="163"/>
    <x v="2"/>
    <x v="32"/>
  </r>
  <r>
    <x v="1830"/>
    <x v="1"/>
    <x v="1"/>
    <x v="1155"/>
    <x v="0"/>
    <x v="1159"/>
    <x v="4"/>
    <x v="219"/>
    <x v="2"/>
    <x v="28"/>
  </r>
  <r>
    <x v="1831"/>
    <x v="1"/>
    <x v="4"/>
    <x v="2074"/>
    <x v="0"/>
    <x v="240"/>
    <x v="0"/>
    <x v="219"/>
    <x v="2"/>
    <x v="28"/>
  </r>
  <r>
    <x v="1832"/>
    <x v="0"/>
    <x v="2"/>
    <x v="1147"/>
    <x v="0"/>
    <x v="1167"/>
    <x v="4"/>
    <x v="219"/>
    <x v="2"/>
    <x v="28"/>
  </r>
  <r>
    <x v="1833"/>
    <x v="1"/>
    <x v="4"/>
    <x v="2143"/>
    <x v="0"/>
    <x v="171"/>
    <x v="0"/>
    <x v="219"/>
    <x v="2"/>
    <x v="28"/>
  </r>
  <r>
    <x v="1834"/>
    <x v="1"/>
    <x v="1"/>
    <x v="762"/>
    <x v="0"/>
    <x v="1552"/>
    <x v="6"/>
    <x v="213"/>
    <x v="2"/>
    <x v="31"/>
  </r>
  <r>
    <x v="1835"/>
    <x v="1"/>
    <x v="4"/>
    <x v="1704"/>
    <x v="0"/>
    <x v="610"/>
    <x v="0"/>
    <x v="213"/>
    <x v="2"/>
    <x v="31"/>
  </r>
  <r>
    <x v="1836"/>
    <x v="0"/>
    <x v="4"/>
    <x v="2022"/>
    <x v="0"/>
    <x v="292"/>
    <x v="0"/>
    <x v="213"/>
    <x v="2"/>
    <x v="31"/>
  </r>
  <r>
    <x v="1837"/>
    <x v="0"/>
    <x v="6"/>
    <x v="147"/>
    <x v="0"/>
    <x v="2167"/>
    <x v="9"/>
    <x v="213"/>
    <x v="2"/>
    <x v="31"/>
  </r>
  <r>
    <x v="1838"/>
    <x v="1"/>
    <x v="1"/>
    <x v="758"/>
    <x v="0"/>
    <x v="1556"/>
    <x v="6"/>
    <x v="150"/>
    <x v="2"/>
    <x v="28"/>
  </r>
  <r>
    <x v="1839"/>
    <x v="0"/>
    <x v="2"/>
    <x v="855"/>
    <x v="0"/>
    <x v="1459"/>
    <x v="5"/>
    <x v="150"/>
    <x v="2"/>
    <x v="28"/>
  </r>
  <r>
    <x v="1840"/>
    <x v="1"/>
    <x v="4"/>
    <x v="1681"/>
    <x v="0"/>
    <x v="633"/>
    <x v="1"/>
    <x v="150"/>
    <x v="2"/>
    <x v="28"/>
  </r>
  <r>
    <x v="1841"/>
    <x v="0"/>
    <x v="4"/>
    <x v="1844"/>
    <x v="0"/>
    <x v="470"/>
    <x v="0"/>
    <x v="150"/>
    <x v="2"/>
    <x v="28"/>
  </r>
  <r>
    <x v="1842"/>
    <x v="0"/>
    <x v="6"/>
    <x v="185"/>
    <x v="0"/>
    <x v="2129"/>
    <x v="9"/>
    <x v="150"/>
    <x v="2"/>
    <x v="28"/>
  </r>
  <r>
    <x v="1843"/>
    <x v="1"/>
    <x v="1"/>
    <x v="849"/>
    <x v="0"/>
    <x v="1465"/>
    <x v="5"/>
    <x v="171"/>
    <x v="2"/>
    <x v="19"/>
  </r>
  <r>
    <x v="1844"/>
    <x v="0"/>
    <x v="6"/>
    <x v="193"/>
    <x v="0"/>
    <x v="2121"/>
    <x v="9"/>
    <x v="171"/>
    <x v="2"/>
    <x v="19"/>
  </r>
  <r>
    <x v="1845"/>
    <x v="1"/>
    <x v="4"/>
    <x v="1631"/>
    <x v="0"/>
    <x v="683"/>
    <x v="1"/>
    <x v="171"/>
    <x v="2"/>
    <x v="19"/>
  </r>
  <r>
    <x v="1846"/>
    <x v="1"/>
    <x v="4"/>
    <x v="1758"/>
    <x v="0"/>
    <x v="556"/>
    <x v="0"/>
    <x v="171"/>
    <x v="2"/>
    <x v="19"/>
  </r>
  <r>
    <x v="1847"/>
    <x v="0"/>
    <x v="2"/>
    <x v="764"/>
    <x v="0"/>
    <x v="1550"/>
    <x v="6"/>
    <x v="171"/>
    <x v="2"/>
    <x v="19"/>
  </r>
  <r>
    <x v="1848"/>
    <x v="1"/>
    <x v="1"/>
    <x v="718"/>
    <x v="0"/>
    <x v="1596"/>
    <x v="6"/>
    <x v="227"/>
    <x v="2"/>
    <x v="31"/>
  </r>
  <r>
    <x v="1849"/>
    <x v="1"/>
    <x v="4"/>
    <x v="1776"/>
    <x v="0"/>
    <x v="538"/>
    <x v="0"/>
    <x v="227"/>
    <x v="2"/>
    <x v="31"/>
  </r>
  <r>
    <x v="1850"/>
    <x v="0"/>
    <x v="4"/>
    <x v="1824"/>
    <x v="0"/>
    <x v="490"/>
    <x v="0"/>
    <x v="227"/>
    <x v="2"/>
    <x v="31"/>
  </r>
  <r>
    <x v="1851"/>
    <x v="1"/>
    <x v="4"/>
    <x v="2005"/>
    <x v="0"/>
    <x v="309"/>
    <x v="0"/>
    <x v="227"/>
    <x v="2"/>
    <x v="31"/>
  </r>
  <r>
    <x v="1852"/>
    <x v="1"/>
    <x v="1"/>
    <x v="493"/>
    <x v="0"/>
    <x v="1821"/>
    <x v="7"/>
    <x v="17"/>
    <x v="2"/>
    <x v="28"/>
  </r>
  <r>
    <x v="1853"/>
    <x v="0"/>
    <x v="2"/>
    <x v="636"/>
    <x v="0"/>
    <x v="1678"/>
    <x v="6"/>
    <x v="17"/>
    <x v="2"/>
    <x v="28"/>
  </r>
  <r>
    <x v="1854"/>
    <x v="1"/>
    <x v="1"/>
    <x v="1322"/>
    <x v="0"/>
    <x v="992"/>
    <x v="3"/>
    <x v="189"/>
    <x v="2"/>
    <x v="28"/>
  </r>
  <r>
    <x v="1855"/>
    <x v="1"/>
    <x v="1"/>
    <x v="604"/>
    <x v="0"/>
    <x v="1710"/>
    <x v="6"/>
    <x v="163"/>
    <x v="2"/>
    <x v="32"/>
  </r>
  <r>
    <x v="1856"/>
    <x v="0"/>
    <x v="2"/>
    <x v="1020"/>
    <x v="0"/>
    <x v="1294"/>
    <x v="4"/>
    <x v="163"/>
    <x v="2"/>
    <x v="32"/>
  </r>
  <r>
    <x v="1857"/>
    <x v="0"/>
    <x v="4"/>
    <x v="1857"/>
    <x v="0"/>
    <x v="457"/>
    <x v="0"/>
    <x v="163"/>
    <x v="2"/>
    <x v="32"/>
  </r>
  <r>
    <x v="1858"/>
    <x v="0"/>
    <x v="6"/>
    <x v="135"/>
    <x v="0"/>
    <x v="2179"/>
    <x v="9"/>
    <x v="163"/>
    <x v="2"/>
    <x v="32"/>
  </r>
  <r>
    <x v="1859"/>
    <x v="1"/>
    <x v="4"/>
    <x v="2115"/>
    <x v="0"/>
    <x v="199"/>
    <x v="0"/>
    <x v="163"/>
    <x v="2"/>
    <x v="32"/>
  </r>
  <r>
    <x v="1860"/>
    <x v="0"/>
    <x v="3"/>
    <x v="1699"/>
    <x v="0"/>
    <x v="615"/>
    <x v="0"/>
    <x v="163"/>
    <x v="2"/>
    <x v="32"/>
  </r>
  <r>
    <x v="1861"/>
    <x v="1"/>
    <x v="1"/>
    <x v="1063"/>
    <x v="0"/>
    <x v="1251"/>
    <x v="4"/>
    <x v="149"/>
    <x v="2"/>
    <x v="16"/>
  </r>
  <r>
    <x v="1862"/>
    <x v="1"/>
    <x v="4"/>
    <x v="1756"/>
    <x v="0"/>
    <x v="558"/>
    <x v="0"/>
    <x v="149"/>
    <x v="2"/>
    <x v="16"/>
  </r>
  <r>
    <x v="1863"/>
    <x v="0"/>
    <x v="4"/>
    <x v="1694"/>
    <x v="0"/>
    <x v="620"/>
    <x v="1"/>
    <x v="149"/>
    <x v="2"/>
    <x v="16"/>
  </r>
  <r>
    <x v="1864"/>
    <x v="0"/>
    <x v="2"/>
    <x v="1287"/>
    <x v="0"/>
    <x v="1027"/>
    <x v="3"/>
    <x v="149"/>
    <x v="2"/>
    <x v="16"/>
  </r>
  <r>
    <x v="1865"/>
    <x v="1"/>
    <x v="1"/>
    <x v="1159"/>
    <x v="0"/>
    <x v="1155"/>
    <x v="4"/>
    <x v="36"/>
    <x v="2"/>
    <x v="28"/>
  </r>
  <r>
    <x v="1866"/>
    <x v="0"/>
    <x v="2"/>
    <x v="1379"/>
    <x v="0"/>
    <x v="935"/>
    <x v="3"/>
    <x v="36"/>
    <x v="2"/>
    <x v="28"/>
  </r>
  <r>
    <x v="1867"/>
    <x v="0"/>
    <x v="4"/>
    <x v="1993"/>
    <x v="0"/>
    <x v="321"/>
    <x v="0"/>
    <x v="36"/>
    <x v="2"/>
    <x v="28"/>
  </r>
  <r>
    <x v="1868"/>
    <x v="0"/>
    <x v="4"/>
    <x v="2195"/>
    <x v="0"/>
    <x v="119"/>
    <x v="0"/>
    <x v="36"/>
    <x v="2"/>
    <x v="28"/>
  </r>
  <r>
    <x v="1869"/>
    <x v="1"/>
    <x v="1"/>
    <x v="1357"/>
    <x v="0"/>
    <x v="957"/>
    <x v="3"/>
    <x v="77"/>
    <x v="2"/>
    <x v="3"/>
  </r>
  <r>
    <x v="1870"/>
    <x v="0"/>
    <x v="6"/>
    <x v="578"/>
    <x v="0"/>
    <x v="1736"/>
    <x v="7"/>
    <x v="77"/>
    <x v="2"/>
    <x v="3"/>
  </r>
  <r>
    <x v="1871"/>
    <x v="0"/>
    <x v="2"/>
    <x v="1567"/>
    <x v="0"/>
    <x v="747"/>
    <x v="2"/>
    <x v="77"/>
    <x v="2"/>
    <x v="3"/>
  </r>
  <r>
    <x v="1872"/>
    <x v="1"/>
    <x v="1"/>
    <x v="1203"/>
    <x v="0"/>
    <x v="1111"/>
    <x v="4"/>
    <x v="254"/>
    <x v="2"/>
    <x v="5"/>
  </r>
  <r>
    <x v="1873"/>
    <x v="0"/>
    <x v="2"/>
    <x v="1446"/>
    <x v="0"/>
    <x v="868"/>
    <x v="3"/>
    <x v="254"/>
    <x v="2"/>
    <x v="5"/>
  </r>
  <r>
    <x v="1874"/>
    <x v="1"/>
    <x v="4"/>
    <x v="2306"/>
    <x v="0"/>
    <x v="8"/>
    <x v="0"/>
    <x v="254"/>
    <x v="2"/>
    <x v="5"/>
  </r>
  <r>
    <x v="1875"/>
    <x v="1"/>
    <x v="1"/>
    <x v="898"/>
    <x v="0"/>
    <x v="1416"/>
    <x v="5"/>
    <x v="214"/>
    <x v="2"/>
    <x v="32"/>
  </r>
  <r>
    <x v="1876"/>
    <x v="1"/>
    <x v="4"/>
    <x v="1739"/>
    <x v="0"/>
    <x v="575"/>
    <x v="0"/>
    <x v="46"/>
    <x v="2"/>
    <x v="13"/>
  </r>
  <r>
    <x v="1877"/>
    <x v="0"/>
    <x v="2"/>
    <x v="590"/>
    <x v="0"/>
    <x v="1724"/>
    <x v="7"/>
    <x v="46"/>
    <x v="2"/>
    <x v="13"/>
  </r>
  <r>
    <x v="1878"/>
    <x v="1"/>
    <x v="1"/>
    <x v="1052"/>
    <x v="0"/>
    <x v="1262"/>
    <x v="4"/>
    <x v="70"/>
    <x v="2"/>
    <x v="28"/>
  </r>
  <r>
    <x v="1879"/>
    <x v="1"/>
    <x v="1"/>
    <x v="1451"/>
    <x v="0"/>
    <x v="863"/>
    <x v="3"/>
    <x v="52"/>
    <x v="2"/>
    <x v="28"/>
  </r>
  <r>
    <x v="1880"/>
    <x v="0"/>
    <x v="2"/>
    <x v="1428"/>
    <x v="0"/>
    <x v="886"/>
    <x v="3"/>
    <x v="52"/>
    <x v="2"/>
    <x v="28"/>
  </r>
  <r>
    <x v="1881"/>
    <x v="1"/>
    <x v="4"/>
    <x v="2187"/>
    <x v="0"/>
    <x v="127"/>
    <x v="0"/>
    <x v="52"/>
    <x v="2"/>
    <x v="28"/>
  </r>
  <r>
    <x v="1882"/>
    <x v="1"/>
    <x v="1"/>
    <x v="888"/>
    <x v="0"/>
    <x v="1426"/>
    <x v="5"/>
    <x v="226"/>
    <x v="2"/>
    <x v="28"/>
  </r>
  <r>
    <x v="1883"/>
    <x v="0"/>
    <x v="2"/>
    <x v="878"/>
    <x v="0"/>
    <x v="1436"/>
    <x v="5"/>
    <x v="48"/>
    <x v="2"/>
    <x v="28"/>
  </r>
  <r>
    <x v="1884"/>
    <x v="1"/>
    <x v="4"/>
    <x v="2108"/>
    <x v="0"/>
    <x v="206"/>
    <x v="0"/>
    <x v="48"/>
    <x v="2"/>
    <x v="28"/>
  </r>
  <r>
    <x v="1885"/>
    <x v="0"/>
    <x v="1"/>
    <x v="521"/>
    <x v="0"/>
    <x v="1793"/>
    <x v="7"/>
    <x v="221"/>
    <x v="2"/>
    <x v="28"/>
  </r>
  <r>
    <x v="1886"/>
    <x v="0"/>
    <x v="1"/>
    <x v="978"/>
    <x v="0"/>
    <x v="1336"/>
    <x v="5"/>
    <x v="104"/>
    <x v="2"/>
    <x v="28"/>
  </r>
  <r>
    <x v="1887"/>
    <x v="1"/>
    <x v="2"/>
    <x v="986"/>
    <x v="0"/>
    <x v="1328"/>
    <x v="5"/>
    <x v="104"/>
    <x v="2"/>
    <x v="28"/>
  </r>
  <r>
    <x v="1888"/>
    <x v="1"/>
    <x v="4"/>
    <x v="1795"/>
    <x v="0"/>
    <x v="519"/>
    <x v="0"/>
    <x v="104"/>
    <x v="2"/>
    <x v="28"/>
  </r>
  <r>
    <x v="1889"/>
    <x v="0"/>
    <x v="4"/>
    <x v="2014"/>
    <x v="0"/>
    <x v="300"/>
    <x v="0"/>
    <x v="104"/>
    <x v="2"/>
    <x v="28"/>
  </r>
  <r>
    <x v="1890"/>
    <x v="1"/>
    <x v="1"/>
    <x v="1526"/>
    <x v="0"/>
    <x v="788"/>
    <x v="2"/>
    <x v="243"/>
    <x v="2"/>
    <x v="10"/>
  </r>
  <r>
    <x v="1891"/>
    <x v="0"/>
    <x v="6"/>
    <x v="519"/>
    <x v="0"/>
    <x v="1795"/>
    <x v="7"/>
    <x v="243"/>
    <x v="2"/>
    <x v="10"/>
  </r>
  <r>
    <x v="1892"/>
    <x v="0"/>
    <x v="2"/>
    <x v="1666"/>
    <x v="0"/>
    <x v="648"/>
    <x v="1"/>
    <x v="243"/>
    <x v="2"/>
    <x v="10"/>
  </r>
  <r>
    <x v="1893"/>
    <x v="1"/>
    <x v="1"/>
    <x v="223"/>
    <x v="0"/>
    <x v="2091"/>
    <x v="9"/>
    <x v="256"/>
    <x v="2"/>
    <x v="5"/>
  </r>
  <r>
    <x v="1894"/>
    <x v="0"/>
    <x v="2"/>
    <x v="365"/>
    <x v="0"/>
    <x v="1949"/>
    <x v="8"/>
    <x v="256"/>
    <x v="2"/>
    <x v="5"/>
  </r>
  <r>
    <x v="1895"/>
    <x v="1"/>
    <x v="1"/>
    <x v="564"/>
    <x v="0"/>
    <x v="1750"/>
    <x v="7"/>
    <x v="156"/>
    <x v="2"/>
    <x v="3"/>
  </r>
  <r>
    <x v="1896"/>
    <x v="0"/>
    <x v="2"/>
    <x v="759"/>
    <x v="0"/>
    <x v="1555"/>
    <x v="6"/>
    <x v="156"/>
    <x v="2"/>
    <x v="3"/>
  </r>
  <r>
    <x v="1897"/>
    <x v="1"/>
    <x v="4"/>
    <x v="1675"/>
    <x v="0"/>
    <x v="639"/>
    <x v="1"/>
    <x v="156"/>
    <x v="2"/>
    <x v="3"/>
  </r>
  <r>
    <x v="1898"/>
    <x v="0"/>
    <x v="4"/>
    <x v="1982"/>
    <x v="0"/>
    <x v="332"/>
    <x v="0"/>
    <x v="156"/>
    <x v="2"/>
    <x v="3"/>
  </r>
  <r>
    <x v="1899"/>
    <x v="1"/>
    <x v="1"/>
    <x v="960"/>
    <x v="0"/>
    <x v="1354"/>
    <x v="5"/>
    <x v="90"/>
    <x v="2"/>
    <x v="10"/>
  </r>
  <r>
    <x v="1900"/>
    <x v="0"/>
    <x v="4"/>
    <x v="1749"/>
    <x v="0"/>
    <x v="565"/>
    <x v="0"/>
    <x v="90"/>
    <x v="2"/>
    <x v="10"/>
  </r>
  <r>
    <x v="1901"/>
    <x v="0"/>
    <x v="2"/>
    <x v="712"/>
    <x v="0"/>
    <x v="1602"/>
    <x v="6"/>
    <x v="90"/>
    <x v="2"/>
    <x v="10"/>
  </r>
  <r>
    <x v="1902"/>
    <x v="0"/>
    <x v="6"/>
    <x v="306"/>
    <x v="0"/>
    <x v="2008"/>
    <x v="9"/>
    <x v="90"/>
    <x v="2"/>
    <x v="10"/>
  </r>
  <r>
    <x v="1903"/>
    <x v="1"/>
    <x v="1"/>
    <x v="726"/>
    <x v="0"/>
    <x v="1588"/>
    <x v="6"/>
    <x v="37"/>
    <x v="2"/>
    <x v="32"/>
  </r>
  <r>
    <x v="1904"/>
    <x v="1"/>
    <x v="4"/>
    <x v="1667"/>
    <x v="0"/>
    <x v="647"/>
    <x v="1"/>
    <x v="37"/>
    <x v="2"/>
    <x v="32"/>
  </r>
  <r>
    <x v="1905"/>
    <x v="1"/>
    <x v="4"/>
    <x v="1803"/>
    <x v="0"/>
    <x v="511"/>
    <x v="0"/>
    <x v="37"/>
    <x v="2"/>
    <x v="32"/>
  </r>
  <r>
    <x v="1906"/>
    <x v="0"/>
    <x v="2"/>
    <x v="713"/>
    <x v="0"/>
    <x v="1601"/>
    <x v="6"/>
    <x v="54"/>
    <x v="2"/>
    <x v="32"/>
  </r>
  <r>
    <x v="1907"/>
    <x v="1"/>
    <x v="1"/>
    <x v="591"/>
    <x v="0"/>
    <x v="1723"/>
    <x v="7"/>
    <x v="209"/>
    <x v="2"/>
    <x v="19"/>
  </r>
  <r>
    <x v="1908"/>
    <x v="0"/>
    <x v="2"/>
    <x v="756"/>
    <x v="0"/>
    <x v="1558"/>
    <x v="6"/>
    <x v="209"/>
    <x v="2"/>
    <x v="19"/>
  </r>
  <r>
    <x v="1909"/>
    <x v="0"/>
    <x v="4"/>
    <x v="1652"/>
    <x v="0"/>
    <x v="662"/>
    <x v="1"/>
    <x v="209"/>
    <x v="2"/>
    <x v="19"/>
  </r>
  <r>
    <x v="1910"/>
    <x v="1"/>
    <x v="1"/>
    <x v="782"/>
    <x v="0"/>
    <x v="1532"/>
    <x v="5"/>
    <x v="93"/>
    <x v="2"/>
    <x v="0"/>
  </r>
  <r>
    <x v="1911"/>
    <x v="0"/>
    <x v="2"/>
    <x v="929"/>
    <x v="0"/>
    <x v="1385"/>
    <x v="5"/>
    <x v="93"/>
    <x v="2"/>
    <x v="0"/>
  </r>
  <r>
    <x v="1912"/>
    <x v="1"/>
    <x v="4"/>
    <x v="1623"/>
    <x v="0"/>
    <x v="691"/>
    <x v="1"/>
    <x v="93"/>
    <x v="2"/>
    <x v="0"/>
  </r>
  <r>
    <x v="1913"/>
    <x v="1"/>
    <x v="4"/>
    <x v="1816"/>
    <x v="0"/>
    <x v="498"/>
    <x v="0"/>
    <x v="93"/>
    <x v="2"/>
    <x v="0"/>
  </r>
  <r>
    <x v="1914"/>
    <x v="1"/>
    <x v="1"/>
    <x v="75"/>
    <x v="0"/>
    <x v="2239"/>
    <x v="9"/>
    <x v="70"/>
    <x v="2"/>
    <x v="28"/>
  </r>
  <r>
    <x v="1915"/>
    <x v="0"/>
    <x v="2"/>
    <x v="252"/>
    <x v="0"/>
    <x v="2062"/>
    <x v="9"/>
    <x v="70"/>
    <x v="2"/>
    <x v="28"/>
  </r>
  <r>
    <x v="1916"/>
    <x v="1"/>
    <x v="1"/>
    <x v="1294"/>
    <x v="0"/>
    <x v="1020"/>
    <x v="3"/>
    <x v="36"/>
    <x v="2"/>
    <x v="28"/>
  </r>
  <r>
    <x v="1917"/>
    <x v="0"/>
    <x v="6"/>
    <x v="498"/>
    <x v="0"/>
    <x v="1816"/>
    <x v="7"/>
    <x v="36"/>
    <x v="2"/>
    <x v="28"/>
  </r>
  <r>
    <x v="1918"/>
    <x v="0"/>
    <x v="2"/>
    <x v="1422"/>
    <x v="0"/>
    <x v="892"/>
    <x v="3"/>
    <x v="36"/>
    <x v="2"/>
    <x v="28"/>
  </r>
  <r>
    <x v="1919"/>
    <x v="0"/>
    <x v="4"/>
    <x v="2159"/>
    <x v="0"/>
    <x v="155"/>
    <x v="0"/>
    <x v="36"/>
    <x v="2"/>
    <x v="28"/>
  </r>
  <r>
    <x v="1920"/>
    <x v="0"/>
    <x v="4"/>
    <x v="2303"/>
    <x v="0"/>
    <x v="11"/>
    <x v="0"/>
    <x v="36"/>
    <x v="2"/>
    <x v="28"/>
  </r>
  <r>
    <x v="1921"/>
    <x v="1"/>
    <x v="1"/>
    <x v="1163"/>
    <x v="0"/>
    <x v="1151"/>
    <x v="4"/>
    <x v="243"/>
    <x v="2"/>
    <x v="10"/>
  </r>
  <r>
    <x v="1922"/>
    <x v="1"/>
    <x v="4"/>
    <x v="1882"/>
    <x v="0"/>
    <x v="432"/>
    <x v="0"/>
    <x v="243"/>
    <x v="2"/>
    <x v="10"/>
  </r>
  <r>
    <x v="1923"/>
    <x v="1"/>
    <x v="1"/>
    <x v="935"/>
    <x v="0"/>
    <x v="1379"/>
    <x v="5"/>
    <x v="36"/>
    <x v="2"/>
    <x v="28"/>
  </r>
  <r>
    <x v="1924"/>
    <x v="0"/>
    <x v="2"/>
    <x v="1135"/>
    <x v="0"/>
    <x v="1179"/>
    <x v="4"/>
    <x v="36"/>
    <x v="2"/>
    <x v="28"/>
  </r>
  <r>
    <x v="1925"/>
    <x v="0"/>
    <x v="6"/>
    <x v="224"/>
    <x v="0"/>
    <x v="2090"/>
    <x v="9"/>
    <x v="36"/>
    <x v="2"/>
    <x v="28"/>
  </r>
  <r>
    <x v="1926"/>
    <x v="0"/>
    <x v="4"/>
    <x v="2265"/>
    <x v="0"/>
    <x v="49"/>
    <x v="0"/>
    <x v="36"/>
    <x v="2"/>
    <x v="28"/>
  </r>
  <r>
    <x v="1927"/>
    <x v="1"/>
    <x v="1"/>
    <x v="333"/>
    <x v="0"/>
    <x v="1981"/>
    <x v="8"/>
    <x v="137"/>
    <x v="2"/>
    <x v="13"/>
  </r>
  <r>
    <x v="1928"/>
    <x v="1"/>
    <x v="1"/>
    <x v="1243"/>
    <x v="0"/>
    <x v="1071"/>
    <x v="4"/>
    <x v="36"/>
    <x v="2"/>
    <x v="28"/>
  </r>
  <r>
    <x v="1929"/>
    <x v="0"/>
    <x v="2"/>
    <x v="1149"/>
    <x v="0"/>
    <x v="1165"/>
    <x v="4"/>
    <x v="36"/>
    <x v="2"/>
    <x v="28"/>
  </r>
  <r>
    <x v="1930"/>
    <x v="0"/>
    <x v="4"/>
    <x v="1922"/>
    <x v="0"/>
    <x v="392"/>
    <x v="0"/>
    <x v="36"/>
    <x v="2"/>
    <x v="28"/>
  </r>
  <r>
    <x v="1931"/>
    <x v="0"/>
    <x v="6"/>
    <x v="263"/>
    <x v="0"/>
    <x v="2051"/>
    <x v="9"/>
    <x v="36"/>
    <x v="2"/>
    <x v="28"/>
  </r>
  <r>
    <x v="1932"/>
    <x v="0"/>
    <x v="4"/>
    <x v="2083"/>
    <x v="0"/>
    <x v="231"/>
    <x v="0"/>
    <x v="36"/>
    <x v="2"/>
    <x v="28"/>
  </r>
  <r>
    <x v="1933"/>
    <x v="1"/>
    <x v="1"/>
    <x v="1235"/>
    <x v="0"/>
    <x v="1079"/>
    <x v="4"/>
    <x v="17"/>
    <x v="2"/>
    <x v="28"/>
  </r>
  <r>
    <x v="1934"/>
    <x v="0"/>
    <x v="2"/>
    <x v="1543"/>
    <x v="0"/>
    <x v="771"/>
    <x v="2"/>
    <x v="17"/>
    <x v="2"/>
    <x v="28"/>
  </r>
  <r>
    <x v="1935"/>
    <x v="0"/>
    <x v="4"/>
    <x v="2271"/>
    <x v="0"/>
    <x v="43"/>
    <x v="0"/>
    <x v="17"/>
    <x v="2"/>
    <x v="28"/>
  </r>
  <r>
    <x v="1936"/>
    <x v="1"/>
    <x v="1"/>
    <x v="1078"/>
    <x v="0"/>
    <x v="1236"/>
    <x v="4"/>
    <x v="255"/>
    <x v="2"/>
    <x v="31"/>
  </r>
  <r>
    <x v="1937"/>
    <x v="0"/>
    <x v="6"/>
    <x v="233"/>
    <x v="0"/>
    <x v="2081"/>
    <x v="9"/>
    <x v="255"/>
    <x v="2"/>
    <x v="31"/>
  </r>
  <r>
    <x v="1938"/>
    <x v="0"/>
    <x v="2"/>
    <x v="1555"/>
    <x v="0"/>
    <x v="759"/>
    <x v="2"/>
    <x v="255"/>
    <x v="2"/>
    <x v="31"/>
  </r>
  <r>
    <x v="1939"/>
    <x v="0"/>
    <x v="4"/>
    <x v="2282"/>
    <x v="0"/>
    <x v="32"/>
    <x v="0"/>
    <x v="255"/>
    <x v="2"/>
    <x v="31"/>
  </r>
  <r>
    <x v="1940"/>
    <x v="1"/>
    <x v="1"/>
    <x v="1273"/>
    <x v="0"/>
    <x v="1041"/>
    <x v="4"/>
    <x v="52"/>
    <x v="2"/>
    <x v="28"/>
  </r>
  <r>
    <x v="1941"/>
    <x v="0"/>
    <x v="4"/>
    <x v="1818"/>
    <x v="0"/>
    <x v="496"/>
    <x v="0"/>
    <x v="52"/>
    <x v="2"/>
    <x v="28"/>
  </r>
  <r>
    <x v="1942"/>
    <x v="1"/>
    <x v="4"/>
    <x v="1940"/>
    <x v="0"/>
    <x v="374"/>
    <x v="0"/>
    <x v="52"/>
    <x v="2"/>
    <x v="28"/>
  </r>
  <r>
    <x v="1943"/>
    <x v="0"/>
    <x v="2"/>
    <x v="1544"/>
    <x v="0"/>
    <x v="770"/>
    <x v="2"/>
    <x v="52"/>
    <x v="2"/>
    <x v="28"/>
  </r>
  <r>
    <x v="1944"/>
    <x v="0"/>
    <x v="4"/>
    <x v="2153"/>
    <x v="0"/>
    <x v="161"/>
    <x v="0"/>
    <x v="52"/>
    <x v="2"/>
    <x v="28"/>
  </r>
  <r>
    <x v="1945"/>
    <x v="1"/>
    <x v="1"/>
    <x v="1086"/>
    <x v="0"/>
    <x v="1228"/>
    <x v="4"/>
    <x v="202"/>
    <x v="2"/>
    <x v="28"/>
  </r>
  <r>
    <x v="1946"/>
    <x v="0"/>
    <x v="2"/>
    <x v="1011"/>
    <x v="0"/>
    <x v="1303"/>
    <x v="5"/>
    <x v="202"/>
    <x v="2"/>
    <x v="28"/>
  </r>
  <r>
    <x v="1947"/>
    <x v="1"/>
    <x v="4"/>
    <x v="1971"/>
    <x v="0"/>
    <x v="343"/>
    <x v="0"/>
    <x v="202"/>
    <x v="2"/>
    <x v="28"/>
  </r>
  <r>
    <x v="1948"/>
    <x v="0"/>
    <x v="6"/>
    <x v="194"/>
    <x v="0"/>
    <x v="2120"/>
    <x v="9"/>
    <x v="202"/>
    <x v="2"/>
    <x v="28"/>
  </r>
  <r>
    <x v="1949"/>
    <x v="1"/>
    <x v="1"/>
    <x v="1445"/>
    <x v="0"/>
    <x v="869"/>
    <x v="3"/>
    <x v="222"/>
    <x v="2"/>
    <x v="10"/>
  </r>
  <r>
    <x v="1950"/>
    <x v="0"/>
    <x v="6"/>
    <x v="505"/>
    <x v="0"/>
    <x v="1809"/>
    <x v="7"/>
    <x v="222"/>
    <x v="2"/>
    <x v="10"/>
  </r>
  <r>
    <x v="1951"/>
    <x v="0"/>
    <x v="2"/>
    <x v="1633"/>
    <x v="0"/>
    <x v="681"/>
    <x v="1"/>
    <x v="222"/>
    <x v="2"/>
    <x v="10"/>
  </r>
  <r>
    <x v="1952"/>
    <x v="1"/>
    <x v="4"/>
    <x v="2168"/>
    <x v="0"/>
    <x v="146"/>
    <x v="0"/>
    <x v="222"/>
    <x v="2"/>
    <x v="10"/>
  </r>
  <r>
    <x v="1953"/>
    <x v="1"/>
    <x v="1"/>
    <x v="1277"/>
    <x v="0"/>
    <x v="1037"/>
    <x v="4"/>
    <x v="6"/>
    <x v="2"/>
    <x v="28"/>
  </r>
  <r>
    <x v="1954"/>
    <x v="0"/>
    <x v="2"/>
    <x v="1615"/>
    <x v="0"/>
    <x v="699"/>
    <x v="1"/>
    <x v="6"/>
    <x v="2"/>
    <x v="28"/>
  </r>
  <r>
    <x v="1955"/>
    <x v="0"/>
    <x v="1"/>
    <x v="839"/>
    <x v="0"/>
    <x v="1475"/>
    <x v="5"/>
    <x v="24"/>
    <x v="2"/>
    <x v="34"/>
  </r>
  <r>
    <x v="1956"/>
    <x v="1"/>
    <x v="1"/>
    <x v="1167"/>
    <x v="0"/>
    <x v="1147"/>
    <x v="4"/>
    <x v="161"/>
    <x v="2"/>
    <x v="6"/>
  </r>
  <r>
    <x v="1957"/>
    <x v="0"/>
    <x v="6"/>
    <x v="169"/>
    <x v="0"/>
    <x v="2145"/>
    <x v="9"/>
    <x v="161"/>
    <x v="2"/>
    <x v="6"/>
  </r>
  <r>
    <x v="1958"/>
    <x v="1"/>
    <x v="1"/>
    <x v="672"/>
    <x v="0"/>
    <x v="1642"/>
    <x v="6"/>
    <x v="22"/>
    <x v="2"/>
    <x v="32"/>
  </r>
  <r>
    <x v="1959"/>
    <x v="0"/>
    <x v="2"/>
    <x v="947"/>
    <x v="0"/>
    <x v="1367"/>
    <x v="5"/>
    <x v="22"/>
    <x v="2"/>
    <x v="32"/>
  </r>
  <r>
    <x v="1960"/>
    <x v="1"/>
    <x v="4"/>
    <x v="1782"/>
    <x v="0"/>
    <x v="532"/>
    <x v="0"/>
    <x v="22"/>
    <x v="2"/>
    <x v="32"/>
  </r>
  <r>
    <x v="1961"/>
    <x v="0"/>
    <x v="4"/>
    <x v="2077"/>
    <x v="0"/>
    <x v="237"/>
    <x v="0"/>
    <x v="22"/>
    <x v="2"/>
    <x v="32"/>
  </r>
  <r>
    <x v="1962"/>
    <x v="1"/>
    <x v="1"/>
    <x v="784"/>
    <x v="0"/>
    <x v="1530"/>
    <x v="5"/>
    <x v="202"/>
    <x v="2"/>
    <x v="28"/>
  </r>
  <r>
    <x v="1963"/>
    <x v="0"/>
    <x v="4"/>
    <x v="1804"/>
    <x v="0"/>
    <x v="510"/>
    <x v="0"/>
    <x v="202"/>
    <x v="2"/>
    <x v="28"/>
  </r>
  <r>
    <x v="1964"/>
    <x v="0"/>
    <x v="2"/>
    <x v="788"/>
    <x v="0"/>
    <x v="1526"/>
    <x v="5"/>
    <x v="202"/>
    <x v="2"/>
    <x v="28"/>
  </r>
  <r>
    <x v="1965"/>
    <x v="1"/>
    <x v="4"/>
    <x v="1827"/>
    <x v="0"/>
    <x v="487"/>
    <x v="0"/>
    <x v="202"/>
    <x v="2"/>
    <x v="28"/>
  </r>
  <r>
    <x v="1966"/>
    <x v="0"/>
    <x v="6"/>
    <x v="28"/>
    <x v="0"/>
    <x v="2286"/>
    <x v="9"/>
    <x v="202"/>
    <x v="2"/>
    <x v="28"/>
  </r>
  <r>
    <x v="1967"/>
    <x v="1"/>
    <x v="1"/>
    <x v="980"/>
    <x v="0"/>
    <x v="1334"/>
    <x v="5"/>
    <x v="57"/>
    <x v="2"/>
    <x v="10"/>
  </r>
  <r>
    <x v="1968"/>
    <x v="0"/>
    <x v="2"/>
    <x v="1003"/>
    <x v="0"/>
    <x v="1311"/>
    <x v="5"/>
    <x v="57"/>
    <x v="2"/>
    <x v="10"/>
  </r>
  <r>
    <x v="1969"/>
    <x v="0"/>
    <x v="4"/>
    <x v="1715"/>
    <x v="0"/>
    <x v="599"/>
    <x v="0"/>
    <x v="57"/>
    <x v="2"/>
    <x v="10"/>
  </r>
  <r>
    <x v="1970"/>
    <x v="1"/>
    <x v="4"/>
    <x v="1991"/>
    <x v="0"/>
    <x v="323"/>
    <x v="0"/>
    <x v="57"/>
    <x v="2"/>
    <x v="10"/>
  </r>
  <r>
    <x v="1971"/>
    <x v="0"/>
    <x v="6"/>
    <x v="234"/>
    <x v="0"/>
    <x v="2080"/>
    <x v="9"/>
    <x v="57"/>
    <x v="2"/>
    <x v="10"/>
  </r>
  <r>
    <x v="1972"/>
    <x v="1"/>
    <x v="1"/>
    <x v="896"/>
    <x v="0"/>
    <x v="1418"/>
    <x v="5"/>
    <x v="219"/>
    <x v="2"/>
    <x v="28"/>
  </r>
  <r>
    <x v="1973"/>
    <x v="0"/>
    <x v="4"/>
    <x v="1597"/>
    <x v="0"/>
    <x v="717"/>
    <x v="1"/>
    <x v="219"/>
    <x v="2"/>
    <x v="28"/>
  </r>
  <r>
    <x v="1974"/>
    <x v="1"/>
    <x v="4"/>
    <x v="1868"/>
    <x v="0"/>
    <x v="446"/>
    <x v="0"/>
    <x v="219"/>
    <x v="2"/>
    <x v="28"/>
  </r>
  <r>
    <x v="1975"/>
    <x v="0"/>
    <x v="2"/>
    <x v="937"/>
    <x v="0"/>
    <x v="1377"/>
    <x v="5"/>
    <x v="219"/>
    <x v="2"/>
    <x v="28"/>
  </r>
  <r>
    <x v="1976"/>
    <x v="1"/>
    <x v="1"/>
    <x v="482"/>
    <x v="0"/>
    <x v="1832"/>
    <x v="7"/>
    <x v="150"/>
    <x v="2"/>
    <x v="28"/>
  </r>
  <r>
    <x v="1977"/>
    <x v="0"/>
    <x v="2"/>
    <x v="641"/>
    <x v="0"/>
    <x v="1673"/>
    <x v="6"/>
    <x v="150"/>
    <x v="2"/>
    <x v="28"/>
  </r>
  <r>
    <x v="1978"/>
    <x v="1"/>
    <x v="4"/>
    <x v="1869"/>
    <x v="0"/>
    <x v="445"/>
    <x v="0"/>
    <x v="150"/>
    <x v="2"/>
    <x v="28"/>
  </r>
  <r>
    <x v="1979"/>
    <x v="0"/>
    <x v="6"/>
    <x v="79"/>
    <x v="0"/>
    <x v="2235"/>
    <x v="9"/>
    <x v="150"/>
    <x v="2"/>
    <x v="28"/>
  </r>
  <r>
    <x v="1980"/>
    <x v="1"/>
    <x v="1"/>
    <x v="575"/>
    <x v="0"/>
    <x v="1739"/>
    <x v="7"/>
    <x v="148"/>
    <x v="2"/>
    <x v="5"/>
  </r>
  <r>
    <x v="1981"/>
    <x v="1"/>
    <x v="4"/>
    <x v="1748"/>
    <x v="0"/>
    <x v="566"/>
    <x v="0"/>
    <x v="148"/>
    <x v="2"/>
    <x v="5"/>
  </r>
  <r>
    <x v="1982"/>
    <x v="0"/>
    <x v="2"/>
    <x v="1242"/>
    <x v="0"/>
    <x v="1072"/>
    <x v="4"/>
    <x v="148"/>
    <x v="2"/>
    <x v="5"/>
  </r>
  <r>
    <x v="1983"/>
    <x v="0"/>
    <x v="3"/>
    <x v="1736"/>
    <x v="0"/>
    <x v="578"/>
    <x v="0"/>
    <x v="148"/>
    <x v="2"/>
    <x v="5"/>
  </r>
  <r>
    <x v="1984"/>
    <x v="1"/>
    <x v="4"/>
    <x v="2162"/>
    <x v="0"/>
    <x v="152"/>
    <x v="0"/>
    <x v="148"/>
    <x v="2"/>
    <x v="5"/>
  </r>
  <r>
    <x v="1985"/>
    <x v="1"/>
    <x v="1"/>
    <x v="555"/>
    <x v="0"/>
    <x v="1759"/>
    <x v="7"/>
    <x v="97"/>
    <x v="2"/>
    <x v="10"/>
  </r>
  <r>
    <x v="1986"/>
    <x v="0"/>
    <x v="2"/>
    <x v="700"/>
    <x v="0"/>
    <x v="1614"/>
    <x v="6"/>
    <x v="97"/>
    <x v="2"/>
    <x v="10"/>
  </r>
  <r>
    <x v="1987"/>
    <x v="1"/>
    <x v="1"/>
    <x v="1384"/>
    <x v="0"/>
    <x v="930"/>
    <x v="3"/>
    <x v="32"/>
    <x v="2"/>
    <x v="10"/>
  </r>
  <r>
    <x v="1988"/>
    <x v="0"/>
    <x v="6"/>
    <x v="397"/>
    <x v="0"/>
    <x v="1917"/>
    <x v="8"/>
    <x v="32"/>
    <x v="2"/>
    <x v="10"/>
  </r>
  <r>
    <x v="1989"/>
    <x v="0"/>
    <x v="2"/>
    <x v="1501"/>
    <x v="0"/>
    <x v="813"/>
    <x v="3"/>
    <x v="32"/>
    <x v="2"/>
    <x v="10"/>
  </r>
  <r>
    <x v="1990"/>
    <x v="1"/>
    <x v="4"/>
    <x v="2248"/>
    <x v="0"/>
    <x v="66"/>
    <x v="0"/>
    <x v="32"/>
    <x v="2"/>
    <x v="10"/>
  </r>
  <r>
    <x v="1991"/>
    <x v="1"/>
    <x v="1"/>
    <x v="702"/>
    <x v="0"/>
    <x v="1612"/>
    <x v="6"/>
    <x v="167"/>
    <x v="2"/>
    <x v="5"/>
  </r>
  <r>
    <x v="1992"/>
    <x v="0"/>
    <x v="4"/>
    <x v="1759"/>
    <x v="0"/>
    <x v="555"/>
    <x v="0"/>
    <x v="167"/>
    <x v="2"/>
    <x v="5"/>
  </r>
  <r>
    <x v="1993"/>
    <x v="0"/>
    <x v="2"/>
    <x v="1174"/>
    <x v="0"/>
    <x v="1140"/>
    <x v="4"/>
    <x v="167"/>
    <x v="2"/>
    <x v="5"/>
  </r>
  <r>
    <x v="1994"/>
    <x v="0"/>
    <x v="4"/>
    <x v="1607"/>
    <x v="0"/>
    <x v="707"/>
    <x v="1"/>
    <x v="167"/>
    <x v="2"/>
    <x v="5"/>
  </r>
  <r>
    <x v="1995"/>
    <x v="1"/>
    <x v="1"/>
    <x v="1061"/>
    <x v="0"/>
    <x v="1253"/>
    <x v="4"/>
    <x v="36"/>
    <x v="2"/>
    <x v="28"/>
  </r>
  <r>
    <x v="1996"/>
    <x v="0"/>
    <x v="2"/>
    <x v="1211"/>
    <x v="0"/>
    <x v="1103"/>
    <x v="4"/>
    <x v="36"/>
    <x v="2"/>
    <x v="28"/>
  </r>
  <r>
    <x v="1997"/>
    <x v="1"/>
    <x v="4"/>
    <x v="1924"/>
    <x v="0"/>
    <x v="390"/>
    <x v="0"/>
    <x v="36"/>
    <x v="2"/>
    <x v="28"/>
  </r>
  <r>
    <x v="1998"/>
    <x v="0"/>
    <x v="4"/>
    <x v="2069"/>
    <x v="0"/>
    <x v="245"/>
    <x v="0"/>
    <x v="36"/>
    <x v="2"/>
    <x v="28"/>
  </r>
  <r>
    <x v="1999"/>
    <x v="0"/>
    <x v="6"/>
    <x v="290"/>
    <x v="0"/>
    <x v="2024"/>
    <x v="9"/>
    <x v="36"/>
    <x v="2"/>
    <x v="28"/>
  </r>
  <r>
    <x v="2000"/>
    <x v="1"/>
    <x v="1"/>
    <x v="780"/>
    <x v="0"/>
    <x v="1534"/>
    <x v="5"/>
    <x v="8"/>
    <x v="2"/>
    <x v="22"/>
  </r>
  <r>
    <x v="2001"/>
    <x v="0"/>
    <x v="4"/>
    <x v="2016"/>
    <x v="0"/>
    <x v="298"/>
    <x v="0"/>
    <x v="8"/>
    <x v="2"/>
    <x v="22"/>
  </r>
  <r>
    <x v="2002"/>
    <x v="0"/>
    <x v="6"/>
    <x v="134"/>
    <x v="0"/>
    <x v="2180"/>
    <x v="9"/>
    <x v="8"/>
    <x v="2"/>
    <x v="22"/>
  </r>
  <r>
    <x v="2003"/>
    <x v="0"/>
    <x v="2"/>
    <x v="1146"/>
    <x v="0"/>
    <x v="1168"/>
    <x v="4"/>
    <x v="8"/>
    <x v="2"/>
    <x v="22"/>
  </r>
  <r>
    <x v="2004"/>
    <x v="1"/>
    <x v="4"/>
    <x v="2247"/>
    <x v="0"/>
    <x v="67"/>
    <x v="0"/>
    <x v="8"/>
    <x v="2"/>
    <x v="22"/>
  </r>
  <r>
    <x v="2005"/>
    <x v="1"/>
    <x v="1"/>
    <x v="1133"/>
    <x v="0"/>
    <x v="1181"/>
    <x v="4"/>
    <x v="202"/>
    <x v="2"/>
    <x v="28"/>
  </r>
  <r>
    <x v="2006"/>
    <x v="0"/>
    <x v="2"/>
    <x v="1180"/>
    <x v="0"/>
    <x v="1134"/>
    <x v="4"/>
    <x v="202"/>
    <x v="2"/>
    <x v="28"/>
  </r>
  <r>
    <x v="2007"/>
    <x v="1"/>
    <x v="1"/>
    <x v="894"/>
    <x v="0"/>
    <x v="1420"/>
    <x v="5"/>
    <x v="31"/>
    <x v="2"/>
    <x v="19"/>
  </r>
  <r>
    <x v="2008"/>
    <x v="0"/>
    <x v="4"/>
    <x v="1926"/>
    <x v="0"/>
    <x v="388"/>
    <x v="0"/>
    <x v="31"/>
    <x v="2"/>
    <x v="19"/>
  </r>
  <r>
    <x v="2009"/>
    <x v="1"/>
    <x v="1"/>
    <x v="1141"/>
    <x v="0"/>
    <x v="1173"/>
    <x v="4"/>
    <x v="216"/>
    <x v="2"/>
    <x v="2"/>
  </r>
  <r>
    <x v="2010"/>
    <x v="0"/>
    <x v="4"/>
    <x v="1860"/>
    <x v="0"/>
    <x v="454"/>
    <x v="0"/>
    <x v="216"/>
    <x v="2"/>
    <x v="2"/>
  </r>
  <r>
    <x v="2011"/>
    <x v="0"/>
    <x v="2"/>
    <x v="1433"/>
    <x v="0"/>
    <x v="881"/>
    <x v="3"/>
    <x v="216"/>
    <x v="2"/>
    <x v="2"/>
  </r>
  <r>
    <x v="2012"/>
    <x v="0"/>
    <x v="4"/>
    <x v="2185"/>
    <x v="0"/>
    <x v="129"/>
    <x v="0"/>
    <x v="216"/>
    <x v="2"/>
    <x v="2"/>
  </r>
  <r>
    <x v="2013"/>
    <x v="1"/>
    <x v="4"/>
    <x v="2185"/>
    <x v="0"/>
    <x v="129"/>
    <x v="0"/>
    <x v="216"/>
    <x v="2"/>
    <x v="2"/>
  </r>
  <r>
    <x v="2014"/>
    <x v="1"/>
    <x v="1"/>
    <x v="1075"/>
    <x v="0"/>
    <x v="1239"/>
    <x v="4"/>
    <x v="63"/>
    <x v="2"/>
    <x v="10"/>
  </r>
  <r>
    <x v="2015"/>
    <x v="0"/>
    <x v="2"/>
    <x v="1036"/>
    <x v="0"/>
    <x v="1278"/>
    <x v="4"/>
    <x v="63"/>
    <x v="2"/>
    <x v="10"/>
  </r>
  <r>
    <x v="2016"/>
    <x v="0"/>
    <x v="3"/>
    <x v="1653"/>
    <x v="0"/>
    <x v="661"/>
    <x v="1"/>
    <x v="63"/>
    <x v="2"/>
    <x v="10"/>
  </r>
  <r>
    <x v="2017"/>
    <x v="0"/>
    <x v="4"/>
    <x v="1841"/>
    <x v="0"/>
    <x v="473"/>
    <x v="0"/>
    <x v="63"/>
    <x v="2"/>
    <x v="10"/>
  </r>
  <r>
    <x v="2018"/>
    <x v="1"/>
    <x v="4"/>
    <x v="2206"/>
    <x v="0"/>
    <x v="108"/>
    <x v="0"/>
    <x v="63"/>
    <x v="2"/>
    <x v="10"/>
  </r>
  <r>
    <x v="2019"/>
    <x v="1"/>
    <x v="1"/>
    <x v="730"/>
    <x v="0"/>
    <x v="1584"/>
    <x v="6"/>
    <x v="109"/>
    <x v="2"/>
    <x v="5"/>
  </r>
  <r>
    <x v="2020"/>
    <x v="0"/>
    <x v="2"/>
    <x v="706"/>
    <x v="0"/>
    <x v="1608"/>
    <x v="6"/>
    <x v="109"/>
    <x v="2"/>
    <x v="5"/>
  </r>
  <r>
    <x v="2021"/>
    <x v="0"/>
    <x v="4"/>
    <x v="2057"/>
    <x v="0"/>
    <x v="257"/>
    <x v="0"/>
    <x v="109"/>
    <x v="2"/>
    <x v="5"/>
  </r>
  <r>
    <x v="2022"/>
    <x v="0"/>
    <x v="6"/>
    <x v="11"/>
    <x v="0"/>
    <x v="2303"/>
    <x v="9"/>
    <x v="109"/>
    <x v="2"/>
    <x v="5"/>
  </r>
  <r>
    <x v="2023"/>
    <x v="1"/>
    <x v="1"/>
    <x v="573"/>
    <x v="0"/>
    <x v="1741"/>
    <x v="7"/>
    <x v="215"/>
    <x v="2"/>
    <x v="5"/>
  </r>
  <r>
    <x v="2024"/>
    <x v="0"/>
    <x v="2"/>
    <x v="667"/>
    <x v="0"/>
    <x v="1647"/>
    <x v="6"/>
    <x v="215"/>
    <x v="2"/>
    <x v="5"/>
  </r>
  <r>
    <x v="2025"/>
    <x v="0"/>
    <x v="4"/>
    <x v="1582"/>
    <x v="0"/>
    <x v="732"/>
    <x v="1"/>
    <x v="215"/>
    <x v="2"/>
    <x v="5"/>
  </r>
  <r>
    <x v="2026"/>
    <x v="1"/>
    <x v="1"/>
    <x v="666"/>
    <x v="0"/>
    <x v="1648"/>
    <x v="6"/>
    <x v="186"/>
    <x v="2"/>
    <x v="13"/>
  </r>
  <r>
    <x v="2027"/>
    <x v="0"/>
    <x v="2"/>
    <x v="437"/>
    <x v="0"/>
    <x v="1877"/>
    <x v="8"/>
    <x v="186"/>
    <x v="2"/>
    <x v="13"/>
  </r>
  <r>
    <x v="2028"/>
    <x v="0"/>
    <x v="1"/>
    <x v="1096"/>
    <x v="0"/>
    <x v="1218"/>
    <x v="4"/>
    <x v="124"/>
    <x v="2"/>
    <x v="28"/>
  </r>
  <r>
    <x v="2029"/>
    <x v="0"/>
    <x v="6"/>
    <x v="86"/>
    <x v="0"/>
    <x v="2228"/>
    <x v="9"/>
    <x v="124"/>
    <x v="2"/>
    <x v="28"/>
  </r>
  <r>
    <x v="2030"/>
    <x v="1"/>
    <x v="1"/>
    <x v="1077"/>
    <x v="0"/>
    <x v="1237"/>
    <x v="4"/>
    <x v="182"/>
    <x v="2"/>
    <x v="19"/>
  </r>
  <r>
    <x v="2031"/>
    <x v="0"/>
    <x v="4"/>
    <x v="1916"/>
    <x v="0"/>
    <x v="398"/>
    <x v="0"/>
    <x v="61"/>
    <x v="2"/>
    <x v="28"/>
  </r>
  <r>
    <x v="2032"/>
    <x v="1"/>
    <x v="4"/>
    <x v="2135"/>
    <x v="0"/>
    <x v="179"/>
    <x v="0"/>
    <x v="61"/>
    <x v="2"/>
    <x v="28"/>
  </r>
  <r>
    <x v="2033"/>
    <x v="0"/>
    <x v="2"/>
    <x v="1232"/>
    <x v="0"/>
    <x v="1082"/>
    <x v="4"/>
    <x v="61"/>
    <x v="2"/>
    <x v="28"/>
  </r>
  <r>
    <x v="2034"/>
    <x v="1"/>
    <x v="1"/>
    <x v="1108"/>
    <x v="0"/>
    <x v="1206"/>
    <x v="4"/>
    <x v="36"/>
    <x v="2"/>
    <x v="28"/>
  </r>
  <r>
    <x v="2035"/>
    <x v="0"/>
    <x v="2"/>
    <x v="1092"/>
    <x v="0"/>
    <x v="1222"/>
    <x v="4"/>
    <x v="36"/>
    <x v="2"/>
    <x v="28"/>
  </r>
  <r>
    <x v="2036"/>
    <x v="0"/>
    <x v="6"/>
    <x v="409"/>
    <x v="0"/>
    <x v="1905"/>
    <x v="8"/>
    <x v="36"/>
    <x v="2"/>
    <x v="28"/>
  </r>
  <r>
    <x v="2037"/>
    <x v="1"/>
    <x v="1"/>
    <x v="1253"/>
    <x v="0"/>
    <x v="1061"/>
    <x v="4"/>
    <x v="36"/>
    <x v="2"/>
    <x v="28"/>
  </r>
  <r>
    <x v="2038"/>
    <x v="0"/>
    <x v="2"/>
    <x v="1413"/>
    <x v="0"/>
    <x v="901"/>
    <x v="3"/>
    <x v="36"/>
    <x v="2"/>
    <x v="28"/>
  </r>
  <r>
    <x v="2039"/>
    <x v="1"/>
    <x v="4"/>
    <x v="1975"/>
    <x v="0"/>
    <x v="339"/>
    <x v="0"/>
    <x v="36"/>
    <x v="2"/>
    <x v="28"/>
  </r>
  <r>
    <x v="2040"/>
    <x v="0"/>
    <x v="6"/>
    <x v="458"/>
    <x v="0"/>
    <x v="1856"/>
    <x v="7"/>
    <x v="36"/>
    <x v="2"/>
    <x v="28"/>
  </r>
  <r>
    <x v="2041"/>
    <x v="1"/>
    <x v="4"/>
    <x v="2237"/>
    <x v="0"/>
    <x v="77"/>
    <x v="0"/>
    <x v="36"/>
    <x v="2"/>
    <x v="28"/>
  </r>
  <r>
    <x v="2042"/>
    <x v="0"/>
    <x v="1"/>
    <x v="588"/>
    <x v="0"/>
    <x v="1726"/>
    <x v="7"/>
    <x v="22"/>
    <x v="2"/>
    <x v="32"/>
  </r>
  <r>
    <x v="2043"/>
    <x v="1"/>
    <x v="4"/>
    <x v="1668"/>
    <x v="0"/>
    <x v="646"/>
    <x v="1"/>
    <x v="22"/>
    <x v="2"/>
    <x v="32"/>
  </r>
  <r>
    <x v="2044"/>
    <x v="1"/>
    <x v="4"/>
    <x v="1962"/>
    <x v="0"/>
    <x v="352"/>
    <x v="0"/>
    <x v="22"/>
    <x v="2"/>
    <x v="32"/>
  </r>
  <r>
    <x v="2045"/>
    <x v="0"/>
    <x v="2"/>
    <x v="865"/>
    <x v="0"/>
    <x v="1449"/>
    <x v="5"/>
    <x v="22"/>
    <x v="2"/>
    <x v="32"/>
  </r>
  <r>
    <x v="2046"/>
    <x v="1"/>
    <x v="1"/>
    <x v="1233"/>
    <x v="0"/>
    <x v="1081"/>
    <x v="4"/>
    <x v="202"/>
    <x v="2"/>
    <x v="28"/>
  </r>
  <r>
    <x v="2047"/>
    <x v="0"/>
    <x v="2"/>
    <x v="1176"/>
    <x v="0"/>
    <x v="1138"/>
    <x v="4"/>
    <x v="202"/>
    <x v="2"/>
    <x v="28"/>
  </r>
  <r>
    <x v="2048"/>
    <x v="0"/>
    <x v="4"/>
    <x v="1721"/>
    <x v="0"/>
    <x v="593"/>
    <x v="0"/>
    <x v="202"/>
    <x v="2"/>
    <x v="28"/>
  </r>
  <r>
    <x v="2049"/>
    <x v="0"/>
    <x v="6"/>
    <x v="288"/>
    <x v="0"/>
    <x v="2026"/>
    <x v="9"/>
    <x v="13"/>
    <x v="2"/>
    <x v="27"/>
  </r>
  <r>
    <x v="2050"/>
    <x v="1"/>
    <x v="4"/>
    <x v="2128"/>
    <x v="0"/>
    <x v="186"/>
    <x v="0"/>
    <x v="202"/>
    <x v="2"/>
    <x v="28"/>
  </r>
  <r>
    <x v="2051"/>
    <x v="1"/>
    <x v="1"/>
    <x v="755"/>
    <x v="0"/>
    <x v="1559"/>
    <x v="6"/>
    <x v="81"/>
    <x v="2"/>
    <x v="5"/>
  </r>
  <r>
    <x v="2052"/>
    <x v="1"/>
    <x v="4"/>
    <x v="1692"/>
    <x v="0"/>
    <x v="622"/>
    <x v="1"/>
    <x v="81"/>
    <x v="2"/>
    <x v="5"/>
  </r>
  <r>
    <x v="2053"/>
    <x v="0"/>
    <x v="4"/>
    <x v="1978"/>
    <x v="0"/>
    <x v="336"/>
    <x v="0"/>
    <x v="81"/>
    <x v="2"/>
    <x v="5"/>
  </r>
  <r>
    <x v="2054"/>
    <x v="0"/>
    <x v="2"/>
    <x v="662"/>
    <x v="0"/>
    <x v="1652"/>
    <x v="6"/>
    <x v="81"/>
    <x v="2"/>
    <x v="5"/>
  </r>
  <r>
    <x v="2055"/>
    <x v="1"/>
    <x v="1"/>
    <x v="1244"/>
    <x v="0"/>
    <x v="1070"/>
    <x v="4"/>
    <x v="77"/>
    <x v="2"/>
    <x v="3"/>
  </r>
  <r>
    <x v="2056"/>
    <x v="0"/>
    <x v="6"/>
    <x v="82"/>
    <x v="0"/>
    <x v="2232"/>
    <x v="9"/>
    <x v="77"/>
    <x v="2"/>
    <x v="3"/>
  </r>
  <r>
    <x v="2057"/>
    <x v="0"/>
    <x v="2"/>
    <x v="1037"/>
    <x v="0"/>
    <x v="1277"/>
    <x v="4"/>
    <x v="77"/>
    <x v="2"/>
    <x v="3"/>
  </r>
  <r>
    <x v="2058"/>
    <x v="1"/>
    <x v="1"/>
    <x v="913"/>
    <x v="0"/>
    <x v="1401"/>
    <x v="5"/>
    <x v="151"/>
    <x v="2"/>
    <x v="28"/>
  </r>
  <r>
    <x v="2059"/>
    <x v="0"/>
    <x v="4"/>
    <x v="2138"/>
    <x v="0"/>
    <x v="176"/>
    <x v="0"/>
    <x v="151"/>
    <x v="2"/>
    <x v="28"/>
  </r>
  <r>
    <x v="2060"/>
    <x v="1"/>
    <x v="4"/>
    <x v="2213"/>
    <x v="0"/>
    <x v="101"/>
    <x v="0"/>
    <x v="151"/>
    <x v="2"/>
    <x v="28"/>
  </r>
  <r>
    <x v="2061"/>
    <x v="1"/>
    <x v="1"/>
    <x v="715"/>
    <x v="0"/>
    <x v="1599"/>
    <x v="6"/>
    <x v="94"/>
    <x v="2"/>
    <x v="15"/>
  </r>
  <r>
    <x v="2062"/>
    <x v="0"/>
    <x v="2"/>
    <x v="814"/>
    <x v="0"/>
    <x v="1500"/>
    <x v="5"/>
    <x v="94"/>
    <x v="2"/>
    <x v="15"/>
  </r>
  <r>
    <x v="2063"/>
    <x v="1"/>
    <x v="4"/>
    <x v="1658"/>
    <x v="0"/>
    <x v="656"/>
    <x v="1"/>
    <x v="94"/>
    <x v="2"/>
    <x v="15"/>
  </r>
  <r>
    <x v="2064"/>
    <x v="0"/>
    <x v="4"/>
    <x v="1821"/>
    <x v="0"/>
    <x v="493"/>
    <x v="0"/>
    <x v="94"/>
    <x v="2"/>
    <x v="15"/>
  </r>
  <r>
    <x v="2065"/>
    <x v="1"/>
    <x v="1"/>
    <x v="846"/>
    <x v="0"/>
    <x v="1468"/>
    <x v="5"/>
    <x v="109"/>
    <x v="2"/>
    <x v="5"/>
  </r>
  <r>
    <x v="2066"/>
    <x v="0"/>
    <x v="2"/>
    <x v="657"/>
    <x v="0"/>
    <x v="1657"/>
    <x v="6"/>
    <x v="24"/>
    <x v="2"/>
    <x v="5"/>
  </r>
  <r>
    <x v="2067"/>
    <x v="0"/>
    <x v="4"/>
    <x v="1641"/>
    <x v="0"/>
    <x v="673"/>
    <x v="1"/>
    <x v="109"/>
    <x v="2"/>
    <x v="5"/>
  </r>
  <r>
    <x v="2068"/>
    <x v="1"/>
    <x v="1"/>
    <x v="1426"/>
    <x v="0"/>
    <x v="888"/>
    <x v="3"/>
    <x v="36"/>
    <x v="2"/>
    <x v="28"/>
  </r>
  <r>
    <x v="2069"/>
    <x v="0"/>
    <x v="2"/>
    <x v="1289"/>
    <x v="0"/>
    <x v="1025"/>
    <x v="3"/>
    <x v="36"/>
    <x v="2"/>
    <x v="28"/>
  </r>
  <r>
    <x v="2070"/>
    <x v="1"/>
    <x v="1"/>
    <x v="1114"/>
    <x v="0"/>
    <x v="1200"/>
    <x v="4"/>
    <x v="36"/>
    <x v="2"/>
    <x v="28"/>
  </r>
  <r>
    <x v="2071"/>
    <x v="0"/>
    <x v="2"/>
    <x v="1056"/>
    <x v="0"/>
    <x v="1258"/>
    <x v="4"/>
    <x v="36"/>
    <x v="2"/>
    <x v="28"/>
  </r>
  <r>
    <x v="2072"/>
    <x v="1"/>
    <x v="4"/>
    <x v="2201"/>
    <x v="0"/>
    <x v="113"/>
    <x v="0"/>
    <x v="36"/>
    <x v="2"/>
    <x v="28"/>
  </r>
  <r>
    <x v="2073"/>
    <x v="0"/>
    <x v="1"/>
    <x v="1456"/>
    <x v="0"/>
    <x v="858"/>
    <x v="3"/>
    <x v="36"/>
    <x v="2"/>
    <x v="28"/>
  </r>
  <r>
    <x v="2074"/>
    <x v="1"/>
    <x v="2"/>
    <x v="1490"/>
    <x v="0"/>
    <x v="824"/>
    <x v="3"/>
    <x v="36"/>
    <x v="2"/>
    <x v="28"/>
  </r>
  <r>
    <x v="2075"/>
    <x v="1"/>
    <x v="1"/>
    <x v="1065"/>
    <x v="0"/>
    <x v="1249"/>
    <x v="4"/>
    <x v="36"/>
    <x v="2"/>
    <x v="28"/>
  </r>
  <r>
    <x v="2076"/>
    <x v="0"/>
    <x v="4"/>
    <x v="2086"/>
    <x v="0"/>
    <x v="228"/>
    <x v="0"/>
    <x v="36"/>
    <x v="2"/>
    <x v="28"/>
  </r>
  <r>
    <x v="2077"/>
    <x v="1"/>
    <x v="4"/>
    <x v="2086"/>
    <x v="0"/>
    <x v="228"/>
    <x v="0"/>
    <x v="36"/>
    <x v="2"/>
    <x v="28"/>
  </r>
  <r>
    <x v="2078"/>
    <x v="0"/>
    <x v="2"/>
    <x v="1038"/>
    <x v="0"/>
    <x v="1276"/>
    <x v="4"/>
    <x v="36"/>
    <x v="2"/>
    <x v="28"/>
  </r>
  <r>
    <x v="2079"/>
    <x v="1"/>
    <x v="1"/>
    <x v="1484"/>
    <x v="0"/>
    <x v="830"/>
    <x v="3"/>
    <x v="202"/>
    <x v="2"/>
    <x v="28"/>
  </r>
  <r>
    <x v="2080"/>
    <x v="0"/>
    <x v="6"/>
    <x v="716"/>
    <x v="0"/>
    <x v="1598"/>
    <x v="6"/>
    <x v="202"/>
    <x v="2"/>
    <x v="28"/>
  </r>
  <r>
    <x v="2081"/>
    <x v="0"/>
    <x v="1"/>
    <x v="1185"/>
    <x v="0"/>
    <x v="1129"/>
    <x v="4"/>
    <x v="36"/>
    <x v="2"/>
    <x v="28"/>
  </r>
  <r>
    <x v="2082"/>
    <x v="1"/>
    <x v="2"/>
    <x v="1034"/>
    <x v="0"/>
    <x v="1280"/>
    <x v="4"/>
    <x v="36"/>
    <x v="2"/>
    <x v="28"/>
  </r>
  <r>
    <x v="2083"/>
    <x v="1"/>
    <x v="4"/>
    <x v="2018"/>
    <x v="0"/>
    <x v="296"/>
    <x v="0"/>
    <x v="36"/>
    <x v="2"/>
    <x v="28"/>
  </r>
  <r>
    <x v="2084"/>
    <x v="1"/>
    <x v="1"/>
    <x v="1549"/>
    <x v="0"/>
    <x v="765"/>
    <x v="2"/>
    <x v="241"/>
    <x v="2"/>
    <x v="5"/>
  </r>
  <r>
    <x v="2085"/>
    <x v="1"/>
    <x v="1"/>
    <x v="1421"/>
    <x v="0"/>
    <x v="893"/>
    <x v="3"/>
    <x v="217"/>
    <x v="2"/>
    <x v="28"/>
  </r>
  <r>
    <x v="2086"/>
    <x v="0"/>
    <x v="4"/>
    <x v="1925"/>
    <x v="0"/>
    <x v="389"/>
    <x v="0"/>
    <x v="217"/>
    <x v="2"/>
    <x v="28"/>
  </r>
  <r>
    <x v="2087"/>
    <x v="0"/>
    <x v="2"/>
    <x v="1235"/>
    <x v="0"/>
    <x v="1079"/>
    <x v="4"/>
    <x v="217"/>
    <x v="2"/>
    <x v="28"/>
  </r>
  <r>
    <x v="2088"/>
    <x v="0"/>
    <x v="4"/>
    <x v="2139"/>
    <x v="0"/>
    <x v="175"/>
    <x v="0"/>
    <x v="217"/>
    <x v="2"/>
    <x v="28"/>
  </r>
  <r>
    <x v="2089"/>
    <x v="0"/>
    <x v="1"/>
    <x v="1119"/>
    <x v="0"/>
    <x v="1195"/>
    <x v="4"/>
    <x v="36"/>
    <x v="2"/>
    <x v="28"/>
  </r>
  <r>
    <x v="2090"/>
    <x v="1"/>
    <x v="2"/>
    <x v="779"/>
    <x v="0"/>
    <x v="1535"/>
    <x v="5"/>
    <x v="36"/>
    <x v="2"/>
    <x v="28"/>
  </r>
  <r>
    <x v="2091"/>
    <x v="1"/>
    <x v="1"/>
    <x v="1317"/>
    <x v="0"/>
    <x v="997"/>
    <x v="3"/>
    <x v="56"/>
    <x v="2"/>
    <x v="31"/>
  </r>
  <r>
    <x v="2092"/>
    <x v="0"/>
    <x v="1"/>
    <x v="890"/>
    <x v="0"/>
    <x v="1424"/>
    <x v="5"/>
    <x v="192"/>
    <x v="2"/>
    <x v="28"/>
  </r>
  <r>
    <x v="2093"/>
    <x v="0"/>
    <x v="6"/>
    <x v="207"/>
    <x v="0"/>
    <x v="2107"/>
    <x v="9"/>
    <x v="192"/>
    <x v="2"/>
    <x v="28"/>
  </r>
  <r>
    <x v="2094"/>
    <x v="1"/>
    <x v="1"/>
    <x v="876"/>
    <x v="0"/>
    <x v="1438"/>
    <x v="5"/>
    <x v="57"/>
    <x v="2"/>
    <x v="10"/>
  </r>
  <r>
    <x v="2095"/>
    <x v="0"/>
    <x v="2"/>
    <x v="1263"/>
    <x v="0"/>
    <x v="1051"/>
    <x v="4"/>
    <x v="57"/>
    <x v="2"/>
    <x v="10"/>
  </r>
  <r>
    <x v="2096"/>
    <x v="0"/>
    <x v="4"/>
    <x v="2146"/>
    <x v="0"/>
    <x v="168"/>
    <x v="0"/>
    <x v="57"/>
    <x v="2"/>
    <x v="10"/>
  </r>
  <r>
    <x v="2097"/>
    <x v="1"/>
    <x v="1"/>
    <x v="595"/>
    <x v="0"/>
    <x v="1719"/>
    <x v="7"/>
    <x v="202"/>
    <x v="2"/>
    <x v="28"/>
  </r>
  <r>
    <x v="2098"/>
    <x v="1"/>
    <x v="4"/>
    <x v="1753"/>
    <x v="0"/>
    <x v="561"/>
    <x v="0"/>
    <x v="202"/>
    <x v="2"/>
    <x v="28"/>
  </r>
  <r>
    <x v="2099"/>
    <x v="0"/>
    <x v="4"/>
    <x v="1998"/>
    <x v="0"/>
    <x v="316"/>
    <x v="0"/>
    <x v="202"/>
    <x v="2"/>
    <x v="28"/>
  </r>
  <r>
    <x v="2100"/>
    <x v="0"/>
    <x v="2"/>
    <x v="617"/>
    <x v="0"/>
    <x v="1697"/>
    <x v="6"/>
    <x v="202"/>
    <x v="2"/>
    <x v="28"/>
  </r>
  <r>
    <x v="2101"/>
    <x v="1"/>
    <x v="1"/>
    <x v="1270"/>
    <x v="0"/>
    <x v="1044"/>
    <x v="4"/>
    <x v="104"/>
    <x v="2"/>
    <x v="28"/>
  </r>
  <r>
    <x v="2102"/>
    <x v="1"/>
    <x v="1"/>
    <x v="1326"/>
    <x v="0"/>
    <x v="988"/>
    <x v="3"/>
    <x v="36"/>
    <x v="2"/>
    <x v="28"/>
  </r>
  <r>
    <x v="2103"/>
    <x v="1"/>
    <x v="1"/>
    <x v="1305"/>
    <x v="0"/>
    <x v="1009"/>
    <x v="3"/>
    <x v="193"/>
    <x v="2"/>
    <x v="28"/>
  </r>
  <r>
    <x v="2104"/>
    <x v="0"/>
    <x v="2"/>
    <x v="1547"/>
    <x v="0"/>
    <x v="767"/>
    <x v="2"/>
    <x v="193"/>
    <x v="2"/>
    <x v="28"/>
  </r>
  <r>
    <x v="2105"/>
    <x v="1"/>
    <x v="1"/>
    <x v="1090"/>
    <x v="0"/>
    <x v="1224"/>
    <x v="4"/>
    <x v="145"/>
    <x v="2"/>
    <x v="13"/>
  </r>
  <r>
    <x v="2106"/>
    <x v="0"/>
    <x v="2"/>
    <x v="1327"/>
    <x v="0"/>
    <x v="987"/>
    <x v="3"/>
    <x v="145"/>
    <x v="2"/>
    <x v="13"/>
  </r>
  <r>
    <x v="2107"/>
    <x v="1"/>
    <x v="4"/>
    <x v="1790"/>
    <x v="0"/>
    <x v="524"/>
    <x v="0"/>
    <x v="145"/>
    <x v="2"/>
    <x v="13"/>
  </r>
  <r>
    <x v="2108"/>
    <x v="0"/>
    <x v="4"/>
    <x v="1826"/>
    <x v="0"/>
    <x v="488"/>
    <x v="0"/>
    <x v="145"/>
    <x v="2"/>
    <x v="13"/>
  </r>
  <r>
    <x v="2109"/>
    <x v="0"/>
    <x v="6"/>
    <x v="242"/>
    <x v="0"/>
    <x v="2072"/>
    <x v="9"/>
    <x v="145"/>
    <x v="2"/>
    <x v="13"/>
  </r>
  <r>
    <x v="2110"/>
    <x v="1"/>
    <x v="1"/>
    <x v="1452"/>
    <x v="0"/>
    <x v="862"/>
    <x v="3"/>
    <x v="207"/>
    <x v="2"/>
    <x v="28"/>
  </r>
  <r>
    <x v="2111"/>
    <x v="0"/>
    <x v="6"/>
    <x v="522"/>
    <x v="0"/>
    <x v="1792"/>
    <x v="7"/>
    <x v="207"/>
    <x v="2"/>
    <x v="28"/>
  </r>
  <r>
    <x v="2112"/>
    <x v="1"/>
    <x v="1"/>
    <x v="744"/>
    <x v="0"/>
    <x v="1570"/>
    <x v="6"/>
    <x v="30"/>
    <x v="2"/>
    <x v="28"/>
  </r>
  <r>
    <x v="2113"/>
    <x v="0"/>
    <x v="2"/>
    <x v="825"/>
    <x v="0"/>
    <x v="1489"/>
    <x v="5"/>
    <x v="30"/>
    <x v="2"/>
    <x v="28"/>
  </r>
  <r>
    <x v="2114"/>
    <x v="1"/>
    <x v="4"/>
    <x v="1791"/>
    <x v="0"/>
    <x v="523"/>
    <x v="0"/>
    <x v="30"/>
    <x v="2"/>
    <x v="28"/>
  </r>
  <r>
    <x v="2115"/>
    <x v="1"/>
    <x v="1"/>
    <x v="1207"/>
    <x v="0"/>
    <x v="1107"/>
    <x v="4"/>
    <x v="238"/>
    <x v="2"/>
    <x v="28"/>
  </r>
  <r>
    <x v="2116"/>
    <x v="0"/>
    <x v="2"/>
    <x v="2293"/>
    <x v="0"/>
    <x v="21"/>
    <x v="0"/>
    <x v="238"/>
    <x v="2"/>
    <x v="28"/>
  </r>
  <r>
    <x v="2117"/>
    <x v="1"/>
    <x v="1"/>
    <x v="635"/>
    <x v="0"/>
    <x v="1679"/>
    <x v="6"/>
    <x v="39"/>
    <x v="2"/>
    <x v="0"/>
  </r>
  <r>
    <x v="2118"/>
    <x v="1"/>
    <x v="4"/>
    <x v="1910"/>
    <x v="0"/>
    <x v="404"/>
    <x v="0"/>
    <x v="39"/>
    <x v="2"/>
    <x v="0"/>
  </r>
  <r>
    <x v="2119"/>
    <x v="0"/>
    <x v="4"/>
    <x v="1884"/>
    <x v="0"/>
    <x v="430"/>
    <x v="0"/>
    <x v="39"/>
    <x v="2"/>
    <x v="0"/>
  </r>
  <r>
    <x v="2120"/>
    <x v="0"/>
    <x v="2"/>
    <x v="1240"/>
    <x v="0"/>
    <x v="1074"/>
    <x v="4"/>
    <x v="39"/>
    <x v="2"/>
    <x v="0"/>
  </r>
  <r>
    <x v="2121"/>
    <x v="1"/>
    <x v="1"/>
    <x v="1333"/>
    <x v="0"/>
    <x v="981"/>
    <x v="3"/>
    <x v="17"/>
    <x v="2"/>
    <x v="28"/>
  </r>
  <r>
    <x v="2122"/>
    <x v="0"/>
    <x v="6"/>
    <x v="244"/>
    <x v="0"/>
    <x v="2070"/>
    <x v="9"/>
    <x v="17"/>
    <x v="2"/>
    <x v="28"/>
  </r>
  <r>
    <x v="2123"/>
    <x v="1"/>
    <x v="1"/>
    <x v="854"/>
    <x v="0"/>
    <x v="1460"/>
    <x v="5"/>
    <x v="163"/>
    <x v="2"/>
    <x v="32"/>
  </r>
  <r>
    <x v="2124"/>
    <x v="0"/>
    <x v="2"/>
    <x v="808"/>
    <x v="0"/>
    <x v="1506"/>
    <x v="5"/>
    <x v="163"/>
    <x v="2"/>
    <x v="32"/>
  </r>
  <r>
    <x v="2125"/>
    <x v="1"/>
    <x v="1"/>
    <x v="1231"/>
    <x v="0"/>
    <x v="1083"/>
    <x v="4"/>
    <x v="122"/>
    <x v="2"/>
    <x v="17"/>
  </r>
  <r>
    <x v="2126"/>
    <x v="1"/>
    <x v="1"/>
    <x v="1296"/>
    <x v="0"/>
    <x v="1018"/>
    <x v="3"/>
    <x v="60"/>
    <x v="2"/>
    <x v="17"/>
  </r>
  <r>
    <x v="2127"/>
    <x v="1"/>
    <x v="1"/>
    <x v="1550"/>
    <x v="0"/>
    <x v="764"/>
    <x v="2"/>
    <x v="36"/>
    <x v="2"/>
    <x v="28"/>
  </r>
  <r>
    <x v="2128"/>
    <x v="0"/>
    <x v="2"/>
    <x v="1521"/>
    <x v="0"/>
    <x v="793"/>
    <x v="2"/>
    <x v="36"/>
    <x v="2"/>
    <x v="28"/>
  </r>
  <r>
    <x v="2129"/>
    <x v="1"/>
    <x v="1"/>
    <x v="1028"/>
    <x v="0"/>
    <x v="1286"/>
    <x v="4"/>
    <x v="185"/>
    <x v="2"/>
    <x v="13"/>
  </r>
  <r>
    <x v="2130"/>
    <x v="0"/>
    <x v="2"/>
    <x v="1475"/>
    <x v="0"/>
    <x v="839"/>
    <x v="3"/>
    <x v="185"/>
    <x v="2"/>
    <x v="13"/>
  </r>
  <r>
    <x v="2131"/>
    <x v="1"/>
    <x v="1"/>
    <x v="1259"/>
    <x v="0"/>
    <x v="1055"/>
    <x v="4"/>
    <x v="249"/>
    <x v="2"/>
    <x v="5"/>
  </r>
  <r>
    <x v="2132"/>
    <x v="1"/>
    <x v="1"/>
    <x v="1574"/>
    <x v="0"/>
    <x v="740"/>
    <x v="2"/>
    <x v="57"/>
    <x v="2"/>
    <x v="10"/>
  </r>
  <r>
    <x v="2133"/>
    <x v="0"/>
    <x v="1"/>
    <x v="1505"/>
    <x v="0"/>
    <x v="809"/>
    <x v="3"/>
    <x v="22"/>
    <x v="2"/>
    <x v="32"/>
  </r>
  <r>
    <x v="2134"/>
    <x v="0"/>
    <x v="2"/>
    <x v="1577"/>
    <x v="0"/>
    <x v="737"/>
    <x v="2"/>
    <x v="22"/>
    <x v="2"/>
    <x v="32"/>
  </r>
  <r>
    <x v="2135"/>
    <x v="1"/>
    <x v="1"/>
    <x v="747"/>
    <x v="0"/>
    <x v="1567"/>
    <x v="6"/>
    <x v="36"/>
    <x v="2"/>
    <x v="28"/>
  </r>
  <r>
    <x v="2136"/>
    <x v="0"/>
    <x v="2"/>
    <x v="496"/>
    <x v="0"/>
    <x v="1818"/>
    <x v="7"/>
    <x v="36"/>
    <x v="2"/>
    <x v="28"/>
  </r>
  <r>
    <x v="2137"/>
    <x v="0"/>
    <x v="4"/>
    <x v="1702"/>
    <x v="0"/>
    <x v="612"/>
    <x v="0"/>
    <x v="36"/>
    <x v="2"/>
    <x v="28"/>
  </r>
  <r>
    <x v="2138"/>
    <x v="1"/>
    <x v="1"/>
    <x v="1336"/>
    <x v="0"/>
    <x v="978"/>
    <x v="3"/>
    <x v="202"/>
    <x v="2"/>
    <x v="28"/>
  </r>
  <r>
    <x v="2139"/>
    <x v="0"/>
    <x v="2"/>
    <x v="1493"/>
    <x v="0"/>
    <x v="821"/>
    <x v="3"/>
    <x v="202"/>
    <x v="2"/>
    <x v="28"/>
  </r>
  <r>
    <x v="2140"/>
    <x v="0"/>
    <x v="4"/>
    <x v="2301"/>
    <x v="0"/>
    <x v="13"/>
    <x v="0"/>
    <x v="202"/>
    <x v="2"/>
    <x v="28"/>
  </r>
  <r>
    <x v="2141"/>
    <x v="1"/>
    <x v="1"/>
    <x v="1554"/>
    <x v="0"/>
    <x v="760"/>
    <x v="2"/>
    <x v="32"/>
    <x v="2"/>
    <x v="10"/>
  </r>
  <r>
    <x v="2142"/>
    <x v="0"/>
    <x v="4"/>
    <x v="2224"/>
    <x v="0"/>
    <x v="90"/>
    <x v="0"/>
    <x v="32"/>
    <x v="2"/>
    <x v="10"/>
  </r>
  <r>
    <x v="2143"/>
    <x v="1"/>
    <x v="1"/>
    <x v="626"/>
    <x v="0"/>
    <x v="1688"/>
    <x v="6"/>
    <x v="39"/>
    <x v="2"/>
    <x v="10"/>
  </r>
  <r>
    <x v="2144"/>
    <x v="1"/>
    <x v="4"/>
    <x v="1845"/>
    <x v="0"/>
    <x v="469"/>
    <x v="0"/>
    <x v="39"/>
    <x v="2"/>
    <x v="10"/>
  </r>
  <r>
    <x v="2145"/>
    <x v="0"/>
    <x v="4"/>
    <x v="1779"/>
    <x v="0"/>
    <x v="535"/>
    <x v="0"/>
    <x v="39"/>
    <x v="2"/>
    <x v="10"/>
  </r>
  <r>
    <x v="2146"/>
    <x v="0"/>
    <x v="1"/>
    <x v="1552"/>
    <x v="0"/>
    <x v="762"/>
    <x v="2"/>
    <x v="88"/>
    <x v="2"/>
    <x v="13"/>
  </r>
  <r>
    <x v="2147"/>
    <x v="1"/>
    <x v="1"/>
    <x v="450"/>
    <x v="0"/>
    <x v="1864"/>
    <x v="8"/>
    <x v="139"/>
    <x v="2"/>
    <x v="35"/>
  </r>
  <r>
    <x v="2148"/>
    <x v="0"/>
    <x v="6"/>
    <x v="106"/>
    <x v="0"/>
    <x v="2208"/>
    <x v="9"/>
    <x v="139"/>
    <x v="2"/>
    <x v="35"/>
  </r>
  <r>
    <x v="2149"/>
    <x v="0"/>
    <x v="2"/>
    <x v="776"/>
    <x v="0"/>
    <x v="1538"/>
    <x v="6"/>
    <x v="139"/>
    <x v="2"/>
    <x v="35"/>
  </r>
  <r>
    <x v="2150"/>
    <x v="0"/>
    <x v="3"/>
    <x v="1690"/>
    <x v="0"/>
    <x v="624"/>
    <x v="1"/>
    <x v="139"/>
    <x v="2"/>
    <x v="35"/>
  </r>
  <r>
    <x v="2151"/>
    <x v="1"/>
    <x v="3"/>
    <x v="1617"/>
    <x v="0"/>
    <x v="697"/>
    <x v="1"/>
    <x v="139"/>
    <x v="2"/>
    <x v="35"/>
  </r>
  <r>
    <x v="2152"/>
    <x v="0"/>
    <x v="1"/>
    <x v="1201"/>
    <x v="0"/>
    <x v="1113"/>
    <x v="4"/>
    <x v="70"/>
    <x v="2"/>
    <x v="28"/>
  </r>
  <r>
    <x v="2153"/>
    <x v="1"/>
    <x v="2"/>
    <x v="1091"/>
    <x v="0"/>
    <x v="1223"/>
    <x v="4"/>
    <x v="70"/>
    <x v="2"/>
    <x v="28"/>
  </r>
  <r>
    <x v="2154"/>
    <x v="0"/>
    <x v="6"/>
    <x v="228"/>
    <x v="0"/>
    <x v="2086"/>
    <x v="9"/>
    <x v="70"/>
    <x v="2"/>
    <x v="28"/>
  </r>
  <r>
    <x v="2155"/>
    <x v="0"/>
    <x v="1"/>
    <x v="1139"/>
    <x v="0"/>
    <x v="1175"/>
    <x v="4"/>
    <x v="39"/>
    <x v="2"/>
    <x v="16"/>
  </r>
  <r>
    <x v="2156"/>
    <x v="1"/>
    <x v="2"/>
    <x v="944"/>
    <x v="0"/>
    <x v="1370"/>
    <x v="5"/>
    <x v="39"/>
    <x v="2"/>
    <x v="16"/>
  </r>
  <r>
    <x v="2157"/>
    <x v="0"/>
    <x v="1"/>
    <x v="1272"/>
    <x v="0"/>
    <x v="1042"/>
    <x v="4"/>
    <x v="252"/>
    <x v="2"/>
    <x v="35"/>
  </r>
  <r>
    <x v="2158"/>
    <x v="0"/>
    <x v="4"/>
    <x v="2156"/>
    <x v="0"/>
    <x v="158"/>
    <x v="0"/>
    <x v="252"/>
    <x v="2"/>
    <x v="35"/>
  </r>
  <r>
    <x v="2159"/>
    <x v="1"/>
    <x v="1"/>
    <x v="1410"/>
    <x v="0"/>
    <x v="904"/>
    <x v="3"/>
    <x v="208"/>
    <x v="2"/>
    <x v="35"/>
  </r>
  <r>
    <x v="2160"/>
    <x v="0"/>
    <x v="6"/>
    <x v="302"/>
    <x v="0"/>
    <x v="2012"/>
    <x v="9"/>
    <x v="208"/>
    <x v="2"/>
    <x v="35"/>
  </r>
  <r>
    <x v="2161"/>
    <x v="1"/>
    <x v="1"/>
    <x v="923"/>
    <x v="0"/>
    <x v="1391"/>
    <x v="5"/>
    <x v="89"/>
    <x v="2"/>
    <x v="17"/>
  </r>
  <r>
    <x v="2162"/>
    <x v="0"/>
    <x v="2"/>
    <x v="891"/>
    <x v="0"/>
    <x v="1423"/>
    <x v="5"/>
    <x v="89"/>
    <x v="2"/>
    <x v="17"/>
  </r>
  <r>
    <x v="2163"/>
    <x v="0"/>
    <x v="4"/>
    <x v="1875"/>
    <x v="0"/>
    <x v="439"/>
    <x v="0"/>
    <x v="89"/>
    <x v="2"/>
    <x v="17"/>
  </r>
  <r>
    <x v="2164"/>
    <x v="0"/>
    <x v="1"/>
    <x v="1520"/>
    <x v="0"/>
    <x v="794"/>
    <x v="2"/>
    <x v="235"/>
    <x v="2"/>
    <x v="28"/>
  </r>
  <r>
    <x v="2165"/>
    <x v="0"/>
    <x v="6"/>
    <x v="478"/>
    <x v="0"/>
    <x v="1836"/>
    <x v="7"/>
    <x v="235"/>
    <x v="2"/>
    <x v="28"/>
  </r>
  <r>
    <x v="2166"/>
    <x v="1"/>
    <x v="1"/>
    <x v="1360"/>
    <x v="0"/>
    <x v="954"/>
    <x v="3"/>
    <x v="36"/>
    <x v="2"/>
    <x v="28"/>
  </r>
  <r>
    <x v="2167"/>
    <x v="1"/>
    <x v="1"/>
    <x v="629"/>
    <x v="0"/>
    <x v="1685"/>
    <x v="6"/>
    <x v="128"/>
    <x v="2"/>
    <x v="2"/>
  </r>
  <r>
    <x v="2168"/>
    <x v="1"/>
    <x v="1"/>
    <x v="1120"/>
    <x v="0"/>
    <x v="1194"/>
    <x v="4"/>
    <x v="225"/>
    <x v="2"/>
    <x v="28"/>
  </r>
  <r>
    <x v="2169"/>
    <x v="1"/>
    <x v="4"/>
    <x v="1896"/>
    <x v="0"/>
    <x v="418"/>
    <x v="0"/>
    <x v="225"/>
    <x v="2"/>
    <x v="28"/>
  </r>
  <r>
    <x v="2170"/>
    <x v="0"/>
    <x v="2"/>
    <x v="1106"/>
    <x v="0"/>
    <x v="1208"/>
    <x v="4"/>
    <x v="225"/>
    <x v="2"/>
    <x v="28"/>
  </r>
  <r>
    <x v="2171"/>
    <x v="1"/>
    <x v="1"/>
    <x v="1068"/>
    <x v="0"/>
    <x v="1246"/>
    <x v="4"/>
    <x v="76"/>
    <x v="2"/>
    <x v="28"/>
  </r>
  <r>
    <x v="2172"/>
    <x v="0"/>
    <x v="2"/>
    <x v="1125"/>
    <x v="0"/>
    <x v="1189"/>
    <x v="4"/>
    <x v="76"/>
    <x v="2"/>
    <x v="28"/>
  </r>
  <r>
    <x v="2173"/>
    <x v="0"/>
    <x v="4"/>
    <x v="2116"/>
    <x v="0"/>
    <x v="198"/>
    <x v="0"/>
    <x v="76"/>
    <x v="2"/>
    <x v="28"/>
  </r>
  <r>
    <x v="2174"/>
    <x v="0"/>
    <x v="4"/>
    <x v="2186"/>
    <x v="0"/>
    <x v="128"/>
    <x v="0"/>
    <x v="76"/>
    <x v="2"/>
    <x v="28"/>
  </r>
  <r>
    <x v="2175"/>
    <x v="1"/>
    <x v="1"/>
    <x v="1274"/>
    <x v="0"/>
    <x v="1040"/>
    <x v="4"/>
    <x v="4"/>
    <x v="2"/>
    <x v="28"/>
  </r>
  <r>
    <x v="2176"/>
    <x v="0"/>
    <x v="2"/>
    <x v="1431"/>
    <x v="0"/>
    <x v="883"/>
    <x v="3"/>
    <x v="4"/>
    <x v="2"/>
    <x v="28"/>
  </r>
  <r>
    <x v="2177"/>
    <x v="1"/>
    <x v="4"/>
    <x v="2253"/>
    <x v="0"/>
    <x v="61"/>
    <x v="0"/>
    <x v="4"/>
    <x v="2"/>
    <x v="28"/>
  </r>
  <r>
    <x v="2178"/>
    <x v="1"/>
    <x v="1"/>
    <x v="1156"/>
    <x v="0"/>
    <x v="1158"/>
    <x v="4"/>
    <x v="244"/>
    <x v="2"/>
    <x v="28"/>
  </r>
  <r>
    <x v="2179"/>
    <x v="0"/>
    <x v="1"/>
    <x v="783"/>
    <x v="0"/>
    <x v="1531"/>
    <x v="5"/>
    <x v="36"/>
    <x v="2"/>
    <x v="28"/>
  </r>
  <r>
    <x v="2180"/>
    <x v="1"/>
    <x v="6"/>
    <x v="273"/>
    <x v="0"/>
    <x v="2041"/>
    <x v="9"/>
    <x v="36"/>
    <x v="2"/>
    <x v="28"/>
  </r>
  <r>
    <x v="2181"/>
    <x v="1"/>
    <x v="2"/>
    <x v="651"/>
    <x v="0"/>
    <x v="1663"/>
    <x v="6"/>
    <x v="37"/>
    <x v="2"/>
    <x v="32"/>
  </r>
  <r>
    <x v="2182"/>
    <x v="1"/>
    <x v="4"/>
    <x v="1740"/>
    <x v="0"/>
    <x v="574"/>
    <x v="0"/>
    <x v="37"/>
    <x v="2"/>
    <x v="32"/>
  </r>
  <r>
    <x v="2183"/>
    <x v="1"/>
    <x v="4"/>
    <x v="2025"/>
    <x v="0"/>
    <x v="289"/>
    <x v="0"/>
    <x v="37"/>
    <x v="2"/>
    <x v="32"/>
  </r>
  <r>
    <x v="2184"/>
    <x v="1"/>
    <x v="1"/>
    <x v="1275"/>
    <x v="0"/>
    <x v="1039"/>
    <x v="4"/>
    <x v="207"/>
    <x v="2"/>
    <x v="28"/>
  </r>
  <r>
    <x v="2185"/>
    <x v="0"/>
    <x v="2"/>
    <x v="1285"/>
    <x v="0"/>
    <x v="1029"/>
    <x v="4"/>
    <x v="207"/>
    <x v="2"/>
    <x v="28"/>
  </r>
  <r>
    <x v="2186"/>
    <x v="1"/>
    <x v="4"/>
    <x v="2098"/>
    <x v="0"/>
    <x v="216"/>
    <x v="0"/>
    <x v="207"/>
    <x v="2"/>
    <x v="28"/>
  </r>
  <r>
    <x v="2187"/>
    <x v="1"/>
    <x v="1"/>
    <x v="1539"/>
    <x v="0"/>
    <x v="775"/>
    <x v="2"/>
    <x v="202"/>
    <x v="2"/>
    <x v="28"/>
  </r>
  <r>
    <x v="2188"/>
    <x v="1"/>
    <x v="1"/>
    <x v="286"/>
    <x v="0"/>
    <x v="2028"/>
    <x v="9"/>
    <x v="225"/>
    <x v="2"/>
    <x v="28"/>
  </r>
  <r>
    <x v="2189"/>
    <x v="0"/>
    <x v="1"/>
    <x v="1085"/>
    <x v="0"/>
    <x v="1229"/>
    <x v="4"/>
    <x v="36"/>
    <x v="2"/>
    <x v="28"/>
  </r>
  <r>
    <x v="2190"/>
    <x v="1"/>
    <x v="8"/>
    <x v="92"/>
    <x v="0"/>
    <x v="2222"/>
    <x v="9"/>
    <x v="36"/>
    <x v="2"/>
    <x v="28"/>
  </r>
  <r>
    <x v="2191"/>
    <x v="0"/>
    <x v="1"/>
    <x v="1406"/>
    <x v="0"/>
    <x v="908"/>
    <x v="3"/>
    <x v="55"/>
    <x v="2"/>
    <x v="32"/>
  </r>
  <r>
    <x v="2192"/>
    <x v="0"/>
    <x v="1"/>
    <x v="943"/>
    <x v="0"/>
    <x v="1371"/>
    <x v="5"/>
    <x v="97"/>
    <x v="2"/>
    <x v="10"/>
  </r>
  <r>
    <x v="2193"/>
    <x v="1"/>
    <x v="1"/>
    <x v="827"/>
    <x v="0"/>
    <x v="1487"/>
    <x v="5"/>
    <x v="152"/>
    <x v="2"/>
    <x v="28"/>
  </r>
  <r>
    <x v="2194"/>
    <x v="0"/>
    <x v="2"/>
    <x v="1069"/>
    <x v="0"/>
    <x v="1245"/>
    <x v="4"/>
    <x v="152"/>
    <x v="2"/>
    <x v="28"/>
  </r>
  <r>
    <x v="2195"/>
    <x v="1"/>
    <x v="4"/>
    <x v="1630"/>
    <x v="0"/>
    <x v="684"/>
    <x v="1"/>
    <x v="152"/>
    <x v="2"/>
    <x v="28"/>
  </r>
  <r>
    <x v="2196"/>
    <x v="0"/>
    <x v="6"/>
    <x v="248"/>
    <x v="0"/>
    <x v="2066"/>
    <x v="9"/>
    <x v="152"/>
    <x v="2"/>
    <x v="28"/>
  </r>
  <r>
    <x v="2197"/>
    <x v="0"/>
    <x v="1"/>
    <x v="1168"/>
    <x v="0"/>
    <x v="1146"/>
    <x v="4"/>
    <x v="127"/>
    <x v="2"/>
    <x v="21"/>
  </r>
  <r>
    <x v="2198"/>
    <x v="0"/>
    <x v="4"/>
    <x v="1995"/>
    <x v="0"/>
    <x v="319"/>
    <x v="0"/>
    <x v="127"/>
    <x v="2"/>
    <x v="21"/>
  </r>
  <r>
    <x v="2199"/>
    <x v="0"/>
    <x v="6"/>
    <x v="133"/>
    <x v="0"/>
    <x v="2181"/>
    <x v="9"/>
    <x v="127"/>
    <x v="2"/>
    <x v="21"/>
  </r>
  <r>
    <x v="2200"/>
    <x v="1"/>
    <x v="1"/>
    <x v="1320"/>
    <x v="0"/>
    <x v="994"/>
    <x v="3"/>
    <x v="175"/>
    <x v="2"/>
    <x v="17"/>
  </r>
  <r>
    <x v="2201"/>
    <x v="0"/>
    <x v="1"/>
    <x v="1559"/>
    <x v="0"/>
    <x v="755"/>
    <x v="2"/>
    <x v="150"/>
    <x v="2"/>
    <x v="28"/>
  </r>
  <r>
    <x v="2202"/>
    <x v="1"/>
    <x v="1"/>
    <x v="411"/>
    <x v="0"/>
    <x v="1903"/>
    <x v="8"/>
    <x v="179"/>
    <x v="2"/>
    <x v="28"/>
  </r>
  <r>
    <x v="2203"/>
    <x v="0"/>
    <x v="6"/>
    <x v="20"/>
    <x v="0"/>
    <x v="2294"/>
    <x v="9"/>
    <x v="179"/>
    <x v="2"/>
    <x v="28"/>
  </r>
  <r>
    <x v="2204"/>
    <x v="1"/>
    <x v="1"/>
    <x v="1476"/>
    <x v="0"/>
    <x v="838"/>
    <x v="3"/>
    <x v="111"/>
    <x v="2"/>
    <x v="28"/>
  </r>
  <r>
    <x v="2205"/>
    <x v="0"/>
    <x v="2"/>
    <x v="1462"/>
    <x v="0"/>
    <x v="852"/>
    <x v="3"/>
    <x v="111"/>
    <x v="2"/>
    <x v="28"/>
  </r>
  <r>
    <x v="2206"/>
    <x v="1"/>
    <x v="4"/>
    <x v="2313"/>
    <x v="0"/>
    <x v="1"/>
    <x v="0"/>
    <x v="111"/>
    <x v="2"/>
    <x v="28"/>
  </r>
  <r>
    <x v="2207"/>
    <x v="1"/>
    <x v="1"/>
    <x v="1188"/>
    <x v="0"/>
    <x v="1126"/>
    <x v="4"/>
    <x v="202"/>
    <x v="2"/>
    <x v="28"/>
  </r>
  <r>
    <x v="2208"/>
    <x v="0"/>
    <x v="6"/>
    <x v="291"/>
    <x v="0"/>
    <x v="2023"/>
    <x v="9"/>
    <x v="202"/>
    <x v="2"/>
    <x v="28"/>
  </r>
  <r>
    <x v="2209"/>
    <x v="0"/>
    <x v="1"/>
    <x v="847"/>
    <x v="0"/>
    <x v="1467"/>
    <x v="5"/>
    <x v="104"/>
    <x v="2"/>
    <x v="28"/>
  </r>
  <r>
    <x v="2210"/>
    <x v="1"/>
    <x v="2"/>
    <x v="926"/>
    <x v="0"/>
    <x v="1388"/>
    <x v="5"/>
    <x v="104"/>
    <x v="2"/>
    <x v="28"/>
  </r>
  <r>
    <x v="2211"/>
    <x v="0"/>
    <x v="4"/>
    <x v="1891"/>
    <x v="0"/>
    <x v="423"/>
    <x v="0"/>
    <x v="104"/>
    <x v="2"/>
    <x v="28"/>
  </r>
  <r>
    <x v="2212"/>
    <x v="1"/>
    <x v="1"/>
    <x v="984"/>
    <x v="0"/>
    <x v="1330"/>
    <x v="5"/>
    <x v="232"/>
    <x v="2"/>
    <x v="28"/>
  </r>
  <r>
    <x v="2213"/>
    <x v="0"/>
    <x v="2"/>
    <x v="874"/>
    <x v="0"/>
    <x v="1440"/>
    <x v="5"/>
    <x v="232"/>
    <x v="2"/>
    <x v="28"/>
  </r>
  <r>
    <x v="2214"/>
    <x v="1"/>
    <x v="4"/>
    <x v="1933"/>
    <x v="0"/>
    <x v="381"/>
    <x v="0"/>
    <x v="232"/>
    <x v="2"/>
    <x v="28"/>
  </r>
  <r>
    <x v="2215"/>
    <x v="0"/>
    <x v="4"/>
    <x v="1899"/>
    <x v="0"/>
    <x v="415"/>
    <x v="0"/>
    <x v="232"/>
    <x v="2"/>
    <x v="28"/>
  </r>
  <r>
    <x v="2216"/>
    <x v="1"/>
    <x v="1"/>
    <x v="1148"/>
    <x v="0"/>
    <x v="1166"/>
    <x v="4"/>
    <x v="39"/>
    <x v="2"/>
    <x v="16"/>
  </r>
  <r>
    <x v="2217"/>
    <x v="0"/>
    <x v="2"/>
    <x v="861"/>
    <x v="0"/>
    <x v="1453"/>
    <x v="5"/>
    <x v="39"/>
    <x v="2"/>
    <x v="16"/>
  </r>
  <r>
    <x v="2218"/>
    <x v="0"/>
    <x v="4"/>
    <x v="1961"/>
    <x v="0"/>
    <x v="353"/>
    <x v="0"/>
    <x v="39"/>
    <x v="2"/>
    <x v="16"/>
  </r>
  <r>
    <x v="2219"/>
    <x v="0"/>
    <x v="3"/>
    <x v="1712"/>
    <x v="0"/>
    <x v="602"/>
    <x v="0"/>
    <x v="39"/>
    <x v="2"/>
    <x v="16"/>
  </r>
  <r>
    <x v="2220"/>
    <x v="1"/>
    <x v="3"/>
    <x v="1611"/>
    <x v="0"/>
    <x v="703"/>
    <x v="1"/>
    <x v="39"/>
    <x v="2"/>
    <x v="16"/>
  </r>
  <r>
    <x v="2221"/>
    <x v="1"/>
    <x v="1"/>
    <x v="1102"/>
    <x v="0"/>
    <x v="1212"/>
    <x v="4"/>
    <x v="188"/>
    <x v="2"/>
    <x v="26"/>
  </r>
  <r>
    <x v="2222"/>
    <x v="0"/>
    <x v="2"/>
    <x v="1247"/>
    <x v="0"/>
    <x v="1067"/>
    <x v="4"/>
    <x v="188"/>
    <x v="2"/>
    <x v="26"/>
  </r>
  <r>
    <x v="2223"/>
    <x v="0"/>
    <x v="4"/>
    <x v="2160"/>
    <x v="0"/>
    <x v="154"/>
    <x v="0"/>
    <x v="188"/>
    <x v="2"/>
    <x v="26"/>
  </r>
  <r>
    <x v="2224"/>
    <x v="1"/>
    <x v="1"/>
    <x v="1569"/>
    <x v="0"/>
    <x v="745"/>
    <x v="2"/>
    <x v="105"/>
    <x v="2"/>
    <x v="19"/>
  </r>
  <r>
    <x v="2225"/>
    <x v="0"/>
    <x v="1"/>
    <x v="1249"/>
    <x v="0"/>
    <x v="1065"/>
    <x v="4"/>
    <x v="17"/>
    <x v="2"/>
    <x v="28"/>
  </r>
  <r>
    <x v="2226"/>
    <x v="0"/>
    <x v="6"/>
    <x v="331"/>
    <x v="0"/>
    <x v="1983"/>
    <x v="8"/>
    <x v="17"/>
    <x v="2"/>
    <x v="28"/>
  </r>
  <r>
    <x v="2227"/>
    <x v="0"/>
    <x v="2"/>
    <x v="1137"/>
    <x v="0"/>
    <x v="1177"/>
    <x v="4"/>
    <x v="17"/>
    <x v="2"/>
    <x v="28"/>
  </r>
  <r>
    <x v="2228"/>
    <x v="1"/>
    <x v="1"/>
    <x v="503"/>
    <x v="0"/>
    <x v="1811"/>
    <x v="7"/>
    <x v="29"/>
    <x v="2"/>
    <x v="16"/>
  </r>
  <r>
    <x v="2229"/>
    <x v="0"/>
    <x v="6"/>
    <x v="29"/>
    <x v="0"/>
    <x v="2285"/>
    <x v="9"/>
    <x v="29"/>
    <x v="2"/>
    <x v="16"/>
  </r>
  <r>
    <x v="2230"/>
    <x v="0"/>
    <x v="2"/>
    <x v="699"/>
    <x v="0"/>
    <x v="1615"/>
    <x v="6"/>
    <x v="29"/>
    <x v="2"/>
    <x v="16"/>
  </r>
  <r>
    <x v="2231"/>
    <x v="1"/>
    <x v="4"/>
    <x v="2084"/>
    <x v="0"/>
    <x v="230"/>
    <x v="0"/>
    <x v="29"/>
    <x v="2"/>
    <x v="16"/>
  </r>
  <r>
    <x v="2232"/>
    <x v="1"/>
    <x v="4"/>
    <x v="1981"/>
    <x v="0"/>
    <x v="333"/>
    <x v="0"/>
    <x v="29"/>
    <x v="2"/>
    <x v="16"/>
  </r>
  <r>
    <x v="2233"/>
    <x v="0"/>
    <x v="1"/>
    <x v="1172"/>
    <x v="0"/>
    <x v="1142"/>
    <x v="4"/>
    <x v="131"/>
    <x v="2"/>
    <x v="28"/>
  </r>
  <r>
    <x v="2234"/>
    <x v="1"/>
    <x v="4"/>
    <x v="2122"/>
    <x v="0"/>
    <x v="192"/>
    <x v="0"/>
    <x v="131"/>
    <x v="2"/>
    <x v="28"/>
  </r>
  <r>
    <x v="2235"/>
    <x v="1"/>
    <x v="1"/>
    <x v="1213"/>
    <x v="0"/>
    <x v="1101"/>
    <x v="4"/>
    <x v="39"/>
    <x v="2"/>
    <x v="10"/>
  </r>
  <r>
    <x v="2236"/>
    <x v="0"/>
    <x v="2"/>
    <x v="1223"/>
    <x v="0"/>
    <x v="1091"/>
    <x v="4"/>
    <x v="39"/>
    <x v="2"/>
    <x v="10"/>
  </r>
  <r>
    <x v="2237"/>
    <x v="1"/>
    <x v="4"/>
    <x v="2259"/>
    <x v="0"/>
    <x v="55"/>
    <x v="0"/>
    <x v="39"/>
    <x v="2"/>
    <x v="10"/>
  </r>
  <r>
    <x v="2238"/>
    <x v="1"/>
    <x v="1"/>
    <x v="1221"/>
    <x v="0"/>
    <x v="1093"/>
    <x v="4"/>
    <x v="36"/>
    <x v="2"/>
    <x v="28"/>
  </r>
  <r>
    <x v="2239"/>
    <x v="1"/>
    <x v="1"/>
    <x v="1140"/>
    <x v="0"/>
    <x v="1174"/>
    <x v="4"/>
    <x v="18"/>
    <x v="2"/>
    <x v="28"/>
  </r>
  <r>
    <x v="2240"/>
    <x v="0"/>
    <x v="2"/>
    <x v="1439"/>
    <x v="0"/>
    <x v="875"/>
    <x v="3"/>
    <x v="18"/>
    <x v="2"/>
    <x v="28"/>
  </r>
  <r>
    <x v="2241"/>
    <x v="1"/>
    <x v="1"/>
    <x v="1041"/>
    <x v="0"/>
    <x v="1273"/>
    <x v="4"/>
    <x v="250"/>
    <x v="2"/>
    <x v="6"/>
  </r>
  <r>
    <x v="2242"/>
    <x v="0"/>
    <x v="2"/>
    <x v="1002"/>
    <x v="0"/>
    <x v="1312"/>
    <x v="5"/>
    <x v="250"/>
    <x v="2"/>
    <x v="6"/>
  </r>
  <r>
    <x v="2243"/>
    <x v="0"/>
    <x v="4"/>
    <x v="1814"/>
    <x v="0"/>
    <x v="500"/>
    <x v="0"/>
    <x v="250"/>
    <x v="2"/>
    <x v="6"/>
  </r>
  <r>
    <x v="2244"/>
    <x v="0"/>
    <x v="4"/>
    <x v="2020"/>
    <x v="0"/>
    <x v="294"/>
    <x v="0"/>
    <x v="250"/>
    <x v="2"/>
    <x v="6"/>
  </r>
  <r>
    <x v="2245"/>
    <x v="1"/>
    <x v="1"/>
    <x v="1209"/>
    <x v="0"/>
    <x v="1105"/>
    <x v="4"/>
    <x v="109"/>
    <x v="2"/>
    <x v="5"/>
  </r>
  <r>
    <x v="2246"/>
    <x v="0"/>
    <x v="1"/>
    <x v="840"/>
    <x v="0"/>
    <x v="1474"/>
    <x v="5"/>
    <x v="148"/>
    <x v="2"/>
    <x v="5"/>
  </r>
  <r>
    <x v="2247"/>
    <x v="1"/>
    <x v="2"/>
    <x v="862"/>
    <x v="0"/>
    <x v="1452"/>
    <x v="5"/>
    <x v="148"/>
    <x v="2"/>
    <x v="5"/>
  </r>
  <r>
    <x v="2248"/>
    <x v="0"/>
    <x v="4"/>
    <x v="1593"/>
    <x v="0"/>
    <x v="721"/>
    <x v="1"/>
    <x v="148"/>
    <x v="2"/>
    <x v="5"/>
  </r>
  <r>
    <x v="2249"/>
    <x v="1"/>
    <x v="7"/>
    <x v="1932"/>
    <x v="0"/>
    <x v="382"/>
    <x v="0"/>
    <x v="148"/>
    <x v="2"/>
    <x v="5"/>
  </r>
  <r>
    <x v="2250"/>
    <x v="0"/>
    <x v="1"/>
    <x v="746"/>
    <x v="0"/>
    <x v="1568"/>
    <x v="6"/>
    <x v="36"/>
    <x v="2"/>
    <x v="28"/>
  </r>
  <r>
    <x v="2251"/>
    <x v="0"/>
    <x v="4"/>
    <x v="1728"/>
    <x v="0"/>
    <x v="586"/>
    <x v="0"/>
    <x v="36"/>
    <x v="2"/>
    <x v="28"/>
  </r>
  <r>
    <x v="2252"/>
    <x v="1"/>
    <x v="2"/>
    <x v="456"/>
    <x v="0"/>
    <x v="1858"/>
    <x v="7"/>
    <x v="36"/>
    <x v="2"/>
    <x v="28"/>
  </r>
  <r>
    <x v="2253"/>
    <x v="1"/>
    <x v="4"/>
    <x v="1832"/>
    <x v="0"/>
    <x v="482"/>
    <x v="0"/>
    <x v="36"/>
    <x v="2"/>
    <x v="28"/>
  </r>
  <r>
    <x v="2254"/>
    <x v="1"/>
    <x v="1"/>
    <x v="1364"/>
    <x v="0"/>
    <x v="950"/>
    <x v="3"/>
    <x v="20"/>
    <x v="2"/>
    <x v="28"/>
  </r>
  <r>
    <x v="2255"/>
    <x v="0"/>
    <x v="2"/>
    <x v="1348"/>
    <x v="0"/>
    <x v="966"/>
    <x v="3"/>
    <x v="20"/>
    <x v="2"/>
    <x v="28"/>
  </r>
  <r>
    <x v="2256"/>
    <x v="0"/>
    <x v="1"/>
    <x v="1053"/>
    <x v="0"/>
    <x v="1261"/>
    <x v="4"/>
    <x v="36"/>
    <x v="2"/>
    <x v="28"/>
  </r>
  <r>
    <x v="2257"/>
    <x v="1"/>
    <x v="2"/>
    <x v="1093"/>
    <x v="0"/>
    <x v="1221"/>
    <x v="4"/>
    <x v="36"/>
    <x v="2"/>
    <x v="28"/>
  </r>
  <r>
    <x v="2258"/>
    <x v="1"/>
    <x v="4"/>
    <x v="2217"/>
    <x v="0"/>
    <x v="97"/>
    <x v="0"/>
    <x v="36"/>
    <x v="2"/>
    <x v="28"/>
  </r>
  <r>
    <x v="2259"/>
    <x v="1"/>
    <x v="1"/>
    <x v="838"/>
    <x v="0"/>
    <x v="1476"/>
    <x v="5"/>
    <x v="209"/>
    <x v="2"/>
    <x v="17"/>
  </r>
  <r>
    <x v="2260"/>
    <x v="0"/>
    <x v="1"/>
    <x v="853"/>
    <x v="0"/>
    <x v="1461"/>
    <x v="5"/>
    <x v="190"/>
    <x v="2"/>
    <x v="28"/>
  </r>
  <r>
    <x v="2261"/>
    <x v="1"/>
    <x v="2"/>
    <x v="790"/>
    <x v="0"/>
    <x v="1524"/>
    <x v="5"/>
    <x v="190"/>
    <x v="2"/>
    <x v="28"/>
  </r>
  <r>
    <x v="2262"/>
    <x v="0"/>
    <x v="1"/>
    <x v="952"/>
    <x v="0"/>
    <x v="1362"/>
    <x v="5"/>
    <x v="86"/>
    <x v="2"/>
    <x v="28"/>
  </r>
  <r>
    <x v="2263"/>
    <x v="1"/>
    <x v="1"/>
    <x v="203"/>
    <x v="0"/>
    <x v="2111"/>
    <x v="9"/>
    <x v="18"/>
    <x v="2"/>
    <x v="28"/>
  </r>
  <r>
    <x v="2264"/>
    <x v="0"/>
    <x v="2"/>
    <x v="353"/>
    <x v="0"/>
    <x v="1961"/>
    <x v="8"/>
    <x v="18"/>
    <x v="2"/>
    <x v="28"/>
  </r>
  <r>
    <x v="2265"/>
    <x v="1"/>
    <x v="1"/>
    <x v="255"/>
    <x v="0"/>
    <x v="2059"/>
    <x v="9"/>
    <x v="197"/>
    <x v="2"/>
    <x v="28"/>
  </r>
  <r>
    <x v="2266"/>
    <x v="1"/>
    <x v="4"/>
    <x v="1670"/>
    <x v="0"/>
    <x v="644"/>
    <x v="1"/>
    <x v="197"/>
    <x v="2"/>
    <x v="28"/>
  </r>
  <r>
    <x v="2267"/>
    <x v="0"/>
    <x v="2"/>
    <x v="668"/>
    <x v="0"/>
    <x v="1646"/>
    <x v="6"/>
    <x v="197"/>
    <x v="2"/>
    <x v="28"/>
  </r>
  <r>
    <x v="2268"/>
    <x v="1"/>
    <x v="1"/>
    <x v="239"/>
    <x v="0"/>
    <x v="2075"/>
    <x v="9"/>
    <x v="225"/>
    <x v="2"/>
    <x v="28"/>
  </r>
  <r>
    <x v="2269"/>
    <x v="0"/>
    <x v="2"/>
    <x v="142"/>
    <x v="0"/>
    <x v="2172"/>
    <x v="9"/>
    <x v="225"/>
    <x v="2"/>
    <x v="28"/>
  </r>
  <r>
    <x v="2270"/>
    <x v="1"/>
    <x v="1"/>
    <x v="1005"/>
    <x v="0"/>
    <x v="1309"/>
    <x v="5"/>
    <x v="18"/>
    <x v="2"/>
    <x v="28"/>
  </r>
  <r>
    <x v="2271"/>
    <x v="0"/>
    <x v="4"/>
    <x v="2270"/>
    <x v="0"/>
    <x v="44"/>
    <x v="0"/>
    <x v="18"/>
    <x v="2"/>
    <x v="28"/>
  </r>
  <r>
    <x v="2272"/>
    <x v="0"/>
    <x v="2"/>
    <x v="1367"/>
    <x v="0"/>
    <x v="947"/>
    <x v="3"/>
    <x v="18"/>
    <x v="2"/>
    <x v="28"/>
  </r>
  <r>
    <x v="2273"/>
    <x v="1"/>
    <x v="1"/>
    <x v="676"/>
    <x v="0"/>
    <x v="1638"/>
    <x v="6"/>
    <x v="120"/>
    <x v="2"/>
    <x v="28"/>
  </r>
  <r>
    <x v="2274"/>
    <x v="0"/>
    <x v="2"/>
    <x v="1093"/>
    <x v="0"/>
    <x v="1221"/>
    <x v="4"/>
    <x v="120"/>
    <x v="2"/>
    <x v="28"/>
  </r>
  <r>
    <x v="2275"/>
    <x v="1"/>
    <x v="4"/>
    <x v="2126"/>
    <x v="0"/>
    <x v="188"/>
    <x v="0"/>
    <x v="120"/>
    <x v="2"/>
    <x v="28"/>
  </r>
  <r>
    <x v="2276"/>
    <x v="0"/>
    <x v="4"/>
    <x v="2240"/>
    <x v="0"/>
    <x v="74"/>
    <x v="0"/>
    <x v="120"/>
    <x v="2"/>
    <x v="28"/>
  </r>
  <r>
    <x v="2277"/>
    <x v="1"/>
    <x v="1"/>
    <x v="253"/>
    <x v="0"/>
    <x v="2061"/>
    <x v="9"/>
    <x v="18"/>
    <x v="2"/>
    <x v="28"/>
  </r>
  <r>
    <x v="2278"/>
    <x v="0"/>
    <x v="2"/>
    <x v="332"/>
    <x v="0"/>
    <x v="1982"/>
    <x v="8"/>
    <x v="18"/>
    <x v="2"/>
    <x v="28"/>
  </r>
  <r>
    <x v="2279"/>
    <x v="1"/>
    <x v="1"/>
    <x v="918"/>
    <x v="0"/>
    <x v="1396"/>
    <x v="5"/>
    <x v="80"/>
    <x v="2"/>
    <x v="17"/>
  </r>
  <r>
    <x v="2280"/>
    <x v="0"/>
    <x v="2"/>
    <x v="1088"/>
    <x v="0"/>
    <x v="1226"/>
    <x v="4"/>
    <x v="204"/>
    <x v="2"/>
    <x v="17"/>
  </r>
  <r>
    <x v="2281"/>
    <x v="1"/>
    <x v="4"/>
    <x v="1990"/>
    <x v="0"/>
    <x v="324"/>
    <x v="0"/>
    <x v="204"/>
    <x v="2"/>
    <x v="17"/>
  </r>
  <r>
    <x v="2282"/>
    <x v="0"/>
    <x v="4"/>
    <x v="1777"/>
    <x v="0"/>
    <x v="537"/>
    <x v="0"/>
    <x v="204"/>
    <x v="2"/>
    <x v="17"/>
  </r>
  <r>
    <x v="2283"/>
    <x v="1"/>
    <x v="1"/>
    <x v="997"/>
    <x v="0"/>
    <x v="1317"/>
    <x v="5"/>
    <x v="190"/>
    <x v="2"/>
    <x v="28"/>
  </r>
  <r>
    <x v="2284"/>
    <x v="0"/>
    <x v="6"/>
    <x v="264"/>
    <x v="0"/>
    <x v="2050"/>
    <x v="9"/>
    <x v="190"/>
    <x v="2"/>
    <x v="28"/>
  </r>
  <r>
    <x v="2285"/>
    <x v="0"/>
    <x v="2"/>
    <x v="1566"/>
    <x v="0"/>
    <x v="748"/>
    <x v="2"/>
    <x v="190"/>
    <x v="2"/>
    <x v="28"/>
  </r>
  <r>
    <x v="2286"/>
    <x v="1"/>
    <x v="4"/>
    <x v="1966"/>
    <x v="0"/>
    <x v="348"/>
    <x v="0"/>
    <x v="190"/>
    <x v="2"/>
    <x v="28"/>
  </r>
  <r>
    <x v="2287"/>
    <x v="0"/>
    <x v="4"/>
    <x v="2207"/>
    <x v="0"/>
    <x v="107"/>
    <x v="0"/>
    <x v="190"/>
    <x v="2"/>
    <x v="28"/>
  </r>
  <r>
    <x v="2288"/>
    <x v="1"/>
    <x v="1"/>
    <x v="1399"/>
    <x v="0"/>
    <x v="915"/>
    <x v="3"/>
    <x v="202"/>
    <x v="2"/>
    <x v="28"/>
  </r>
  <r>
    <x v="2289"/>
    <x v="0"/>
    <x v="4"/>
    <x v="2067"/>
    <x v="0"/>
    <x v="247"/>
    <x v="0"/>
    <x v="202"/>
    <x v="2"/>
    <x v="28"/>
  </r>
  <r>
    <x v="2290"/>
    <x v="0"/>
    <x v="2"/>
    <x v="1533"/>
    <x v="0"/>
    <x v="781"/>
    <x v="2"/>
    <x v="202"/>
    <x v="2"/>
    <x v="28"/>
  </r>
  <r>
    <x v="2291"/>
    <x v="1"/>
    <x v="1"/>
    <x v="583"/>
    <x v="0"/>
    <x v="1731"/>
    <x v="7"/>
    <x v="115"/>
    <x v="2"/>
    <x v="10"/>
  </r>
  <r>
    <x v="2292"/>
    <x v="0"/>
    <x v="6"/>
    <x v="83"/>
    <x v="0"/>
    <x v="2231"/>
    <x v="9"/>
    <x v="115"/>
    <x v="2"/>
    <x v="10"/>
  </r>
  <r>
    <x v="2293"/>
    <x v="1"/>
    <x v="1"/>
    <x v="660"/>
    <x v="0"/>
    <x v="1654"/>
    <x v="6"/>
    <x v="36"/>
    <x v="2"/>
    <x v="28"/>
  </r>
  <r>
    <x v="2294"/>
    <x v="0"/>
    <x v="4"/>
    <x v="1679"/>
    <x v="0"/>
    <x v="635"/>
    <x v="1"/>
    <x v="36"/>
    <x v="2"/>
    <x v="28"/>
  </r>
  <r>
    <x v="2295"/>
    <x v="0"/>
    <x v="2"/>
    <x v="875"/>
    <x v="0"/>
    <x v="1439"/>
    <x v="5"/>
    <x v="36"/>
    <x v="2"/>
    <x v="28"/>
  </r>
  <r>
    <x v="2296"/>
    <x v="0"/>
    <x v="4"/>
    <x v="2149"/>
    <x v="0"/>
    <x v="165"/>
    <x v="0"/>
    <x v="36"/>
    <x v="2"/>
    <x v="28"/>
  </r>
  <r>
    <x v="2297"/>
    <x v="1"/>
    <x v="1"/>
    <x v="579"/>
    <x v="0"/>
    <x v="1735"/>
    <x v="7"/>
    <x v="36"/>
    <x v="2"/>
    <x v="28"/>
  </r>
  <r>
    <x v="2298"/>
    <x v="0"/>
    <x v="2"/>
    <x v="583"/>
    <x v="0"/>
    <x v="1731"/>
    <x v="7"/>
    <x v="36"/>
    <x v="2"/>
    <x v="28"/>
  </r>
  <r>
    <x v="2299"/>
    <x v="1"/>
    <x v="1"/>
    <x v="435"/>
    <x v="0"/>
    <x v="1879"/>
    <x v="8"/>
    <x v="36"/>
    <x v="2"/>
    <x v="28"/>
  </r>
  <r>
    <x v="2300"/>
    <x v="0"/>
    <x v="2"/>
    <x v="701"/>
    <x v="0"/>
    <x v="1613"/>
    <x v="6"/>
    <x v="36"/>
    <x v="2"/>
    <x v="28"/>
  </r>
  <r>
    <x v="2301"/>
    <x v="1"/>
    <x v="4"/>
    <x v="1623"/>
    <x v="0"/>
    <x v="691"/>
    <x v="1"/>
    <x v="36"/>
    <x v="2"/>
    <x v="28"/>
  </r>
  <r>
    <x v="2302"/>
    <x v="1"/>
    <x v="1"/>
    <x v="634"/>
    <x v="0"/>
    <x v="1680"/>
    <x v="6"/>
    <x v="219"/>
    <x v="2"/>
    <x v="28"/>
  </r>
  <r>
    <x v="2303"/>
    <x v="0"/>
    <x v="2"/>
    <x v="737"/>
    <x v="0"/>
    <x v="1577"/>
    <x v="6"/>
    <x v="219"/>
    <x v="2"/>
    <x v="28"/>
  </r>
  <r>
    <x v="2304"/>
    <x v="1"/>
    <x v="4"/>
    <x v="1622"/>
    <x v="0"/>
    <x v="692"/>
    <x v="1"/>
    <x v="219"/>
    <x v="2"/>
    <x v="28"/>
  </r>
  <r>
    <x v="2305"/>
    <x v="0"/>
    <x v="4"/>
    <x v="1866"/>
    <x v="0"/>
    <x v="448"/>
    <x v="0"/>
    <x v="219"/>
    <x v="2"/>
    <x v="28"/>
  </r>
  <r>
    <x v="2306"/>
    <x v="1"/>
    <x v="1"/>
    <x v="1517"/>
    <x v="0"/>
    <x v="797"/>
    <x v="2"/>
    <x v="125"/>
    <x v="2"/>
    <x v="28"/>
  </r>
  <r>
    <x v="2307"/>
    <x v="0"/>
    <x v="6"/>
    <x v="166"/>
    <x v="0"/>
    <x v="2148"/>
    <x v="9"/>
    <x v="125"/>
    <x v="2"/>
    <x v="28"/>
  </r>
  <r>
    <x v="2308"/>
    <x v="0"/>
    <x v="2"/>
    <x v="1378"/>
    <x v="0"/>
    <x v="936"/>
    <x v="3"/>
    <x v="125"/>
    <x v="2"/>
    <x v="28"/>
  </r>
  <r>
    <x v="2309"/>
    <x v="1"/>
    <x v="1"/>
    <x v="1415"/>
    <x v="0"/>
    <x v="899"/>
    <x v="3"/>
    <x v="36"/>
    <x v="2"/>
    <x v="28"/>
  </r>
  <r>
    <x v="2310"/>
    <x v="0"/>
    <x v="6"/>
    <x v="358"/>
    <x v="0"/>
    <x v="1956"/>
    <x v="8"/>
    <x v="36"/>
    <x v="2"/>
    <x v="28"/>
  </r>
  <r>
    <x v="2311"/>
    <x v="0"/>
    <x v="2"/>
    <x v="1234"/>
    <x v="0"/>
    <x v="1080"/>
    <x v="4"/>
    <x v="36"/>
    <x v="2"/>
    <x v="28"/>
  </r>
  <r>
    <x v="2312"/>
    <x v="0"/>
    <x v="4"/>
    <x v="2256"/>
    <x v="0"/>
    <x v="58"/>
    <x v="0"/>
    <x v="36"/>
    <x v="2"/>
    <x v="28"/>
  </r>
  <r>
    <x v="2313"/>
    <x v="1"/>
    <x v="1"/>
    <x v="1460"/>
    <x v="0"/>
    <x v="854"/>
    <x v="3"/>
    <x v="83"/>
    <x v="2"/>
    <x v="28"/>
  </r>
  <r>
    <x v="2314"/>
    <x v="0"/>
    <x v="2"/>
    <x v="1183"/>
    <x v="0"/>
    <x v="1131"/>
    <x v="4"/>
    <x v="83"/>
    <x v="2"/>
    <x v="28"/>
  </r>
  <r>
    <x v="2315"/>
    <x v="1"/>
    <x v="4"/>
    <x v="2075"/>
    <x v="0"/>
    <x v="239"/>
    <x v="0"/>
    <x v="83"/>
    <x v="2"/>
    <x v="28"/>
  </r>
  <r>
    <x v="2316"/>
    <x v="1"/>
    <x v="1"/>
    <x v="1512"/>
    <x v="0"/>
    <x v="802"/>
    <x v="2"/>
    <x v="36"/>
    <x v="2"/>
    <x v="28"/>
  </r>
  <r>
    <x v="2317"/>
    <x v="0"/>
    <x v="2"/>
    <x v="1561"/>
    <x v="0"/>
    <x v="753"/>
    <x v="2"/>
    <x v="36"/>
    <x v="2"/>
    <x v="28"/>
  </r>
  <r>
    <x v="2318"/>
    <x v="0"/>
    <x v="4"/>
    <x v="2258"/>
    <x v="0"/>
    <x v="56"/>
    <x v="0"/>
    <x v="36"/>
    <x v="2"/>
    <x v="28"/>
  </r>
  <r>
    <x v="2319"/>
    <x v="1"/>
    <x v="1"/>
    <x v="1558"/>
    <x v="0"/>
    <x v="756"/>
    <x v="2"/>
    <x v="36"/>
    <x v="2"/>
    <x v="28"/>
  </r>
  <r>
    <x v="2320"/>
    <x v="0"/>
    <x v="4"/>
    <x v="2099"/>
    <x v="0"/>
    <x v="215"/>
    <x v="0"/>
    <x v="36"/>
    <x v="2"/>
    <x v="28"/>
  </r>
  <r>
    <x v="2321"/>
    <x v="0"/>
    <x v="2"/>
    <x v="1551"/>
    <x v="0"/>
    <x v="763"/>
    <x v="2"/>
    <x v="36"/>
    <x v="2"/>
    <x v="28"/>
  </r>
  <r>
    <x v="2322"/>
    <x v="1"/>
    <x v="1"/>
    <x v="310"/>
    <x v="0"/>
    <x v="2004"/>
    <x v="9"/>
    <x v="202"/>
    <x v="2"/>
    <x v="28"/>
  </r>
  <r>
    <x v="2323"/>
    <x v="0"/>
    <x v="2"/>
    <x v="361"/>
    <x v="0"/>
    <x v="1953"/>
    <x v="8"/>
    <x v="202"/>
    <x v="2"/>
    <x v="28"/>
  </r>
  <r>
    <x v="2324"/>
    <x v="1"/>
    <x v="1"/>
    <x v="904"/>
    <x v="0"/>
    <x v="1410"/>
    <x v="5"/>
    <x v="96"/>
    <x v="2"/>
    <x v="35"/>
  </r>
  <r>
    <x v="2325"/>
    <x v="1"/>
    <x v="2"/>
    <x v="1494"/>
    <x v="0"/>
    <x v="820"/>
    <x v="3"/>
    <x v="96"/>
    <x v="2"/>
    <x v="35"/>
  </r>
  <r>
    <x v="2326"/>
    <x v="0"/>
    <x v="4"/>
    <x v="1734"/>
    <x v="0"/>
    <x v="580"/>
    <x v="0"/>
    <x v="96"/>
    <x v="2"/>
    <x v="35"/>
  </r>
  <r>
    <x v="2327"/>
    <x v="1"/>
    <x v="4"/>
    <x v="2073"/>
    <x v="0"/>
    <x v="241"/>
    <x v="0"/>
    <x v="96"/>
    <x v="2"/>
    <x v="35"/>
  </r>
  <r>
    <x v="2328"/>
    <x v="0"/>
    <x v="6"/>
    <x v="289"/>
    <x v="0"/>
    <x v="2025"/>
    <x v="9"/>
    <x v="96"/>
    <x v="2"/>
    <x v="35"/>
  </r>
  <r>
    <x v="2329"/>
    <x v="0"/>
    <x v="4"/>
    <x v="2295"/>
    <x v="0"/>
    <x v="19"/>
    <x v="0"/>
    <x v="96"/>
    <x v="2"/>
    <x v="35"/>
  </r>
  <r>
    <x v="2330"/>
    <x v="1"/>
    <x v="1"/>
    <x v="813"/>
    <x v="0"/>
    <x v="1501"/>
    <x v="5"/>
    <x v="10"/>
    <x v="2"/>
    <x v="24"/>
  </r>
  <r>
    <x v="2331"/>
    <x v="0"/>
    <x v="6"/>
    <x v="111"/>
    <x v="0"/>
    <x v="2203"/>
    <x v="9"/>
    <x v="194"/>
    <x v="2"/>
    <x v="35"/>
  </r>
  <r>
    <x v="2332"/>
    <x v="1"/>
    <x v="2"/>
    <x v="366"/>
    <x v="0"/>
    <x v="1948"/>
    <x v="8"/>
    <x v="10"/>
    <x v="2"/>
    <x v="24"/>
  </r>
  <r>
    <x v="2333"/>
    <x v="1"/>
    <x v="1"/>
    <x v="1239"/>
    <x v="0"/>
    <x v="1075"/>
    <x v="4"/>
    <x v="39"/>
    <x v="2"/>
    <x v="9"/>
  </r>
  <r>
    <x v="2334"/>
    <x v="0"/>
    <x v="2"/>
    <x v="1307"/>
    <x v="0"/>
    <x v="1007"/>
    <x v="3"/>
    <x v="39"/>
    <x v="2"/>
    <x v="9"/>
  </r>
  <r>
    <x v="2335"/>
    <x v="1"/>
    <x v="4"/>
    <x v="2291"/>
    <x v="0"/>
    <x v="23"/>
    <x v="0"/>
    <x v="39"/>
    <x v="2"/>
    <x v="9"/>
  </r>
  <r>
    <x v="2336"/>
    <x v="1"/>
    <x v="1"/>
    <x v="1257"/>
    <x v="0"/>
    <x v="1057"/>
    <x v="4"/>
    <x v="183"/>
    <x v="2"/>
    <x v="28"/>
  </r>
  <r>
    <x v="2337"/>
    <x v="0"/>
    <x v="2"/>
    <x v="1182"/>
    <x v="0"/>
    <x v="1132"/>
    <x v="4"/>
    <x v="183"/>
    <x v="2"/>
    <x v="28"/>
  </r>
  <r>
    <x v="2338"/>
    <x v="1"/>
    <x v="4"/>
    <x v="1948"/>
    <x v="0"/>
    <x v="366"/>
    <x v="0"/>
    <x v="183"/>
    <x v="2"/>
    <x v="28"/>
  </r>
  <r>
    <x v="2339"/>
    <x v="1"/>
    <x v="1"/>
    <x v="536"/>
    <x v="0"/>
    <x v="1778"/>
    <x v="7"/>
    <x v="51"/>
    <x v="2"/>
    <x v="15"/>
  </r>
  <r>
    <x v="2340"/>
    <x v="0"/>
    <x v="2"/>
    <x v="738"/>
    <x v="0"/>
    <x v="1576"/>
    <x v="6"/>
    <x v="51"/>
    <x v="2"/>
    <x v="15"/>
  </r>
  <r>
    <x v="2341"/>
    <x v="0"/>
    <x v="4"/>
    <x v="2026"/>
    <x v="0"/>
    <x v="288"/>
    <x v="0"/>
    <x v="51"/>
    <x v="2"/>
    <x v="15"/>
  </r>
  <r>
    <x v="2342"/>
    <x v="1"/>
    <x v="1"/>
    <x v="1575"/>
    <x v="0"/>
    <x v="739"/>
    <x v="2"/>
    <x v="82"/>
    <x v="2"/>
    <x v="17"/>
  </r>
  <r>
    <x v="2343"/>
    <x v="1"/>
    <x v="1"/>
    <x v="1203"/>
    <x v="0"/>
    <x v="1111"/>
    <x v="4"/>
    <x v="244"/>
    <x v="2"/>
    <x v="28"/>
  </r>
  <r>
    <x v="2344"/>
    <x v="1"/>
    <x v="1"/>
    <x v="1298"/>
    <x v="0"/>
    <x v="1016"/>
    <x v="3"/>
    <x v="177"/>
    <x v="2"/>
    <x v="12"/>
  </r>
  <r>
    <x v="2345"/>
    <x v="0"/>
    <x v="6"/>
    <x v="214"/>
    <x v="0"/>
    <x v="2100"/>
    <x v="9"/>
    <x v="177"/>
    <x v="2"/>
    <x v="12"/>
  </r>
  <r>
    <x v="2346"/>
    <x v="0"/>
    <x v="1"/>
    <x v="608"/>
    <x v="0"/>
    <x v="1706"/>
    <x v="6"/>
    <x v="36"/>
    <x v="2"/>
    <x v="28"/>
  </r>
  <r>
    <x v="2347"/>
    <x v="1"/>
    <x v="1"/>
    <x v="371"/>
    <x v="0"/>
    <x v="1943"/>
    <x v="8"/>
    <x v="36"/>
    <x v="2"/>
    <x v="28"/>
  </r>
  <r>
    <x v="2348"/>
    <x v="0"/>
    <x v="2"/>
    <x v="436"/>
    <x v="0"/>
    <x v="1878"/>
    <x v="8"/>
    <x v="36"/>
    <x v="2"/>
    <x v="28"/>
  </r>
  <r>
    <x v="2349"/>
    <x v="0"/>
    <x v="6"/>
    <x v="21"/>
    <x v="0"/>
    <x v="2293"/>
    <x v="9"/>
    <x v="36"/>
    <x v="2"/>
    <x v="28"/>
  </r>
  <r>
    <x v="2350"/>
    <x v="0"/>
    <x v="1"/>
    <x v="1506"/>
    <x v="0"/>
    <x v="808"/>
    <x v="2"/>
    <x v="36"/>
    <x v="2"/>
    <x v="28"/>
  </r>
  <r>
    <x v="2351"/>
    <x v="1"/>
    <x v="2"/>
    <x v="1508"/>
    <x v="0"/>
    <x v="806"/>
    <x v="2"/>
    <x v="36"/>
    <x v="2"/>
    <x v="28"/>
  </r>
  <r>
    <x v="2352"/>
    <x v="1"/>
    <x v="4"/>
    <x v="2264"/>
    <x v="0"/>
    <x v="50"/>
    <x v="0"/>
    <x v="36"/>
    <x v="2"/>
    <x v="28"/>
  </r>
  <r>
    <x v="2353"/>
    <x v="0"/>
    <x v="1"/>
    <x v="1370"/>
    <x v="0"/>
    <x v="944"/>
    <x v="3"/>
    <x v="48"/>
    <x v="2"/>
    <x v="28"/>
  </r>
  <r>
    <x v="2354"/>
    <x v="1"/>
    <x v="1"/>
    <x v="971"/>
    <x v="0"/>
    <x v="1343"/>
    <x v="5"/>
    <x v="154"/>
    <x v="2"/>
    <x v="23"/>
  </r>
  <r>
    <x v="2355"/>
    <x v="0"/>
    <x v="2"/>
    <x v="1024"/>
    <x v="0"/>
    <x v="1290"/>
    <x v="4"/>
    <x v="154"/>
    <x v="2"/>
    <x v="23"/>
  </r>
  <r>
    <x v="2356"/>
    <x v="0"/>
    <x v="6"/>
    <x v="116"/>
    <x v="0"/>
    <x v="2198"/>
    <x v="9"/>
    <x v="154"/>
    <x v="2"/>
    <x v="23"/>
  </r>
  <r>
    <x v="2357"/>
    <x v="0"/>
    <x v="4"/>
    <x v="2311"/>
    <x v="0"/>
    <x v="3"/>
    <x v="0"/>
    <x v="154"/>
    <x v="2"/>
    <x v="23"/>
  </r>
  <r>
    <x v="2358"/>
    <x v="1"/>
    <x v="1"/>
    <x v="367"/>
    <x v="0"/>
    <x v="1947"/>
    <x v="8"/>
    <x v="102"/>
    <x v="2"/>
    <x v="27"/>
  </r>
  <r>
    <x v="2359"/>
    <x v="0"/>
    <x v="2"/>
    <x v="446"/>
    <x v="0"/>
    <x v="1868"/>
    <x v="8"/>
    <x v="102"/>
    <x v="2"/>
    <x v="27"/>
  </r>
  <r>
    <x v="2360"/>
    <x v="1"/>
    <x v="1"/>
    <x v="781"/>
    <x v="0"/>
    <x v="1533"/>
    <x v="5"/>
    <x v="163"/>
    <x v="2"/>
    <x v="32"/>
  </r>
  <r>
    <x v="2361"/>
    <x v="0"/>
    <x v="2"/>
    <x v="897"/>
    <x v="0"/>
    <x v="1417"/>
    <x v="5"/>
    <x v="116"/>
    <x v="2"/>
    <x v="32"/>
  </r>
  <r>
    <x v="2362"/>
    <x v="1"/>
    <x v="4"/>
    <x v="1695"/>
    <x v="0"/>
    <x v="619"/>
    <x v="1"/>
    <x v="116"/>
    <x v="2"/>
    <x v="32"/>
  </r>
  <r>
    <x v="2363"/>
    <x v="0"/>
    <x v="4"/>
    <x v="2241"/>
    <x v="0"/>
    <x v="73"/>
    <x v="0"/>
    <x v="163"/>
    <x v="2"/>
    <x v="32"/>
  </r>
  <r>
    <x v="2364"/>
    <x v="1"/>
    <x v="1"/>
    <x v="1171"/>
    <x v="0"/>
    <x v="1143"/>
    <x v="4"/>
    <x v="36"/>
    <x v="2"/>
    <x v="28"/>
  </r>
  <r>
    <x v="2365"/>
    <x v="0"/>
    <x v="2"/>
    <x v="1349"/>
    <x v="0"/>
    <x v="965"/>
    <x v="3"/>
    <x v="36"/>
    <x v="2"/>
    <x v="28"/>
  </r>
  <r>
    <x v="2366"/>
    <x v="0"/>
    <x v="4"/>
    <x v="2031"/>
    <x v="0"/>
    <x v="283"/>
    <x v="0"/>
    <x v="36"/>
    <x v="2"/>
    <x v="28"/>
  </r>
  <r>
    <x v="2367"/>
    <x v="1"/>
    <x v="1"/>
    <x v="1465"/>
    <x v="0"/>
    <x v="849"/>
    <x v="3"/>
    <x v="36"/>
    <x v="2"/>
    <x v="28"/>
  </r>
  <r>
    <x v="2368"/>
    <x v="0"/>
    <x v="2"/>
    <x v="1490"/>
    <x v="0"/>
    <x v="824"/>
    <x v="3"/>
    <x v="36"/>
    <x v="2"/>
    <x v="28"/>
  </r>
  <r>
    <x v="2369"/>
    <x v="1"/>
    <x v="3"/>
    <x v="2001"/>
    <x v="0"/>
    <x v="313"/>
    <x v="0"/>
    <x v="36"/>
    <x v="2"/>
    <x v="28"/>
  </r>
  <r>
    <x v="2370"/>
    <x v="1"/>
    <x v="1"/>
    <x v="1427"/>
    <x v="0"/>
    <x v="887"/>
    <x v="3"/>
    <x v="225"/>
    <x v="2"/>
    <x v="28"/>
  </r>
  <r>
    <x v="2371"/>
    <x v="0"/>
    <x v="1"/>
    <x v="1281"/>
    <x v="0"/>
    <x v="1033"/>
    <x v="4"/>
    <x v="180"/>
    <x v="2"/>
    <x v="32"/>
  </r>
  <r>
    <x v="2372"/>
    <x v="1"/>
    <x v="2"/>
    <x v="949"/>
    <x v="0"/>
    <x v="1365"/>
    <x v="5"/>
    <x v="180"/>
    <x v="2"/>
    <x v="32"/>
  </r>
  <r>
    <x v="2373"/>
    <x v="0"/>
    <x v="6"/>
    <x v="440"/>
    <x v="0"/>
    <x v="1874"/>
    <x v="8"/>
    <x v="180"/>
    <x v="2"/>
    <x v="32"/>
  </r>
  <r>
    <x v="2374"/>
    <x v="0"/>
    <x v="1"/>
    <x v="1383"/>
    <x v="0"/>
    <x v="931"/>
    <x v="3"/>
    <x v="39"/>
    <x v="2"/>
    <x v="25"/>
  </r>
  <r>
    <x v="2375"/>
    <x v="1"/>
    <x v="2"/>
    <x v="1440"/>
    <x v="0"/>
    <x v="874"/>
    <x v="3"/>
    <x v="39"/>
    <x v="2"/>
    <x v="25"/>
  </r>
  <r>
    <x v="2376"/>
    <x v="1"/>
    <x v="1"/>
    <x v="1210"/>
    <x v="0"/>
    <x v="1104"/>
    <x v="4"/>
    <x v="140"/>
    <x v="2"/>
    <x v="35"/>
  </r>
  <r>
    <x v="2377"/>
    <x v="0"/>
    <x v="2"/>
    <x v="1105"/>
    <x v="0"/>
    <x v="1209"/>
    <x v="4"/>
    <x v="140"/>
    <x v="2"/>
    <x v="35"/>
  </r>
  <r>
    <x v="2378"/>
    <x v="0"/>
    <x v="4"/>
    <x v="2175"/>
    <x v="0"/>
    <x v="139"/>
    <x v="0"/>
    <x v="140"/>
    <x v="2"/>
    <x v="35"/>
  </r>
  <r>
    <x v="2379"/>
    <x v="0"/>
    <x v="1"/>
    <x v="724"/>
    <x v="0"/>
    <x v="1590"/>
    <x v="6"/>
    <x v="36"/>
    <x v="2"/>
    <x v="28"/>
  </r>
  <r>
    <x v="2380"/>
    <x v="1"/>
    <x v="4"/>
    <x v="1718"/>
    <x v="0"/>
    <x v="596"/>
    <x v="0"/>
    <x v="36"/>
    <x v="2"/>
    <x v="28"/>
  </r>
  <r>
    <x v="2381"/>
    <x v="0"/>
    <x v="6"/>
    <x v="151"/>
    <x v="0"/>
    <x v="2163"/>
    <x v="9"/>
    <x v="36"/>
    <x v="2"/>
    <x v="28"/>
  </r>
  <r>
    <x v="2382"/>
    <x v="0"/>
    <x v="1"/>
    <x v="1519"/>
    <x v="0"/>
    <x v="795"/>
    <x v="2"/>
    <x v="202"/>
    <x v="2"/>
    <x v="28"/>
  </r>
  <r>
    <x v="2383"/>
    <x v="0"/>
    <x v="1"/>
    <x v="792"/>
    <x v="0"/>
    <x v="1522"/>
    <x v="5"/>
    <x v="15"/>
    <x v="2"/>
    <x v="28"/>
  </r>
  <r>
    <x v="2384"/>
    <x v="1"/>
    <x v="2"/>
    <x v="832"/>
    <x v="0"/>
    <x v="1482"/>
    <x v="5"/>
    <x v="15"/>
    <x v="2"/>
    <x v="28"/>
  </r>
  <r>
    <x v="2385"/>
    <x v="0"/>
    <x v="4"/>
    <x v="2048"/>
    <x v="0"/>
    <x v="266"/>
    <x v="0"/>
    <x v="15"/>
    <x v="2"/>
    <x v="28"/>
  </r>
  <r>
    <x v="2386"/>
    <x v="1"/>
    <x v="4"/>
    <x v="2170"/>
    <x v="0"/>
    <x v="144"/>
    <x v="0"/>
    <x v="15"/>
    <x v="2"/>
    <x v="28"/>
  </r>
  <r>
    <x v="2387"/>
    <x v="0"/>
    <x v="1"/>
    <x v="1359"/>
    <x v="0"/>
    <x v="955"/>
    <x v="3"/>
    <x v="180"/>
    <x v="2"/>
    <x v="32"/>
  </r>
  <r>
    <x v="2388"/>
    <x v="0"/>
    <x v="1"/>
    <x v="183"/>
    <x v="0"/>
    <x v="2131"/>
    <x v="9"/>
    <x v="91"/>
    <x v="2"/>
    <x v="10"/>
  </r>
  <r>
    <x v="2389"/>
    <x v="1"/>
    <x v="1"/>
    <x v="857"/>
    <x v="0"/>
    <x v="1457"/>
    <x v="5"/>
    <x v="86"/>
    <x v="2"/>
    <x v="28"/>
  </r>
  <r>
    <x v="2390"/>
    <x v="0"/>
    <x v="1"/>
    <x v="325"/>
    <x v="0"/>
    <x v="1989"/>
    <x v="9"/>
    <x v="131"/>
    <x v="2"/>
    <x v="28"/>
  </r>
  <r>
    <x v="2391"/>
    <x v="1"/>
    <x v="1"/>
    <x v="965"/>
    <x v="0"/>
    <x v="1349"/>
    <x v="5"/>
    <x v="191"/>
    <x v="2"/>
    <x v="13"/>
  </r>
  <r>
    <x v="2392"/>
    <x v="0"/>
    <x v="2"/>
    <x v="1131"/>
    <x v="0"/>
    <x v="1183"/>
    <x v="4"/>
    <x v="191"/>
    <x v="2"/>
    <x v="13"/>
  </r>
  <r>
    <x v="2393"/>
    <x v="1"/>
    <x v="4"/>
    <x v="2200"/>
    <x v="0"/>
    <x v="114"/>
    <x v="0"/>
    <x v="191"/>
    <x v="2"/>
    <x v="13"/>
  </r>
  <r>
    <x v="2394"/>
    <x v="1"/>
    <x v="4"/>
    <x v="2070"/>
    <x v="0"/>
    <x v="244"/>
    <x v="0"/>
    <x v="191"/>
    <x v="2"/>
    <x v="13"/>
  </r>
  <r>
    <x v="2395"/>
    <x v="1"/>
    <x v="1"/>
    <x v="1241"/>
    <x v="0"/>
    <x v="1073"/>
    <x v="4"/>
    <x v="215"/>
    <x v="2"/>
    <x v="5"/>
  </r>
  <r>
    <x v="2396"/>
    <x v="0"/>
    <x v="2"/>
    <x v="1127"/>
    <x v="0"/>
    <x v="1187"/>
    <x v="4"/>
    <x v="215"/>
    <x v="2"/>
    <x v="5"/>
  </r>
  <r>
    <x v="2397"/>
    <x v="1"/>
    <x v="4"/>
    <x v="2086"/>
    <x v="0"/>
    <x v="228"/>
    <x v="0"/>
    <x v="215"/>
    <x v="2"/>
    <x v="5"/>
  </r>
  <r>
    <x v="2398"/>
    <x v="0"/>
    <x v="4"/>
    <x v="2000"/>
    <x v="0"/>
    <x v="314"/>
    <x v="0"/>
    <x v="215"/>
    <x v="2"/>
    <x v="5"/>
  </r>
  <r>
    <x v="2399"/>
    <x v="1"/>
    <x v="1"/>
    <x v="1269"/>
    <x v="0"/>
    <x v="1045"/>
    <x v="4"/>
    <x v="28"/>
    <x v="2"/>
    <x v="10"/>
  </r>
  <r>
    <x v="2400"/>
    <x v="0"/>
    <x v="2"/>
    <x v="1032"/>
    <x v="0"/>
    <x v="1282"/>
    <x v="4"/>
    <x v="28"/>
    <x v="2"/>
    <x v="10"/>
  </r>
  <r>
    <x v="2401"/>
    <x v="0"/>
    <x v="4"/>
    <x v="1706"/>
    <x v="0"/>
    <x v="608"/>
    <x v="0"/>
    <x v="28"/>
    <x v="2"/>
    <x v="10"/>
  </r>
  <r>
    <x v="2402"/>
    <x v="0"/>
    <x v="4"/>
    <x v="2167"/>
    <x v="0"/>
    <x v="147"/>
    <x v="0"/>
    <x v="28"/>
    <x v="2"/>
    <x v="10"/>
  </r>
  <r>
    <x v="2403"/>
    <x v="0"/>
    <x v="4"/>
    <x v="2314"/>
    <x v="0"/>
    <x v="0"/>
    <x v="0"/>
    <x v="28"/>
    <x v="2"/>
    <x v="10"/>
  </r>
  <r>
    <x v="2404"/>
    <x v="1"/>
    <x v="1"/>
    <x v="1449"/>
    <x v="0"/>
    <x v="865"/>
    <x v="3"/>
    <x v="75"/>
    <x v="2"/>
    <x v="28"/>
  </r>
  <r>
    <x v="2405"/>
    <x v="0"/>
    <x v="2"/>
    <x v="1492"/>
    <x v="0"/>
    <x v="822"/>
    <x v="3"/>
    <x v="75"/>
    <x v="2"/>
    <x v="28"/>
  </r>
  <r>
    <x v="2406"/>
    <x v="0"/>
    <x v="6"/>
    <x v="377"/>
    <x v="0"/>
    <x v="1937"/>
    <x v="8"/>
    <x v="75"/>
    <x v="2"/>
    <x v="28"/>
  </r>
  <r>
    <x v="2407"/>
    <x v="1"/>
    <x v="1"/>
    <x v="723"/>
    <x v="0"/>
    <x v="1591"/>
    <x v="6"/>
    <x v="39"/>
    <x v="2"/>
    <x v="10"/>
  </r>
  <r>
    <x v="2408"/>
    <x v="0"/>
    <x v="2"/>
    <x v="930"/>
    <x v="0"/>
    <x v="1384"/>
    <x v="5"/>
    <x v="39"/>
    <x v="2"/>
    <x v="10"/>
  </r>
  <r>
    <x v="2409"/>
    <x v="0"/>
    <x v="4"/>
    <x v="1955"/>
    <x v="0"/>
    <x v="359"/>
    <x v="0"/>
    <x v="39"/>
    <x v="2"/>
    <x v="10"/>
  </r>
  <r>
    <x v="2410"/>
    <x v="1"/>
    <x v="4"/>
    <x v="1639"/>
    <x v="0"/>
    <x v="675"/>
    <x v="1"/>
    <x v="39"/>
    <x v="2"/>
    <x v="10"/>
  </r>
  <r>
    <x v="2411"/>
    <x v="0"/>
    <x v="6"/>
    <x v="457"/>
    <x v="0"/>
    <x v="1857"/>
    <x v="7"/>
    <x v="39"/>
    <x v="2"/>
    <x v="10"/>
  </r>
  <r>
    <x v="2412"/>
    <x v="1"/>
    <x v="1"/>
    <x v="1101"/>
    <x v="0"/>
    <x v="1213"/>
    <x v="4"/>
    <x v="252"/>
    <x v="2"/>
    <x v="35"/>
  </r>
  <r>
    <x v="2413"/>
    <x v="0"/>
    <x v="4"/>
    <x v="1806"/>
    <x v="0"/>
    <x v="508"/>
    <x v="0"/>
    <x v="252"/>
    <x v="2"/>
    <x v="35"/>
  </r>
  <r>
    <x v="2414"/>
    <x v="1"/>
    <x v="1"/>
    <x v="684"/>
    <x v="0"/>
    <x v="1630"/>
    <x v="6"/>
    <x v="33"/>
    <x v="2"/>
    <x v="17"/>
  </r>
  <r>
    <x v="2415"/>
    <x v="0"/>
    <x v="2"/>
    <x v="606"/>
    <x v="0"/>
    <x v="1708"/>
    <x v="6"/>
    <x v="33"/>
    <x v="2"/>
    <x v="17"/>
  </r>
  <r>
    <x v="2416"/>
    <x v="1"/>
    <x v="4"/>
    <x v="1967"/>
    <x v="0"/>
    <x v="347"/>
    <x v="0"/>
    <x v="33"/>
    <x v="2"/>
    <x v="17"/>
  </r>
  <r>
    <x v="2417"/>
    <x v="0"/>
    <x v="4"/>
    <x v="1767"/>
    <x v="0"/>
    <x v="547"/>
    <x v="0"/>
    <x v="33"/>
    <x v="2"/>
    <x v="17"/>
  </r>
  <r>
    <x v="2418"/>
    <x v="0"/>
    <x v="1"/>
    <x v="771"/>
    <x v="0"/>
    <x v="1543"/>
    <x v="6"/>
    <x v="121"/>
    <x v="2"/>
    <x v="28"/>
  </r>
  <r>
    <x v="2419"/>
    <x v="1"/>
    <x v="2"/>
    <x v="487"/>
    <x v="0"/>
    <x v="1827"/>
    <x v="7"/>
    <x v="121"/>
    <x v="2"/>
    <x v="28"/>
  </r>
  <r>
    <x v="2420"/>
    <x v="0"/>
    <x v="1"/>
    <x v="1267"/>
    <x v="0"/>
    <x v="1047"/>
    <x v="4"/>
    <x v="109"/>
    <x v="2"/>
    <x v="5"/>
  </r>
  <r>
    <x v="2421"/>
    <x v="1"/>
    <x v="2"/>
    <x v="1237"/>
    <x v="0"/>
    <x v="1077"/>
    <x v="4"/>
    <x v="109"/>
    <x v="2"/>
    <x v="5"/>
  </r>
  <r>
    <x v="2422"/>
    <x v="0"/>
    <x v="4"/>
    <x v="2280"/>
    <x v="0"/>
    <x v="34"/>
    <x v="0"/>
    <x v="109"/>
    <x v="2"/>
    <x v="5"/>
  </r>
  <r>
    <x v="2423"/>
    <x v="1"/>
    <x v="1"/>
    <x v="1453"/>
    <x v="0"/>
    <x v="861"/>
    <x v="3"/>
    <x v="149"/>
    <x v="2"/>
    <x v="16"/>
  </r>
  <r>
    <x v="2424"/>
    <x v="1"/>
    <x v="1"/>
    <x v="1405"/>
    <x v="0"/>
    <x v="909"/>
    <x v="3"/>
    <x v="48"/>
    <x v="2"/>
    <x v="28"/>
  </r>
  <r>
    <x v="2425"/>
    <x v="1"/>
    <x v="1"/>
    <x v="1252"/>
    <x v="0"/>
    <x v="1062"/>
    <x v="4"/>
    <x v="17"/>
    <x v="2"/>
    <x v="28"/>
  </r>
  <r>
    <x v="2426"/>
    <x v="0"/>
    <x v="6"/>
    <x v="129"/>
    <x v="0"/>
    <x v="2185"/>
    <x v="9"/>
    <x v="192"/>
    <x v="2"/>
    <x v="28"/>
  </r>
  <r>
    <x v="2427"/>
    <x v="0"/>
    <x v="2"/>
    <x v="1302"/>
    <x v="0"/>
    <x v="1012"/>
    <x v="3"/>
    <x v="192"/>
    <x v="2"/>
    <x v="28"/>
  </r>
  <r>
    <x v="2428"/>
    <x v="1"/>
    <x v="3"/>
    <x v="1959"/>
    <x v="0"/>
    <x v="355"/>
    <x v="0"/>
    <x v="192"/>
    <x v="2"/>
    <x v="28"/>
  </r>
  <r>
    <x v="2429"/>
    <x v="1"/>
    <x v="4"/>
    <x v="2304"/>
    <x v="0"/>
    <x v="10"/>
    <x v="0"/>
    <x v="192"/>
    <x v="2"/>
    <x v="28"/>
  </r>
  <r>
    <x v="2430"/>
    <x v="1"/>
    <x v="1"/>
    <x v="957"/>
    <x v="0"/>
    <x v="1357"/>
    <x v="5"/>
    <x v="57"/>
    <x v="2"/>
    <x v="10"/>
  </r>
  <r>
    <x v="2431"/>
    <x v="0"/>
    <x v="6"/>
    <x v="128"/>
    <x v="0"/>
    <x v="2186"/>
    <x v="9"/>
    <x v="57"/>
    <x v="2"/>
    <x v="10"/>
  </r>
  <r>
    <x v="2432"/>
    <x v="1"/>
    <x v="1"/>
    <x v="1255"/>
    <x v="0"/>
    <x v="1059"/>
    <x v="4"/>
    <x v="63"/>
    <x v="2"/>
    <x v="10"/>
  </r>
  <r>
    <x v="2433"/>
    <x v="0"/>
    <x v="2"/>
    <x v="1221"/>
    <x v="0"/>
    <x v="1093"/>
    <x v="4"/>
    <x v="63"/>
    <x v="2"/>
    <x v="10"/>
  </r>
  <r>
    <x v="2434"/>
    <x v="0"/>
    <x v="4"/>
    <x v="1819"/>
    <x v="0"/>
    <x v="495"/>
    <x v="0"/>
    <x v="63"/>
    <x v="2"/>
    <x v="10"/>
  </r>
  <r>
    <x v="2435"/>
    <x v="0"/>
    <x v="4"/>
    <x v="1874"/>
    <x v="0"/>
    <x v="440"/>
    <x v="0"/>
    <x v="63"/>
    <x v="2"/>
    <x v="10"/>
  </r>
  <r>
    <x v="2436"/>
    <x v="1"/>
    <x v="1"/>
    <x v="1381"/>
    <x v="0"/>
    <x v="933"/>
    <x v="3"/>
    <x v="202"/>
    <x v="2"/>
    <x v="28"/>
  </r>
  <r>
    <x v="2437"/>
    <x v="0"/>
    <x v="4"/>
    <x v="2127"/>
    <x v="0"/>
    <x v="187"/>
    <x v="0"/>
    <x v="202"/>
    <x v="2"/>
    <x v="28"/>
  </r>
  <r>
    <x v="2438"/>
    <x v="1"/>
    <x v="4"/>
    <x v="2044"/>
    <x v="0"/>
    <x v="270"/>
    <x v="0"/>
    <x v="202"/>
    <x v="2"/>
    <x v="28"/>
  </r>
  <r>
    <x v="2439"/>
    <x v="0"/>
    <x v="4"/>
    <x v="1935"/>
    <x v="0"/>
    <x v="379"/>
    <x v="0"/>
    <x v="202"/>
    <x v="2"/>
    <x v="28"/>
  </r>
  <r>
    <x v="2440"/>
    <x v="1"/>
    <x v="1"/>
    <x v="1223"/>
    <x v="0"/>
    <x v="1091"/>
    <x v="4"/>
    <x v="133"/>
    <x v="2"/>
    <x v="35"/>
  </r>
  <r>
    <x v="2441"/>
    <x v="1"/>
    <x v="1"/>
    <x v="1454"/>
    <x v="0"/>
    <x v="860"/>
    <x v="3"/>
    <x v="36"/>
    <x v="2"/>
    <x v="28"/>
  </r>
  <r>
    <x v="2442"/>
    <x v="1"/>
    <x v="1"/>
    <x v="460"/>
    <x v="0"/>
    <x v="1854"/>
    <x v="7"/>
    <x v="17"/>
    <x v="2"/>
    <x v="28"/>
  </r>
  <r>
    <x v="2443"/>
    <x v="0"/>
    <x v="2"/>
    <x v="751"/>
    <x v="0"/>
    <x v="1563"/>
    <x v="6"/>
    <x v="17"/>
    <x v="2"/>
    <x v="28"/>
  </r>
  <r>
    <x v="2444"/>
    <x v="1"/>
    <x v="1"/>
    <x v="454"/>
    <x v="0"/>
    <x v="1860"/>
    <x v="7"/>
    <x v="193"/>
    <x v="2"/>
    <x v="28"/>
  </r>
  <r>
    <x v="2445"/>
    <x v="0"/>
    <x v="2"/>
    <x v="586"/>
    <x v="0"/>
    <x v="1728"/>
    <x v="7"/>
    <x v="193"/>
    <x v="2"/>
    <x v="28"/>
  </r>
  <r>
    <x v="2446"/>
    <x v="0"/>
    <x v="4"/>
    <x v="1581"/>
    <x v="0"/>
    <x v="733"/>
    <x v="1"/>
    <x v="193"/>
    <x v="2"/>
    <x v="28"/>
  </r>
  <r>
    <x v="2447"/>
    <x v="0"/>
    <x v="4"/>
    <x v="1800"/>
    <x v="0"/>
    <x v="514"/>
    <x v="0"/>
    <x v="193"/>
    <x v="2"/>
    <x v="28"/>
  </r>
  <r>
    <x v="2448"/>
    <x v="1"/>
    <x v="1"/>
    <x v="259"/>
    <x v="0"/>
    <x v="2055"/>
    <x v="9"/>
    <x v="68"/>
    <x v="2"/>
    <x v="28"/>
  </r>
  <r>
    <x v="2449"/>
    <x v="1"/>
    <x v="1"/>
    <x v="342"/>
    <x v="0"/>
    <x v="1972"/>
    <x v="8"/>
    <x v="120"/>
    <x v="2"/>
    <x v="28"/>
  </r>
  <r>
    <x v="2450"/>
    <x v="1"/>
    <x v="1"/>
    <x v="1222"/>
    <x v="0"/>
    <x v="1092"/>
    <x v="4"/>
    <x v="117"/>
    <x v="2"/>
    <x v="28"/>
  </r>
  <r>
    <x v="2451"/>
    <x v="1"/>
    <x v="1"/>
    <x v="552"/>
    <x v="0"/>
    <x v="1762"/>
    <x v="7"/>
    <x v="18"/>
    <x v="2"/>
    <x v="28"/>
  </r>
  <r>
    <x v="2452"/>
    <x v="0"/>
    <x v="2"/>
    <x v="596"/>
    <x v="0"/>
    <x v="1718"/>
    <x v="7"/>
    <x v="18"/>
    <x v="2"/>
    <x v="28"/>
  </r>
  <r>
    <x v="2453"/>
    <x v="1"/>
    <x v="4"/>
    <x v="1618"/>
    <x v="0"/>
    <x v="696"/>
    <x v="1"/>
    <x v="18"/>
    <x v="2"/>
    <x v="28"/>
  </r>
  <r>
    <x v="2454"/>
    <x v="1"/>
    <x v="4"/>
    <x v="1766"/>
    <x v="0"/>
    <x v="548"/>
    <x v="0"/>
    <x v="18"/>
    <x v="2"/>
    <x v="28"/>
  </r>
  <r>
    <x v="2455"/>
    <x v="1"/>
    <x v="4"/>
    <x v="1834"/>
    <x v="0"/>
    <x v="480"/>
    <x v="0"/>
    <x v="18"/>
    <x v="2"/>
    <x v="28"/>
  </r>
  <r>
    <x v="2456"/>
    <x v="0"/>
    <x v="1"/>
    <x v="781"/>
    <x v="0"/>
    <x v="1533"/>
    <x v="5"/>
    <x v="164"/>
    <x v="2"/>
    <x v="5"/>
  </r>
  <r>
    <x v="2457"/>
    <x v="1"/>
    <x v="2"/>
    <x v="721"/>
    <x v="0"/>
    <x v="1593"/>
    <x v="6"/>
    <x v="164"/>
    <x v="2"/>
    <x v="5"/>
  </r>
  <r>
    <x v="2458"/>
    <x v="1"/>
    <x v="4"/>
    <x v="1851"/>
    <x v="0"/>
    <x v="463"/>
    <x v="0"/>
    <x v="164"/>
    <x v="2"/>
    <x v="5"/>
  </r>
  <r>
    <x v="2459"/>
    <x v="1"/>
    <x v="1"/>
    <x v="740"/>
    <x v="0"/>
    <x v="1574"/>
    <x v="6"/>
    <x v="67"/>
    <x v="3"/>
    <x v="33"/>
  </r>
  <r>
    <x v="2460"/>
    <x v="0"/>
    <x v="2"/>
    <x v="745"/>
    <x v="0"/>
    <x v="1569"/>
    <x v="6"/>
    <x v="67"/>
    <x v="3"/>
    <x v="33"/>
  </r>
  <r>
    <x v="2461"/>
    <x v="0"/>
    <x v="4"/>
    <x v="1719"/>
    <x v="0"/>
    <x v="595"/>
    <x v="0"/>
    <x v="67"/>
    <x v="3"/>
    <x v="33"/>
  </r>
  <r>
    <x v="2462"/>
    <x v="1"/>
    <x v="4"/>
    <x v="2120"/>
    <x v="0"/>
    <x v="194"/>
    <x v="0"/>
    <x v="67"/>
    <x v="3"/>
    <x v="33"/>
  </r>
  <r>
    <x v="2463"/>
    <x v="1"/>
    <x v="1"/>
    <x v="320"/>
    <x v="0"/>
    <x v="1994"/>
    <x v="9"/>
    <x v="78"/>
    <x v="2"/>
    <x v="28"/>
  </r>
  <r>
    <x v="2464"/>
    <x v="0"/>
    <x v="2"/>
    <x v="323"/>
    <x v="0"/>
    <x v="1991"/>
    <x v="9"/>
    <x v="78"/>
    <x v="2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itemPrintTitles="1" indent="0" compact="0" compactData="0">
  <location ref="A1:L2452" firstHeaderRow="1" firstDataRow="2" firstDataCol="2"/>
  <pivotFields count="10">
    <pivotField dataField="1" compact="0" outline="0" showAll="0"/>
    <pivotField compact="0" showAll="0"/>
    <pivotField axis="axisCol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23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</items>
    </pivotField>
    <pivotField compact="0" showAll="0"/>
    <pivotField compact="0" showAll="0"/>
    <pivotField compact="0" showAll="0"/>
    <pivotField axis="axisRow" compact="0" outline="0" showAll="0" defaultSubtotal="0">
      <items count="2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compact="0" showAll="0"/>
    <pivotField compact="0" showAll="0"/>
  </pivotFields>
  <rowFields count="2">
    <field x="7"/>
    <field x="3"/>
  </rowFields>
  <colFields count="1">
    <field x="2"/>
  </colFields>
  <dataFields count="1">
    <dataField name="Cont.Núm - Matricula" fld="0" subtotal="count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6"/>
  <sheetViews>
    <sheetView zoomScaleNormal="100" workbookViewId="0">
      <selection activeCell="D368" sqref="D368"/>
    </sheetView>
  </sheetViews>
  <sheetFormatPr defaultColWidth="8" defaultRowHeight="14.25" x14ac:dyDescent="0.2"/>
  <cols>
    <col min="1" max="1" width="9.75" style="1" customWidth="1"/>
    <col min="2" max="2" width="4.75" customWidth="1"/>
    <col min="3" max="3" width="23.75" customWidth="1"/>
    <col min="4" max="4" width="14.5" style="2" customWidth="1"/>
    <col min="5" max="5" width="14.375" style="2" customWidth="1"/>
    <col min="6" max="6" width="13.125" style="3" customWidth="1"/>
    <col min="7" max="7" width="16.375" style="1" customWidth="1"/>
    <col min="8" max="8" width="30" customWidth="1"/>
    <col min="9" max="9" width="5.25" customWidth="1"/>
    <col min="10" max="10" width="19.125" customWidth="1"/>
    <col min="14" max="14" width="9.875" customWidth="1"/>
    <col min="15" max="15" width="12.125" customWidth="1"/>
  </cols>
  <sheetData>
    <row r="1" spans="1:10" ht="1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15" customHeight="1" x14ac:dyDescent="0.2">
      <c r="A2" s="7">
        <v>1</v>
      </c>
      <c r="B2" s="8" t="s">
        <v>10</v>
      </c>
      <c r="C2" s="8" t="s">
        <v>11</v>
      </c>
      <c r="D2" s="9">
        <v>20648</v>
      </c>
      <c r="E2" s="9">
        <f t="shared" ref="E2:E65" ca="1" si="0">TODAY()</f>
        <v>44263</v>
      </c>
      <c r="F2" s="10">
        <f t="shared" ref="F2:F65" ca="1" si="1">(E2-D2)/365</f>
        <v>64.698630136986296</v>
      </c>
      <c r="G2" s="11" t="str">
        <f ca="1">VLOOKUP(F2,faixas!$A$1:$B$11,2,1)</f>
        <v>Acima de 59</v>
      </c>
      <c r="H2" s="8" t="s">
        <v>12</v>
      </c>
      <c r="I2" s="8" t="s">
        <v>13</v>
      </c>
      <c r="J2" s="8" t="s">
        <v>14</v>
      </c>
    </row>
    <row r="3" spans="1:10" ht="15" customHeight="1" x14ac:dyDescent="0.2">
      <c r="A3" s="7">
        <v>2</v>
      </c>
      <c r="B3" s="8" t="s">
        <v>15</v>
      </c>
      <c r="C3" s="8" t="s">
        <v>16</v>
      </c>
      <c r="D3" s="9">
        <v>20377</v>
      </c>
      <c r="E3" s="9">
        <f t="shared" ca="1" si="0"/>
        <v>44263</v>
      </c>
      <c r="F3" s="10">
        <f t="shared" ca="1" si="1"/>
        <v>65.441095890410963</v>
      </c>
      <c r="G3" s="11" t="str">
        <f ca="1">VLOOKUP(F3,faixas!$A$1:$B$11,2,1)</f>
        <v>Acima de 59</v>
      </c>
      <c r="H3" s="8" t="s">
        <v>12</v>
      </c>
      <c r="I3" s="8" t="s">
        <v>13</v>
      </c>
      <c r="J3" s="8" t="s">
        <v>14</v>
      </c>
    </row>
    <row r="4" spans="1:10" ht="15" customHeight="1" x14ac:dyDescent="0.2">
      <c r="A4" s="7">
        <v>3</v>
      </c>
      <c r="B4" s="8" t="s">
        <v>10</v>
      </c>
      <c r="C4" s="8" t="s">
        <v>11</v>
      </c>
      <c r="D4" s="9">
        <v>22522</v>
      </c>
      <c r="E4" s="9">
        <f t="shared" ca="1" si="0"/>
        <v>44263</v>
      </c>
      <c r="F4" s="10">
        <f t="shared" ca="1" si="1"/>
        <v>59.564383561643837</v>
      </c>
      <c r="G4" s="11" t="str">
        <f ca="1">VLOOKUP(F4,faixas!$A$1:$B$11,2,1)</f>
        <v>Acima de 59</v>
      </c>
      <c r="H4" s="8" t="s">
        <v>17</v>
      </c>
      <c r="I4" s="8" t="s">
        <v>13</v>
      </c>
      <c r="J4" s="8" t="s">
        <v>14</v>
      </c>
    </row>
    <row r="5" spans="1:10" ht="15" customHeight="1" x14ac:dyDescent="0.2">
      <c r="A5" s="7">
        <v>4</v>
      </c>
      <c r="B5" s="8" t="s">
        <v>15</v>
      </c>
      <c r="C5" s="8" t="s">
        <v>18</v>
      </c>
      <c r="D5" s="9">
        <v>13276</v>
      </c>
      <c r="E5" s="9">
        <f t="shared" ca="1" si="0"/>
        <v>44263</v>
      </c>
      <c r="F5" s="10">
        <f t="shared" ca="1" si="1"/>
        <v>84.895890410958899</v>
      </c>
      <c r="G5" s="11" t="str">
        <f ca="1">VLOOKUP(F5,faixas!$A$1:$B$11,2,1)</f>
        <v>Acima de 59</v>
      </c>
      <c r="H5" s="8" t="s">
        <v>17</v>
      </c>
      <c r="I5" s="8" t="s">
        <v>13</v>
      </c>
      <c r="J5" s="8" t="s">
        <v>14</v>
      </c>
    </row>
    <row r="6" spans="1:10" ht="15" customHeight="1" x14ac:dyDescent="0.2">
      <c r="A6" s="7">
        <v>5</v>
      </c>
      <c r="B6" s="8" t="s">
        <v>15</v>
      </c>
      <c r="C6" s="8" t="s">
        <v>16</v>
      </c>
      <c r="D6" s="9">
        <v>24505</v>
      </c>
      <c r="E6" s="9">
        <f t="shared" ca="1" si="0"/>
        <v>44263</v>
      </c>
      <c r="F6" s="10">
        <f t="shared" ca="1" si="1"/>
        <v>54.131506849315066</v>
      </c>
      <c r="G6" s="11" t="str">
        <f ca="1">VLOOKUP(F6,faixas!$A$1:$B$11,2,1)</f>
        <v>54 a 58</v>
      </c>
      <c r="H6" s="8" t="s">
        <v>17</v>
      </c>
      <c r="I6" s="8" t="s">
        <v>13</v>
      </c>
      <c r="J6" s="8" t="s">
        <v>14</v>
      </c>
    </row>
    <row r="7" spans="1:10" ht="15" customHeight="1" x14ac:dyDescent="0.2">
      <c r="A7" s="7">
        <v>6</v>
      </c>
      <c r="B7" s="8" t="s">
        <v>10</v>
      </c>
      <c r="C7" s="8" t="s">
        <v>19</v>
      </c>
      <c r="D7" s="9">
        <v>35844</v>
      </c>
      <c r="E7" s="9">
        <f t="shared" ca="1" si="0"/>
        <v>44263</v>
      </c>
      <c r="F7" s="10">
        <f t="shared" ca="1" si="1"/>
        <v>23.065753424657533</v>
      </c>
      <c r="G7" s="11" t="str">
        <f ca="1">VLOOKUP(F7,faixas!$A$1:$B$11,2,1)</f>
        <v>19 a 23</v>
      </c>
      <c r="H7" s="8" t="s">
        <v>17</v>
      </c>
      <c r="I7" s="8" t="s">
        <v>13</v>
      </c>
      <c r="J7" s="8" t="s">
        <v>14</v>
      </c>
    </row>
    <row r="8" spans="1:10" ht="15" customHeight="1" x14ac:dyDescent="0.2">
      <c r="A8" s="7">
        <v>7</v>
      </c>
      <c r="B8" s="8" t="s">
        <v>10</v>
      </c>
      <c r="C8" s="8" t="s">
        <v>11</v>
      </c>
      <c r="D8" s="9">
        <v>19909</v>
      </c>
      <c r="E8" s="9">
        <f t="shared" ca="1" si="0"/>
        <v>44263</v>
      </c>
      <c r="F8" s="10">
        <f t="shared" ca="1" si="1"/>
        <v>66.723287671232882</v>
      </c>
      <c r="G8" s="11" t="str">
        <f ca="1">VLOOKUP(F8,faixas!$A$1:$B$11,2,1)</f>
        <v>Acima de 59</v>
      </c>
      <c r="H8" s="8" t="s">
        <v>17</v>
      </c>
      <c r="I8" s="8" t="s">
        <v>13</v>
      </c>
      <c r="J8" s="8" t="s">
        <v>14</v>
      </c>
    </row>
    <row r="9" spans="1:10" ht="15" customHeight="1" x14ac:dyDescent="0.2">
      <c r="A9" s="7">
        <v>8</v>
      </c>
      <c r="B9" s="8" t="s">
        <v>10</v>
      </c>
      <c r="C9" s="8" t="s">
        <v>11</v>
      </c>
      <c r="D9" s="9">
        <v>23090</v>
      </c>
      <c r="E9" s="9">
        <f t="shared" ca="1" si="0"/>
        <v>44263</v>
      </c>
      <c r="F9" s="10">
        <f t="shared" ca="1" si="1"/>
        <v>58.008219178082193</v>
      </c>
      <c r="G9" s="11" t="str">
        <f ca="1">VLOOKUP(F9,faixas!$A$1:$B$11,2,1)</f>
        <v>54 a 58</v>
      </c>
      <c r="H9" s="8" t="s">
        <v>20</v>
      </c>
      <c r="I9" s="8" t="s">
        <v>13</v>
      </c>
      <c r="J9" s="8" t="s">
        <v>14</v>
      </c>
    </row>
    <row r="10" spans="1:10" ht="15" customHeight="1" x14ac:dyDescent="0.2">
      <c r="A10" s="7">
        <v>9</v>
      </c>
      <c r="B10" s="8" t="s">
        <v>15</v>
      </c>
      <c r="C10" s="8" t="s">
        <v>18</v>
      </c>
      <c r="D10" s="9">
        <v>13887</v>
      </c>
      <c r="E10" s="9">
        <f t="shared" ca="1" si="0"/>
        <v>44263</v>
      </c>
      <c r="F10" s="10">
        <f t="shared" ca="1" si="1"/>
        <v>83.221917808219175</v>
      </c>
      <c r="G10" s="11" t="str">
        <f ca="1">VLOOKUP(F10,faixas!$A$1:$B$11,2,1)</f>
        <v>Acima de 59</v>
      </c>
      <c r="H10" s="8" t="s">
        <v>20</v>
      </c>
      <c r="I10" s="8" t="s">
        <v>13</v>
      </c>
      <c r="J10" s="8" t="s">
        <v>14</v>
      </c>
    </row>
    <row r="11" spans="1:10" ht="15" customHeight="1" x14ac:dyDescent="0.2">
      <c r="A11" s="7">
        <v>10</v>
      </c>
      <c r="B11" s="8" t="s">
        <v>15</v>
      </c>
      <c r="C11" s="8" t="s">
        <v>16</v>
      </c>
      <c r="D11" s="9">
        <v>26684</v>
      </c>
      <c r="E11" s="9">
        <f t="shared" ca="1" si="0"/>
        <v>44263</v>
      </c>
      <c r="F11" s="10">
        <f t="shared" ca="1" si="1"/>
        <v>48.161643835616438</v>
      </c>
      <c r="G11" s="11" t="str">
        <f ca="1">VLOOKUP(F11,faixas!$A$1:$B$11,2,1)</f>
        <v>44 a 48</v>
      </c>
      <c r="H11" s="8" t="s">
        <v>20</v>
      </c>
      <c r="I11" s="8" t="s">
        <v>13</v>
      </c>
      <c r="J11" s="8" t="s">
        <v>14</v>
      </c>
    </row>
    <row r="12" spans="1:10" ht="15" customHeight="1" x14ac:dyDescent="0.2">
      <c r="A12" s="7">
        <v>11</v>
      </c>
      <c r="B12" s="8" t="s">
        <v>15</v>
      </c>
      <c r="C12" s="8" t="s">
        <v>19</v>
      </c>
      <c r="D12" s="9">
        <v>39147</v>
      </c>
      <c r="E12" s="9">
        <f t="shared" ca="1" si="0"/>
        <v>44263</v>
      </c>
      <c r="F12" s="10">
        <f t="shared" ca="1" si="1"/>
        <v>14.016438356164384</v>
      </c>
      <c r="G12" s="11" t="str">
        <f ca="1">VLOOKUP(F12,faixas!$A$1:$B$11,2,1)</f>
        <v>0 a 18</v>
      </c>
      <c r="H12" s="8" t="s">
        <v>20</v>
      </c>
      <c r="I12" s="8" t="s">
        <v>13</v>
      </c>
      <c r="J12" s="8" t="s">
        <v>14</v>
      </c>
    </row>
    <row r="13" spans="1:10" ht="15" customHeight="1" x14ac:dyDescent="0.2">
      <c r="A13" s="7">
        <v>12</v>
      </c>
      <c r="B13" s="8" t="s">
        <v>10</v>
      </c>
      <c r="C13" s="8" t="s">
        <v>11</v>
      </c>
      <c r="D13" s="9">
        <v>23232</v>
      </c>
      <c r="E13" s="9">
        <f t="shared" ca="1" si="0"/>
        <v>44263</v>
      </c>
      <c r="F13" s="10">
        <f t="shared" ca="1" si="1"/>
        <v>57.61917808219178</v>
      </c>
      <c r="G13" s="11" t="str">
        <f ca="1">VLOOKUP(F13,faixas!$A$1:$B$11,2,1)</f>
        <v>54 a 58</v>
      </c>
      <c r="H13" s="8" t="s">
        <v>21</v>
      </c>
      <c r="I13" s="8" t="s">
        <v>13</v>
      </c>
      <c r="J13" s="8" t="s">
        <v>22</v>
      </c>
    </row>
    <row r="14" spans="1:10" ht="15" customHeight="1" x14ac:dyDescent="0.2">
      <c r="A14" s="7">
        <v>13</v>
      </c>
      <c r="B14" s="8" t="s">
        <v>15</v>
      </c>
      <c r="C14" s="8" t="s">
        <v>16</v>
      </c>
      <c r="D14" s="9">
        <v>23082</v>
      </c>
      <c r="E14" s="9">
        <f t="shared" ca="1" si="0"/>
        <v>44263</v>
      </c>
      <c r="F14" s="10">
        <f t="shared" ca="1" si="1"/>
        <v>58.030136986301372</v>
      </c>
      <c r="G14" s="11" t="str">
        <f ca="1">VLOOKUP(F14,faixas!$A$1:$B$11,2,1)</f>
        <v>54 a 58</v>
      </c>
      <c r="H14" s="8" t="s">
        <v>21</v>
      </c>
      <c r="I14" s="8" t="s">
        <v>13</v>
      </c>
      <c r="J14" s="8" t="s">
        <v>22</v>
      </c>
    </row>
    <row r="15" spans="1:10" ht="15" customHeight="1" x14ac:dyDescent="0.2">
      <c r="A15" s="7">
        <v>14</v>
      </c>
      <c r="B15" s="8" t="s">
        <v>15</v>
      </c>
      <c r="C15" s="8" t="s">
        <v>19</v>
      </c>
      <c r="D15" s="9">
        <v>37111</v>
      </c>
      <c r="E15" s="9">
        <f t="shared" ca="1" si="0"/>
        <v>44263</v>
      </c>
      <c r="F15" s="10">
        <f t="shared" ca="1" si="1"/>
        <v>19.594520547945205</v>
      </c>
      <c r="G15" s="11" t="str">
        <f ca="1">VLOOKUP(F15,faixas!$A$1:$B$11,2,1)</f>
        <v>19 a 23</v>
      </c>
      <c r="H15" s="8" t="s">
        <v>21</v>
      </c>
      <c r="I15" s="8" t="s">
        <v>13</v>
      </c>
      <c r="J15" s="8" t="s">
        <v>22</v>
      </c>
    </row>
    <row r="16" spans="1:10" ht="15" customHeight="1" x14ac:dyDescent="0.2">
      <c r="A16" s="7">
        <v>15</v>
      </c>
      <c r="B16" s="8" t="s">
        <v>10</v>
      </c>
      <c r="C16" s="8" t="s">
        <v>11</v>
      </c>
      <c r="D16" s="9">
        <v>19992</v>
      </c>
      <c r="E16" s="9">
        <f t="shared" ca="1" si="0"/>
        <v>44263</v>
      </c>
      <c r="F16" s="10">
        <f t="shared" ca="1" si="1"/>
        <v>66.495890410958907</v>
      </c>
      <c r="G16" s="11" t="str">
        <f ca="1">VLOOKUP(F16,faixas!$A$1:$B$11,2,1)</f>
        <v>Acima de 59</v>
      </c>
      <c r="H16" s="8" t="s">
        <v>20</v>
      </c>
      <c r="I16" s="8" t="s">
        <v>13</v>
      </c>
      <c r="J16" s="8" t="s">
        <v>14</v>
      </c>
    </row>
    <row r="17" spans="1:10" ht="15" customHeight="1" x14ac:dyDescent="0.2">
      <c r="A17" s="7">
        <v>16</v>
      </c>
      <c r="B17" s="8" t="s">
        <v>15</v>
      </c>
      <c r="C17" s="8" t="s">
        <v>16</v>
      </c>
      <c r="D17" s="9">
        <v>19990</v>
      </c>
      <c r="E17" s="9">
        <f t="shared" ca="1" si="0"/>
        <v>44263</v>
      </c>
      <c r="F17" s="10">
        <f t="shared" ca="1" si="1"/>
        <v>66.501369863013693</v>
      </c>
      <c r="G17" s="11" t="str">
        <f ca="1">VLOOKUP(F17,faixas!$A$1:$B$11,2,1)</f>
        <v>Acima de 59</v>
      </c>
      <c r="H17" s="8" t="s">
        <v>20</v>
      </c>
      <c r="I17" s="8" t="s">
        <v>13</v>
      </c>
      <c r="J17" s="8" t="s">
        <v>14</v>
      </c>
    </row>
    <row r="18" spans="1:10" ht="15" customHeight="1" x14ac:dyDescent="0.2">
      <c r="A18" s="7">
        <v>17</v>
      </c>
      <c r="B18" s="8" t="s">
        <v>10</v>
      </c>
      <c r="C18" s="8" t="s">
        <v>11</v>
      </c>
      <c r="D18" s="9">
        <v>29296</v>
      </c>
      <c r="E18" s="9">
        <f t="shared" ca="1" si="0"/>
        <v>44263</v>
      </c>
      <c r="F18" s="10">
        <f t="shared" ca="1" si="1"/>
        <v>41.005479452054793</v>
      </c>
      <c r="G18" s="11" t="str">
        <f ca="1">VLOOKUP(F18,faixas!$A$1:$B$11,2,1)</f>
        <v>39 a 43</v>
      </c>
      <c r="H18" s="8" t="s">
        <v>20</v>
      </c>
      <c r="I18" s="8" t="s">
        <v>13</v>
      </c>
      <c r="J18" s="8" t="s">
        <v>14</v>
      </c>
    </row>
    <row r="19" spans="1:10" ht="15" customHeight="1" x14ac:dyDescent="0.2">
      <c r="A19" s="7">
        <v>18</v>
      </c>
      <c r="B19" s="8" t="s">
        <v>15</v>
      </c>
      <c r="C19" s="8" t="s">
        <v>16</v>
      </c>
      <c r="D19" s="9">
        <v>20893</v>
      </c>
      <c r="E19" s="9">
        <f t="shared" ca="1" si="0"/>
        <v>44263</v>
      </c>
      <c r="F19" s="10">
        <f t="shared" ca="1" si="1"/>
        <v>64.027397260273972</v>
      </c>
      <c r="G19" s="11" t="str">
        <f ca="1">VLOOKUP(F19,faixas!$A$1:$B$11,2,1)</f>
        <v>Acima de 59</v>
      </c>
      <c r="H19" s="8" t="s">
        <v>20</v>
      </c>
      <c r="I19" s="8" t="s">
        <v>13</v>
      </c>
      <c r="J19" s="8" t="s">
        <v>14</v>
      </c>
    </row>
    <row r="20" spans="1:10" ht="15" customHeight="1" x14ac:dyDescent="0.2">
      <c r="A20" s="7">
        <v>19</v>
      </c>
      <c r="B20" s="8" t="s">
        <v>10</v>
      </c>
      <c r="C20" s="8" t="s">
        <v>11</v>
      </c>
      <c r="D20" s="9">
        <v>18539</v>
      </c>
      <c r="E20" s="9">
        <f t="shared" ca="1" si="0"/>
        <v>44263</v>
      </c>
      <c r="F20" s="10">
        <f t="shared" ca="1" si="1"/>
        <v>70.476712328767121</v>
      </c>
      <c r="G20" s="11" t="str">
        <f ca="1">VLOOKUP(F20,faixas!$A$1:$B$11,2,1)</f>
        <v>Acima de 59</v>
      </c>
      <c r="H20" s="8" t="s">
        <v>23</v>
      </c>
      <c r="I20" s="8" t="s">
        <v>13</v>
      </c>
      <c r="J20" s="8" t="s">
        <v>14</v>
      </c>
    </row>
    <row r="21" spans="1:10" ht="15" customHeight="1" x14ac:dyDescent="0.2">
      <c r="A21" s="7">
        <v>20</v>
      </c>
      <c r="B21" s="8" t="s">
        <v>15</v>
      </c>
      <c r="C21" s="8" t="s">
        <v>16</v>
      </c>
      <c r="D21" s="9">
        <v>23729</v>
      </c>
      <c r="E21" s="9">
        <f t="shared" ca="1" si="0"/>
        <v>44263</v>
      </c>
      <c r="F21" s="10">
        <f t="shared" ca="1" si="1"/>
        <v>56.257534246575339</v>
      </c>
      <c r="G21" s="11" t="str">
        <f ca="1">VLOOKUP(F21,faixas!$A$1:$B$11,2,1)</f>
        <v>54 a 58</v>
      </c>
      <c r="H21" s="8" t="s">
        <v>23</v>
      </c>
      <c r="I21" s="8" t="s">
        <v>13</v>
      </c>
      <c r="J21" s="8" t="s">
        <v>14</v>
      </c>
    </row>
    <row r="22" spans="1:10" ht="15" customHeight="1" x14ac:dyDescent="0.2">
      <c r="A22" s="7">
        <v>21</v>
      </c>
      <c r="B22" s="8" t="s">
        <v>15</v>
      </c>
      <c r="C22" s="8" t="s">
        <v>19</v>
      </c>
      <c r="D22" s="9">
        <v>36697</v>
      </c>
      <c r="E22" s="9">
        <f t="shared" ca="1" si="0"/>
        <v>44263</v>
      </c>
      <c r="F22" s="10">
        <f t="shared" ca="1" si="1"/>
        <v>20.728767123287671</v>
      </c>
      <c r="G22" s="11" t="str">
        <f ca="1">VLOOKUP(F22,faixas!$A$1:$B$11,2,1)</f>
        <v>19 a 23</v>
      </c>
      <c r="H22" s="8" t="s">
        <v>23</v>
      </c>
      <c r="I22" s="8" t="s">
        <v>13</v>
      </c>
      <c r="J22" s="8" t="s">
        <v>14</v>
      </c>
    </row>
    <row r="23" spans="1:10" ht="15" customHeight="1" x14ac:dyDescent="0.2">
      <c r="A23" s="7">
        <v>22</v>
      </c>
      <c r="B23" s="8" t="s">
        <v>10</v>
      </c>
      <c r="C23" s="8" t="s">
        <v>11</v>
      </c>
      <c r="D23" s="9">
        <v>23882</v>
      </c>
      <c r="E23" s="9">
        <f t="shared" ca="1" si="0"/>
        <v>44263</v>
      </c>
      <c r="F23" s="10">
        <f t="shared" ca="1" si="1"/>
        <v>55.838356164383562</v>
      </c>
      <c r="G23" s="11" t="str">
        <f ca="1">VLOOKUP(F23,faixas!$A$1:$B$11,2,1)</f>
        <v>54 a 58</v>
      </c>
      <c r="H23" s="8" t="s">
        <v>17</v>
      </c>
      <c r="I23" s="8" t="s">
        <v>13</v>
      </c>
      <c r="J23" s="8" t="s">
        <v>14</v>
      </c>
    </row>
    <row r="24" spans="1:10" ht="15" customHeight="1" x14ac:dyDescent="0.2">
      <c r="A24" s="7">
        <v>23</v>
      </c>
      <c r="B24" s="8" t="s">
        <v>15</v>
      </c>
      <c r="C24" s="8" t="s">
        <v>16</v>
      </c>
      <c r="D24" s="9">
        <v>25211</v>
      </c>
      <c r="E24" s="9">
        <f t="shared" ca="1" si="0"/>
        <v>44263</v>
      </c>
      <c r="F24" s="10">
        <f t="shared" ca="1" si="1"/>
        <v>52.197260273972603</v>
      </c>
      <c r="G24" s="11" t="str">
        <f ca="1">VLOOKUP(F24,faixas!$A$1:$B$11,2,1)</f>
        <v>49 a 53</v>
      </c>
      <c r="H24" s="8" t="s">
        <v>17</v>
      </c>
      <c r="I24" s="8" t="s">
        <v>13</v>
      </c>
      <c r="J24" s="8" t="s">
        <v>14</v>
      </c>
    </row>
    <row r="25" spans="1:10" ht="15" customHeight="1" x14ac:dyDescent="0.2">
      <c r="A25" s="7">
        <v>24</v>
      </c>
      <c r="B25" s="8" t="s">
        <v>10</v>
      </c>
      <c r="C25" s="8" t="s">
        <v>11</v>
      </c>
      <c r="D25" s="9">
        <v>19737</v>
      </c>
      <c r="E25" s="9">
        <f t="shared" ca="1" si="0"/>
        <v>44263</v>
      </c>
      <c r="F25" s="10">
        <f t="shared" ca="1" si="1"/>
        <v>67.194520547945203</v>
      </c>
      <c r="G25" s="11" t="str">
        <f ca="1">VLOOKUP(F25,faixas!$A$1:$B$11,2,1)</f>
        <v>Acima de 59</v>
      </c>
      <c r="H25" s="8" t="s">
        <v>24</v>
      </c>
      <c r="I25" s="8" t="s">
        <v>13</v>
      </c>
      <c r="J25" s="8" t="s">
        <v>25</v>
      </c>
    </row>
    <row r="26" spans="1:10" ht="15" customHeight="1" x14ac:dyDescent="0.2">
      <c r="A26" s="7">
        <v>25</v>
      </c>
      <c r="B26" s="8" t="s">
        <v>15</v>
      </c>
      <c r="C26" s="8" t="s">
        <v>16</v>
      </c>
      <c r="D26" s="9">
        <v>22932</v>
      </c>
      <c r="E26" s="9">
        <f t="shared" ca="1" si="0"/>
        <v>44263</v>
      </c>
      <c r="F26" s="10">
        <f t="shared" ca="1" si="1"/>
        <v>58.441095890410956</v>
      </c>
      <c r="G26" s="11" t="str">
        <f ca="1">VLOOKUP(F26,faixas!$A$1:$B$11,2,1)</f>
        <v>54 a 58</v>
      </c>
      <c r="H26" s="8" t="s">
        <v>24</v>
      </c>
      <c r="I26" s="8" t="s">
        <v>13</v>
      </c>
      <c r="J26" s="8" t="s">
        <v>25</v>
      </c>
    </row>
    <row r="27" spans="1:10" ht="15" customHeight="1" x14ac:dyDescent="0.2">
      <c r="A27" s="7">
        <v>26</v>
      </c>
      <c r="B27" s="8" t="s">
        <v>10</v>
      </c>
      <c r="C27" s="8" t="s">
        <v>11</v>
      </c>
      <c r="D27" s="9">
        <v>17402</v>
      </c>
      <c r="E27" s="9">
        <f t="shared" ca="1" si="0"/>
        <v>44263</v>
      </c>
      <c r="F27" s="10">
        <f t="shared" ca="1" si="1"/>
        <v>73.591780821917808</v>
      </c>
      <c r="G27" s="11" t="str">
        <f ca="1">VLOOKUP(F27,faixas!$A$1:$B$11,2,1)</f>
        <v>Acima de 59</v>
      </c>
      <c r="H27" s="8" t="s">
        <v>26</v>
      </c>
      <c r="I27" s="8" t="s">
        <v>13</v>
      </c>
      <c r="J27" s="8" t="s">
        <v>14</v>
      </c>
    </row>
    <row r="28" spans="1:10" ht="15" customHeight="1" x14ac:dyDescent="0.2">
      <c r="A28" s="7">
        <v>27</v>
      </c>
      <c r="B28" s="8" t="s">
        <v>15</v>
      </c>
      <c r="C28" s="8" t="s">
        <v>16</v>
      </c>
      <c r="D28" s="9">
        <v>20381</v>
      </c>
      <c r="E28" s="9">
        <f t="shared" ca="1" si="0"/>
        <v>44263</v>
      </c>
      <c r="F28" s="10">
        <f t="shared" ca="1" si="1"/>
        <v>65.430136986301363</v>
      </c>
      <c r="G28" s="11" t="str">
        <f ca="1">VLOOKUP(F28,faixas!$A$1:$B$11,2,1)</f>
        <v>Acima de 59</v>
      </c>
      <c r="H28" s="8" t="s">
        <v>26</v>
      </c>
      <c r="I28" s="8" t="s">
        <v>13</v>
      </c>
      <c r="J28" s="8" t="s">
        <v>14</v>
      </c>
    </row>
    <row r="29" spans="1:10" ht="15" customHeight="1" x14ac:dyDescent="0.2">
      <c r="A29" s="7">
        <v>28</v>
      </c>
      <c r="B29" s="8" t="s">
        <v>10</v>
      </c>
      <c r="C29" s="8" t="s">
        <v>11</v>
      </c>
      <c r="D29" s="9">
        <v>20030</v>
      </c>
      <c r="E29" s="9">
        <f t="shared" ca="1" si="0"/>
        <v>44263</v>
      </c>
      <c r="F29" s="10">
        <f t="shared" ca="1" si="1"/>
        <v>66.391780821917806</v>
      </c>
      <c r="G29" s="11" t="str">
        <f ca="1">VLOOKUP(F29,faixas!$A$1:$B$11,2,1)</f>
        <v>Acima de 59</v>
      </c>
      <c r="H29" s="8" t="s">
        <v>27</v>
      </c>
      <c r="I29" s="8" t="s">
        <v>13</v>
      </c>
      <c r="J29" s="8" t="s">
        <v>14</v>
      </c>
    </row>
    <row r="30" spans="1:10" ht="15" customHeight="1" x14ac:dyDescent="0.2">
      <c r="A30" s="7">
        <v>29</v>
      </c>
      <c r="B30" s="8" t="s">
        <v>15</v>
      </c>
      <c r="C30" s="8" t="s">
        <v>16</v>
      </c>
      <c r="D30" s="9">
        <v>24613</v>
      </c>
      <c r="E30" s="9">
        <f t="shared" ca="1" si="0"/>
        <v>44263</v>
      </c>
      <c r="F30" s="10">
        <f t="shared" ca="1" si="1"/>
        <v>53.835616438356162</v>
      </c>
      <c r="G30" s="11" t="str">
        <f ca="1">VLOOKUP(F30,faixas!$A$1:$B$11,2,1)</f>
        <v>49 a 53</v>
      </c>
      <c r="H30" s="8" t="s">
        <v>27</v>
      </c>
      <c r="I30" s="8" t="s">
        <v>13</v>
      </c>
      <c r="J30" s="8" t="s">
        <v>14</v>
      </c>
    </row>
    <row r="31" spans="1:10" ht="15" customHeight="1" x14ac:dyDescent="0.2">
      <c r="A31" s="7">
        <v>30</v>
      </c>
      <c r="B31" s="8" t="s">
        <v>10</v>
      </c>
      <c r="C31" s="8" t="s">
        <v>11</v>
      </c>
      <c r="D31" s="9">
        <v>24285</v>
      </c>
      <c r="E31" s="9">
        <f t="shared" ca="1" si="0"/>
        <v>44263</v>
      </c>
      <c r="F31" s="10">
        <f t="shared" ca="1" si="1"/>
        <v>54.734246575342468</v>
      </c>
      <c r="G31" s="11" t="str">
        <f ca="1">VLOOKUP(F31,faixas!$A$1:$B$11,2,1)</f>
        <v>54 a 58</v>
      </c>
      <c r="H31" s="8" t="s">
        <v>28</v>
      </c>
      <c r="I31" s="8" t="s">
        <v>13</v>
      </c>
      <c r="J31" s="8" t="s">
        <v>22</v>
      </c>
    </row>
    <row r="32" spans="1:10" ht="15" customHeight="1" x14ac:dyDescent="0.2">
      <c r="A32" s="7">
        <v>31</v>
      </c>
      <c r="B32" s="8" t="s">
        <v>15</v>
      </c>
      <c r="C32" s="8" t="s">
        <v>19</v>
      </c>
      <c r="D32" s="9">
        <v>41522</v>
      </c>
      <c r="E32" s="9">
        <f t="shared" ca="1" si="0"/>
        <v>44263</v>
      </c>
      <c r="F32" s="10">
        <f t="shared" ca="1" si="1"/>
        <v>7.5095890410958903</v>
      </c>
      <c r="G32" s="11" t="str">
        <f ca="1">VLOOKUP(F32,faixas!$A$1:$B$11,2,1)</f>
        <v>0 a 18</v>
      </c>
      <c r="H32" s="8" t="s">
        <v>28</v>
      </c>
      <c r="I32" s="8" t="s">
        <v>13</v>
      </c>
      <c r="J32" s="8" t="s">
        <v>22</v>
      </c>
    </row>
    <row r="33" spans="1:10" ht="15" customHeight="1" x14ac:dyDescent="0.2">
      <c r="A33" s="7">
        <v>32</v>
      </c>
      <c r="B33" s="8" t="s">
        <v>15</v>
      </c>
      <c r="C33" s="8" t="s">
        <v>16</v>
      </c>
      <c r="D33" s="9">
        <v>28473</v>
      </c>
      <c r="E33" s="9">
        <f t="shared" ca="1" si="0"/>
        <v>44263</v>
      </c>
      <c r="F33" s="10">
        <f t="shared" ca="1" si="1"/>
        <v>43.260273972602739</v>
      </c>
      <c r="G33" s="11" t="str">
        <f ca="1">VLOOKUP(F33,faixas!$A$1:$B$11,2,1)</f>
        <v>39 a 43</v>
      </c>
      <c r="H33" s="8" t="s">
        <v>28</v>
      </c>
      <c r="I33" s="8" t="s">
        <v>13</v>
      </c>
      <c r="J33" s="8" t="s">
        <v>22</v>
      </c>
    </row>
    <row r="34" spans="1:10" ht="15" customHeight="1" x14ac:dyDescent="0.2">
      <c r="A34" s="7">
        <v>33</v>
      </c>
      <c r="B34" s="8" t="s">
        <v>10</v>
      </c>
      <c r="C34" s="8" t="s">
        <v>11</v>
      </c>
      <c r="D34" s="9">
        <v>18999</v>
      </c>
      <c r="E34" s="9">
        <f t="shared" ca="1" si="0"/>
        <v>44263</v>
      </c>
      <c r="F34" s="10">
        <f t="shared" ca="1" si="1"/>
        <v>69.216438356164389</v>
      </c>
      <c r="G34" s="11" t="str">
        <f ca="1">VLOOKUP(F34,faixas!$A$1:$B$11,2,1)</f>
        <v>Acima de 59</v>
      </c>
      <c r="H34" s="8" t="s">
        <v>29</v>
      </c>
      <c r="I34" s="8" t="s">
        <v>13</v>
      </c>
      <c r="J34" s="8" t="s">
        <v>30</v>
      </c>
    </row>
    <row r="35" spans="1:10" ht="15" customHeight="1" x14ac:dyDescent="0.2">
      <c r="A35" s="7">
        <v>34</v>
      </c>
      <c r="B35" s="8" t="s">
        <v>15</v>
      </c>
      <c r="C35" s="8" t="s">
        <v>16</v>
      </c>
      <c r="D35" s="9">
        <v>18418</v>
      </c>
      <c r="E35" s="9">
        <f t="shared" ca="1" si="0"/>
        <v>44263</v>
      </c>
      <c r="F35" s="10">
        <f t="shared" ca="1" si="1"/>
        <v>70.808219178082197</v>
      </c>
      <c r="G35" s="11" t="str">
        <f ca="1">VLOOKUP(F35,faixas!$A$1:$B$11,2,1)</f>
        <v>Acima de 59</v>
      </c>
      <c r="H35" s="8" t="s">
        <v>29</v>
      </c>
      <c r="I35" s="8" t="s">
        <v>13</v>
      </c>
      <c r="J35" s="8" t="s">
        <v>30</v>
      </c>
    </row>
    <row r="36" spans="1:10" ht="15" customHeight="1" x14ac:dyDescent="0.2">
      <c r="A36" s="7">
        <v>35</v>
      </c>
      <c r="B36" s="8" t="s">
        <v>10</v>
      </c>
      <c r="C36" s="8" t="s">
        <v>19</v>
      </c>
      <c r="D36" s="9">
        <v>37121</v>
      </c>
      <c r="E36" s="9">
        <f t="shared" ca="1" si="0"/>
        <v>44263</v>
      </c>
      <c r="F36" s="10">
        <f t="shared" ca="1" si="1"/>
        <v>19.567123287671233</v>
      </c>
      <c r="G36" s="11" t="str">
        <f ca="1">VLOOKUP(F36,faixas!$A$1:$B$11,2,1)</f>
        <v>19 a 23</v>
      </c>
      <c r="H36" s="8" t="s">
        <v>29</v>
      </c>
      <c r="I36" s="8" t="s">
        <v>13</v>
      </c>
      <c r="J36" s="8" t="s">
        <v>30</v>
      </c>
    </row>
    <row r="37" spans="1:10" ht="15" customHeight="1" x14ac:dyDescent="0.2">
      <c r="A37" s="7">
        <v>36</v>
      </c>
      <c r="B37" s="8" t="s">
        <v>10</v>
      </c>
      <c r="C37" s="8" t="s">
        <v>19</v>
      </c>
      <c r="D37" s="9">
        <v>37687</v>
      </c>
      <c r="E37" s="9">
        <f t="shared" ca="1" si="0"/>
        <v>44263</v>
      </c>
      <c r="F37" s="10">
        <f t="shared" ca="1" si="1"/>
        <v>18.016438356164382</v>
      </c>
      <c r="G37" s="11" t="str">
        <f ca="1">VLOOKUP(F37,faixas!$A$1:$B$11,2,1)</f>
        <v>0 a 18</v>
      </c>
      <c r="H37" s="8" t="s">
        <v>29</v>
      </c>
      <c r="I37" s="8" t="s">
        <v>13</v>
      </c>
      <c r="J37" s="8" t="s">
        <v>30</v>
      </c>
    </row>
    <row r="38" spans="1:10" ht="15" customHeight="1" x14ac:dyDescent="0.2">
      <c r="A38" s="7">
        <v>37</v>
      </c>
      <c r="B38" s="8" t="s">
        <v>10</v>
      </c>
      <c r="C38" s="8" t="s">
        <v>11</v>
      </c>
      <c r="D38" s="9">
        <v>22393</v>
      </c>
      <c r="E38" s="9">
        <f t="shared" ca="1" si="0"/>
        <v>44263</v>
      </c>
      <c r="F38" s="10">
        <f t="shared" ca="1" si="1"/>
        <v>59.917808219178085</v>
      </c>
      <c r="G38" s="11" t="str">
        <f ca="1">VLOOKUP(F38,faixas!$A$1:$B$11,2,1)</f>
        <v>Acima de 59</v>
      </c>
      <c r="H38" s="8" t="s">
        <v>28</v>
      </c>
      <c r="I38" s="8" t="s">
        <v>13</v>
      </c>
      <c r="J38" s="8" t="s">
        <v>31</v>
      </c>
    </row>
    <row r="39" spans="1:10" ht="15" customHeight="1" x14ac:dyDescent="0.2">
      <c r="A39" s="7">
        <v>38</v>
      </c>
      <c r="B39" s="8" t="s">
        <v>15</v>
      </c>
      <c r="C39" s="8" t="s">
        <v>16</v>
      </c>
      <c r="D39" s="9">
        <v>24085</v>
      </c>
      <c r="E39" s="9">
        <f t="shared" ca="1" si="0"/>
        <v>44263</v>
      </c>
      <c r="F39" s="10">
        <f t="shared" ca="1" si="1"/>
        <v>55.282191780821918</v>
      </c>
      <c r="G39" s="11" t="str">
        <f ca="1">VLOOKUP(F39,faixas!$A$1:$B$11,2,1)</f>
        <v>54 a 58</v>
      </c>
      <c r="H39" s="8" t="s">
        <v>28</v>
      </c>
      <c r="I39" s="8" t="s">
        <v>13</v>
      </c>
      <c r="J39" s="8" t="s">
        <v>31</v>
      </c>
    </row>
    <row r="40" spans="1:10" ht="15" customHeight="1" x14ac:dyDescent="0.2">
      <c r="A40" s="7">
        <v>39</v>
      </c>
      <c r="B40" s="8" t="s">
        <v>15</v>
      </c>
      <c r="C40" s="8" t="s">
        <v>18</v>
      </c>
      <c r="D40" s="9">
        <v>14900</v>
      </c>
      <c r="E40" s="9">
        <f t="shared" ca="1" si="0"/>
        <v>44263</v>
      </c>
      <c r="F40" s="10">
        <f t="shared" ca="1" si="1"/>
        <v>80.446575342465749</v>
      </c>
      <c r="G40" s="11" t="str">
        <f ca="1">VLOOKUP(F40,faixas!$A$1:$B$11,2,1)</f>
        <v>Acima de 59</v>
      </c>
      <c r="H40" s="8" t="s">
        <v>28</v>
      </c>
      <c r="I40" s="8" t="s">
        <v>13</v>
      </c>
      <c r="J40" s="8" t="s">
        <v>31</v>
      </c>
    </row>
    <row r="41" spans="1:10" ht="15" customHeight="1" x14ac:dyDescent="0.2">
      <c r="A41" s="7">
        <v>40</v>
      </c>
      <c r="B41" s="8" t="s">
        <v>10</v>
      </c>
      <c r="C41" s="8" t="s">
        <v>11</v>
      </c>
      <c r="D41" s="9">
        <v>24958</v>
      </c>
      <c r="E41" s="9">
        <f t="shared" ca="1" si="0"/>
        <v>44263</v>
      </c>
      <c r="F41" s="10">
        <f t="shared" ca="1" si="1"/>
        <v>52.890410958904113</v>
      </c>
      <c r="G41" s="11" t="str">
        <f ca="1">VLOOKUP(F41,faixas!$A$1:$B$11,2,1)</f>
        <v>49 a 53</v>
      </c>
      <c r="H41" s="8" t="s">
        <v>17</v>
      </c>
      <c r="I41" s="8" t="s">
        <v>13</v>
      </c>
      <c r="J41" s="8" t="s">
        <v>14</v>
      </c>
    </row>
    <row r="42" spans="1:10" ht="15" customHeight="1" x14ac:dyDescent="0.2">
      <c r="A42" s="7">
        <v>41</v>
      </c>
      <c r="B42" s="8" t="s">
        <v>15</v>
      </c>
      <c r="C42" s="8" t="s">
        <v>18</v>
      </c>
      <c r="D42" s="9">
        <v>15815</v>
      </c>
      <c r="E42" s="9">
        <f t="shared" ca="1" si="0"/>
        <v>44263</v>
      </c>
      <c r="F42" s="10">
        <f t="shared" ca="1" si="1"/>
        <v>77.939726027397256</v>
      </c>
      <c r="G42" s="11" t="str">
        <f ca="1">VLOOKUP(F42,faixas!$A$1:$B$11,2,1)</f>
        <v>Acima de 59</v>
      </c>
      <c r="H42" s="8" t="s">
        <v>17</v>
      </c>
      <c r="I42" s="8" t="s">
        <v>13</v>
      </c>
      <c r="J42" s="8" t="s">
        <v>14</v>
      </c>
    </row>
    <row r="43" spans="1:10" ht="15" customHeight="1" x14ac:dyDescent="0.2">
      <c r="A43" s="7">
        <v>42</v>
      </c>
      <c r="B43" s="8" t="s">
        <v>15</v>
      </c>
      <c r="C43" s="8" t="s">
        <v>16</v>
      </c>
      <c r="D43" s="9">
        <v>25855</v>
      </c>
      <c r="E43" s="9">
        <f t="shared" ca="1" si="0"/>
        <v>44263</v>
      </c>
      <c r="F43" s="10">
        <f t="shared" ca="1" si="1"/>
        <v>50.43287671232877</v>
      </c>
      <c r="G43" s="11" t="str">
        <f ca="1">VLOOKUP(F43,faixas!$A$1:$B$11,2,1)</f>
        <v>49 a 53</v>
      </c>
      <c r="H43" s="8" t="s">
        <v>17</v>
      </c>
      <c r="I43" s="8" t="s">
        <v>13</v>
      </c>
      <c r="J43" s="8" t="s">
        <v>14</v>
      </c>
    </row>
    <row r="44" spans="1:10" ht="15" customHeight="1" x14ac:dyDescent="0.2">
      <c r="A44" s="7">
        <v>43</v>
      </c>
      <c r="B44" s="8" t="s">
        <v>10</v>
      </c>
      <c r="C44" s="8" t="s">
        <v>19</v>
      </c>
      <c r="D44" s="9">
        <v>39197</v>
      </c>
      <c r="E44" s="9">
        <f t="shared" ca="1" si="0"/>
        <v>44263</v>
      </c>
      <c r="F44" s="10">
        <f t="shared" ca="1" si="1"/>
        <v>13.87945205479452</v>
      </c>
      <c r="G44" s="11" t="str">
        <f ca="1">VLOOKUP(F44,faixas!$A$1:$B$11,2,1)</f>
        <v>0 a 18</v>
      </c>
      <c r="H44" s="8" t="s">
        <v>17</v>
      </c>
      <c r="I44" s="8" t="s">
        <v>13</v>
      </c>
      <c r="J44" s="8" t="s">
        <v>14</v>
      </c>
    </row>
    <row r="45" spans="1:10" ht="15" customHeight="1" x14ac:dyDescent="0.2">
      <c r="A45" s="7">
        <v>44</v>
      </c>
      <c r="B45" s="8" t="s">
        <v>10</v>
      </c>
      <c r="C45" s="8" t="s">
        <v>11</v>
      </c>
      <c r="D45" s="9">
        <v>24896</v>
      </c>
      <c r="E45" s="9">
        <f t="shared" ca="1" si="0"/>
        <v>44263</v>
      </c>
      <c r="F45" s="10">
        <f t="shared" ca="1" si="1"/>
        <v>53.060273972602737</v>
      </c>
      <c r="G45" s="11" t="str">
        <f ca="1">VLOOKUP(F45,faixas!$A$1:$B$11,2,1)</f>
        <v>49 a 53</v>
      </c>
      <c r="H45" s="8" t="s">
        <v>32</v>
      </c>
      <c r="I45" s="8" t="s">
        <v>13</v>
      </c>
      <c r="J45" s="8" t="s">
        <v>33</v>
      </c>
    </row>
    <row r="46" spans="1:10" ht="15" customHeight="1" x14ac:dyDescent="0.2">
      <c r="A46" s="7">
        <v>45</v>
      </c>
      <c r="B46" s="8" t="s">
        <v>15</v>
      </c>
      <c r="C46" s="8" t="s">
        <v>16</v>
      </c>
      <c r="D46" s="9">
        <v>26824</v>
      </c>
      <c r="E46" s="9">
        <f t="shared" ca="1" si="0"/>
        <v>44263</v>
      </c>
      <c r="F46" s="10">
        <f t="shared" ca="1" si="1"/>
        <v>47.778082191780825</v>
      </c>
      <c r="G46" s="11" t="str">
        <f ca="1">VLOOKUP(F46,faixas!$A$1:$B$11,2,1)</f>
        <v>44 a 48</v>
      </c>
      <c r="H46" s="8" t="s">
        <v>32</v>
      </c>
      <c r="I46" s="8" t="s">
        <v>13</v>
      </c>
      <c r="J46" s="8" t="s">
        <v>33</v>
      </c>
    </row>
    <row r="47" spans="1:10" ht="15" customHeight="1" x14ac:dyDescent="0.2">
      <c r="A47" s="7">
        <v>46</v>
      </c>
      <c r="B47" s="8" t="s">
        <v>10</v>
      </c>
      <c r="C47" s="8" t="s">
        <v>11</v>
      </c>
      <c r="D47" s="9">
        <v>23955</v>
      </c>
      <c r="E47" s="9">
        <f t="shared" ca="1" si="0"/>
        <v>44263</v>
      </c>
      <c r="F47" s="10">
        <f t="shared" ca="1" si="1"/>
        <v>55.638356164383559</v>
      </c>
      <c r="G47" s="11" t="str">
        <f ca="1">VLOOKUP(F47,faixas!$A$1:$B$11,2,1)</f>
        <v>54 a 58</v>
      </c>
      <c r="H47" s="8" t="s">
        <v>34</v>
      </c>
      <c r="I47" s="8" t="s">
        <v>13</v>
      </c>
      <c r="J47" s="8" t="s">
        <v>22</v>
      </c>
    </row>
    <row r="48" spans="1:10" ht="15" customHeight="1" x14ac:dyDescent="0.2">
      <c r="A48" s="7">
        <v>47</v>
      </c>
      <c r="B48" s="8" t="s">
        <v>15</v>
      </c>
      <c r="C48" s="8" t="s">
        <v>18</v>
      </c>
      <c r="D48" s="9">
        <v>15489</v>
      </c>
      <c r="E48" s="9">
        <f t="shared" ca="1" si="0"/>
        <v>44263</v>
      </c>
      <c r="F48" s="10">
        <f t="shared" ca="1" si="1"/>
        <v>78.832876712328769</v>
      </c>
      <c r="G48" s="11" t="str">
        <f ca="1">VLOOKUP(F48,faixas!$A$1:$B$11,2,1)</f>
        <v>Acima de 59</v>
      </c>
      <c r="H48" s="8" t="s">
        <v>34</v>
      </c>
      <c r="I48" s="8" t="s">
        <v>13</v>
      </c>
      <c r="J48" s="8" t="s">
        <v>22</v>
      </c>
    </row>
    <row r="49" spans="1:10" ht="15" customHeight="1" x14ac:dyDescent="0.2">
      <c r="A49" s="7">
        <v>48</v>
      </c>
      <c r="B49" s="8" t="s">
        <v>15</v>
      </c>
      <c r="C49" s="8" t="s">
        <v>16</v>
      </c>
      <c r="D49" s="9">
        <v>29167</v>
      </c>
      <c r="E49" s="9">
        <f t="shared" ca="1" si="0"/>
        <v>44263</v>
      </c>
      <c r="F49" s="10">
        <f t="shared" ca="1" si="1"/>
        <v>41.358904109589041</v>
      </c>
      <c r="G49" s="11" t="str">
        <f ca="1">VLOOKUP(F49,faixas!$A$1:$B$11,2,1)</f>
        <v>39 a 43</v>
      </c>
      <c r="H49" s="8" t="s">
        <v>34</v>
      </c>
      <c r="I49" s="8" t="s">
        <v>13</v>
      </c>
      <c r="J49" s="8" t="s">
        <v>22</v>
      </c>
    </row>
    <row r="50" spans="1:10" ht="15" customHeight="1" x14ac:dyDescent="0.2">
      <c r="A50" s="7">
        <v>49</v>
      </c>
      <c r="B50" s="8" t="s">
        <v>10</v>
      </c>
      <c r="C50" s="8" t="s">
        <v>19</v>
      </c>
      <c r="D50" s="9">
        <v>39485</v>
      </c>
      <c r="E50" s="9">
        <f t="shared" ca="1" si="0"/>
        <v>44263</v>
      </c>
      <c r="F50" s="10">
        <f t="shared" ca="1" si="1"/>
        <v>13.09041095890411</v>
      </c>
      <c r="G50" s="11" t="str">
        <f ca="1">VLOOKUP(F50,faixas!$A$1:$B$11,2,1)</f>
        <v>0 a 18</v>
      </c>
      <c r="H50" s="8" t="s">
        <v>34</v>
      </c>
      <c r="I50" s="8" t="s">
        <v>13</v>
      </c>
      <c r="J50" s="8" t="s">
        <v>22</v>
      </c>
    </row>
    <row r="51" spans="1:10" ht="15" customHeight="1" x14ac:dyDescent="0.2">
      <c r="A51" s="7">
        <v>50</v>
      </c>
      <c r="B51" s="8" t="s">
        <v>10</v>
      </c>
      <c r="C51" s="8" t="s">
        <v>19</v>
      </c>
      <c r="D51" s="9">
        <v>40390</v>
      </c>
      <c r="E51" s="9">
        <f t="shared" ca="1" si="0"/>
        <v>44263</v>
      </c>
      <c r="F51" s="10">
        <f t="shared" ca="1" si="1"/>
        <v>10.610958904109589</v>
      </c>
      <c r="G51" s="11" t="str">
        <f ca="1">VLOOKUP(F51,faixas!$A$1:$B$11,2,1)</f>
        <v>0 a 18</v>
      </c>
      <c r="H51" s="8" t="s">
        <v>34</v>
      </c>
      <c r="I51" s="8" t="s">
        <v>13</v>
      </c>
      <c r="J51" s="8" t="s">
        <v>22</v>
      </c>
    </row>
    <row r="52" spans="1:10" ht="15" customHeight="1" x14ac:dyDescent="0.2">
      <c r="A52" s="7">
        <v>51</v>
      </c>
      <c r="B52" s="8" t="s">
        <v>10</v>
      </c>
      <c r="C52" s="8" t="s">
        <v>11</v>
      </c>
      <c r="D52" s="9">
        <v>19652</v>
      </c>
      <c r="E52" s="9">
        <f t="shared" ca="1" si="0"/>
        <v>44263</v>
      </c>
      <c r="F52" s="10">
        <f t="shared" ca="1" si="1"/>
        <v>67.427397260273978</v>
      </c>
      <c r="G52" s="11" t="str">
        <f ca="1">VLOOKUP(F52,faixas!$A$1:$B$11,2,1)</f>
        <v>Acima de 59</v>
      </c>
      <c r="H52" s="8" t="s">
        <v>23</v>
      </c>
      <c r="I52" s="8" t="s">
        <v>13</v>
      </c>
      <c r="J52" s="8" t="s">
        <v>14</v>
      </c>
    </row>
    <row r="53" spans="1:10" ht="15" customHeight="1" x14ac:dyDescent="0.2">
      <c r="A53" s="7">
        <v>52</v>
      </c>
      <c r="B53" s="8" t="s">
        <v>15</v>
      </c>
      <c r="C53" s="8" t="s">
        <v>19</v>
      </c>
      <c r="D53" s="9">
        <v>35768</v>
      </c>
      <c r="E53" s="9">
        <f t="shared" ca="1" si="0"/>
        <v>44263</v>
      </c>
      <c r="F53" s="10">
        <f t="shared" ca="1" si="1"/>
        <v>23.273972602739725</v>
      </c>
      <c r="G53" s="11" t="str">
        <f ca="1">VLOOKUP(F53,faixas!$A$1:$B$11,2,1)</f>
        <v>19 a 23</v>
      </c>
      <c r="H53" s="8" t="s">
        <v>23</v>
      </c>
      <c r="I53" s="8" t="s">
        <v>13</v>
      </c>
      <c r="J53" s="8" t="s">
        <v>14</v>
      </c>
    </row>
    <row r="54" spans="1:10" ht="15" customHeight="1" x14ac:dyDescent="0.2">
      <c r="A54" s="7">
        <v>53</v>
      </c>
      <c r="B54" s="8" t="s">
        <v>10</v>
      </c>
      <c r="C54" s="8" t="s">
        <v>11</v>
      </c>
      <c r="D54" s="9">
        <v>25595</v>
      </c>
      <c r="E54" s="9">
        <f t="shared" ca="1" si="0"/>
        <v>44263</v>
      </c>
      <c r="F54" s="10">
        <f t="shared" ca="1" si="1"/>
        <v>51.145205479452052</v>
      </c>
      <c r="G54" s="11" t="str">
        <f ca="1">VLOOKUP(F54,faixas!$A$1:$B$11,2,1)</f>
        <v>49 a 53</v>
      </c>
      <c r="H54" s="8" t="s">
        <v>20</v>
      </c>
      <c r="I54" s="8" t="s">
        <v>13</v>
      </c>
      <c r="J54" s="8" t="s">
        <v>14</v>
      </c>
    </row>
    <row r="55" spans="1:10" ht="15" customHeight="1" x14ac:dyDescent="0.2">
      <c r="A55" s="7">
        <v>54</v>
      </c>
      <c r="B55" s="8" t="s">
        <v>15</v>
      </c>
      <c r="C55" s="8" t="s">
        <v>16</v>
      </c>
      <c r="D55" s="9">
        <v>26700</v>
      </c>
      <c r="E55" s="9">
        <f t="shared" ca="1" si="0"/>
        <v>44263</v>
      </c>
      <c r="F55" s="10">
        <f t="shared" ca="1" si="1"/>
        <v>48.11780821917808</v>
      </c>
      <c r="G55" s="11" t="str">
        <f ca="1">VLOOKUP(F55,faixas!$A$1:$B$11,2,1)</f>
        <v>44 a 48</v>
      </c>
      <c r="H55" s="8" t="s">
        <v>20</v>
      </c>
      <c r="I55" s="8" t="s">
        <v>13</v>
      </c>
      <c r="J55" s="8" t="s">
        <v>14</v>
      </c>
    </row>
    <row r="56" spans="1:10" ht="15" customHeight="1" x14ac:dyDescent="0.2">
      <c r="A56" s="7">
        <v>55</v>
      </c>
      <c r="B56" s="8" t="s">
        <v>15</v>
      </c>
      <c r="C56" s="8" t="s">
        <v>18</v>
      </c>
      <c r="D56" s="9">
        <v>18766</v>
      </c>
      <c r="E56" s="9">
        <f t="shared" ca="1" si="0"/>
        <v>44263</v>
      </c>
      <c r="F56" s="10">
        <f t="shared" ca="1" si="1"/>
        <v>69.854794520547941</v>
      </c>
      <c r="G56" s="11" t="str">
        <f ca="1">VLOOKUP(F56,faixas!$A$1:$B$11,2,1)</f>
        <v>Acima de 59</v>
      </c>
      <c r="H56" s="8" t="s">
        <v>20</v>
      </c>
      <c r="I56" s="8" t="s">
        <v>13</v>
      </c>
      <c r="J56" s="8" t="s">
        <v>14</v>
      </c>
    </row>
    <row r="57" spans="1:10" ht="15" customHeight="1" x14ac:dyDescent="0.2">
      <c r="A57" s="7">
        <v>56</v>
      </c>
      <c r="B57" s="8" t="s">
        <v>10</v>
      </c>
      <c r="C57" s="8" t="s">
        <v>19</v>
      </c>
      <c r="D57" s="9">
        <v>37897</v>
      </c>
      <c r="E57" s="9">
        <f t="shared" ca="1" si="0"/>
        <v>44263</v>
      </c>
      <c r="F57" s="10">
        <f t="shared" ca="1" si="1"/>
        <v>17.44109589041096</v>
      </c>
      <c r="G57" s="11" t="str">
        <f ca="1">VLOOKUP(F57,faixas!$A$1:$B$11,2,1)</f>
        <v>0 a 18</v>
      </c>
      <c r="H57" s="8" t="s">
        <v>20</v>
      </c>
      <c r="I57" s="8" t="s">
        <v>13</v>
      </c>
      <c r="J57" s="8" t="s">
        <v>14</v>
      </c>
    </row>
    <row r="58" spans="1:10" ht="15" customHeight="1" x14ac:dyDescent="0.2">
      <c r="A58" s="7">
        <v>57</v>
      </c>
      <c r="B58" s="8" t="s">
        <v>10</v>
      </c>
      <c r="C58" s="8" t="s">
        <v>19</v>
      </c>
      <c r="D58" s="9">
        <v>38389</v>
      </c>
      <c r="E58" s="9">
        <f t="shared" ca="1" si="0"/>
        <v>44263</v>
      </c>
      <c r="F58" s="10">
        <f t="shared" ca="1" si="1"/>
        <v>16.093150684931508</v>
      </c>
      <c r="G58" s="11" t="str">
        <f ca="1">VLOOKUP(F58,faixas!$A$1:$B$11,2,1)</f>
        <v>0 a 18</v>
      </c>
      <c r="H58" s="8" t="s">
        <v>20</v>
      </c>
      <c r="I58" s="8" t="s">
        <v>13</v>
      </c>
      <c r="J58" s="8" t="s">
        <v>14</v>
      </c>
    </row>
    <row r="59" spans="1:10" ht="15" customHeight="1" x14ac:dyDescent="0.2">
      <c r="A59" s="7">
        <v>58</v>
      </c>
      <c r="B59" s="8" t="s">
        <v>10</v>
      </c>
      <c r="C59" s="8" t="s">
        <v>11</v>
      </c>
      <c r="D59" s="9">
        <v>25299</v>
      </c>
      <c r="E59" s="9">
        <f t="shared" ca="1" si="0"/>
        <v>44263</v>
      </c>
      <c r="F59" s="10">
        <f t="shared" ca="1" si="1"/>
        <v>51.956164383561642</v>
      </c>
      <c r="G59" s="11" t="str">
        <f ca="1">VLOOKUP(F59,faixas!$A$1:$B$11,2,1)</f>
        <v>49 a 53</v>
      </c>
      <c r="H59" s="8" t="s">
        <v>35</v>
      </c>
      <c r="I59" s="8" t="s">
        <v>13</v>
      </c>
      <c r="J59" s="8" t="s">
        <v>14</v>
      </c>
    </row>
    <row r="60" spans="1:10" ht="15" customHeight="1" x14ac:dyDescent="0.2">
      <c r="A60" s="7">
        <v>59</v>
      </c>
      <c r="B60" s="8" t="s">
        <v>15</v>
      </c>
      <c r="C60" s="8" t="s">
        <v>18</v>
      </c>
      <c r="D60" s="9">
        <v>15846</v>
      </c>
      <c r="E60" s="9">
        <f t="shared" ca="1" si="0"/>
        <v>44263</v>
      </c>
      <c r="F60" s="10">
        <f t="shared" ca="1" si="1"/>
        <v>77.854794520547941</v>
      </c>
      <c r="G60" s="11" t="str">
        <f ca="1">VLOOKUP(F60,faixas!$A$1:$B$11,2,1)</f>
        <v>Acima de 59</v>
      </c>
      <c r="H60" s="8" t="s">
        <v>35</v>
      </c>
      <c r="I60" s="8" t="s">
        <v>13</v>
      </c>
      <c r="J60" s="8" t="s">
        <v>14</v>
      </c>
    </row>
    <row r="61" spans="1:10" ht="15" customHeight="1" x14ac:dyDescent="0.2">
      <c r="A61" s="7">
        <v>60</v>
      </c>
      <c r="B61" s="8" t="s">
        <v>15</v>
      </c>
      <c r="C61" s="8" t="s">
        <v>16</v>
      </c>
      <c r="D61" s="9">
        <v>26762</v>
      </c>
      <c r="E61" s="9">
        <f t="shared" ca="1" si="0"/>
        <v>44263</v>
      </c>
      <c r="F61" s="10">
        <f t="shared" ca="1" si="1"/>
        <v>47.947945205479449</v>
      </c>
      <c r="G61" s="11" t="str">
        <f ca="1">VLOOKUP(F61,faixas!$A$1:$B$11,2,1)</f>
        <v>44 a 48</v>
      </c>
      <c r="H61" s="8" t="s">
        <v>35</v>
      </c>
      <c r="I61" s="8" t="s">
        <v>13</v>
      </c>
      <c r="J61" s="8" t="s">
        <v>14</v>
      </c>
    </row>
    <row r="62" spans="1:10" ht="15" customHeight="1" x14ac:dyDescent="0.2">
      <c r="A62" s="7">
        <v>61</v>
      </c>
      <c r="B62" s="8" t="s">
        <v>10</v>
      </c>
      <c r="C62" s="8" t="s">
        <v>19</v>
      </c>
      <c r="D62" s="9">
        <v>36716</v>
      </c>
      <c r="E62" s="9">
        <f t="shared" ca="1" si="0"/>
        <v>44263</v>
      </c>
      <c r="F62" s="10">
        <f t="shared" ca="1" si="1"/>
        <v>20.676712328767124</v>
      </c>
      <c r="G62" s="11" t="str">
        <f ca="1">VLOOKUP(F62,faixas!$A$1:$B$11,2,1)</f>
        <v>19 a 23</v>
      </c>
      <c r="H62" s="8" t="s">
        <v>35</v>
      </c>
      <c r="I62" s="8" t="s">
        <v>13</v>
      </c>
      <c r="J62" s="8" t="s">
        <v>14</v>
      </c>
    </row>
    <row r="63" spans="1:10" ht="15" customHeight="1" x14ac:dyDescent="0.2">
      <c r="A63" s="7">
        <v>62</v>
      </c>
      <c r="B63" s="8" t="s">
        <v>10</v>
      </c>
      <c r="C63" s="8" t="s">
        <v>19</v>
      </c>
      <c r="D63" s="9">
        <v>38785</v>
      </c>
      <c r="E63" s="9">
        <f t="shared" ca="1" si="0"/>
        <v>44263</v>
      </c>
      <c r="F63" s="10">
        <f t="shared" ca="1" si="1"/>
        <v>15.008219178082191</v>
      </c>
      <c r="G63" s="11" t="str">
        <f ca="1">VLOOKUP(F63,faixas!$A$1:$B$11,2,1)</f>
        <v>0 a 18</v>
      </c>
      <c r="H63" s="8" t="s">
        <v>35</v>
      </c>
      <c r="I63" s="8" t="s">
        <v>13</v>
      </c>
      <c r="J63" s="8" t="s">
        <v>14</v>
      </c>
    </row>
    <row r="64" spans="1:10" ht="15" customHeight="1" x14ac:dyDescent="0.2">
      <c r="A64" s="7">
        <v>63</v>
      </c>
      <c r="B64" s="8" t="s">
        <v>15</v>
      </c>
      <c r="C64" s="8" t="s">
        <v>19</v>
      </c>
      <c r="D64" s="9">
        <v>41880</v>
      </c>
      <c r="E64" s="9">
        <f t="shared" ca="1" si="0"/>
        <v>44263</v>
      </c>
      <c r="F64" s="10">
        <f t="shared" ca="1" si="1"/>
        <v>6.5287671232876709</v>
      </c>
      <c r="G64" s="11" t="str">
        <f ca="1">VLOOKUP(F64,faixas!$A$1:$B$11,2,1)</f>
        <v>0 a 18</v>
      </c>
      <c r="H64" s="8" t="s">
        <v>35</v>
      </c>
      <c r="I64" s="8" t="s">
        <v>13</v>
      </c>
      <c r="J64" s="8" t="s">
        <v>14</v>
      </c>
    </row>
    <row r="65" spans="1:10" ht="15" customHeight="1" x14ac:dyDescent="0.2">
      <c r="A65" s="7">
        <v>64</v>
      </c>
      <c r="B65" s="8" t="s">
        <v>10</v>
      </c>
      <c r="C65" s="8" t="s">
        <v>11</v>
      </c>
      <c r="D65" s="9">
        <v>25399</v>
      </c>
      <c r="E65" s="9">
        <f t="shared" ca="1" si="0"/>
        <v>44263</v>
      </c>
      <c r="F65" s="10">
        <f t="shared" ca="1" si="1"/>
        <v>51.682191780821917</v>
      </c>
      <c r="G65" s="11" t="str">
        <f ca="1">VLOOKUP(F65,faixas!$A$1:$B$11,2,1)</f>
        <v>49 a 53</v>
      </c>
      <c r="H65" s="8" t="s">
        <v>17</v>
      </c>
      <c r="I65" s="8" t="s">
        <v>13</v>
      </c>
      <c r="J65" s="8" t="s">
        <v>14</v>
      </c>
    </row>
    <row r="66" spans="1:10" ht="15" customHeight="1" x14ac:dyDescent="0.2">
      <c r="A66" s="7">
        <v>65</v>
      </c>
      <c r="B66" s="8" t="s">
        <v>10</v>
      </c>
      <c r="C66" s="8" t="s">
        <v>19</v>
      </c>
      <c r="D66" s="9">
        <v>36817</v>
      </c>
      <c r="E66" s="9">
        <f t="shared" ref="E66:E129" ca="1" si="2">TODAY()</f>
        <v>44263</v>
      </c>
      <c r="F66" s="10">
        <f t="shared" ref="F66:F129" ca="1" si="3">(E66-D66)/365</f>
        <v>20.399999999999999</v>
      </c>
      <c r="G66" s="11" t="str">
        <f ca="1">VLOOKUP(F66,faixas!$A$1:$B$11,2,1)</f>
        <v>19 a 23</v>
      </c>
      <c r="H66" s="8" t="s">
        <v>17</v>
      </c>
      <c r="I66" s="8" t="s">
        <v>13</v>
      </c>
      <c r="J66" s="8" t="s">
        <v>14</v>
      </c>
    </row>
    <row r="67" spans="1:10" ht="15" customHeight="1" x14ac:dyDescent="0.2">
      <c r="A67" s="7">
        <v>66</v>
      </c>
      <c r="B67" s="8" t="s">
        <v>15</v>
      </c>
      <c r="C67" s="8" t="s">
        <v>16</v>
      </c>
      <c r="D67" s="9">
        <v>29246</v>
      </c>
      <c r="E67" s="9">
        <f t="shared" ca="1" si="2"/>
        <v>44263</v>
      </c>
      <c r="F67" s="10">
        <f t="shared" ca="1" si="3"/>
        <v>41.142465753424659</v>
      </c>
      <c r="G67" s="11" t="str">
        <f ca="1">VLOOKUP(F67,faixas!$A$1:$B$11,2,1)</f>
        <v>39 a 43</v>
      </c>
      <c r="H67" s="8" t="s">
        <v>17</v>
      </c>
      <c r="I67" s="8" t="s">
        <v>13</v>
      </c>
      <c r="J67" s="8" t="s">
        <v>14</v>
      </c>
    </row>
    <row r="68" spans="1:10" ht="15" customHeight="1" x14ac:dyDescent="0.2">
      <c r="A68" s="7">
        <v>67</v>
      </c>
      <c r="B68" s="8" t="s">
        <v>10</v>
      </c>
      <c r="C68" s="8" t="s">
        <v>19</v>
      </c>
      <c r="D68" s="9">
        <v>42409</v>
      </c>
      <c r="E68" s="9">
        <f t="shared" ca="1" si="2"/>
        <v>44263</v>
      </c>
      <c r="F68" s="10">
        <f t="shared" ca="1" si="3"/>
        <v>5.0794520547945208</v>
      </c>
      <c r="G68" s="11" t="str">
        <f ca="1">VLOOKUP(F68,faixas!$A$1:$B$11,2,1)</f>
        <v>0 a 18</v>
      </c>
      <c r="H68" s="8" t="s">
        <v>17</v>
      </c>
      <c r="I68" s="8" t="s">
        <v>13</v>
      </c>
      <c r="J68" s="8" t="s">
        <v>14</v>
      </c>
    </row>
    <row r="69" spans="1:10" ht="15" customHeight="1" x14ac:dyDescent="0.2">
      <c r="A69" s="7">
        <v>68</v>
      </c>
      <c r="B69" s="8" t="s">
        <v>10</v>
      </c>
      <c r="C69" s="8" t="s">
        <v>11</v>
      </c>
      <c r="D69" s="9">
        <v>23390</v>
      </c>
      <c r="E69" s="9">
        <f t="shared" ca="1" si="2"/>
        <v>44263</v>
      </c>
      <c r="F69" s="10">
        <f t="shared" ca="1" si="3"/>
        <v>57.186301369863017</v>
      </c>
      <c r="G69" s="11" t="str">
        <f ca="1">VLOOKUP(F69,faixas!$A$1:$B$11,2,1)</f>
        <v>54 a 58</v>
      </c>
      <c r="H69" s="8" t="s">
        <v>36</v>
      </c>
      <c r="I69" s="8" t="s">
        <v>13</v>
      </c>
      <c r="J69" s="8" t="s">
        <v>37</v>
      </c>
    </row>
    <row r="70" spans="1:10" ht="15" customHeight="1" x14ac:dyDescent="0.2">
      <c r="A70" s="7">
        <v>69</v>
      </c>
      <c r="B70" s="8" t="s">
        <v>15</v>
      </c>
      <c r="C70" s="8" t="s">
        <v>16</v>
      </c>
      <c r="D70" s="9">
        <v>21672</v>
      </c>
      <c r="E70" s="9">
        <f t="shared" ca="1" si="2"/>
        <v>44263</v>
      </c>
      <c r="F70" s="10">
        <f t="shared" ca="1" si="3"/>
        <v>61.893150684931506</v>
      </c>
      <c r="G70" s="11" t="str">
        <f ca="1">VLOOKUP(F70,faixas!$A$1:$B$11,2,1)</f>
        <v>Acima de 59</v>
      </c>
      <c r="H70" s="8" t="s">
        <v>36</v>
      </c>
      <c r="I70" s="8" t="s">
        <v>13</v>
      </c>
      <c r="J70" s="8" t="s">
        <v>37</v>
      </c>
    </row>
    <row r="71" spans="1:10" ht="15" customHeight="1" x14ac:dyDescent="0.2">
      <c r="A71" s="7">
        <v>70</v>
      </c>
      <c r="B71" s="8" t="s">
        <v>10</v>
      </c>
      <c r="C71" s="8" t="s">
        <v>11</v>
      </c>
      <c r="D71" s="9">
        <v>25990</v>
      </c>
      <c r="E71" s="9">
        <f t="shared" ca="1" si="2"/>
        <v>44263</v>
      </c>
      <c r="F71" s="10">
        <f t="shared" ca="1" si="3"/>
        <v>50.063013698630137</v>
      </c>
      <c r="G71" s="11" t="str">
        <f ca="1">VLOOKUP(F71,faixas!$A$1:$B$11,2,1)</f>
        <v>49 a 53</v>
      </c>
      <c r="H71" s="8" t="s">
        <v>38</v>
      </c>
      <c r="I71" s="8" t="s">
        <v>13</v>
      </c>
      <c r="J71" s="8" t="s">
        <v>22</v>
      </c>
    </row>
    <row r="72" spans="1:10" ht="15" customHeight="1" x14ac:dyDescent="0.2">
      <c r="A72" s="7">
        <v>71</v>
      </c>
      <c r="B72" s="8" t="s">
        <v>15</v>
      </c>
      <c r="C72" s="8" t="s">
        <v>16</v>
      </c>
      <c r="D72" s="9">
        <v>27317</v>
      </c>
      <c r="E72" s="9">
        <f t="shared" ca="1" si="2"/>
        <v>44263</v>
      </c>
      <c r="F72" s="10">
        <f t="shared" ca="1" si="3"/>
        <v>46.42739726027397</v>
      </c>
      <c r="G72" s="11" t="str">
        <f ca="1">VLOOKUP(F72,faixas!$A$1:$B$11,2,1)</f>
        <v>44 a 48</v>
      </c>
      <c r="H72" s="8" t="s">
        <v>38</v>
      </c>
      <c r="I72" s="8" t="s">
        <v>13</v>
      </c>
      <c r="J72" s="8" t="s">
        <v>22</v>
      </c>
    </row>
    <row r="73" spans="1:10" ht="15" customHeight="1" x14ac:dyDescent="0.2">
      <c r="A73" s="7">
        <v>72</v>
      </c>
      <c r="B73" s="8" t="s">
        <v>15</v>
      </c>
      <c r="C73" s="8" t="s">
        <v>19</v>
      </c>
      <c r="D73" s="9">
        <v>36606</v>
      </c>
      <c r="E73" s="9">
        <f t="shared" ca="1" si="2"/>
        <v>44263</v>
      </c>
      <c r="F73" s="10">
        <f t="shared" ca="1" si="3"/>
        <v>20.978082191780821</v>
      </c>
      <c r="G73" s="11" t="str">
        <f ca="1">VLOOKUP(F73,faixas!$A$1:$B$11,2,1)</f>
        <v>19 a 23</v>
      </c>
      <c r="H73" s="8" t="s">
        <v>38</v>
      </c>
      <c r="I73" s="8" t="s">
        <v>13</v>
      </c>
      <c r="J73" s="8" t="s">
        <v>22</v>
      </c>
    </row>
    <row r="74" spans="1:10" ht="15" customHeight="1" x14ac:dyDescent="0.2">
      <c r="A74" s="7">
        <v>73</v>
      </c>
      <c r="B74" s="8" t="s">
        <v>10</v>
      </c>
      <c r="C74" s="8" t="s">
        <v>11</v>
      </c>
      <c r="D74" s="9">
        <v>25753</v>
      </c>
      <c r="E74" s="9">
        <f t="shared" ca="1" si="2"/>
        <v>44263</v>
      </c>
      <c r="F74" s="10">
        <f t="shared" ca="1" si="3"/>
        <v>50.712328767123289</v>
      </c>
      <c r="G74" s="11" t="str">
        <f ca="1">VLOOKUP(F74,faixas!$A$1:$B$11,2,1)</f>
        <v>49 a 53</v>
      </c>
      <c r="H74" s="8" t="s">
        <v>39</v>
      </c>
      <c r="I74" s="8" t="s">
        <v>13</v>
      </c>
      <c r="J74" s="8" t="s">
        <v>22</v>
      </c>
    </row>
    <row r="75" spans="1:10" ht="15" customHeight="1" x14ac:dyDescent="0.2">
      <c r="A75" s="7">
        <v>74</v>
      </c>
      <c r="B75" s="8" t="s">
        <v>15</v>
      </c>
      <c r="C75" s="8" t="s">
        <v>18</v>
      </c>
      <c r="D75" s="9">
        <v>17133</v>
      </c>
      <c r="E75" s="9">
        <f t="shared" ca="1" si="2"/>
        <v>44263</v>
      </c>
      <c r="F75" s="10">
        <f t="shared" ca="1" si="3"/>
        <v>74.328767123287676</v>
      </c>
      <c r="G75" s="11" t="str">
        <f ca="1">VLOOKUP(F75,faixas!$A$1:$B$11,2,1)</f>
        <v>Acima de 59</v>
      </c>
      <c r="H75" s="8" t="s">
        <v>39</v>
      </c>
      <c r="I75" s="8" t="s">
        <v>13</v>
      </c>
      <c r="J75" s="8" t="s">
        <v>22</v>
      </c>
    </row>
    <row r="76" spans="1:10" ht="15" customHeight="1" x14ac:dyDescent="0.2">
      <c r="A76" s="7">
        <v>75</v>
      </c>
      <c r="B76" s="8" t="s">
        <v>15</v>
      </c>
      <c r="C76" s="8" t="s">
        <v>16</v>
      </c>
      <c r="D76" s="9">
        <v>27516</v>
      </c>
      <c r="E76" s="9">
        <f t="shared" ca="1" si="2"/>
        <v>44263</v>
      </c>
      <c r="F76" s="10">
        <f t="shared" ca="1" si="3"/>
        <v>45.88219178082192</v>
      </c>
      <c r="G76" s="11" t="str">
        <f ca="1">VLOOKUP(F76,faixas!$A$1:$B$11,2,1)</f>
        <v>44 a 48</v>
      </c>
      <c r="H76" s="8" t="s">
        <v>39</v>
      </c>
      <c r="I76" s="8" t="s">
        <v>13</v>
      </c>
      <c r="J76" s="8" t="s">
        <v>22</v>
      </c>
    </row>
    <row r="77" spans="1:10" ht="15" customHeight="1" x14ac:dyDescent="0.2">
      <c r="A77" s="7">
        <v>76</v>
      </c>
      <c r="B77" s="8" t="s">
        <v>10</v>
      </c>
      <c r="C77" s="8" t="s">
        <v>19</v>
      </c>
      <c r="D77" s="9">
        <v>35965</v>
      </c>
      <c r="E77" s="9">
        <f t="shared" ca="1" si="2"/>
        <v>44263</v>
      </c>
      <c r="F77" s="10">
        <f t="shared" ca="1" si="3"/>
        <v>22.734246575342464</v>
      </c>
      <c r="G77" s="11" t="str">
        <f ca="1">VLOOKUP(F77,faixas!$A$1:$B$11,2,1)</f>
        <v>19 a 23</v>
      </c>
      <c r="H77" s="8" t="s">
        <v>39</v>
      </c>
      <c r="I77" s="8" t="s">
        <v>13</v>
      </c>
      <c r="J77" s="8" t="s">
        <v>22</v>
      </c>
    </row>
    <row r="78" spans="1:10" ht="15" customHeight="1" x14ac:dyDescent="0.2">
      <c r="A78" s="7">
        <v>77</v>
      </c>
      <c r="B78" s="8" t="s">
        <v>10</v>
      </c>
      <c r="C78" s="8" t="s">
        <v>19</v>
      </c>
      <c r="D78" s="9">
        <v>37434</v>
      </c>
      <c r="E78" s="9">
        <f t="shared" ca="1" si="2"/>
        <v>44263</v>
      </c>
      <c r="F78" s="10">
        <f t="shared" ca="1" si="3"/>
        <v>18.709589041095889</v>
      </c>
      <c r="G78" s="11" t="str">
        <f ca="1">VLOOKUP(F78,faixas!$A$1:$B$11,2,1)</f>
        <v>0 a 18</v>
      </c>
      <c r="H78" s="8" t="s">
        <v>39</v>
      </c>
      <c r="I78" s="8" t="s">
        <v>13</v>
      </c>
      <c r="J78" s="8" t="s">
        <v>22</v>
      </c>
    </row>
    <row r="79" spans="1:10" ht="15" customHeight="1" x14ac:dyDescent="0.2">
      <c r="A79" s="7">
        <v>78</v>
      </c>
      <c r="B79" s="8" t="s">
        <v>10</v>
      </c>
      <c r="C79" s="8" t="s">
        <v>11</v>
      </c>
      <c r="D79" s="9">
        <v>23617</v>
      </c>
      <c r="E79" s="9">
        <f t="shared" ca="1" si="2"/>
        <v>44263</v>
      </c>
      <c r="F79" s="10">
        <f t="shared" ca="1" si="3"/>
        <v>56.564383561643837</v>
      </c>
      <c r="G79" s="11" t="str">
        <f ca="1">VLOOKUP(F79,faixas!$A$1:$B$11,2,1)</f>
        <v>54 a 58</v>
      </c>
      <c r="H79" s="8" t="s">
        <v>20</v>
      </c>
      <c r="I79" s="8" t="s">
        <v>13</v>
      </c>
      <c r="J79" s="8" t="s">
        <v>14</v>
      </c>
    </row>
    <row r="80" spans="1:10" ht="15" customHeight="1" x14ac:dyDescent="0.2">
      <c r="A80" s="7">
        <v>79</v>
      </c>
      <c r="B80" s="8" t="s">
        <v>15</v>
      </c>
      <c r="C80" s="8" t="s">
        <v>16</v>
      </c>
      <c r="D80" s="9">
        <v>25381</v>
      </c>
      <c r="E80" s="9">
        <f t="shared" ca="1" si="2"/>
        <v>44263</v>
      </c>
      <c r="F80" s="10">
        <f t="shared" ca="1" si="3"/>
        <v>51.731506849315068</v>
      </c>
      <c r="G80" s="11" t="str">
        <f ca="1">VLOOKUP(F80,faixas!$A$1:$B$11,2,1)</f>
        <v>49 a 53</v>
      </c>
      <c r="H80" s="8" t="s">
        <v>20</v>
      </c>
      <c r="I80" s="8" t="s">
        <v>13</v>
      </c>
      <c r="J80" s="8" t="s">
        <v>14</v>
      </c>
    </row>
    <row r="81" spans="1:10" ht="15" customHeight="1" x14ac:dyDescent="0.2">
      <c r="A81" s="7">
        <v>80</v>
      </c>
      <c r="B81" s="8" t="s">
        <v>10</v>
      </c>
      <c r="C81" s="8" t="s">
        <v>11</v>
      </c>
      <c r="D81" s="9">
        <v>20860</v>
      </c>
      <c r="E81" s="9">
        <f t="shared" ca="1" si="2"/>
        <v>44263</v>
      </c>
      <c r="F81" s="10">
        <f t="shared" ca="1" si="3"/>
        <v>64.117808219178087</v>
      </c>
      <c r="G81" s="11" t="str">
        <f ca="1">VLOOKUP(F81,faixas!$A$1:$B$11,2,1)</f>
        <v>Acima de 59</v>
      </c>
      <c r="H81" s="8" t="s">
        <v>40</v>
      </c>
      <c r="I81" s="8" t="s">
        <v>13</v>
      </c>
      <c r="J81" s="8" t="s">
        <v>14</v>
      </c>
    </row>
    <row r="82" spans="1:10" ht="15" customHeight="1" x14ac:dyDescent="0.2">
      <c r="A82" s="7">
        <v>81</v>
      </c>
      <c r="B82" s="8" t="s">
        <v>15</v>
      </c>
      <c r="C82" s="8" t="s">
        <v>16</v>
      </c>
      <c r="D82" s="9">
        <v>19893</v>
      </c>
      <c r="E82" s="9">
        <f t="shared" ca="1" si="2"/>
        <v>44263</v>
      </c>
      <c r="F82" s="10">
        <f t="shared" ca="1" si="3"/>
        <v>66.767123287671239</v>
      </c>
      <c r="G82" s="11" t="str">
        <f ca="1">VLOOKUP(F82,faixas!$A$1:$B$11,2,1)</f>
        <v>Acima de 59</v>
      </c>
      <c r="H82" s="8" t="s">
        <v>41</v>
      </c>
      <c r="I82" s="8" t="s">
        <v>13</v>
      </c>
      <c r="J82" s="8" t="s">
        <v>14</v>
      </c>
    </row>
    <row r="83" spans="1:10" ht="15" customHeight="1" x14ac:dyDescent="0.2">
      <c r="A83" s="7">
        <v>82</v>
      </c>
      <c r="B83" s="8" t="s">
        <v>10</v>
      </c>
      <c r="C83" s="8" t="s">
        <v>11</v>
      </c>
      <c r="D83" s="9">
        <v>24187</v>
      </c>
      <c r="E83" s="9">
        <f t="shared" ca="1" si="2"/>
        <v>44263</v>
      </c>
      <c r="F83" s="10">
        <f t="shared" ca="1" si="3"/>
        <v>55.0027397260274</v>
      </c>
      <c r="G83" s="11" t="str">
        <f ca="1">VLOOKUP(F83,faixas!$A$1:$B$11,2,1)</f>
        <v>54 a 58</v>
      </c>
      <c r="H83" s="8" t="s">
        <v>42</v>
      </c>
      <c r="I83" s="8" t="s">
        <v>13</v>
      </c>
      <c r="J83" s="8" t="s">
        <v>14</v>
      </c>
    </row>
    <row r="84" spans="1:10" ht="15" customHeight="1" x14ac:dyDescent="0.2">
      <c r="A84" s="7">
        <v>83</v>
      </c>
      <c r="B84" s="8" t="s">
        <v>15</v>
      </c>
      <c r="C84" s="8" t="s">
        <v>16</v>
      </c>
      <c r="D84" s="9">
        <v>25182</v>
      </c>
      <c r="E84" s="9">
        <f t="shared" ca="1" si="2"/>
        <v>44263</v>
      </c>
      <c r="F84" s="10">
        <f t="shared" ca="1" si="3"/>
        <v>52.276712328767125</v>
      </c>
      <c r="G84" s="11" t="str">
        <f ca="1">VLOOKUP(F84,faixas!$A$1:$B$11,2,1)</f>
        <v>49 a 53</v>
      </c>
      <c r="H84" s="8" t="s">
        <v>42</v>
      </c>
      <c r="I84" s="8" t="s">
        <v>13</v>
      </c>
      <c r="J84" s="8" t="s">
        <v>14</v>
      </c>
    </row>
    <row r="85" spans="1:10" ht="15" customHeight="1" x14ac:dyDescent="0.2">
      <c r="A85" s="7">
        <v>84</v>
      </c>
      <c r="B85" s="8" t="s">
        <v>15</v>
      </c>
      <c r="C85" s="8" t="s">
        <v>18</v>
      </c>
      <c r="D85" s="9">
        <v>15679</v>
      </c>
      <c r="E85" s="9">
        <f t="shared" ca="1" si="2"/>
        <v>44263</v>
      </c>
      <c r="F85" s="10">
        <f t="shared" ca="1" si="3"/>
        <v>78.31232876712329</v>
      </c>
      <c r="G85" s="11" t="str">
        <f ca="1">VLOOKUP(F85,faixas!$A$1:$B$11,2,1)</f>
        <v>Acima de 59</v>
      </c>
      <c r="H85" s="8" t="s">
        <v>42</v>
      </c>
      <c r="I85" s="8" t="s">
        <v>13</v>
      </c>
      <c r="J85" s="8" t="s">
        <v>14</v>
      </c>
    </row>
    <row r="86" spans="1:10" ht="15" customHeight="1" x14ac:dyDescent="0.2">
      <c r="A86" s="7">
        <v>85</v>
      </c>
      <c r="B86" s="8" t="s">
        <v>10</v>
      </c>
      <c r="C86" s="8" t="s">
        <v>11</v>
      </c>
      <c r="D86" s="9">
        <v>22673</v>
      </c>
      <c r="E86" s="9">
        <f t="shared" ca="1" si="2"/>
        <v>44263</v>
      </c>
      <c r="F86" s="10">
        <f t="shared" ca="1" si="3"/>
        <v>59.150684931506852</v>
      </c>
      <c r="G86" s="11" t="str">
        <f ca="1">VLOOKUP(F86,faixas!$A$1:$B$11,2,1)</f>
        <v>Acima de 59</v>
      </c>
      <c r="H86" s="8" t="s">
        <v>42</v>
      </c>
      <c r="I86" s="8" t="s">
        <v>13</v>
      </c>
      <c r="J86" s="8" t="s">
        <v>14</v>
      </c>
    </row>
    <row r="87" spans="1:10" ht="15" customHeight="1" x14ac:dyDescent="0.2">
      <c r="A87" s="7">
        <v>86</v>
      </c>
      <c r="B87" s="8" t="s">
        <v>15</v>
      </c>
      <c r="C87" s="8" t="s">
        <v>18</v>
      </c>
      <c r="D87" s="9">
        <v>13171</v>
      </c>
      <c r="E87" s="9">
        <f t="shared" ca="1" si="2"/>
        <v>44263</v>
      </c>
      <c r="F87" s="10">
        <f t="shared" ca="1" si="3"/>
        <v>85.183561643835617</v>
      </c>
      <c r="G87" s="11" t="str">
        <f ca="1">VLOOKUP(F87,faixas!$A$1:$B$11,2,1)</f>
        <v>Acima de 59</v>
      </c>
      <c r="H87" s="8" t="s">
        <v>42</v>
      </c>
      <c r="I87" s="8" t="s">
        <v>13</v>
      </c>
      <c r="J87" s="8" t="s">
        <v>14</v>
      </c>
    </row>
    <row r="88" spans="1:10" ht="15" customHeight="1" x14ac:dyDescent="0.2">
      <c r="A88" s="7">
        <v>87</v>
      </c>
      <c r="B88" s="8" t="s">
        <v>15</v>
      </c>
      <c r="C88" s="8" t="s">
        <v>16</v>
      </c>
      <c r="D88" s="9">
        <v>24791</v>
      </c>
      <c r="E88" s="9">
        <f t="shared" ca="1" si="2"/>
        <v>44263</v>
      </c>
      <c r="F88" s="10">
        <f t="shared" ca="1" si="3"/>
        <v>53.347945205479455</v>
      </c>
      <c r="G88" s="11" t="str">
        <f ca="1">VLOOKUP(F88,faixas!$A$1:$B$11,2,1)</f>
        <v>49 a 53</v>
      </c>
      <c r="H88" s="8" t="s">
        <v>42</v>
      </c>
      <c r="I88" s="8" t="s">
        <v>13</v>
      </c>
      <c r="J88" s="8" t="s">
        <v>14</v>
      </c>
    </row>
    <row r="89" spans="1:10" ht="15" customHeight="1" x14ac:dyDescent="0.2">
      <c r="A89" s="7">
        <v>88</v>
      </c>
      <c r="B89" s="8" t="s">
        <v>10</v>
      </c>
      <c r="C89" s="8" t="s">
        <v>19</v>
      </c>
      <c r="D89" s="9">
        <v>38369</v>
      </c>
      <c r="E89" s="9">
        <f t="shared" ca="1" si="2"/>
        <v>44263</v>
      </c>
      <c r="F89" s="10">
        <f t="shared" ca="1" si="3"/>
        <v>16.147945205479452</v>
      </c>
      <c r="G89" s="11" t="str">
        <f ca="1">VLOOKUP(F89,faixas!$A$1:$B$11,2,1)</f>
        <v>0 a 18</v>
      </c>
      <c r="H89" s="8" t="s">
        <v>42</v>
      </c>
      <c r="I89" s="8" t="s">
        <v>13</v>
      </c>
      <c r="J89" s="8" t="s">
        <v>14</v>
      </c>
    </row>
    <row r="90" spans="1:10" ht="15" customHeight="1" x14ac:dyDescent="0.2">
      <c r="A90" s="7">
        <v>89</v>
      </c>
      <c r="B90" s="8" t="s">
        <v>10</v>
      </c>
      <c r="C90" s="8" t="s">
        <v>11</v>
      </c>
      <c r="D90" s="9">
        <v>20783</v>
      </c>
      <c r="E90" s="9">
        <f t="shared" ca="1" si="2"/>
        <v>44263</v>
      </c>
      <c r="F90" s="10">
        <f t="shared" ca="1" si="3"/>
        <v>64.328767123287676</v>
      </c>
      <c r="G90" s="11" t="str">
        <f ca="1">VLOOKUP(F90,faixas!$A$1:$B$11,2,1)</f>
        <v>Acima de 59</v>
      </c>
      <c r="H90" s="8" t="s">
        <v>20</v>
      </c>
      <c r="I90" s="8" t="s">
        <v>13</v>
      </c>
      <c r="J90" s="8" t="s">
        <v>14</v>
      </c>
    </row>
    <row r="91" spans="1:10" ht="15" customHeight="1" x14ac:dyDescent="0.2">
      <c r="A91" s="7">
        <v>90</v>
      </c>
      <c r="B91" s="8" t="s">
        <v>15</v>
      </c>
      <c r="C91" s="8" t="s">
        <v>16</v>
      </c>
      <c r="D91" s="9">
        <v>29450</v>
      </c>
      <c r="E91" s="9">
        <f t="shared" ca="1" si="2"/>
        <v>44263</v>
      </c>
      <c r="F91" s="10">
        <f t="shared" ca="1" si="3"/>
        <v>40.583561643835615</v>
      </c>
      <c r="G91" s="11" t="str">
        <f ca="1">VLOOKUP(F91,faixas!$A$1:$B$11,2,1)</f>
        <v>39 a 43</v>
      </c>
      <c r="H91" s="8" t="s">
        <v>20</v>
      </c>
      <c r="I91" s="8" t="s">
        <v>13</v>
      </c>
      <c r="J91" s="8" t="s">
        <v>14</v>
      </c>
    </row>
    <row r="92" spans="1:10" ht="15" customHeight="1" x14ac:dyDescent="0.2">
      <c r="A92" s="7">
        <v>91</v>
      </c>
      <c r="B92" s="8" t="s">
        <v>15</v>
      </c>
      <c r="C92" s="8" t="s">
        <v>18</v>
      </c>
      <c r="D92" s="9">
        <v>11178</v>
      </c>
      <c r="E92" s="9">
        <f t="shared" ca="1" si="2"/>
        <v>44263</v>
      </c>
      <c r="F92" s="10">
        <f t="shared" ca="1" si="3"/>
        <v>90.643835616438352</v>
      </c>
      <c r="G92" s="11" t="str">
        <f ca="1">VLOOKUP(F92,faixas!$A$1:$B$11,2,1)</f>
        <v>Acima de 59</v>
      </c>
      <c r="H92" s="8" t="s">
        <v>20</v>
      </c>
      <c r="I92" s="8" t="s">
        <v>13</v>
      </c>
      <c r="J92" s="8" t="s">
        <v>14</v>
      </c>
    </row>
    <row r="93" spans="1:10" ht="15" customHeight="1" x14ac:dyDescent="0.2">
      <c r="A93" s="7">
        <v>92</v>
      </c>
      <c r="B93" s="8" t="s">
        <v>15</v>
      </c>
      <c r="C93" s="8" t="s">
        <v>19</v>
      </c>
      <c r="D93" s="9">
        <v>39598</v>
      </c>
      <c r="E93" s="9">
        <f t="shared" ca="1" si="2"/>
        <v>44263</v>
      </c>
      <c r="F93" s="10">
        <f t="shared" ca="1" si="3"/>
        <v>12.780821917808218</v>
      </c>
      <c r="G93" s="11" t="str">
        <f ca="1">VLOOKUP(F93,faixas!$A$1:$B$11,2,1)</f>
        <v>0 a 18</v>
      </c>
      <c r="H93" s="8" t="s">
        <v>20</v>
      </c>
      <c r="I93" s="8" t="s">
        <v>13</v>
      </c>
      <c r="J93" s="8" t="s">
        <v>14</v>
      </c>
    </row>
    <row r="94" spans="1:10" ht="15" customHeight="1" x14ac:dyDescent="0.2">
      <c r="A94" s="7">
        <v>93</v>
      </c>
      <c r="B94" s="8" t="s">
        <v>10</v>
      </c>
      <c r="C94" s="8" t="s">
        <v>11</v>
      </c>
      <c r="D94" s="9">
        <v>23973</v>
      </c>
      <c r="E94" s="9">
        <f t="shared" ca="1" si="2"/>
        <v>44263</v>
      </c>
      <c r="F94" s="10">
        <f t="shared" ca="1" si="3"/>
        <v>55.589041095890408</v>
      </c>
      <c r="G94" s="11" t="str">
        <f ca="1">VLOOKUP(F94,faixas!$A$1:$B$11,2,1)</f>
        <v>54 a 58</v>
      </c>
      <c r="H94" s="8" t="s">
        <v>43</v>
      </c>
      <c r="I94" s="8" t="s">
        <v>13</v>
      </c>
      <c r="J94" s="8" t="s">
        <v>30</v>
      </c>
    </row>
    <row r="95" spans="1:10" ht="15" customHeight="1" x14ac:dyDescent="0.2">
      <c r="A95" s="7">
        <v>94</v>
      </c>
      <c r="B95" s="8" t="s">
        <v>10</v>
      </c>
      <c r="C95" s="8" t="s">
        <v>11</v>
      </c>
      <c r="D95" s="9">
        <v>17936</v>
      </c>
      <c r="E95" s="9">
        <f t="shared" ca="1" si="2"/>
        <v>44263</v>
      </c>
      <c r="F95" s="10">
        <f t="shared" ca="1" si="3"/>
        <v>72.128767123287673</v>
      </c>
      <c r="G95" s="11" t="str">
        <f ca="1">VLOOKUP(F95,faixas!$A$1:$B$11,2,1)</f>
        <v>Acima de 59</v>
      </c>
      <c r="H95" s="8" t="s">
        <v>44</v>
      </c>
      <c r="I95" s="8" t="s">
        <v>13</v>
      </c>
      <c r="J95" s="8" t="s">
        <v>22</v>
      </c>
    </row>
    <row r="96" spans="1:10" ht="15" customHeight="1" x14ac:dyDescent="0.2">
      <c r="A96" s="7">
        <v>95</v>
      </c>
      <c r="B96" s="8" t="s">
        <v>10</v>
      </c>
      <c r="C96" s="8" t="s">
        <v>19</v>
      </c>
      <c r="D96" s="9">
        <v>38406</v>
      </c>
      <c r="E96" s="9">
        <f t="shared" ca="1" si="2"/>
        <v>44263</v>
      </c>
      <c r="F96" s="10">
        <f t="shared" ca="1" si="3"/>
        <v>16.046575342465754</v>
      </c>
      <c r="G96" s="11" t="str">
        <f ca="1">VLOOKUP(F96,faixas!$A$1:$B$11,2,1)</f>
        <v>0 a 18</v>
      </c>
      <c r="H96" s="8" t="s">
        <v>44</v>
      </c>
      <c r="I96" s="8" t="s">
        <v>13</v>
      </c>
      <c r="J96" s="8" t="s">
        <v>22</v>
      </c>
    </row>
    <row r="97" spans="1:10" ht="15" customHeight="1" x14ac:dyDescent="0.2">
      <c r="A97" s="7">
        <v>96</v>
      </c>
      <c r="B97" s="8" t="s">
        <v>10</v>
      </c>
      <c r="C97" s="8" t="s">
        <v>11</v>
      </c>
      <c r="D97" s="9">
        <v>22049</v>
      </c>
      <c r="E97" s="9">
        <f t="shared" ca="1" si="2"/>
        <v>44263</v>
      </c>
      <c r="F97" s="10">
        <f t="shared" ca="1" si="3"/>
        <v>60.860273972602741</v>
      </c>
      <c r="G97" s="11" t="str">
        <f ca="1">VLOOKUP(F97,faixas!$A$1:$B$11,2,1)</f>
        <v>Acima de 59</v>
      </c>
      <c r="H97" s="8" t="s">
        <v>45</v>
      </c>
      <c r="I97" s="8" t="s">
        <v>13</v>
      </c>
      <c r="J97" s="8" t="s">
        <v>14</v>
      </c>
    </row>
    <row r="98" spans="1:10" ht="15" customHeight="1" x14ac:dyDescent="0.2">
      <c r="A98" s="7">
        <v>97</v>
      </c>
      <c r="B98" s="8" t="s">
        <v>15</v>
      </c>
      <c r="C98" s="8" t="s">
        <v>16</v>
      </c>
      <c r="D98" s="9">
        <v>21026</v>
      </c>
      <c r="E98" s="9">
        <f t="shared" ca="1" si="2"/>
        <v>44263</v>
      </c>
      <c r="F98" s="10">
        <f t="shared" ca="1" si="3"/>
        <v>63.663013698630138</v>
      </c>
      <c r="G98" s="11" t="str">
        <f ca="1">VLOOKUP(F98,faixas!$A$1:$B$11,2,1)</f>
        <v>Acima de 59</v>
      </c>
      <c r="H98" s="8" t="s">
        <v>45</v>
      </c>
      <c r="I98" s="8" t="s">
        <v>13</v>
      </c>
      <c r="J98" s="8" t="s">
        <v>14</v>
      </c>
    </row>
    <row r="99" spans="1:10" ht="15" customHeight="1" x14ac:dyDescent="0.2">
      <c r="A99" s="7">
        <v>98</v>
      </c>
      <c r="B99" s="8" t="s">
        <v>10</v>
      </c>
      <c r="C99" s="8" t="s">
        <v>11</v>
      </c>
      <c r="D99" s="9">
        <v>24111</v>
      </c>
      <c r="E99" s="9">
        <f t="shared" ca="1" si="2"/>
        <v>44263</v>
      </c>
      <c r="F99" s="10">
        <f t="shared" ca="1" si="3"/>
        <v>55.210958904109589</v>
      </c>
      <c r="G99" s="11" t="str">
        <f ca="1">VLOOKUP(F99,faixas!$A$1:$B$11,2,1)</f>
        <v>54 a 58</v>
      </c>
      <c r="H99" s="8" t="s">
        <v>20</v>
      </c>
      <c r="I99" s="8" t="s">
        <v>13</v>
      </c>
      <c r="J99" s="8" t="s">
        <v>14</v>
      </c>
    </row>
    <row r="100" spans="1:10" ht="15" customHeight="1" x14ac:dyDescent="0.2">
      <c r="A100" s="7">
        <v>99</v>
      </c>
      <c r="B100" s="8" t="s">
        <v>15</v>
      </c>
      <c r="C100" s="8" t="s">
        <v>16</v>
      </c>
      <c r="D100" s="9">
        <v>26023</v>
      </c>
      <c r="E100" s="9">
        <f t="shared" ca="1" si="2"/>
        <v>44263</v>
      </c>
      <c r="F100" s="10">
        <f t="shared" ca="1" si="3"/>
        <v>49.972602739726028</v>
      </c>
      <c r="G100" s="11" t="str">
        <f ca="1">VLOOKUP(F100,faixas!$A$1:$B$11,2,1)</f>
        <v>49 a 53</v>
      </c>
      <c r="H100" s="8" t="s">
        <v>20</v>
      </c>
      <c r="I100" s="8" t="s">
        <v>13</v>
      </c>
      <c r="J100" s="8" t="s">
        <v>14</v>
      </c>
    </row>
    <row r="101" spans="1:10" ht="15" customHeight="1" x14ac:dyDescent="0.2">
      <c r="A101" s="7">
        <v>100</v>
      </c>
      <c r="B101" s="8" t="s">
        <v>10</v>
      </c>
      <c r="C101" s="8" t="s">
        <v>19</v>
      </c>
      <c r="D101" s="9">
        <v>36164</v>
      </c>
      <c r="E101" s="9">
        <f t="shared" ca="1" si="2"/>
        <v>44263</v>
      </c>
      <c r="F101" s="10">
        <f t="shared" ca="1" si="3"/>
        <v>22.18904109589041</v>
      </c>
      <c r="G101" s="11" t="str">
        <f ca="1">VLOOKUP(F101,faixas!$A$1:$B$11,2,1)</f>
        <v>19 a 23</v>
      </c>
      <c r="H101" s="8" t="s">
        <v>20</v>
      </c>
      <c r="I101" s="8" t="s">
        <v>13</v>
      </c>
      <c r="J101" s="8" t="s">
        <v>14</v>
      </c>
    </row>
    <row r="102" spans="1:10" ht="15" customHeight="1" x14ac:dyDescent="0.2">
      <c r="A102" s="7">
        <v>101</v>
      </c>
      <c r="B102" s="8" t="s">
        <v>10</v>
      </c>
      <c r="C102" s="8" t="s">
        <v>11</v>
      </c>
      <c r="D102" s="9">
        <v>20759</v>
      </c>
      <c r="E102" s="9">
        <f t="shared" ca="1" si="2"/>
        <v>44263</v>
      </c>
      <c r="F102" s="10">
        <f t="shared" ca="1" si="3"/>
        <v>64.394520547945206</v>
      </c>
      <c r="G102" s="11" t="str">
        <f ca="1">VLOOKUP(F102,faixas!$A$1:$B$11,2,1)</f>
        <v>Acima de 59</v>
      </c>
      <c r="H102" s="8" t="s">
        <v>20</v>
      </c>
      <c r="I102" s="8" t="s">
        <v>13</v>
      </c>
      <c r="J102" s="8" t="s">
        <v>14</v>
      </c>
    </row>
    <row r="103" spans="1:10" ht="15" customHeight="1" x14ac:dyDescent="0.2">
      <c r="A103" s="7">
        <v>102</v>
      </c>
      <c r="B103" s="8" t="s">
        <v>15</v>
      </c>
      <c r="C103" s="8" t="s">
        <v>18</v>
      </c>
      <c r="D103" s="9">
        <v>11069</v>
      </c>
      <c r="E103" s="9">
        <f t="shared" ca="1" si="2"/>
        <v>44263</v>
      </c>
      <c r="F103" s="10">
        <f t="shared" ca="1" si="3"/>
        <v>90.942465753424656</v>
      </c>
      <c r="G103" s="11" t="str">
        <f ca="1">VLOOKUP(F103,faixas!$A$1:$B$11,2,1)</f>
        <v>Acima de 59</v>
      </c>
      <c r="H103" s="8" t="s">
        <v>20</v>
      </c>
      <c r="I103" s="8" t="s">
        <v>13</v>
      </c>
      <c r="J103" s="8" t="s">
        <v>14</v>
      </c>
    </row>
    <row r="104" spans="1:10" ht="15" customHeight="1" x14ac:dyDescent="0.2">
      <c r="A104" s="7">
        <v>103</v>
      </c>
      <c r="B104" s="8" t="s">
        <v>10</v>
      </c>
      <c r="C104" s="8" t="s">
        <v>11</v>
      </c>
      <c r="D104" s="9">
        <v>22626</v>
      </c>
      <c r="E104" s="9">
        <f t="shared" ca="1" si="2"/>
        <v>44263</v>
      </c>
      <c r="F104" s="10">
        <f t="shared" ca="1" si="3"/>
        <v>59.279452054794518</v>
      </c>
      <c r="G104" s="11" t="str">
        <f ca="1">VLOOKUP(F104,faixas!$A$1:$B$11,2,1)</f>
        <v>Acima de 59</v>
      </c>
      <c r="H104" s="8" t="s">
        <v>20</v>
      </c>
      <c r="I104" s="8" t="s">
        <v>13</v>
      </c>
      <c r="J104" s="8" t="s">
        <v>14</v>
      </c>
    </row>
    <row r="105" spans="1:10" ht="15" customHeight="1" x14ac:dyDescent="0.2">
      <c r="A105" s="7">
        <v>104</v>
      </c>
      <c r="B105" s="8" t="s">
        <v>15</v>
      </c>
      <c r="C105" s="8" t="s">
        <v>16</v>
      </c>
      <c r="D105" s="9">
        <v>23562</v>
      </c>
      <c r="E105" s="9">
        <f t="shared" ca="1" si="2"/>
        <v>44263</v>
      </c>
      <c r="F105" s="10">
        <f t="shared" ca="1" si="3"/>
        <v>56.715068493150682</v>
      </c>
      <c r="G105" s="11" t="str">
        <f ca="1">VLOOKUP(F105,faixas!$A$1:$B$11,2,1)</f>
        <v>54 a 58</v>
      </c>
      <c r="H105" s="8" t="s">
        <v>46</v>
      </c>
      <c r="I105" s="8" t="s">
        <v>13</v>
      </c>
      <c r="J105" s="8" t="s">
        <v>14</v>
      </c>
    </row>
    <row r="106" spans="1:10" ht="15" customHeight="1" x14ac:dyDescent="0.2">
      <c r="A106" s="7">
        <v>105</v>
      </c>
      <c r="B106" s="8" t="s">
        <v>15</v>
      </c>
      <c r="C106" s="8" t="s">
        <v>18</v>
      </c>
      <c r="D106" s="9">
        <v>14973</v>
      </c>
      <c r="E106" s="9">
        <f t="shared" ca="1" si="2"/>
        <v>44263</v>
      </c>
      <c r="F106" s="10">
        <f t="shared" ca="1" si="3"/>
        <v>80.246575342465746</v>
      </c>
      <c r="G106" s="11" t="str">
        <f ca="1">VLOOKUP(F106,faixas!$A$1:$B$11,2,1)</f>
        <v>Acima de 59</v>
      </c>
      <c r="H106" s="8" t="s">
        <v>46</v>
      </c>
      <c r="I106" s="8" t="s">
        <v>13</v>
      </c>
      <c r="J106" s="8" t="s">
        <v>14</v>
      </c>
    </row>
    <row r="107" spans="1:10" ht="15" customHeight="1" x14ac:dyDescent="0.2">
      <c r="A107" s="7">
        <v>106</v>
      </c>
      <c r="B107" s="8" t="s">
        <v>10</v>
      </c>
      <c r="C107" s="8" t="s">
        <v>11</v>
      </c>
      <c r="D107" s="9">
        <v>25366</v>
      </c>
      <c r="E107" s="9">
        <f t="shared" ca="1" si="2"/>
        <v>44263</v>
      </c>
      <c r="F107" s="10">
        <f t="shared" ca="1" si="3"/>
        <v>51.772602739726025</v>
      </c>
      <c r="G107" s="11" t="str">
        <f ca="1">VLOOKUP(F107,faixas!$A$1:$B$11,2,1)</f>
        <v>49 a 53</v>
      </c>
      <c r="H107" s="8" t="s">
        <v>47</v>
      </c>
      <c r="I107" s="8" t="s">
        <v>13</v>
      </c>
      <c r="J107" s="8" t="s">
        <v>14</v>
      </c>
    </row>
    <row r="108" spans="1:10" ht="15" customHeight="1" x14ac:dyDescent="0.2">
      <c r="A108" s="7">
        <v>107</v>
      </c>
      <c r="B108" s="8" t="s">
        <v>15</v>
      </c>
      <c r="C108" s="8" t="s">
        <v>16</v>
      </c>
      <c r="D108" s="9">
        <v>26372</v>
      </c>
      <c r="E108" s="9">
        <f t="shared" ca="1" si="2"/>
        <v>44263</v>
      </c>
      <c r="F108" s="10">
        <f t="shared" ca="1" si="3"/>
        <v>49.016438356164386</v>
      </c>
      <c r="G108" s="11" t="str">
        <f ca="1">VLOOKUP(F108,faixas!$A$1:$B$11,2,1)</f>
        <v>49 a 53</v>
      </c>
      <c r="H108" s="8" t="s">
        <v>47</v>
      </c>
      <c r="I108" s="8" t="s">
        <v>13</v>
      </c>
      <c r="J108" s="8" t="s">
        <v>14</v>
      </c>
    </row>
    <row r="109" spans="1:10" ht="15" customHeight="1" x14ac:dyDescent="0.2">
      <c r="A109" s="7">
        <v>108</v>
      </c>
      <c r="B109" s="8" t="s">
        <v>15</v>
      </c>
      <c r="C109" s="8" t="s">
        <v>19</v>
      </c>
      <c r="D109" s="9">
        <v>36348</v>
      </c>
      <c r="E109" s="9">
        <f t="shared" ca="1" si="2"/>
        <v>44263</v>
      </c>
      <c r="F109" s="10">
        <f t="shared" ca="1" si="3"/>
        <v>21.684931506849313</v>
      </c>
      <c r="G109" s="11" t="str">
        <f ca="1">VLOOKUP(F109,faixas!$A$1:$B$11,2,1)</f>
        <v>19 a 23</v>
      </c>
      <c r="H109" s="8" t="s">
        <v>47</v>
      </c>
      <c r="I109" s="8" t="s">
        <v>13</v>
      </c>
      <c r="J109" s="8" t="s">
        <v>14</v>
      </c>
    </row>
    <row r="110" spans="1:10" ht="15" customHeight="1" x14ac:dyDescent="0.2">
      <c r="A110" s="7">
        <v>109</v>
      </c>
      <c r="B110" s="8" t="s">
        <v>10</v>
      </c>
      <c r="C110" s="8" t="s">
        <v>19</v>
      </c>
      <c r="D110" s="9">
        <v>40373</v>
      </c>
      <c r="E110" s="9">
        <f t="shared" ca="1" si="2"/>
        <v>44263</v>
      </c>
      <c r="F110" s="10">
        <f t="shared" ca="1" si="3"/>
        <v>10.657534246575343</v>
      </c>
      <c r="G110" s="11" t="str">
        <f ca="1">VLOOKUP(F110,faixas!$A$1:$B$11,2,1)</f>
        <v>0 a 18</v>
      </c>
      <c r="H110" s="8" t="s">
        <v>47</v>
      </c>
      <c r="I110" s="8" t="s">
        <v>13</v>
      </c>
      <c r="J110" s="8" t="s">
        <v>14</v>
      </c>
    </row>
    <row r="111" spans="1:10" ht="15" customHeight="1" x14ac:dyDescent="0.2">
      <c r="A111" s="7">
        <v>110</v>
      </c>
      <c r="B111" s="8" t="s">
        <v>15</v>
      </c>
      <c r="C111" s="8" t="s">
        <v>11</v>
      </c>
      <c r="D111" s="9">
        <v>26780</v>
      </c>
      <c r="E111" s="9">
        <f t="shared" ca="1" si="2"/>
        <v>44263</v>
      </c>
      <c r="F111" s="10">
        <f t="shared" ca="1" si="3"/>
        <v>47.898630136986299</v>
      </c>
      <c r="G111" s="11" t="str">
        <f ca="1">VLOOKUP(F111,faixas!$A$1:$B$11,2,1)</f>
        <v>44 a 48</v>
      </c>
      <c r="H111" s="8" t="s">
        <v>20</v>
      </c>
      <c r="I111" s="8" t="s">
        <v>13</v>
      </c>
      <c r="J111" s="8" t="s">
        <v>14</v>
      </c>
    </row>
    <row r="112" spans="1:10" ht="15" customHeight="1" x14ac:dyDescent="0.2">
      <c r="A112" s="7">
        <v>111</v>
      </c>
      <c r="B112" s="8" t="s">
        <v>10</v>
      </c>
      <c r="C112" s="8" t="s">
        <v>19</v>
      </c>
      <c r="D112" s="9">
        <v>35923</v>
      </c>
      <c r="E112" s="9">
        <f t="shared" ca="1" si="2"/>
        <v>44263</v>
      </c>
      <c r="F112" s="10">
        <f t="shared" ca="1" si="3"/>
        <v>22.849315068493151</v>
      </c>
      <c r="G112" s="11" t="str">
        <f ca="1">VLOOKUP(F112,faixas!$A$1:$B$11,2,1)</f>
        <v>19 a 23</v>
      </c>
      <c r="H112" s="8" t="s">
        <v>20</v>
      </c>
      <c r="I112" s="8" t="s">
        <v>13</v>
      </c>
      <c r="J112" s="8" t="s">
        <v>14</v>
      </c>
    </row>
    <row r="113" spans="1:10" ht="15" customHeight="1" x14ac:dyDescent="0.2">
      <c r="A113" s="7">
        <v>112</v>
      </c>
      <c r="B113" s="8" t="s">
        <v>10</v>
      </c>
      <c r="C113" s="8" t="s">
        <v>16</v>
      </c>
      <c r="D113" s="9">
        <v>15627</v>
      </c>
      <c r="E113" s="9">
        <f t="shared" ca="1" si="2"/>
        <v>44263</v>
      </c>
      <c r="F113" s="10">
        <f t="shared" ca="1" si="3"/>
        <v>78.454794520547949</v>
      </c>
      <c r="G113" s="11" t="str">
        <f ca="1">VLOOKUP(F113,faixas!$A$1:$B$11,2,1)</f>
        <v>Acima de 59</v>
      </c>
      <c r="H113" s="8" t="s">
        <v>20</v>
      </c>
      <c r="I113" s="8" t="s">
        <v>13</v>
      </c>
      <c r="J113" s="8" t="s">
        <v>14</v>
      </c>
    </row>
    <row r="114" spans="1:10" ht="15" customHeight="1" x14ac:dyDescent="0.2">
      <c r="A114" s="7">
        <v>113</v>
      </c>
      <c r="B114" s="8" t="s">
        <v>10</v>
      </c>
      <c r="C114" s="8" t="s">
        <v>11</v>
      </c>
      <c r="D114" s="9">
        <v>26976</v>
      </c>
      <c r="E114" s="9">
        <f t="shared" ca="1" si="2"/>
        <v>44263</v>
      </c>
      <c r="F114" s="10">
        <f t="shared" ca="1" si="3"/>
        <v>47.361643835616441</v>
      </c>
      <c r="G114" s="11" t="str">
        <f ca="1">VLOOKUP(F114,faixas!$A$1:$B$11,2,1)</f>
        <v>44 a 48</v>
      </c>
      <c r="H114" s="8" t="s">
        <v>44</v>
      </c>
      <c r="I114" s="8" t="s">
        <v>13</v>
      </c>
      <c r="J114" s="8" t="s">
        <v>22</v>
      </c>
    </row>
    <row r="115" spans="1:10" ht="15" customHeight="1" x14ac:dyDescent="0.2">
      <c r="A115" s="7">
        <v>114</v>
      </c>
      <c r="B115" s="8" t="s">
        <v>15</v>
      </c>
      <c r="C115" s="8" t="s">
        <v>16</v>
      </c>
      <c r="D115" s="9">
        <v>32213</v>
      </c>
      <c r="E115" s="9">
        <f t="shared" ca="1" si="2"/>
        <v>44263</v>
      </c>
      <c r="F115" s="10">
        <f t="shared" ca="1" si="3"/>
        <v>33.013698630136986</v>
      </c>
      <c r="G115" s="11" t="str">
        <f ca="1">VLOOKUP(F115,faixas!$A$1:$B$11,2,1)</f>
        <v>29 a 33</v>
      </c>
      <c r="H115" s="8" t="s">
        <v>44</v>
      </c>
      <c r="I115" s="8" t="s">
        <v>13</v>
      </c>
      <c r="J115" s="8" t="s">
        <v>22</v>
      </c>
    </row>
    <row r="116" spans="1:10" ht="15" customHeight="1" x14ac:dyDescent="0.2">
      <c r="A116" s="7">
        <v>115</v>
      </c>
      <c r="B116" s="8" t="s">
        <v>15</v>
      </c>
      <c r="C116" s="8" t="s">
        <v>19</v>
      </c>
      <c r="D116" s="9">
        <v>43427</v>
      </c>
      <c r="E116" s="9">
        <f t="shared" ca="1" si="2"/>
        <v>44263</v>
      </c>
      <c r="F116" s="10">
        <f t="shared" ca="1" si="3"/>
        <v>2.2904109589041095</v>
      </c>
      <c r="G116" s="11" t="str">
        <f ca="1">VLOOKUP(F116,faixas!$A$1:$B$11,2,1)</f>
        <v>0 a 18</v>
      </c>
      <c r="H116" s="8" t="s">
        <v>44</v>
      </c>
      <c r="I116" s="8" t="s">
        <v>13</v>
      </c>
      <c r="J116" s="8" t="s">
        <v>22</v>
      </c>
    </row>
    <row r="117" spans="1:10" ht="15" customHeight="1" x14ac:dyDescent="0.2">
      <c r="A117" s="7">
        <v>116</v>
      </c>
      <c r="B117" s="8" t="s">
        <v>10</v>
      </c>
      <c r="C117" s="8" t="s">
        <v>11</v>
      </c>
      <c r="D117" s="9">
        <v>26708</v>
      </c>
      <c r="E117" s="9">
        <f t="shared" ca="1" si="2"/>
        <v>44263</v>
      </c>
      <c r="F117" s="10">
        <f t="shared" ca="1" si="3"/>
        <v>48.095890410958901</v>
      </c>
      <c r="G117" s="11" t="str">
        <f ca="1">VLOOKUP(F117,faixas!$A$1:$B$11,2,1)</f>
        <v>44 a 48</v>
      </c>
      <c r="H117" s="8" t="s">
        <v>20</v>
      </c>
      <c r="I117" s="8" t="s">
        <v>13</v>
      </c>
      <c r="J117" s="8" t="s">
        <v>14</v>
      </c>
    </row>
    <row r="118" spans="1:10" ht="15" customHeight="1" x14ac:dyDescent="0.2">
      <c r="A118" s="7">
        <v>117</v>
      </c>
      <c r="B118" s="8" t="s">
        <v>15</v>
      </c>
      <c r="C118" s="8" t="s">
        <v>16</v>
      </c>
      <c r="D118" s="9">
        <v>27888</v>
      </c>
      <c r="E118" s="9">
        <f t="shared" ca="1" si="2"/>
        <v>44263</v>
      </c>
      <c r="F118" s="10">
        <f t="shared" ca="1" si="3"/>
        <v>44.863013698630134</v>
      </c>
      <c r="G118" s="11" t="str">
        <f ca="1">VLOOKUP(F118,faixas!$A$1:$B$11,2,1)</f>
        <v>44 a 48</v>
      </c>
      <c r="H118" s="8" t="s">
        <v>20</v>
      </c>
      <c r="I118" s="8" t="s">
        <v>13</v>
      </c>
      <c r="J118" s="8" t="s">
        <v>14</v>
      </c>
    </row>
    <row r="119" spans="1:10" ht="15" customHeight="1" x14ac:dyDescent="0.2">
      <c r="A119" s="7">
        <v>118</v>
      </c>
      <c r="B119" s="8" t="s">
        <v>10</v>
      </c>
      <c r="C119" s="8" t="s">
        <v>19</v>
      </c>
      <c r="D119" s="9">
        <v>39148</v>
      </c>
      <c r="E119" s="9">
        <f t="shared" ca="1" si="2"/>
        <v>44263</v>
      </c>
      <c r="F119" s="10">
        <f t="shared" ca="1" si="3"/>
        <v>14.013698630136986</v>
      </c>
      <c r="G119" s="11" t="str">
        <f ca="1">VLOOKUP(F119,faixas!$A$1:$B$11,2,1)</f>
        <v>0 a 18</v>
      </c>
      <c r="H119" s="8" t="s">
        <v>20</v>
      </c>
      <c r="I119" s="8" t="s">
        <v>13</v>
      </c>
      <c r="J119" s="8" t="s">
        <v>14</v>
      </c>
    </row>
    <row r="120" spans="1:10" ht="15" customHeight="1" x14ac:dyDescent="0.2">
      <c r="A120" s="7">
        <v>119</v>
      </c>
      <c r="B120" s="8" t="s">
        <v>10</v>
      </c>
      <c r="C120" s="8" t="s">
        <v>11</v>
      </c>
      <c r="D120" s="9">
        <v>26927</v>
      </c>
      <c r="E120" s="9">
        <f t="shared" ca="1" si="2"/>
        <v>44263</v>
      </c>
      <c r="F120" s="10">
        <f t="shared" ca="1" si="3"/>
        <v>47.495890410958907</v>
      </c>
      <c r="G120" s="11" t="str">
        <f ca="1">VLOOKUP(F120,faixas!$A$1:$B$11,2,1)</f>
        <v>44 a 48</v>
      </c>
      <c r="H120" s="8" t="s">
        <v>48</v>
      </c>
      <c r="I120" s="8" t="s">
        <v>13</v>
      </c>
      <c r="J120" s="8" t="s">
        <v>22</v>
      </c>
    </row>
    <row r="121" spans="1:10" ht="15" customHeight="1" x14ac:dyDescent="0.2">
      <c r="A121" s="7">
        <v>120</v>
      </c>
      <c r="B121" s="8" t="s">
        <v>15</v>
      </c>
      <c r="C121" s="8" t="s">
        <v>18</v>
      </c>
      <c r="D121" s="9">
        <v>19624</v>
      </c>
      <c r="E121" s="9">
        <f t="shared" ca="1" si="2"/>
        <v>44263</v>
      </c>
      <c r="F121" s="10">
        <f t="shared" ca="1" si="3"/>
        <v>67.504109589041093</v>
      </c>
      <c r="G121" s="11" t="str">
        <f ca="1">VLOOKUP(F121,faixas!$A$1:$B$11,2,1)</f>
        <v>Acima de 59</v>
      </c>
      <c r="H121" s="8" t="s">
        <v>48</v>
      </c>
      <c r="I121" s="8" t="s">
        <v>13</v>
      </c>
      <c r="J121" s="8" t="s">
        <v>22</v>
      </c>
    </row>
    <row r="122" spans="1:10" ht="15" customHeight="1" x14ac:dyDescent="0.2">
      <c r="A122" s="7">
        <v>121</v>
      </c>
      <c r="B122" s="8" t="s">
        <v>15</v>
      </c>
      <c r="C122" s="8" t="s">
        <v>16</v>
      </c>
      <c r="D122" s="9">
        <v>28419</v>
      </c>
      <c r="E122" s="9">
        <f t="shared" ca="1" si="2"/>
        <v>44263</v>
      </c>
      <c r="F122" s="10">
        <f t="shared" ca="1" si="3"/>
        <v>43.408219178082192</v>
      </c>
      <c r="G122" s="11" t="str">
        <f ca="1">VLOOKUP(F122,faixas!$A$1:$B$11,2,1)</f>
        <v>39 a 43</v>
      </c>
      <c r="H122" s="8" t="s">
        <v>48</v>
      </c>
      <c r="I122" s="8" t="s">
        <v>13</v>
      </c>
      <c r="J122" s="8" t="s">
        <v>22</v>
      </c>
    </row>
    <row r="123" spans="1:10" ht="15" customHeight="1" x14ac:dyDescent="0.2">
      <c r="A123" s="7">
        <v>122</v>
      </c>
      <c r="B123" s="8" t="s">
        <v>10</v>
      </c>
      <c r="C123" s="8" t="s">
        <v>49</v>
      </c>
      <c r="D123" s="9">
        <v>35242</v>
      </c>
      <c r="E123" s="9">
        <f t="shared" ca="1" si="2"/>
        <v>44263</v>
      </c>
      <c r="F123" s="10">
        <f t="shared" ca="1" si="3"/>
        <v>24.715068493150685</v>
      </c>
      <c r="G123" s="11" t="str">
        <f ca="1">VLOOKUP(F123,faixas!$A$1:$B$11,2,1)</f>
        <v>24 a 28</v>
      </c>
      <c r="H123" s="8" t="s">
        <v>48</v>
      </c>
      <c r="I123" s="8" t="s">
        <v>13</v>
      </c>
      <c r="J123" s="8" t="s">
        <v>22</v>
      </c>
    </row>
    <row r="124" spans="1:10" ht="15" customHeight="1" x14ac:dyDescent="0.2">
      <c r="A124" s="7">
        <v>123</v>
      </c>
      <c r="B124" s="8" t="s">
        <v>10</v>
      </c>
      <c r="C124" s="8" t="s">
        <v>19</v>
      </c>
      <c r="D124" s="9">
        <v>41076</v>
      </c>
      <c r="E124" s="9">
        <f t="shared" ca="1" si="2"/>
        <v>44263</v>
      </c>
      <c r="F124" s="10">
        <f t="shared" ca="1" si="3"/>
        <v>8.7315068493150694</v>
      </c>
      <c r="G124" s="11" t="str">
        <f ca="1">VLOOKUP(F124,faixas!$A$1:$B$11,2,1)</f>
        <v>0 a 18</v>
      </c>
      <c r="H124" s="8" t="s">
        <v>48</v>
      </c>
      <c r="I124" s="8" t="s">
        <v>13</v>
      </c>
      <c r="J124" s="8" t="s">
        <v>22</v>
      </c>
    </row>
    <row r="125" spans="1:10" ht="15" customHeight="1" x14ac:dyDescent="0.2">
      <c r="A125" s="7">
        <v>124</v>
      </c>
      <c r="B125" s="8" t="s">
        <v>15</v>
      </c>
      <c r="C125" s="8" t="s">
        <v>11</v>
      </c>
      <c r="D125" s="9">
        <v>26703</v>
      </c>
      <c r="E125" s="9">
        <f t="shared" ca="1" si="2"/>
        <v>44263</v>
      </c>
      <c r="F125" s="10">
        <f t="shared" ca="1" si="3"/>
        <v>48.109589041095887</v>
      </c>
      <c r="G125" s="11" t="str">
        <f ca="1">VLOOKUP(F125,faixas!$A$1:$B$11,2,1)</f>
        <v>44 a 48</v>
      </c>
      <c r="H125" s="8" t="s">
        <v>44</v>
      </c>
      <c r="I125" s="8" t="s">
        <v>13</v>
      </c>
      <c r="J125" s="8" t="s">
        <v>22</v>
      </c>
    </row>
    <row r="126" spans="1:10" ht="15" customHeight="1" x14ac:dyDescent="0.2">
      <c r="A126" s="7">
        <v>125</v>
      </c>
      <c r="B126" s="8" t="s">
        <v>15</v>
      </c>
      <c r="C126" s="8" t="s">
        <v>18</v>
      </c>
      <c r="D126" s="9">
        <v>15792</v>
      </c>
      <c r="E126" s="9">
        <f t="shared" ca="1" si="2"/>
        <v>44263</v>
      </c>
      <c r="F126" s="10">
        <f t="shared" ca="1" si="3"/>
        <v>78.0027397260274</v>
      </c>
      <c r="G126" s="11" t="str">
        <f ca="1">VLOOKUP(F126,faixas!$A$1:$B$11,2,1)</f>
        <v>Acima de 59</v>
      </c>
      <c r="H126" s="8" t="s">
        <v>44</v>
      </c>
      <c r="I126" s="8" t="s">
        <v>13</v>
      </c>
      <c r="J126" s="8" t="s">
        <v>22</v>
      </c>
    </row>
    <row r="127" spans="1:10" ht="15" customHeight="1" x14ac:dyDescent="0.2">
      <c r="A127" s="7">
        <v>126</v>
      </c>
      <c r="B127" s="8" t="s">
        <v>10</v>
      </c>
      <c r="C127" s="8" t="s">
        <v>11</v>
      </c>
      <c r="D127" s="9">
        <v>26941</v>
      </c>
      <c r="E127" s="9">
        <f t="shared" ca="1" si="2"/>
        <v>44263</v>
      </c>
      <c r="F127" s="10">
        <f t="shared" ca="1" si="3"/>
        <v>47.457534246575342</v>
      </c>
      <c r="G127" s="11" t="str">
        <f ca="1">VLOOKUP(F127,faixas!$A$1:$B$11,2,1)</f>
        <v>44 a 48</v>
      </c>
      <c r="H127" s="8" t="s">
        <v>50</v>
      </c>
      <c r="I127" s="8" t="s">
        <v>13</v>
      </c>
      <c r="J127" s="8" t="s">
        <v>22</v>
      </c>
    </row>
    <row r="128" spans="1:10" ht="15" customHeight="1" x14ac:dyDescent="0.2">
      <c r="A128" s="7">
        <v>127</v>
      </c>
      <c r="B128" s="8" t="s">
        <v>15</v>
      </c>
      <c r="C128" s="8" t="s">
        <v>18</v>
      </c>
      <c r="D128" s="9">
        <v>20355</v>
      </c>
      <c r="E128" s="9">
        <f t="shared" ca="1" si="2"/>
        <v>44263</v>
      </c>
      <c r="F128" s="10">
        <f t="shared" ca="1" si="3"/>
        <v>65.501369863013693</v>
      </c>
      <c r="G128" s="11" t="str">
        <f ca="1">VLOOKUP(F128,faixas!$A$1:$B$11,2,1)</f>
        <v>Acima de 59</v>
      </c>
      <c r="H128" s="8" t="s">
        <v>50</v>
      </c>
      <c r="I128" s="8" t="s">
        <v>13</v>
      </c>
      <c r="J128" s="8" t="s">
        <v>22</v>
      </c>
    </row>
    <row r="129" spans="1:10" ht="15" customHeight="1" x14ac:dyDescent="0.2">
      <c r="A129" s="7">
        <v>128</v>
      </c>
      <c r="B129" s="8" t="s">
        <v>15</v>
      </c>
      <c r="C129" s="8" t="s">
        <v>16</v>
      </c>
      <c r="D129" s="9">
        <v>28968</v>
      </c>
      <c r="E129" s="9">
        <f t="shared" ca="1" si="2"/>
        <v>44263</v>
      </c>
      <c r="F129" s="10">
        <f t="shared" ca="1" si="3"/>
        <v>41.904109589041099</v>
      </c>
      <c r="G129" s="11" t="str">
        <f ca="1">VLOOKUP(F129,faixas!$A$1:$B$11,2,1)</f>
        <v>39 a 43</v>
      </c>
      <c r="H129" s="8" t="s">
        <v>50</v>
      </c>
      <c r="I129" s="8" t="s">
        <v>13</v>
      </c>
      <c r="J129" s="8" t="s">
        <v>22</v>
      </c>
    </row>
    <row r="130" spans="1:10" ht="15" customHeight="1" x14ac:dyDescent="0.2">
      <c r="A130" s="7">
        <v>129</v>
      </c>
      <c r="B130" s="8" t="s">
        <v>10</v>
      </c>
      <c r="C130" s="8" t="s">
        <v>11</v>
      </c>
      <c r="D130" s="9">
        <v>19896</v>
      </c>
      <c r="E130" s="9">
        <f t="shared" ref="E130:E193" ca="1" si="4">TODAY()</f>
        <v>44263</v>
      </c>
      <c r="F130" s="10">
        <f t="shared" ref="F130:F193" ca="1" si="5">(E130-D130)/365</f>
        <v>66.758904109589039</v>
      </c>
      <c r="G130" s="11" t="str">
        <f ca="1">VLOOKUP(F130,faixas!$A$1:$B$11,2,1)</f>
        <v>Acima de 59</v>
      </c>
      <c r="H130" s="8" t="s">
        <v>51</v>
      </c>
      <c r="I130" s="8" t="s">
        <v>13</v>
      </c>
      <c r="J130" s="8" t="s">
        <v>33</v>
      </c>
    </row>
    <row r="131" spans="1:10" ht="15" customHeight="1" x14ac:dyDescent="0.2">
      <c r="A131" s="7">
        <v>130</v>
      </c>
      <c r="B131" s="8" t="s">
        <v>15</v>
      </c>
      <c r="C131" s="8" t="s">
        <v>16</v>
      </c>
      <c r="D131" s="9">
        <v>21868</v>
      </c>
      <c r="E131" s="9">
        <f t="shared" ca="1" si="4"/>
        <v>44263</v>
      </c>
      <c r="F131" s="10">
        <f t="shared" ca="1" si="5"/>
        <v>61.356164383561641</v>
      </c>
      <c r="G131" s="11" t="str">
        <f ca="1">VLOOKUP(F131,faixas!$A$1:$B$11,2,1)</f>
        <v>Acima de 59</v>
      </c>
      <c r="H131" s="8" t="s">
        <v>51</v>
      </c>
      <c r="I131" s="8" t="s">
        <v>13</v>
      </c>
      <c r="J131" s="8" t="s">
        <v>33</v>
      </c>
    </row>
    <row r="132" spans="1:10" ht="15" customHeight="1" x14ac:dyDescent="0.2">
      <c r="A132" s="7">
        <v>131</v>
      </c>
      <c r="B132" s="8" t="s">
        <v>10</v>
      </c>
      <c r="C132" s="8" t="s">
        <v>11</v>
      </c>
      <c r="D132" s="9">
        <v>24030</v>
      </c>
      <c r="E132" s="9">
        <f t="shared" ca="1" si="4"/>
        <v>44263</v>
      </c>
      <c r="F132" s="10">
        <f t="shared" ca="1" si="5"/>
        <v>55.43287671232877</v>
      </c>
      <c r="G132" s="11" t="str">
        <f ca="1">VLOOKUP(F132,faixas!$A$1:$B$11,2,1)</f>
        <v>54 a 58</v>
      </c>
      <c r="H132" s="8" t="s">
        <v>52</v>
      </c>
      <c r="I132" s="8" t="s">
        <v>13</v>
      </c>
      <c r="J132" s="8" t="s">
        <v>53</v>
      </c>
    </row>
    <row r="133" spans="1:10" ht="15" customHeight="1" x14ac:dyDescent="0.2">
      <c r="A133" s="7">
        <v>132</v>
      </c>
      <c r="B133" s="8" t="s">
        <v>15</v>
      </c>
      <c r="C133" s="8" t="s">
        <v>16</v>
      </c>
      <c r="D133" s="9">
        <v>22883</v>
      </c>
      <c r="E133" s="9">
        <f t="shared" ca="1" si="4"/>
        <v>44263</v>
      </c>
      <c r="F133" s="10">
        <f t="shared" ca="1" si="5"/>
        <v>58.575342465753423</v>
      </c>
      <c r="G133" s="11" t="str">
        <f ca="1">VLOOKUP(F133,faixas!$A$1:$B$11,2,1)</f>
        <v>54 a 58</v>
      </c>
      <c r="H133" s="8" t="s">
        <v>52</v>
      </c>
      <c r="I133" s="8" t="s">
        <v>13</v>
      </c>
      <c r="J133" s="8" t="s">
        <v>53</v>
      </c>
    </row>
    <row r="134" spans="1:10" ht="15" customHeight="1" x14ac:dyDescent="0.2">
      <c r="A134" s="7">
        <v>133</v>
      </c>
      <c r="B134" s="8" t="s">
        <v>10</v>
      </c>
      <c r="C134" s="8" t="s">
        <v>11</v>
      </c>
      <c r="D134" s="9">
        <v>24730</v>
      </c>
      <c r="E134" s="9">
        <f t="shared" ca="1" si="4"/>
        <v>44263</v>
      </c>
      <c r="F134" s="10">
        <f t="shared" ca="1" si="5"/>
        <v>53.515068493150686</v>
      </c>
      <c r="G134" s="11" t="str">
        <f ca="1">VLOOKUP(F134,faixas!$A$1:$B$11,2,1)</f>
        <v>49 a 53</v>
      </c>
      <c r="H134" s="8" t="s">
        <v>20</v>
      </c>
      <c r="I134" s="8" t="s">
        <v>13</v>
      </c>
      <c r="J134" s="8" t="s">
        <v>14</v>
      </c>
    </row>
    <row r="135" spans="1:10" ht="15" customHeight="1" x14ac:dyDescent="0.2">
      <c r="A135" s="7">
        <v>134</v>
      </c>
      <c r="B135" s="8" t="s">
        <v>10</v>
      </c>
      <c r="C135" s="8" t="s">
        <v>19</v>
      </c>
      <c r="D135" s="9">
        <v>35987</v>
      </c>
      <c r="E135" s="9">
        <f t="shared" ca="1" si="4"/>
        <v>44263</v>
      </c>
      <c r="F135" s="10">
        <f t="shared" ca="1" si="5"/>
        <v>22.673972602739727</v>
      </c>
      <c r="G135" s="11" t="str">
        <f ca="1">VLOOKUP(F135,faixas!$A$1:$B$11,2,1)</f>
        <v>19 a 23</v>
      </c>
      <c r="H135" s="8" t="s">
        <v>20</v>
      </c>
      <c r="I135" s="8" t="s">
        <v>13</v>
      </c>
      <c r="J135" s="8" t="s">
        <v>14</v>
      </c>
    </row>
    <row r="136" spans="1:10" ht="15" customHeight="1" x14ac:dyDescent="0.2">
      <c r="A136" s="7">
        <v>135</v>
      </c>
      <c r="B136" s="8" t="s">
        <v>10</v>
      </c>
      <c r="C136" s="8" t="s">
        <v>11</v>
      </c>
      <c r="D136" s="9">
        <v>17651</v>
      </c>
      <c r="E136" s="9">
        <f t="shared" ca="1" si="4"/>
        <v>44263</v>
      </c>
      <c r="F136" s="10">
        <f t="shared" ca="1" si="5"/>
        <v>72.909589041095884</v>
      </c>
      <c r="G136" s="11" t="str">
        <f ca="1">VLOOKUP(F136,faixas!$A$1:$B$11,2,1)</f>
        <v>Acima de 59</v>
      </c>
      <c r="H136" s="8" t="s">
        <v>20</v>
      </c>
      <c r="I136" s="8" t="s">
        <v>13</v>
      </c>
      <c r="J136" s="8" t="s">
        <v>14</v>
      </c>
    </row>
    <row r="137" spans="1:10" ht="15" customHeight="1" x14ac:dyDescent="0.2">
      <c r="A137" s="7">
        <v>136</v>
      </c>
      <c r="B137" s="8" t="s">
        <v>15</v>
      </c>
      <c r="C137" s="8" t="s">
        <v>16</v>
      </c>
      <c r="D137" s="9">
        <v>16405</v>
      </c>
      <c r="E137" s="9">
        <f t="shared" ca="1" si="4"/>
        <v>44263</v>
      </c>
      <c r="F137" s="10">
        <f t="shared" ca="1" si="5"/>
        <v>76.323287671232876</v>
      </c>
      <c r="G137" s="11" t="str">
        <f ca="1">VLOOKUP(F137,faixas!$A$1:$B$11,2,1)</f>
        <v>Acima de 59</v>
      </c>
      <c r="H137" s="8" t="s">
        <v>20</v>
      </c>
      <c r="I137" s="8" t="s">
        <v>13</v>
      </c>
      <c r="J137" s="8" t="s">
        <v>14</v>
      </c>
    </row>
    <row r="138" spans="1:10" ht="15" customHeight="1" x14ac:dyDescent="0.2">
      <c r="A138" s="7">
        <v>137</v>
      </c>
      <c r="B138" s="8" t="s">
        <v>10</v>
      </c>
      <c r="C138" s="8" t="s">
        <v>11</v>
      </c>
      <c r="D138" s="9">
        <v>25138</v>
      </c>
      <c r="E138" s="9">
        <f t="shared" ca="1" si="4"/>
        <v>44263</v>
      </c>
      <c r="F138" s="10">
        <f t="shared" ca="1" si="5"/>
        <v>52.397260273972606</v>
      </c>
      <c r="G138" s="11" t="str">
        <f ca="1">VLOOKUP(F138,faixas!$A$1:$B$11,2,1)</f>
        <v>49 a 53</v>
      </c>
      <c r="H138" s="8" t="s">
        <v>54</v>
      </c>
      <c r="I138" s="8" t="s">
        <v>13</v>
      </c>
      <c r="J138" s="8" t="s">
        <v>33</v>
      </c>
    </row>
    <row r="139" spans="1:10" ht="15" customHeight="1" x14ac:dyDescent="0.2">
      <c r="A139" s="7">
        <v>138</v>
      </c>
      <c r="B139" s="8" t="s">
        <v>15</v>
      </c>
      <c r="C139" s="8" t="s">
        <v>18</v>
      </c>
      <c r="D139" s="9">
        <v>15874</v>
      </c>
      <c r="E139" s="9">
        <f t="shared" ca="1" si="4"/>
        <v>44263</v>
      </c>
      <c r="F139" s="10">
        <f t="shared" ca="1" si="5"/>
        <v>77.778082191780825</v>
      </c>
      <c r="G139" s="11" t="str">
        <f ca="1">VLOOKUP(F139,faixas!$A$1:$B$11,2,1)</f>
        <v>Acima de 59</v>
      </c>
      <c r="H139" s="8" t="s">
        <v>54</v>
      </c>
      <c r="I139" s="8" t="s">
        <v>13</v>
      </c>
      <c r="J139" s="8" t="s">
        <v>33</v>
      </c>
    </row>
    <row r="140" spans="1:10" ht="15" customHeight="1" x14ac:dyDescent="0.2">
      <c r="A140" s="7">
        <v>139</v>
      </c>
      <c r="B140" s="8" t="s">
        <v>15</v>
      </c>
      <c r="C140" s="8" t="s">
        <v>16</v>
      </c>
      <c r="D140" s="9">
        <v>26209</v>
      </c>
      <c r="E140" s="9">
        <f t="shared" ca="1" si="4"/>
        <v>44263</v>
      </c>
      <c r="F140" s="10">
        <f t="shared" ca="1" si="5"/>
        <v>49.463013698630135</v>
      </c>
      <c r="G140" s="11" t="str">
        <f ca="1">VLOOKUP(F140,faixas!$A$1:$B$11,2,1)</f>
        <v>49 a 53</v>
      </c>
      <c r="H140" s="8" t="s">
        <v>54</v>
      </c>
      <c r="I140" s="8" t="s">
        <v>13</v>
      </c>
      <c r="J140" s="8" t="s">
        <v>33</v>
      </c>
    </row>
    <row r="141" spans="1:10" ht="15" customHeight="1" x14ac:dyDescent="0.2">
      <c r="A141" s="7">
        <v>140</v>
      </c>
      <c r="B141" s="8" t="s">
        <v>15</v>
      </c>
      <c r="C141" s="8" t="s">
        <v>19</v>
      </c>
      <c r="D141" s="9">
        <v>35773</v>
      </c>
      <c r="E141" s="9">
        <f t="shared" ca="1" si="4"/>
        <v>44263</v>
      </c>
      <c r="F141" s="10">
        <f t="shared" ca="1" si="5"/>
        <v>23.260273972602739</v>
      </c>
      <c r="G141" s="11" t="str">
        <f ca="1">VLOOKUP(F141,faixas!$A$1:$B$11,2,1)</f>
        <v>19 a 23</v>
      </c>
      <c r="H141" s="8" t="s">
        <v>54</v>
      </c>
      <c r="I141" s="8" t="s">
        <v>13</v>
      </c>
      <c r="J141" s="8" t="s">
        <v>33</v>
      </c>
    </row>
    <row r="142" spans="1:10" ht="15" customHeight="1" x14ac:dyDescent="0.2">
      <c r="A142" s="7">
        <v>141</v>
      </c>
      <c r="B142" s="8" t="s">
        <v>10</v>
      </c>
      <c r="C142" s="8" t="s">
        <v>11</v>
      </c>
      <c r="D142" s="9">
        <v>19533</v>
      </c>
      <c r="E142" s="9">
        <f t="shared" ca="1" si="4"/>
        <v>44263</v>
      </c>
      <c r="F142" s="10">
        <f t="shared" ca="1" si="5"/>
        <v>67.753424657534254</v>
      </c>
      <c r="G142" s="11" t="str">
        <f ca="1">VLOOKUP(F142,faixas!$A$1:$B$11,2,1)</f>
        <v>Acima de 59</v>
      </c>
      <c r="H142" s="8" t="s">
        <v>17</v>
      </c>
      <c r="I142" s="8" t="s">
        <v>13</v>
      </c>
      <c r="J142" s="8" t="s">
        <v>14</v>
      </c>
    </row>
    <row r="143" spans="1:10" ht="15" customHeight="1" x14ac:dyDescent="0.2">
      <c r="A143" s="7">
        <v>142</v>
      </c>
      <c r="B143" s="8" t="s">
        <v>15</v>
      </c>
      <c r="C143" s="8" t="s">
        <v>16</v>
      </c>
      <c r="D143" s="9">
        <v>20235</v>
      </c>
      <c r="E143" s="9">
        <f t="shared" ca="1" si="4"/>
        <v>44263</v>
      </c>
      <c r="F143" s="10">
        <f t="shared" ca="1" si="5"/>
        <v>65.830136986301369</v>
      </c>
      <c r="G143" s="11" t="str">
        <f ca="1">VLOOKUP(F143,faixas!$A$1:$B$11,2,1)</f>
        <v>Acima de 59</v>
      </c>
      <c r="H143" s="8" t="s">
        <v>17</v>
      </c>
      <c r="I143" s="8" t="s">
        <v>13</v>
      </c>
      <c r="J143" s="8" t="s">
        <v>14</v>
      </c>
    </row>
    <row r="144" spans="1:10" ht="15" customHeight="1" x14ac:dyDescent="0.2">
      <c r="A144" s="7">
        <v>143</v>
      </c>
      <c r="B144" s="8" t="s">
        <v>15</v>
      </c>
      <c r="C144" s="8" t="s">
        <v>18</v>
      </c>
      <c r="D144" s="9">
        <v>9516</v>
      </c>
      <c r="E144" s="9">
        <f t="shared" ca="1" si="4"/>
        <v>44263</v>
      </c>
      <c r="F144" s="10">
        <f t="shared" ca="1" si="5"/>
        <v>95.197260273972603</v>
      </c>
      <c r="G144" s="11" t="str">
        <f ca="1">VLOOKUP(F144,faixas!$A$1:$B$11,2,1)</f>
        <v>Acima de 59</v>
      </c>
      <c r="H144" s="8" t="s">
        <v>17</v>
      </c>
      <c r="I144" s="8" t="s">
        <v>13</v>
      </c>
      <c r="J144" s="8" t="s">
        <v>14</v>
      </c>
    </row>
    <row r="145" spans="1:10" ht="15" customHeight="1" x14ac:dyDescent="0.2">
      <c r="A145" s="7">
        <v>144</v>
      </c>
      <c r="B145" s="8" t="s">
        <v>10</v>
      </c>
      <c r="C145" s="8" t="s">
        <v>11</v>
      </c>
      <c r="D145" s="9">
        <v>19115</v>
      </c>
      <c r="E145" s="9">
        <f t="shared" ca="1" si="4"/>
        <v>44263</v>
      </c>
      <c r="F145" s="10">
        <f t="shared" ca="1" si="5"/>
        <v>68.898630136986299</v>
      </c>
      <c r="G145" s="11" t="str">
        <f ca="1">VLOOKUP(F145,faixas!$A$1:$B$11,2,1)</f>
        <v>Acima de 59</v>
      </c>
      <c r="H145" s="8" t="s">
        <v>17</v>
      </c>
      <c r="I145" s="8" t="s">
        <v>13</v>
      </c>
      <c r="J145" s="8" t="s">
        <v>14</v>
      </c>
    </row>
    <row r="146" spans="1:10" ht="15" customHeight="1" x14ac:dyDescent="0.2">
      <c r="A146" s="7">
        <v>145</v>
      </c>
      <c r="B146" s="8" t="s">
        <v>10</v>
      </c>
      <c r="C146" s="8" t="s">
        <v>11</v>
      </c>
      <c r="D146" s="9">
        <v>24374</v>
      </c>
      <c r="E146" s="9">
        <f t="shared" ca="1" si="4"/>
        <v>44263</v>
      </c>
      <c r="F146" s="10">
        <f t="shared" ca="1" si="5"/>
        <v>54.490410958904107</v>
      </c>
      <c r="G146" s="11" t="str">
        <f ca="1">VLOOKUP(F146,faixas!$A$1:$B$11,2,1)</f>
        <v>54 a 58</v>
      </c>
      <c r="H146" s="8" t="s">
        <v>20</v>
      </c>
      <c r="I146" s="8" t="s">
        <v>13</v>
      </c>
      <c r="J146" s="8" t="s">
        <v>14</v>
      </c>
    </row>
    <row r="147" spans="1:10" ht="15" customHeight="1" x14ac:dyDescent="0.2">
      <c r="A147" s="7">
        <v>146</v>
      </c>
      <c r="B147" s="8" t="s">
        <v>15</v>
      </c>
      <c r="C147" s="8" t="s">
        <v>16</v>
      </c>
      <c r="D147" s="9">
        <v>24966</v>
      </c>
      <c r="E147" s="9">
        <f t="shared" ca="1" si="4"/>
        <v>44263</v>
      </c>
      <c r="F147" s="10">
        <f t="shared" ca="1" si="5"/>
        <v>52.868493150684934</v>
      </c>
      <c r="G147" s="11" t="str">
        <f ca="1">VLOOKUP(F147,faixas!$A$1:$B$11,2,1)</f>
        <v>49 a 53</v>
      </c>
      <c r="H147" s="8" t="s">
        <v>20</v>
      </c>
      <c r="I147" s="8" t="s">
        <v>13</v>
      </c>
      <c r="J147" s="8" t="s">
        <v>14</v>
      </c>
    </row>
    <row r="148" spans="1:10" ht="15" customHeight="1" x14ac:dyDescent="0.2">
      <c r="A148" s="7">
        <v>147</v>
      </c>
      <c r="B148" s="8" t="s">
        <v>15</v>
      </c>
      <c r="C148" s="8" t="s">
        <v>18</v>
      </c>
      <c r="D148" s="9">
        <v>16977</v>
      </c>
      <c r="E148" s="9">
        <f t="shared" ca="1" si="4"/>
        <v>44263</v>
      </c>
      <c r="F148" s="10">
        <f t="shared" ca="1" si="5"/>
        <v>74.756164383561639</v>
      </c>
      <c r="G148" s="11" t="str">
        <f ca="1">VLOOKUP(F148,faixas!$A$1:$B$11,2,1)</f>
        <v>Acima de 59</v>
      </c>
      <c r="H148" s="8" t="s">
        <v>20</v>
      </c>
      <c r="I148" s="8" t="s">
        <v>13</v>
      </c>
      <c r="J148" s="8" t="s">
        <v>14</v>
      </c>
    </row>
    <row r="149" spans="1:10" ht="15" customHeight="1" x14ac:dyDescent="0.2">
      <c r="A149" s="7">
        <v>148</v>
      </c>
      <c r="B149" s="8" t="s">
        <v>15</v>
      </c>
      <c r="C149" s="8" t="s">
        <v>19</v>
      </c>
      <c r="D149" s="9">
        <v>36131</v>
      </c>
      <c r="E149" s="9">
        <f t="shared" ca="1" si="4"/>
        <v>44263</v>
      </c>
      <c r="F149" s="10">
        <f t="shared" ca="1" si="5"/>
        <v>22.279452054794522</v>
      </c>
      <c r="G149" s="11" t="str">
        <f ca="1">VLOOKUP(F149,faixas!$A$1:$B$11,2,1)</f>
        <v>19 a 23</v>
      </c>
      <c r="H149" s="8" t="s">
        <v>20</v>
      </c>
      <c r="I149" s="8" t="s">
        <v>13</v>
      </c>
      <c r="J149" s="8" t="s">
        <v>14</v>
      </c>
    </row>
    <row r="150" spans="1:10" ht="15" customHeight="1" x14ac:dyDescent="0.2">
      <c r="A150" s="7">
        <v>149</v>
      </c>
      <c r="B150" s="8" t="s">
        <v>10</v>
      </c>
      <c r="C150" s="8" t="s">
        <v>11</v>
      </c>
      <c r="D150" s="9">
        <v>23572</v>
      </c>
      <c r="E150" s="9">
        <f t="shared" ca="1" si="4"/>
        <v>44263</v>
      </c>
      <c r="F150" s="10">
        <f t="shared" ca="1" si="5"/>
        <v>56.68767123287671</v>
      </c>
      <c r="G150" s="11" t="str">
        <f ca="1">VLOOKUP(F150,faixas!$A$1:$B$11,2,1)</f>
        <v>54 a 58</v>
      </c>
      <c r="H150" s="8" t="s">
        <v>28</v>
      </c>
      <c r="I150" s="8" t="s">
        <v>13</v>
      </c>
      <c r="J150" s="8" t="s">
        <v>30</v>
      </c>
    </row>
    <row r="151" spans="1:10" ht="15" customHeight="1" x14ac:dyDescent="0.2">
      <c r="A151" s="7">
        <v>150</v>
      </c>
      <c r="B151" s="8" t="s">
        <v>15</v>
      </c>
      <c r="C151" s="8" t="s">
        <v>18</v>
      </c>
      <c r="D151" s="9">
        <v>15036</v>
      </c>
      <c r="E151" s="9">
        <f t="shared" ca="1" si="4"/>
        <v>44263</v>
      </c>
      <c r="F151" s="10">
        <f t="shared" ca="1" si="5"/>
        <v>80.07397260273973</v>
      </c>
      <c r="G151" s="11" t="str">
        <f ca="1">VLOOKUP(F151,faixas!$A$1:$B$11,2,1)</f>
        <v>Acima de 59</v>
      </c>
      <c r="H151" s="8" t="s">
        <v>28</v>
      </c>
      <c r="I151" s="8" t="s">
        <v>13</v>
      </c>
      <c r="J151" s="8" t="s">
        <v>30</v>
      </c>
    </row>
    <row r="152" spans="1:10" ht="15" customHeight="1" x14ac:dyDescent="0.2">
      <c r="A152" s="7">
        <v>151</v>
      </c>
      <c r="B152" s="8" t="s">
        <v>15</v>
      </c>
      <c r="C152" s="8" t="s">
        <v>19</v>
      </c>
      <c r="D152" s="9">
        <v>39903</v>
      </c>
      <c r="E152" s="9">
        <f t="shared" ca="1" si="4"/>
        <v>44263</v>
      </c>
      <c r="F152" s="10">
        <f t="shared" ca="1" si="5"/>
        <v>11.945205479452055</v>
      </c>
      <c r="G152" s="11" t="str">
        <f ca="1">VLOOKUP(F152,faixas!$A$1:$B$11,2,1)</f>
        <v>0 a 18</v>
      </c>
      <c r="H152" s="8" t="s">
        <v>28</v>
      </c>
      <c r="I152" s="8" t="s">
        <v>13</v>
      </c>
      <c r="J152" s="8" t="s">
        <v>30</v>
      </c>
    </row>
    <row r="153" spans="1:10" ht="15" customHeight="1" x14ac:dyDescent="0.2">
      <c r="A153" s="7">
        <v>152</v>
      </c>
      <c r="B153" s="8" t="s">
        <v>15</v>
      </c>
      <c r="C153" s="8" t="s">
        <v>16</v>
      </c>
      <c r="D153" s="9">
        <v>27259</v>
      </c>
      <c r="E153" s="9">
        <f t="shared" ca="1" si="4"/>
        <v>44263</v>
      </c>
      <c r="F153" s="10">
        <f t="shared" ca="1" si="5"/>
        <v>46.586301369863016</v>
      </c>
      <c r="G153" s="11" t="str">
        <f ca="1">VLOOKUP(F153,faixas!$A$1:$B$11,2,1)</f>
        <v>44 a 48</v>
      </c>
      <c r="H153" s="8" t="s">
        <v>28</v>
      </c>
      <c r="I153" s="8" t="s">
        <v>13</v>
      </c>
      <c r="J153" s="8" t="s">
        <v>30</v>
      </c>
    </row>
    <row r="154" spans="1:10" ht="15" customHeight="1" x14ac:dyDescent="0.2">
      <c r="A154" s="7">
        <v>153</v>
      </c>
      <c r="B154" s="8" t="s">
        <v>10</v>
      </c>
      <c r="C154" s="8" t="s">
        <v>11</v>
      </c>
      <c r="D154" s="9">
        <v>25535</v>
      </c>
      <c r="E154" s="9">
        <f t="shared" ca="1" si="4"/>
        <v>44263</v>
      </c>
      <c r="F154" s="10">
        <f t="shared" ca="1" si="5"/>
        <v>51.30958904109589</v>
      </c>
      <c r="G154" s="11" t="str">
        <f ca="1">VLOOKUP(F154,faixas!$A$1:$B$11,2,1)</f>
        <v>49 a 53</v>
      </c>
      <c r="H154" s="8" t="s">
        <v>28</v>
      </c>
      <c r="I154" s="8" t="s">
        <v>13</v>
      </c>
      <c r="J154" s="8" t="s">
        <v>31</v>
      </c>
    </row>
    <row r="155" spans="1:10" ht="15" customHeight="1" x14ac:dyDescent="0.2">
      <c r="A155" s="7">
        <v>154</v>
      </c>
      <c r="B155" s="8" t="s">
        <v>10</v>
      </c>
      <c r="C155" s="8" t="s">
        <v>19</v>
      </c>
      <c r="D155" s="9">
        <v>37693</v>
      </c>
      <c r="E155" s="9">
        <f t="shared" ca="1" si="4"/>
        <v>44263</v>
      </c>
      <c r="F155" s="10">
        <f t="shared" ca="1" si="5"/>
        <v>18</v>
      </c>
      <c r="G155" s="11" t="str">
        <f ca="1">VLOOKUP(F155,faixas!$A$1:$B$11,2,1)</f>
        <v>0 a 18</v>
      </c>
      <c r="H155" s="8" t="s">
        <v>28</v>
      </c>
      <c r="I155" s="8" t="s">
        <v>13</v>
      </c>
      <c r="J155" s="8" t="s">
        <v>31</v>
      </c>
    </row>
    <row r="156" spans="1:10" ht="15" customHeight="1" x14ac:dyDescent="0.2">
      <c r="A156" s="7">
        <v>155</v>
      </c>
      <c r="B156" s="8" t="s">
        <v>15</v>
      </c>
      <c r="C156" s="8" t="s">
        <v>16</v>
      </c>
      <c r="D156" s="9">
        <v>26373</v>
      </c>
      <c r="E156" s="9">
        <f t="shared" ca="1" si="4"/>
        <v>44263</v>
      </c>
      <c r="F156" s="10">
        <f t="shared" ca="1" si="5"/>
        <v>49.013698630136986</v>
      </c>
      <c r="G156" s="11" t="str">
        <f ca="1">VLOOKUP(F156,faixas!$A$1:$B$11,2,1)</f>
        <v>49 a 53</v>
      </c>
      <c r="H156" s="8" t="s">
        <v>28</v>
      </c>
      <c r="I156" s="8" t="s">
        <v>13</v>
      </c>
      <c r="J156" s="8" t="s">
        <v>31</v>
      </c>
    </row>
    <row r="157" spans="1:10" ht="15" customHeight="1" x14ac:dyDescent="0.2">
      <c r="A157" s="7">
        <v>156</v>
      </c>
      <c r="B157" s="8" t="s">
        <v>10</v>
      </c>
      <c r="C157" s="8" t="s">
        <v>11</v>
      </c>
      <c r="D157" s="9">
        <v>23223</v>
      </c>
      <c r="E157" s="9">
        <f t="shared" ca="1" si="4"/>
        <v>44263</v>
      </c>
      <c r="F157" s="10">
        <f t="shared" ca="1" si="5"/>
        <v>57.643835616438359</v>
      </c>
      <c r="G157" s="11" t="str">
        <f ca="1">VLOOKUP(F157,faixas!$A$1:$B$11,2,1)</f>
        <v>54 a 58</v>
      </c>
      <c r="H157" s="8" t="s">
        <v>20</v>
      </c>
      <c r="I157" s="8" t="s">
        <v>13</v>
      </c>
      <c r="J157" s="8" t="s">
        <v>14</v>
      </c>
    </row>
    <row r="158" spans="1:10" ht="15" customHeight="1" x14ac:dyDescent="0.2">
      <c r="A158" s="7">
        <v>157</v>
      </c>
      <c r="B158" s="8" t="s">
        <v>10</v>
      </c>
      <c r="C158" s="8" t="s">
        <v>19</v>
      </c>
      <c r="D158" s="9">
        <v>40501</v>
      </c>
      <c r="E158" s="9">
        <f t="shared" ca="1" si="4"/>
        <v>44263</v>
      </c>
      <c r="F158" s="10">
        <f t="shared" ca="1" si="5"/>
        <v>10.306849315068494</v>
      </c>
      <c r="G158" s="11" t="str">
        <f ca="1">VLOOKUP(F158,faixas!$A$1:$B$11,2,1)</f>
        <v>0 a 18</v>
      </c>
      <c r="H158" s="8" t="s">
        <v>20</v>
      </c>
      <c r="I158" s="8" t="s">
        <v>13</v>
      </c>
      <c r="J158" s="8" t="s">
        <v>14</v>
      </c>
    </row>
    <row r="159" spans="1:10" ht="15" customHeight="1" x14ac:dyDescent="0.2">
      <c r="A159" s="7">
        <v>158</v>
      </c>
      <c r="B159" s="8" t="s">
        <v>10</v>
      </c>
      <c r="C159" s="8" t="s">
        <v>11</v>
      </c>
      <c r="D159" s="9">
        <v>26074</v>
      </c>
      <c r="E159" s="9">
        <f t="shared" ca="1" si="4"/>
        <v>44263</v>
      </c>
      <c r="F159" s="10">
        <f t="shared" ca="1" si="5"/>
        <v>49.832876712328769</v>
      </c>
      <c r="G159" s="11" t="str">
        <f ca="1">VLOOKUP(F159,faixas!$A$1:$B$11,2,1)</f>
        <v>49 a 53</v>
      </c>
      <c r="H159" s="8" t="s">
        <v>47</v>
      </c>
      <c r="I159" s="8" t="s">
        <v>13</v>
      </c>
      <c r="J159" s="8" t="s">
        <v>14</v>
      </c>
    </row>
    <row r="160" spans="1:10" ht="15" customHeight="1" x14ac:dyDescent="0.2">
      <c r="A160" s="7">
        <v>159</v>
      </c>
      <c r="B160" s="8" t="s">
        <v>15</v>
      </c>
      <c r="C160" s="8" t="s">
        <v>18</v>
      </c>
      <c r="D160" s="9">
        <v>15636</v>
      </c>
      <c r="E160" s="9">
        <f t="shared" ca="1" si="4"/>
        <v>44263</v>
      </c>
      <c r="F160" s="10">
        <f t="shared" ca="1" si="5"/>
        <v>78.430136986301363</v>
      </c>
      <c r="G160" s="11" t="str">
        <f ca="1">VLOOKUP(F160,faixas!$A$1:$B$11,2,1)</f>
        <v>Acima de 59</v>
      </c>
      <c r="H160" s="8" t="s">
        <v>47</v>
      </c>
      <c r="I160" s="8" t="s">
        <v>13</v>
      </c>
      <c r="J160" s="8" t="s">
        <v>14</v>
      </c>
    </row>
    <row r="161" spans="1:10" ht="15" customHeight="1" x14ac:dyDescent="0.2">
      <c r="A161" s="7">
        <v>160</v>
      </c>
      <c r="B161" s="8" t="s">
        <v>15</v>
      </c>
      <c r="C161" s="8" t="s">
        <v>16</v>
      </c>
      <c r="D161" s="9">
        <v>28529</v>
      </c>
      <c r="E161" s="9">
        <f t="shared" ca="1" si="4"/>
        <v>44263</v>
      </c>
      <c r="F161" s="10">
        <f t="shared" ca="1" si="5"/>
        <v>43.106849315068494</v>
      </c>
      <c r="G161" s="11" t="str">
        <f ca="1">VLOOKUP(F161,faixas!$A$1:$B$11,2,1)</f>
        <v>39 a 43</v>
      </c>
      <c r="H161" s="8" t="s">
        <v>47</v>
      </c>
      <c r="I161" s="8" t="s">
        <v>13</v>
      </c>
      <c r="J161" s="8" t="s">
        <v>14</v>
      </c>
    </row>
    <row r="162" spans="1:10" ht="15" customHeight="1" x14ac:dyDescent="0.2">
      <c r="A162" s="7">
        <v>161</v>
      </c>
      <c r="B162" s="8" t="s">
        <v>15</v>
      </c>
      <c r="C162" s="8" t="s">
        <v>19</v>
      </c>
      <c r="D162" s="9">
        <v>37517</v>
      </c>
      <c r="E162" s="9">
        <f t="shared" ca="1" si="4"/>
        <v>44263</v>
      </c>
      <c r="F162" s="10">
        <f t="shared" ca="1" si="5"/>
        <v>18.482191780821918</v>
      </c>
      <c r="G162" s="11" t="str">
        <f ca="1">VLOOKUP(F162,faixas!$A$1:$B$11,2,1)</f>
        <v>0 a 18</v>
      </c>
      <c r="H162" s="8" t="s">
        <v>47</v>
      </c>
      <c r="I162" s="8" t="s">
        <v>13</v>
      </c>
      <c r="J162" s="8" t="s">
        <v>14</v>
      </c>
    </row>
    <row r="163" spans="1:10" ht="15" customHeight="1" x14ac:dyDescent="0.2">
      <c r="A163" s="7">
        <v>162</v>
      </c>
      <c r="B163" s="8" t="s">
        <v>10</v>
      </c>
      <c r="C163" s="8" t="s">
        <v>19</v>
      </c>
      <c r="D163" s="9">
        <v>40470</v>
      </c>
      <c r="E163" s="9">
        <f t="shared" ca="1" si="4"/>
        <v>44263</v>
      </c>
      <c r="F163" s="10">
        <f t="shared" ca="1" si="5"/>
        <v>10.391780821917807</v>
      </c>
      <c r="G163" s="11" t="str">
        <f ca="1">VLOOKUP(F163,faixas!$A$1:$B$11,2,1)</f>
        <v>0 a 18</v>
      </c>
      <c r="H163" s="8" t="s">
        <v>47</v>
      </c>
      <c r="I163" s="8" t="s">
        <v>13</v>
      </c>
      <c r="J163" s="8" t="s">
        <v>14</v>
      </c>
    </row>
    <row r="164" spans="1:10" ht="15" customHeight="1" x14ac:dyDescent="0.2">
      <c r="A164" s="7">
        <v>163</v>
      </c>
      <c r="B164" s="8" t="s">
        <v>10</v>
      </c>
      <c r="C164" s="8" t="s">
        <v>11</v>
      </c>
      <c r="D164" s="9">
        <v>25983</v>
      </c>
      <c r="E164" s="9">
        <f t="shared" ca="1" si="4"/>
        <v>44263</v>
      </c>
      <c r="F164" s="10">
        <f t="shared" ca="1" si="5"/>
        <v>50.082191780821915</v>
      </c>
      <c r="G164" s="11" t="str">
        <f ca="1">VLOOKUP(F164,faixas!$A$1:$B$11,2,1)</f>
        <v>49 a 53</v>
      </c>
      <c r="H164" s="8" t="s">
        <v>40</v>
      </c>
      <c r="I164" s="8" t="s">
        <v>13</v>
      </c>
      <c r="J164" s="8" t="s">
        <v>25</v>
      </c>
    </row>
    <row r="165" spans="1:10" ht="15" customHeight="1" x14ac:dyDescent="0.2">
      <c r="A165" s="7">
        <v>164</v>
      </c>
      <c r="B165" s="8" t="s">
        <v>15</v>
      </c>
      <c r="C165" s="8" t="s">
        <v>16</v>
      </c>
      <c r="D165" s="9">
        <v>25959</v>
      </c>
      <c r="E165" s="9">
        <f t="shared" ca="1" si="4"/>
        <v>44263</v>
      </c>
      <c r="F165" s="10">
        <f t="shared" ca="1" si="5"/>
        <v>50.147945205479452</v>
      </c>
      <c r="G165" s="11" t="str">
        <f ca="1">VLOOKUP(F165,faixas!$A$1:$B$11,2,1)</f>
        <v>49 a 53</v>
      </c>
      <c r="H165" s="8" t="s">
        <v>40</v>
      </c>
      <c r="I165" s="8" t="s">
        <v>13</v>
      </c>
      <c r="J165" s="8" t="s">
        <v>25</v>
      </c>
    </row>
    <row r="166" spans="1:10" ht="15" customHeight="1" x14ac:dyDescent="0.2">
      <c r="A166" s="7">
        <v>165</v>
      </c>
      <c r="B166" s="8" t="s">
        <v>10</v>
      </c>
      <c r="C166" s="8" t="s">
        <v>19</v>
      </c>
      <c r="D166" s="9">
        <v>36192</v>
      </c>
      <c r="E166" s="9">
        <f t="shared" ca="1" si="4"/>
        <v>44263</v>
      </c>
      <c r="F166" s="10">
        <f t="shared" ca="1" si="5"/>
        <v>22.112328767123287</v>
      </c>
      <c r="G166" s="11" t="str">
        <f ca="1">VLOOKUP(F166,faixas!$A$1:$B$11,2,1)</f>
        <v>19 a 23</v>
      </c>
      <c r="H166" s="8" t="s">
        <v>40</v>
      </c>
      <c r="I166" s="8" t="s">
        <v>13</v>
      </c>
      <c r="J166" s="8" t="s">
        <v>25</v>
      </c>
    </row>
    <row r="167" spans="1:10" ht="15" customHeight="1" x14ac:dyDescent="0.2">
      <c r="A167" s="7">
        <v>166</v>
      </c>
      <c r="B167" s="8" t="s">
        <v>10</v>
      </c>
      <c r="C167" s="8" t="s">
        <v>11</v>
      </c>
      <c r="D167" s="9">
        <v>22202</v>
      </c>
      <c r="E167" s="9">
        <f t="shared" ca="1" si="4"/>
        <v>44263</v>
      </c>
      <c r="F167" s="10">
        <f t="shared" ca="1" si="5"/>
        <v>60.441095890410956</v>
      </c>
      <c r="G167" s="11" t="str">
        <f ca="1">VLOOKUP(F167,faixas!$A$1:$B$11,2,1)</f>
        <v>Acima de 59</v>
      </c>
      <c r="H167" s="8" t="s">
        <v>20</v>
      </c>
      <c r="I167" s="8" t="s">
        <v>13</v>
      </c>
      <c r="J167" s="8" t="s">
        <v>14</v>
      </c>
    </row>
    <row r="168" spans="1:10" ht="15" customHeight="1" x14ac:dyDescent="0.2">
      <c r="A168" s="7">
        <v>167</v>
      </c>
      <c r="B168" s="8" t="s">
        <v>15</v>
      </c>
      <c r="C168" s="8" t="s">
        <v>16</v>
      </c>
      <c r="D168" s="9">
        <v>22329</v>
      </c>
      <c r="E168" s="9">
        <f t="shared" ca="1" si="4"/>
        <v>44263</v>
      </c>
      <c r="F168" s="10">
        <f t="shared" ca="1" si="5"/>
        <v>60.093150684931508</v>
      </c>
      <c r="G168" s="11" t="str">
        <f ca="1">VLOOKUP(F168,faixas!$A$1:$B$11,2,1)</f>
        <v>Acima de 59</v>
      </c>
      <c r="H168" s="8" t="s">
        <v>20</v>
      </c>
      <c r="I168" s="8" t="s">
        <v>13</v>
      </c>
      <c r="J168" s="8" t="s">
        <v>14</v>
      </c>
    </row>
    <row r="169" spans="1:10" ht="15" customHeight="1" x14ac:dyDescent="0.2">
      <c r="A169" s="7">
        <v>168</v>
      </c>
      <c r="B169" s="8" t="s">
        <v>10</v>
      </c>
      <c r="C169" s="8" t="s">
        <v>11</v>
      </c>
      <c r="D169" s="9">
        <v>23264</v>
      </c>
      <c r="E169" s="9">
        <f t="shared" ca="1" si="4"/>
        <v>44263</v>
      </c>
      <c r="F169" s="10">
        <f t="shared" ca="1" si="5"/>
        <v>57.531506849315072</v>
      </c>
      <c r="G169" s="11" t="str">
        <f ca="1">VLOOKUP(F169,faixas!$A$1:$B$11,2,1)</f>
        <v>54 a 58</v>
      </c>
      <c r="H169" s="8" t="s">
        <v>17</v>
      </c>
      <c r="I169" s="8" t="s">
        <v>13</v>
      </c>
      <c r="J169" s="8" t="s">
        <v>14</v>
      </c>
    </row>
    <row r="170" spans="1:10" ht="15" customHeight="1" x14ac:dyDescent="0.2">
      <c r="A170" s="7">
        <v>169</v>
      </c>
      <c r="B170" s="8" t="s">
        <v>10</v>
      </c>
      <c r="C170" s="8" t="s">
        <v>19</v>
      </c>
      <c r="D170" s="9">
        <v>37054</v>
      </c>
      <c r="E170" s="9">
        <f t="shared" ca="1" si="4"/>
        <v>44263</v>
      </c>
      <c r="F170" s="10">
        <f t="shared" ca="1" si="5"/>
        <v>19.75068493150685</v>
      </c>
      <c r="G170" s="11" t="str">
        <f ca="1">VLOOKUP(F170,faixas!$A$1:$B$11,2,1)</f>
        <v>19 a 23</v>
      </c>
      <c r="H170" s="8" t="s">
        <v>17</v>
      </c>
      <c r="I170" s="8" t="s">
        <v>13</v>
      </c>
      <c r="J170" s="8" t="s">
        <v>14</v>
      </c>
    </row>
    <row r="171" spans="1:10" ht="15" customHeight="1" x14ac:dyDescent="0.2">
      <c r="A171" s="7">
        <v>170</v>
      </c>
      <c r="B171" s="8" t="s">
        <v>15</v>
      </c>
      <c r="C171" s="8" t="s">
        <v>18</v>
      </c>
      <c r="D171" s="9">
        <v>13786</v>
      </c>
      <c r="E171" s="9">
        <f t="shared" ca="1" si="4"/>
        <v>44263</v>
      </c>
      <c r="F171" s="10">
        <f t="shared" ca="1" si="5"/>
        <v>83.498630136986307</v>
      </c>
      <c r="G171" s="11" t="str">
        <f ca="1">VLOOKUP(F171,faixas!$A$1:$B$11,2,1)</f>
        <v>Acima de 59</v>
      </c>
      <c r="H171" s="8" t="s">
        <v>17</v>
      </c>
      <c r="I171" s="8" t="s">
        <v>13</v>
      </c>
      <c r="J171" s="8" t="s">
        <v>14</v>
      </c>
    </row>
    <row r="172" spans="1:10" ht="15" customHeight="1" x14ac:dyDescent="0.2">
      <c r="A172" s="7">
        <v>171</v>
      </c>
      <c r="B172" s="8" t="s">
        <v>15</v>
      </c>
      <c r="C172" s="8" t="s">
        <v>16</v>
      </c>
      <c r="D172" s="9">
        <v>27255</v>
      </c>
      <c r="E172" s="9">
        <f t="shared" ca="1" si="4"/>
        <v>44263</v>
      </c>
      <c r="F172" s="10">
        <f t="shared" ca="1" si="5"/>
        <v>46.597260273972601</v>
      </c>
      <c r="G172" s="11" t="str">
        <f ca="1">VLOOKUP(F172,faixas!$A$1:$B$11,2,1)</f>
        <v>44 a 48</v>
      </c>
      <c r="H172" s="8" t="s">
        <v>17</v>
      </c>
      <c r="I172" s="8" t="s">
        <v>13</v>
      </c>
      <c r="J172" s="8" t="s">
        <v>14</v>
      </c>
    </row>
    <row r="173" spans="1:10" ht="15" customHeight="1" x14ac:dyDescent="0.2">
      <c r="A173" s="7">
        <v>172</v>
      </c>
      <c r="B173" s="8" t="s">
        <v>10</v>
      </c>
      <c r="C173" s="8" t="s">
        <v>11</v>
      </c>
      <c r="D173" s="9">
        <v>24393</v>
      </c>
      <c r="E173" s="9">
        <f t="shared" ca="1" si="4"/>
        <v>44263</v>
      </c>
      <c r="F173" s="10">
        <f t="shared" ca="1" si="5"/>
        <v>54.438356164383563</v>
      </c>
      <c r="G173" s="11" t="str">
        <f ca="1">VLOOKUP(F173,faixas!$A$1:$B$11,2,1)</f>
        <v>54 a 58</v>
      </c>
      <c r="H173" s="8" t="s">
        <v>42</v>
      </c>
      <c r="I173" s="8" t="s">
        <v>13</v>
      </c>
      <c r="J173" s="8" t="s">
        <v>14</v>
      </c>
    </row>
    <row r="174" spans="1:10" ht="15" customHeight="1" x14ac:dyDescent="0.2">
      <c r="A174" s="7">
        <v>173</v>
      </c>
      <c r="B174" s="8" t="s">
        <v>15</v>
      </c>
      <c r="C174" s="8" t="s">
        <v>16</v>
      </c>
      <c r="D174" s="9">
        <v>23471</v>
      </c>
      <c r="E174" s="9">
        <f t="shared" ca="1" si="4"/>
        <v>44263</v>
      </c>
      <c r="F174" s="10">
        <f t="shared" ca="1" si="5"/>
        <v>56.964383561643835</v>
      </c>
      <c r="G174" s="11" t="str">
        <f ca="1">VLOOKUP(F174,faixas!$A$1:$B$11,2,1)</f>
        <v>54 a 58</v>
      </c>
      <c r="H174" s="8" t="s">
        <v>42</v>
      </c>
      <c r="I174" s="8" t="s">
        <v>13</v>
      </c>
      <c r="J174" s="8" t="s">
        <v>14</v>
      </c>
    </row>
    <row r="175" spans="1:10" ht="15" customHeight="1" x14ac:dyDescent="0.2">
      <c r="A175" s="7">
        <v>174</v>
      </c>
      <c r="B175" s="8" t="s">
        <v>15</v>
      </c>
      <c r="C175" s="8" t="s">
        <v>18</v>
      </c>
      <c r="D175" s="9">
        <v>15599</v>
      </c>
      <c r="E175" s="9">
        <f t="shared" ca="1" si="4"/>
        <v>44263</v>
      </c>
      <c r="F175" s="10">
        <f t="shared" ca="1" si="5"/>
        <v>78.531506849315065</v>
      </c>
      <c r="G175" s="11" t="str">
        <f ca="1">VLOOKUP(F175,faixas!$A$1:$B$11,2,1)</f>
        <v>Acima de 59</v>
      </c>
      <c r="H175" s="8" t="s">
        <v>42</v>
      </c>
      <c r="I175" s="8" t="s">
        <v>13</v>
      </c>
      <c r="J175" s="8" t="s">
        <v>14</v>
      </c>
    </row>
    <row r="176" spans="1:10" ht="15" customHeight="1" x14ac:dyDescent="0.2">
      <c r="A176" s="7">
        <v>175</v>
      </c>
      <c r="B176" s="8" t="s">
        <v>10</v>
      </c>
      <c r="C176" s="8" t="s">
        <v>11</v>
      </c>
      <c r="D176" s="9">
        <v>23749</v>
      </c>
      <c r="E176" s="9">
        <f t="shared" ca="1" si="4"/>
        <v>44263</v>
      </c>
      <c r="F176" s="10">
        <f t="shared" ca="1" si="5"/>
        <v>56.202739726027396</v>
      </c>
      <c r="G176" s="11" t="str">
        <f ca="1">VLOOKUP(F176,faixas!$A$1:$B$11,2,1)</f>
        <v>54 a 58</v>
      </c>
      <c r="H176" s="8" t="s">
        <v>39</v>
      </c>
      <c r="I176" s="8" t="s">
        <v>13</v>
      </c>
      <c r="J176" s="8" t="s">
        <v>22</v>
      </c>
    </row>
    <row r="177" spans="1:10" ht="15" customHeight="1" x14ac:dyDescent="0.2">
      <c r="A177" s="7">
        <v>176</v>
      </c>
      <c r="B177" s="8" t="s">
        <v>15</v>
      </c>
      <c r="C177" s="8" t="s">
        <v>18</v>
      </c>
      <c r="D177" s="9">
        <v>15108</v>
      </c>
      <c r="E177" s="9">
        <f t="shared" ca="1" si="4"/>
        <v>44263</v>
      </c>
      <c r="F177" s="10">
        <f t="shared" ca="1" si="5"/>
        <v>79.876712328767127</v>
      </c>
      <c r="G177" s="11" t="str">
        <f ca="1">VLOOKUP(F177,faixas!$A$1:$B$11,2,1)</f>
        <v>Acima de 59</v>
      </c>
      <c r="H177" s="8" t="s">
        <v>39</v>
      </c>
      <c r="I177" s="8" t="s">
        <v>13</v>
      </c>
      <c r="J177" s="8" t="s">
        <v>22</v>
      </c>
    </row>
    <row r="178" spans="1:10" ht="15" customHeight="1" x14ac:dyDescent="0.2">
      <c r="A178" s="7">
        <v>177</v>
      </c>
      <c r="B178" s="8" t="s">
        <v>15</v>
      </c>
      <c r="C178" s="8" t="s">
        <v>16</v>
      </c>
      <c r="D178" s="9">
        <v>25757</v>
      </c>
      <c r="E178" s="9">
        <f t="shared" ca="1" si="4"/>
        <v>44263</v>
      </c>
      <c r="F178" s="10">
        <f t="shared" ca="1" si="5"/>
        <v>50.701369863013696</v>
      </c>
      <c r="G178" s="11" t="str">
        <f ca="1">VLOOKUP(F178,faixas!$A$1:$B$11,2,1)</f>
        <v>49 a 53</v>
      </c>
      <c r="H178" s="8" t="s">
        <v>39</v>
      </c>
      <c r="I178" s="8" t="s">
        <v>13</v>
      </c>
      <c r="J178" s="8" t="s">
        <v>22</v>
      </c>
    </row>
    <row r="179" spans="1:10" ht="15" customHeight="1" x14ac:dyDescent="0.2">
      <c r="A179" s="7">
        <v>178</v>
      </c>
      <c r="B179" s="8" t="s">
        <v>10</v>
      </c>
      <c r="C179" s="8" t="s">
        <v>11</v>
      </c>
      <c r="D179" s="9">
        <v>24495</v>
      </c>
      <c r="E179" s="9">
        <f t="shared" ca="1" si="4"/>
        <v>44263</v>
      </c>
      <c r="F179" s="10">
        <f t="shared" ca="1" si="5"/>
        <v>54.158904109589038</v>
      </c>
      <c r="G179" s="11" t="str">
        <f ca="1">VLOOKUP(F179,faixas!$A$1:$B$11,2,1)</f>
        <v>54 a 58</v>
      </c>
      <c r="H179" s="8" t="s">
        <v>55</v>
      </c>
      <c r="I179" s="8" t="s">
        <v>13</v>
      </c>
      <c r="J179" s="8" t="s">
        <v>22</v>
      </c>
    </row>
    <row r="180" spans="1:10" ht="15" customHeight="1" x14ac:dyDescent="0.2">
      <c r="A180" s="7">
        <v>179</v>
      </c>
      <c r="B180" s="8" t="s">
        <v>15</v>
      </c>
      <c r="C180" s="8" t="s">
        <v>16</v>
      </c>
      <c r="D180" s="9">
        <v>26781</v>
      </c>
      <c r="E180" s="9">
        <f t="shared" ca="1" si="4"/>
        <v>44263</v>
      </c>
      <c r="F180" s="10">
        <f t="shared" ca="1" si="5"/>
        <v>47.895890410958906</v>
      </c>
      <c r="G180" s="11" t="str">
        <f ca="1">VLOOKUP(F180,faixas!$A$1:$B$11,2,1)</f>
        <v>44 a 48</v>
      </c>
      <c r="H180" s="8" t="s">
        <v>55</v>
      </c>
      <c r="I180" s="8" t="s">
        <v>13</v>
      </c>
      <c r="J180" s="8" t="s">
        <v>22</v>
      </c>
    </row>
    <row r="181" spans="1:10" ht="15" customHeight="1" x14ac:dyDescent="0.2">
      <c r="A181" s="7">
        <v>180</v>
      </c>
      <c r="B181" s="8" t="s">
        <v>15</v>
      </c>
      <c r="C181" s="8" t="s">
        <v>19</v>
      </c>
      <c r="D181" s="9">
        <v>39561</v>
      </c>
      <c r="E181" s="9">
        <f t="shared" ca="1" si="4"/>
        <v>44263</v>
      </c>
      <c r="F181" s="10">
        <f t="shared" ca="1" si="5"/>
        <v>12.882191780821918</v>
      </c>
      <c r="G181" s="11" t="str">
        <f ca="1">VLOOKUP(F181,faixas!$A$1:$B$11,2,1)</f>
        <v>0 a 18</v>
      </c>
      <c r="H181" s="8" t="s">
        <v>55</v>
      </c>
      <c r="I181" s="8" t="s">
        <v>13</v>
      </c>
      <c r="J181" s="8" t="s">
        <v>22</v>
      </c>
    </row>
    <row r="182" spans="1:10" ht="15" customHeight="1" x14ac:dyDescent="0.2">
      <c r="A182" s="7">
        <v>181</v>
      </c>
      <c r="B182" s="8" t="s">
        <v>10</v>
      </c>
      <c r="C182" s="8" t="s">
        <v>11</v>
      </c>
      <c r="D182" s="9">
        <v>27750</v>
      </c>
      <c r="E182" s="9">
        <f t="shared" ca="1" si="4"/>
        <v>44263</v>
      </c>
      <c r="F182" s="10">
        <f t="shared" ca="1" si="5"/>
        <v>45.241095890410961</v>
      </c>
      <c r="G182" s="11" t="str">
        <f ca="1">VLOOKUP(F182,faixas!$A$1:$B$11,2,1)</f>
        <v>44 a 48</v>
      </c>
      <c r="H182" s="8" t="s">
        <v>56</v>
      </c>
      <c r="I182" s="8" t="s">
        <v>13</v>
      </c>
      <c r="J182" s="8" t="s">
        <v>30</v>
      </c>
    </row>
    <row r="183" spans="1:10" ht="15" customHeight="1" x14ac:dyDescent="0.2">
      <c r="A183" s="7">
        <v>182</v>
      </c>
      <c r="B183" s="8" t="s">
        <v>15</v>
      </c>
      <c r="C183" s="8" t="s">
        <v>16</v>
      </c>
      <c r="D183" s="9">
        <v>29956</v>
      </c>
      <c r="E183" s="9">
        <f t="shared" ca="1" si="4"/>
        <v>44263</v>
      </c>
      <c r="F183" s="10">
        <f t="shared" ca="1" si="5"/>
        <v>39.197260273972603</v>
      </c>
      <c r="G183" s="11" t="str">
        <f ca="1">VLOOKUP(F183,faixas!$A$1:$B$11,2,1)</f>
        <v>39 a 43</v>
      </c>
      <c r="H183" s="8" t="s">
        <v>56</v>
      </c>
      <c r="I183" s="8" t="s">
        <v>13</v>
      </c>
      <c r="J183" s="8" t="s">
        <v>30</v>
      </c>
    </row>
    <row r="184" spans="1:10" ht="15" customHeight="1" x14ac:dyDescent="0.2">
      <c r="A184" s="7">
        <v>183</v>
      </c>
      <c r="B184" s="8" t="s">
        <v>10</v>
      </c>
      <c r="C184" s="8" t="s">
        <v>19</v>
      </c>
      <c r="D184" s="9">
        <v>36748</v>
      </c>
      <c r="E184" s="9">
        <f t="shared" ca="1" si="4"/>
        <v>44263</v>
      </c>
      <c r="F184" s="10">
        <f t="shared" ca="1" si="5"/>
        <v>20.589041095890412</v>
      </c>
      <c r="G184" s="11" t="str">
        <f ca="1">VLOOKUP(F184,faixas!$A$1:$B$11,2,1)</f>
        <v>19 a 23</v>
      </c>
      <c r="H184" s="8" t="s">
        <v>56</v>
      </c>
      <c r="I184" s="8" t="s">
        <v>13</v>
      </c>
      <c r="J184" s="8" t="s">
        <v>30</v>
      </c>
    </row>
    <row r="185" spans="1:10" ht="15" customHeight="1" x14ac:dyDescent="0.2">
      <c r="A185" s="7">
        <v>184</v>
      </c>
      <c r="B185" s="8" t="s">
        <v>15</v>
      </c>
      <c r="C185" s="8" t="s">
        <v>19</v>
      </c>
      <c r="D185" s="9">
        <v>39735</v>
      </c>
      <c r="E185" s="9">
        <f t="shared" ca="1" si="4"/>
        <v>44263</v>
      </c>
      <c r="F185" s="10">
        <f t="shared" ca="1" si="5"/>
        <v>12.405479452054795</v>
      </c>
      <c r="G185" s="11" t="str">
        <f ca="1">VLOOKUP(F185,faixas!$A$1:$B$11,2,1)</f>
        <v>0 a 18</v>
      </c>
      <c r="H185" s="8" t="s">
        <v>56</v>
      </c>
      <c r="I185" s="8" t="s">
        <v>13</v>
      </c>
      <c r="J185" s="8" t="s">
        <v>30</v>
      </c>
    </row>
    <row r="186" spans="1:10" ht="15" customHeight="1" x14ac:dyDescent="0.2">
      <c r="A186" s="7">
        <v>185</v>
      </c>
      <c r="B186" s="8" t="s">
        <v>10</v>
      </c>
      <c r="C186" s="8" t="s">
        <v>11</v>
      </c>
      <c r="D186" s="9">
        <v>27658</v>
      </c>
      <c r="E186" s="9">
        <f t="shared" ca="1" si="4"/>
        <v>44263</v>
      </c>
      <c r="F186" s="10">
        <f t="shared" ca="1" si="5"/>
        <v>45.493150684931507</v>
      </c>
      <c r="G186" s="11" t="str">
        <f ca="1">VLOOKUP(F186,faixas!$A$1:$B$11,2,1)</f>
        <v>44 a 48</v>
      </c>
      <c r="H186" s="8" t="s">
        <v>20</v>
      </c>
      <c r="I186" s="8" t="s">
        <v>13</v>
      </c>
      <c r="J186" s="8" t="s">
        <v>14</v>
      </c>
    </row>
    <row r="187" spans="1:10" ht="15" customHeight="1" x14ac:dyDescent="0.2">
      <c r="A187" s="7">
        <v>186</v>
      </c>
      <c r="B187" s="8" t="s">
        <v>15</v>
      </c>
      <c r="C187" s="8" t="s">
        <v>18</v>
      </c>
      <c r="D187" s="9">
        <v>14281</v>
      </c>
      <c r="E187" s="9">
        <f t="shared" ca="1" si="4"/>
        <v>44263</v>
      </c>
      <c r="F187" s="10">
        <f t="shared" ca="1" si="5"/>
        <v>82.142465753424659</v>
      </c>
      <c r="G187" s="11" t="str">
        <f ca="1">VLOOKUP(F187,faixas!$A$1:$B$11,2,1)</f>
        <v>Acima de 59</v>
      </c>
      <c r="H187" s="8" t="s">
        <v>20</v>
      </c>
      <c r="I187" s="8" t="s">
        <v>13</v>
      </c>
      <c r="J187" s="8" t="s">
        <v>14</v>
      </c>
    </row>
    <row r="188" spans="1:10" ht="15" customHeight="1" x14ac:dyDescent="0.2">
      <c r="A188" s="7">
        <v>187</v>
      </c>
      <c r="B188" s="8" t="s">
        <v>15</v>
      </c>
      <c r="C188" s="8" t="s">
        <v>16</v>
      </c>
      <c r="D188" s="9">
        <v>28581</v>
      </c>
      <c r="E188" s="9">
        <f t="shared" ca="1" si="4"/>
        <v>44263</v>
      </c>
      <c r="F188" s="10">
        <f t="shared" ca="1" si="5"/>
        <v>42.964383561643835</v>
      </c>
      <c r="G188" s="11" t="str">
        <f ca="1">VLOOKUP(F188,faixas!$A$1:$B$11,2,1)</f>
        <v>39 a 43</v>
      </c>
      <c r="H188" s="8" t="s">
        <v>20</v>
      </c>
      <c r="I188" s="8" t="s">
        <v>13</v>
      </c>
      <c r="J188" s="8" t="s">
        <v>14</v>
      </c>
    </row>
    <row r="189" spans="1:10" ht="15" customHeight="1" x14ac:dyDescent="0.2">
      <c r="A189" s="7">
        <v>188</v>
      </c>
      <c r="B189" s="8" t="s">
        <v>10</v>
      </c>
      <c r="C189" s="8" t="s">
        <v>19</v>
      </c>
      <c r="D189" s="9">
        <v>40408</v>
      </c>
      <c r="E189" s="9">
        <f t="shared" ca="1" si="4"/>
        <v>44263</v>
      </c>
      <c r="F189" s="10">
        <f t="shared" ca="1" si="5"/>
        <v>10.561643835616438</v>
      </c>
      <c r="G189" s="11" t="str">
        <f ca="1">VLOOKUP(F189,faixas!$A$1:$B$11,2,1)</f>
        <v>0 a 18</v>
      </c>
      <c r="H189" s="8" t="s">
        <v>20</v>
      </c>
      <c r="I189" s="8" t="s">
        <v>13</v>
      </c>
      <c r="J189" s="8" t="s">
        <v>14</v>
      </c>
    </row>
    <row r="190" spans="1:10" ht="15" customHeight="1" x14ac:dyDescent="0.2">
      <c r="A190" s="7">
        <v>189</v>
      </c>
      <c r="B190" s="8" t="s">
        <v>10</v>
      </c>
      <c r="C190" s="8" t="s">
        <v>11</v>
      </c>
      <c r="D190" s="9">
        <v>27543</v>
      </c>
      <c r="E190" s="9">
        <f t="shared" ca="1" si="4"/>
        <v>44263</v>
      </c>
      <c r="F190" s="10">
        <f t="shared" ca="1" si="5"/>
        <v>45.80821917808219</v>
      </c>
      <c r="G190" s="11" t="str">
        <f ca="1">VLOOKUP(F190,faixas!$A$1:$B$11,2,1)</f>
        <v>44 a 48</v>
      </c>
      <c r="H190" s="8" t="s">
        <v>48</v>
      </c>
      <c r="I190" s="8" t="s">
        <v>13</v>
      </c>
      <c r="J190" s="8" t="s">
        <v>22</v>
      </c>
    </row>
    <row r="191" spans="1:10" ht="15" customHeight="1" x14ac:dyDescent="0.2">
      <c r="A191" s="7">
        <v>190</v>
      </c>
      <c r="B191" s="8" t="s">
        <v>15</v>
      </c>
      <c r="C191" s="8" t="s">
        <v>18</v>
      </c>
      <c r="D191" s="9">
        <v>18123</v>
      </c>
      <c r="E191" s="9">
        <f t="shared" ca="1" si="4"/>
        <v>44263</v>
      </c>
      <c r="F191" s="10">
        <f t="shared" ca="1" si="5"/>
        <v>71.61643835616438</v>
      </c>
      <c r="G191" s="11" t="str">
        <f ca="1">VLOOKUP(F191,faixas!$A$1:$B$11,2,1)</f>
        <v>Acima de 59</v>
      </c>
      <c r="H191" s="8" t="s">
        <v>48</v>
      </c>
      <c r="I191" s="8" t="s">
        <v>13</v>
      </c>
      <c r="J191" s="8" t="s">
        <v>22</v>
      </c>
    </row>
    <row r="192" spans="1:10" ht="15" customHeight="1" x14ac:dyDescent="0.2">
      <c r="A192" s="7">
        <v>191</v>
      </c>
      <c r="B192" s="8" t="s">
        <v>15</v>
      </c>
      <c r="C192" s="8" t="s">
        <v>16</v>
      </c>
      <c r="D192" s="9">
        <v>28437</v>
      </c>
      <c r="E192" s="9">
        <f t="shared" ca="1" si="4"/>
        <v>44263</v>
      </c>
      <c r="F192" s="10">
        <f t="shared" ca="1" si="5"/>
        <v>43.358904109589041</v>
      </c>
      <c r="G192" s="11" t="str">
        <f ca="1">VLOOKUP(F192,faixas!$A$1:$B$11,2,1)</f>
        <v>39 a 43</v>
      </c>
      <c r="H192" s="8" t="s">
        <v>48</v>
      </c>
      <c r="I192" s="8" t="s">
        <v>13</v>
      </c>
      <c r="J192" s="8" t="s">
        <v>22</v>
      </c>
    </row>
    <row r="193" spans="1:10" ht="15" customHeight="1" x14ac:dyDescent="0.2">
      <c r="A193" s="7">
        <v>192</v>
      </c>
      <c r="B193" s="8" t="s">
        <v>10</v>
      </c>
      <c r="C193" s="8" t="s">
        <v>19</v>
      </c>
      <c r="D193" s="9">
        <v>36334</v>
      </c>
      <c r="E193" s="9">
        <f t="shared" ca="1" si="4"/>
        <v>44263</v>
      </c>
      <c r="F193" s="10">
        <f t="shared" ca="1" si="5"/>
        <v>21.723287671232878</v>
      </c>
      <c r="G193" s="11" t="str">
        <f ca="1">VLOOKUP(F193,faixas!$A$1:$B$11,2,1)</f>
        <v>19 a 23</v>
      </c>
      <c r="H193" s="8" t="s">
        <v>48</v>
      </c>
      <c r="I193" s="8" t="s">
        <v>13</v>
      </c>
      <c r="J193" s="8" t="s">
        <v>22</v>
      </c>
    </row>
    <row r="194" spans="1:10" ht="15" customHeight="1" x14ac:dyDescent="0.2">
      <c r="A194" s="7">
        <v>193</v>
      </c>
      <c r="B194" s="8" t="s">
        <v>10</v>
      </c>
      <c r="C194" s="8" t="s">
        <v>19</v>
      </c>
      <c r="D194" s="9">
        <v>39866</v>
      </c>
      <c r="E194" s="9">
        <f t="shared" ref="E194:E257" ca="1" si="6">TODAY()</f>
        <v>44263</v>
      </c>
      <c r="F194" s="10">
        <f t="shared" ref="F194:F257" ca="1" si="7">(E194-D194)/365</f>
        <v>12.046575342465754</v>
      </c>
      <c r="G194" s="11" t="str">
        <f ca="1">VLOOKUP(F194,faixas!$A$1:$B$11,2,1)</f>
        <v>0 a 18</v>
      </c>
      <c r="H194" s="8" t="s">
        <v>48</v>
      </c>
      <c r="I194" s="8" t="s">
        <v>13</v>
      </c>
      <c r="J194" s="8" t="s">
        <v>22</v>
      </c>
    </row>
    <row r="195" spans="1:10" ht="15" customHeight="1" x14ac:dyDescent="0.2">
      <c r="A195" s="7">
        <v>194</v>
      </c>
      <c r="B195" s="8" t="s">
        <v>10</v>
      </c>
      <c r="C195" s="8" t="s">
        <v>19</v>
      </c>
      <c r="D195" s="9">
        <v>39866</v>
      </c>
      <c r="E195" s="9">
        <f t="shared" ca="1" si="6"/>
        <v>44263</v>
      </c>
      <c r="F195" s="10">
        <f t="shared" ca="1" si="7"/>
        <v>12.046575342465754</v>
      </c>
      <c r="G195" s="11" t="str">
        <f ca="1">VLOOKUP(F195,faixas!$A$1:$B$11,2,1)</f>
        <v>0 a 18</v>
      </c>
      <c r="H195" s="8" t="s">
        <v>48</v>
      </c>
      <c r="I195" s="8" t="s">
        <v>13</v>
      </c>
      <c r="J195" s="8" t="s">
        <v>22</v>
      </c>
    </row>
    <row r="196" spans="1:10" ht="15" customHeight="1" x14ac:dyDescent="0.2">
      <c r="A196" s="7">
        <v>195</v>
      </c>
      <c r="B196" s="8" t="s">
        <v>10</v>
      </c>
      <c r="C196" s="8" t="s">
        <v>11</v>
      </c>
      <c r="D196" s="9">
        <v>27113</v>
      </c>
      <c r="E196" s="9">
        <f t="shared" ca="1" si="6"/>
        <v>44263</v>
      </c>
      <c r="F196" s="10">
        <f t="shared" ca="1" si="7"/>
        <v>46.986301369863014</v>
      </c>
      <c r="G196" s="11" t="str">
        <f ca="1">VLOOKUP(F196,faixas!$A$1:$B$11,2,1)</f>
        <v>44 a 48</v>
      </c>
      <c r="H196" s="8" t="s">
        <v>51</v>
      </c>
      <c r="I196" s="8" t="s">
        <v>13</v>
      </c>
      <c r="J196" s="8" t="s">
        <v>33</v>
      </c>
    </row>
    <row r="197" spans="1:10" ht="15" customHeight="1" x14ac:dyDescent="0.2">
      <c r="A197" s="7">
        <v>196</v>
      </c>
      <c r="B197" s="8" t="s">
        <v>15</v>
      </c>
      <c r="C197" s="8" t="s">
        <v>18</v>
      </c>
      <c r="D197" s="9">
        <v>19102</v>
      </c>
      <c r="E197" s="9">
        <f t="shared" ca="1" si="6"/>
        <v>44263</v>
      </c>
      <c r="F197" s="10">
        <f t="shared" ca="1" si="7"/>
        <v>68.93424657534247</v>
      </c>
      <c r="G197" s="11" t="str">
        <f ca="1">VLOOKUP(F197,faixas!$A$1:$B$11,2,1)</f>
        <v>Acima de 59</v>
      </c>
      <c r="H197" s="8" t="s">
        <v>51</v>
      </c>
      <c r="I197" s="8" t="s">
        <v>13</v>
      </c>
      <c r="J197" s="8" t="s">
        <v>33</v>
      </c>
    </row>
    <row r="198" spans="1:10" ht="15" customHeight="1" x14ac:dyDescent="0.2">
      <c r="A198" s="7">
        <v>197</v>
      </c>
      <c r="B198" s="8" t="s">
        <v>15</v>
      </c>
      <c r="C198" s="8" t="s">
        <v>16</v>
      </c>
      <c r="D198" s="9">
        <v>28468</v>
      </c>
      <c r="E198" s="9">
        <f t="shared" ca="1" si="6"/>
        <v>44263</v>
      </c>
      <c r="F198" s="10">
        <f t="shared" ca="1" si="7"/>
        <v>43.273972602739725</v>
      </c>
      <c r="G198" s="11" t="str">
        <f ca="1">VLOOKUP(F198,faixas!$A$1:$B$11,2,1)</f>
        <v>39 a 43</v>
      </c>
      <c r="H198" s="8" t="s">
        <v>51</v>
      </c>
      <c r="I198" s="8" t="s">
        <v>13</v>
      </c>
      <c r="J198" s="8" t="s">
        <v>33</v>
      </c>
    </row>
    <row r="199" spans="1:10" ht="15" customHeight="1" x14ac:dyDescent="0.2">
      <c r="A199" s="7">
        <v>198</v>
      </c>
      <c r="B199" s="8" t="s">
        <v>10</v>
      </c>
      <c r="C199" s="8" t="s">
        <v>19</v>
      </c>
      <c r="D199" s="9">
        <v>41339</v>
      </c>
      <c r="E199" s="9">
        <f t="shared" ca="1" si="6"/>
        <v>44263</v>
      </c>
      <c r="F199" s="10">
        <f t="shared" ca="1" si="7"/>
        <v>8.0109589041095894</v>
      </c>
      <c r="G199" s="11" t="str">
        <f ca="1">VLOOKUP(F199,faixas!$A$1:$B$11,2,1)</f>
        <v>0 a 18</v>
      </c>
      <c r="H199" s="8" t="s">
        <v>51</v>
      </c>
      <c r="I199" s="8" t="s">
        <v>13</v>
      </c>
      <c r="J199" s="8" t="s">
        <v>33</v>
      </c>
    </row>
    <row r="200" spans="1:10" ht="15" customHeight="1" x14ac:dyDescent="0.2">
      <c r="A200" s="7">
        <v>199</v>
      </c>
      <c r="B200" s="8" t="s">
        <v>10</v>
      </c>
      <c r="C200" s="8" t="s">
        <v>11</v>
      </c>
      <c r="D200" s="9">
        <v>27346</v>
      </c>
      <c r="E200" s="9">
        <f t="shared" ca="1" si="6"/>
        <v>44263</v>
      </c>
      <c r="F200" s="10">
        <f t="shared" ca="1" si="7"/>
        <v>46.347945205479455</v>
      </c>
      <c r="G200" s="11" t="str">
        <f ca="1">VLOOKUP(F200,faixas!$A$1:$B$11,2,1)</f>
        <v>44 a 48</v>
      </c>
      <c r="H200" s="8" t="s">
        <v>44</v>
      </c>
      <c r="I200" s="8" t="s">
        <v>13</v>
      </c>
      <c r="J200" s="8" t="s">
        <v>22</v>
      </c>
    </row>
    <row r="201" spans="1:10" ht="15" customHeight="1" x14ac:dyDescent="0.2">
      <c r="A201" s="7">
        <v>200</v>
      </c>
      <c r="B201" s="8" t="s">
        <v>15</v>
      </c>
      <c r="C201" s="8" t="s">
        <v>18</v>
      </c>
      <c r="D201" s="9">
        <v>18002</v>
      </c>
      <c r="E201" s="9">
        <f t="shared" ca="1" si="6"/>
        <v>44263</v>
      </c>
      <c r="F201" s="10">
        <f t="shared" ca="1" si="7"/>
        <v>71.947945205479456</v>
      </c>
      <c r="G201" s="11" t="str">
        <f ca="1">VLOOKUP(F201,faixas!$A$1:$B$11,2,1)</f>
        <v>Acima de 59</v>
      </c>
      <c r="H201" s="8" t="s">
        <v>44</v>
      </c>
      <c r="I201" s="8" t="s">
        <v>13</v>
      </c>
      <c r="J201" s="8" t="s">
        <v>22</v>
      </c>
    </row>
    <row r="202" spans="1:10" ht="15" customHeight="1" x14ac:dyDescent="0.2">
      <c r="A202" s="7">
        <v>201</v>
      </c>
      <c r="B202" s="8" t="s">
        <v>10</v>
      </c>
      <c r="C202" s="8" t="s">
        <v>19</v>
      </c>
      <c r="D202" s="9">
        <v>36734</v>
      </c>
      <c r="E202" s="9">
        <f t="shared" ca="1" si="6"/>
        <v>44263</v>
      </c>
      <c r="F202" s="10">
        <f t="shared" ca="1" si="7"/>
        <v>20.627397260273973</v>
      </c>
      <c r="G202" s="11" t="str">
        <f ca="1">VLOOKUP(F202,faixas!$A$1:$B$11,2,1)</f>
        <v>19 a 23</v>
      </c>
      <c r="H202" s="8" t="s">
        <v>44</v>
      </c>
      <c r="I202" s="8" t="s">
        <v>13</v>
      </c>
      <c r="J202" s="8" t="s">
        <v>22</v>
      </c>
    </row>
    <row r="203" spans="1:10" ht="15" customHeight="1" x14ac:dyDescent="0.2">
      <c r="A203" s="7">
        <v>202</v>
      </c>
      <c r="B203" s="8" t="s">
        <v>15</v>
      </c>
      <c r="C203" s="8" t="s">
        <v>16</v>
      </c>
      <c r="D203" s="9">
        <v>28230</v>
      </c>
      <c r="E203" s="9">
        <f t="shared" ca="1" si="6"/>
        <v>44263</v>
      </c>
      <c r="F203" s="10">
        <f t="shared" ca="1" si="7"/>
        <v>43.926027397260277</v>
      </c>
      <c r="G203" s="11" t="str">
        <f ca="1">VLOOKUP(F203,faixas!$A$1:$B$11,2,1)</f>
        <v>39 a 43</v>
      </c>
      <c r="H203" s="8" t="s">
        <v>44</v>
      </c>
      <c r="I203" s="8" t="s">
        <v>13</v>
      </c>
      <c r="J203" s="8" t="s">
        <v>22</v>
      </c>
    </row>
    <row r="204" spans="1:10" ht="15" customHeight="1" x14ac:dyDescent="0.2">
      <c r="A204" s="7">
        <v>203</v>
      </c>
      <c r="B204" s="8" t="s">
        <v>10</v>
      </c>
      <c r="C204" s="8" t="s">
        <v>11</v>
      </c>
      <c r="D204" s="9">
        <v>27267</v>
      </c>
      <c r="E204" s="9">
        <f t="shared" ca="1" si="6"/>
        <v>44263</v>
      </c>
      <c r="F204" s="10">
        <f t="shared" ca="1" si="7"/>
        <v>46.564383561643837</v>
      </c>
      <c r="G204" s="11" t="str">
        <f ca="1">VLOOKUP(F204,faixas!$A$1:$B$11,2,1)</f>
        <v>44 a 48</v>
      </c>
      <c r="H204" s="8" t="s">
        <v>57</v>
      </c>
      <c r="I204" s="8" t="s">
        <v>13</v>
      </c>
      <c r="J204" s="8" t="s">
        <v>22</v>
      </c>
    </row>
    <row r="205" spans="1:10" ht="15" customHeight="1" x14ac:dyDescent="0.2">
      <c r="A205" s="7">
        <v>204</v>
      </c>
      <c r="B205" s="8" t="s">
        <v>10</v>
      </c>
      <c r="C205" s="8" t="s">
        <v>19</v>
      </c>
      <c r="D205" s="9">
        <v>36363</v>
      </c>
      <c r="E205" s="9">
        <f t="shared" ca="1" si="6"/>
        <v>44263</v>
      </c>
      <c r="F205" s="10">
        <f t="shared" ca="1" si="7"/>
        <v>21.643835616438356</v>
      </c>
      <c r="G205" s="11" t="str">
        <f ca="1">VLOOKUP(F205,faixas!$A$1:$B$11,2,1)</f>
        <v>19 a 23</v>
      </c>
      <c r="H205" s="8" t="s">
        <v>57</v>
      </c>
      <c r="I205" s="8" t="s">
        <v>13</v>
      </c>
      <c r="J205" s="8" t="s">
        <v>22</v>
      </c>
    </row>
    <row r="206" spans="1:10" ht="15" customHeight="1" x14ac:dyDescent="0.2">
      <c r="A206" s="7">
        <v>205</v>
      </c>
      <c r="B206" s="8" t="s">
        <v>10</v>
      </c>
      <c r="C206" s="8" t="s">
        <v>19</v>
      </c>
      <c r="D206" s="9">
        <v>37959</v>
      </c>
      <c r="E206" s="9">
        <f t="shared" ca="1" si="6"/>
        <v>44263</v>
      </c>
      <c r="F206" s="10">
        <f t="shared" ca="1" si="7"/>
        <v>17.271232876712329</v>
      </c>
      <c r="G206" s="11" t="str">
        <f ca="1">VLOOKUP(F206,faixas!$A$1:$B$11,2,1)</f>
        <v>0 a 18</v>
      </c>
      <c r="H206" s="8" t="s">
        <v>57</v>
      </c>
      <c r="I206" s="8" t="s">
        <v>13</v>
      </c>
      <c r="J206" s="8" t="s">
        <v>22</v>
      </c>
    </row>
    <row r="207" spans="1:10" ht="15" customHeight="1" x14ac:dyDescent="0.2">
      <c r="A207" s="7">
        <v>206</v>
      </c>
      <c r="B207" s="8" t="s">
        <v>15</v>
      </c>
      <c r="C207" s="8" t="s">
        <v>18</v>
      </c>
      <c r="D207" s="9">
        <v>18470</v>
      </c>
      <c r="E207" s="9">
        <f t="shared" ca="1" si="6"/>
        <v>44263</v>
      </c>
      <c r="F207" s="10">
        <f t="shared" ca="1" si="7"/>
        <v>70.665753424657538</v>
      </c>
      <c r="G207" s="11" t="str">
        <f ca="1">VLOOKUP(F207,faixas!$A$1:$B$11,2,1)</f>
        <v>Acima de 59</v>
      </c>
      <c r="H207" s="8" t="s">
        <v>57</v>
      </c>
      <c r="I207" s="8" t="s">
        <v>13</v>
      </c>
      <c r="J207" s="8" t="s">
        <v>22</v>
      </c>
    </row>
    <row r="208" spans="1:10" ht="15" customHeight="1" x14ac:dyDescent="0.2">
      <c r="A208" s="7">
        <v>207</v>
      </c>
      <c r="B208" s="8" t="s">
        <v>15</v>
      </c>
      <c r="C208" s="8" t="s">
        <v>19</v>
      </c>
      <c r="D208" s="9">
        <v>40082</v>
      </c>
      <c r="E208" s="9">
        <f t="shared" ca="1" si="6"/>
        <v>44263</v>
      </c>
      <c r="F208" s="10">
        <f t="shared" ca="1" si="7"/>
        <v>11.454794520547946</v>
      </c>
      <c r="G208" s="11" t="str">
        <f ca="1">VLOOKUP(F208,faixas!$A$1:$B$11,2,1)</f>
        <v>0 a 18</v>
      </c>
      <c r="H208" s="8" t="s">
        <v>57</v>
      </c>
      <c r="I208" s="8" t="s">
        <v>13</v>
      </c>
      <c r="J208" s="8" t="s">
        <v>22</v>
      </c>
    </row>
    <row r="209" spans="1:10" ht="15" customHeight="1" x14ac:dyDescent="0.2">
      <c r="A209" s="7">
        <v>208</v>
      </c>
      <c r="B209" s="8" t="s">
        <v>15</v>
      </c>
      <c r="C209" s="8" t="s">
        <v>19</v>
      </c>
      <c r="D209" s="9">
        <v>43354</v>
      </c>
      <c r="E209" s="9">
        <f t="shared" ca="1" si="6"/>
        <v>44263</v>
      </c>
      <c r="F209" s="10">
        <f t="shared" ca="1" si="7"/>
        <v>2.4904109589041097</v>
      </c>
      <c r="G209" s="11" t="str">
        <f ca="1">VLOOKUP(F209,faixas!$A$1:$B$11,2,1)</f>
        <v>0 a 18</v>
      </c>
      <c r="H209" s="8" t="s">
        <v>57</v>
      </c>
      <c r="I209" s="8" t="s">
        <v>13</v>
      </c>
      <c r="J209" s="8" t="s">
        <v>22</v>
      </c>
    </row>
    <row r="210" spans="1:10" ht="15" customHeight="1" x14ac:dyDescent="0.2">
      <c r="A210" s="7">
        <v>209</v>
      </c>
      <c r="B210" s="8" t="s">
        <v>10</v>
      </c>
      <c r="C210" s="8" t="s">
        <v>11</v>
      </c>
      <c r="D210" s="9">
        <v>27318</v>
      </c>
      <c r="E210" s="9">
        <f t="shared" ca="1" si="6"/>
        <v>44263</v>
      </c>
      <c r="F210" s="10">
        <f t="shared" ca="1" si="7"/>
        <v>46.424657534246577</v>
      </c>
      <c r="G210" s="11" t="str">
        <f ca="1">VLOOKUP(F210,faixas!$A$1:$B$11,2,1)</f>
        <v>44 a 48</v>
      </c>
      <c r="H210" s="8" t="s">
        <v>58</v>
      </c>
      <c r="I210" s="8" t="s">
        <v>13</v>
      </c>
      <c r="J210" s="8" t="s">
        <v>22</v>
      </c>
    </row>
    <row r="211" spans="1:10" ht="15" customHeight="1" x14ac:dyDescent="0.2">
      <c r="A211" s="7">
        <v>210</v>
      </c>
      <c r="B211" s="8" t="s">
        <v>15</v>
      </c>
      <c r="C211" s="8" t="s">
        <v>18</v>
      </c>
      <c r="D211" s="9">
        <v>19163</v>
      </c>
      <c r="E211" s="9">
        <f t="shared" ca="1" si="6"/>
        <v>44263</v>
      </c>
      <c r="F211" s="10">
        <f t="shared" ca="1" si="7"/>
        <v>68.767123287671239</v>
      </c>
      <c r="G211" s="11" t="str">
        <f ca="1">VLOOKUP(F211,faixas!$A$1:$B$11,2,1)</f>
        <v>Acima de 59</v>
      </c>
      <c r="H211" s="8" t="s">
        <v>58</v>
      </c>
      <c r="I211" s="8" t="s">
        <v>13</v>
      </c>
      <c r="J211" s="8" t="s">
        <v>22</v>
      </c>
    </row>
    <row r="212" spans="1:10" ht="15" customHeight="1" x14ac:dyDescent="0.2">
      <c r="A212" s="7">
        <v>211</v>
      </c>
      <c r="B212" s="8" t="s">
        <v>15</v>
      </c>
      <c r="C212" s="8" t="s">
        <v>16</v>
      </c>
      <c r="D212" s="9">
        <v>26186</v>
      </c>
      <c r="E212" s="9">
        <f t="shared" ca="1" si="6"/>
        <v>44263</v>
      </c>
      <c r="F212" s="10">
        <f t="shared" ca="1" si="7"/>
        <v>49.526027397260272</v>
      </c>
      <c r="G212" s="11" t="str">
        <f ca="1">VLOOKUP(F212,faixas!$A$1:$B$11,2,1)</f>
        <v>49 a 53</v>
      </c>
      <c r="H212" s="8" t="s">
        <v>58</v>
      </c>
      <c r="I212" s="8" t="s">
        <v>13</v>
      </c>
      <c r="J212" s="8" t="s">
        <v>22</v>
      </c>
    </row>
    <row r="213" spans="1:10" ht="15" customHeight="1" x14ac:dyDescent="0.2">
      <c r="A213" s="7">
        <v>212</v>
      </c>
      <c r="B213" s="8" t="s">
        <v>10</v>
      </c>
      <c r="C213" s="8" t="s">
        <v>19</v>
      </c>
      <c r="D213" s="9">
        <v>38167</v>
      </c>
      <c r="E213" s="9">
        <f t="shared" ca="1" si="6"/>
        <v>44263</v>
      </c>
      <c r="F213" s="10">
        <f t="shared" ca="1" si="7"/>
        <v>16.701369863013699</v>
      </c>
      <c r="G213" s="11" t="str">
        <f ca="1">VLOOKUP(F213,faixas!$A$1:$B$11,2,1)</f>
        <v>0 a 18</v>
      </c>
      <c r="H213" s="8" t="s">
        <v>58</v>
      </c>
      <c r="I213" s="8" t="s">
        <v>13</v>
      </c>
      <c r="J213" s="8" t="s">
        <v>22</v>
      </c>
    </row>
    <row r="214" spans="1:10" ht="15" customHeight="1" x14ac:dyDescent="0.2">
      <c r="A214" s="7">
        <v>213</v>
      </c>
      <c r="B214" s="8" t="s">
        <v>15</v>
      </c>
      <c r="C214" s="8" t="s">
        <v>19</v>
      </c>
      <c r="D214" s="9">
        <v>41777</v>
      </c>
      <c r="E214" s="9">
        <f t="shared" ca="1" si="6"/>
        <v>44263</v>
      </c>
      <c r="F214" s="10">
        <f t="shared" ca="1" si="7"/>
        <v>6.8109589041095893</v>
      </c>
      <c r="G214" s="11" t="str">
        <f ca="1">VLOOKUP(F214,faixas!$A$1:$B$11,2,1)</f>
        <v>0 a 18</v>
      </c>
      <c r="H214" s="8" t="s">
        <v>58</v>
      </c>
      <c r="I214" s="8" t="s">
        <v>13</v>
      </c>
      <c r="J214" s="8" t="s">
        <v>22</v>
      </c>
    </row>
    <row r="215" spans="1:10" ht="15" customHeight="1" x14ac:dyDescent="0.2">
      <c r="A215" s="7">
        <v>214</v>
      </c>
      <c r="B215" s="8" t="s">
        <v>10</v>
      </c>
      <c r="C215" s="8" t="s">
        <v>11</v>
      </c>
      <c r="D215" s="9">
        <v>22557</v>
      </c>
      <c r="E215" s="9">
        <f t="shared" ca="1" si="6"/>
        <v>44263</v>
      </c>
      <c r="F215" s="10">
        <f t="shared" ca="1" si="7"/>
        <v>59.468493150684928</v>
      </c>
      <c r="G215" s="11" t="str">
        <f ca="1">VLOOKUP(F215,faixas!$A$1:$B$11,2,1)</f>
        <v>Acima de 59</v>
      </c>
      <c r="H215" s="8" t="s">
        <v>40</v>
      </c>
      <c r="I215" s="8" t="s">
        <v>13</v>
      </c>
      <c r="J215" s="8" t="s">
        <v>14</v>
      </c>
    </row>
    <row r="216" spans="1:10" ht="15" customHeight="1" x14ac:dyDescent="0.2">
      <c r="A216" s="7">
        <v>215</v>
      </c>
      <c r="B216" s="8" t="s">
        <v>15</v>
      </c>
      <c r="C216" s="8" t="s">
        <v>18</v>
      </c>
      <c r="D216" s="9">
        <v>10077</v>
      </c>
      <c r="E216" s="9">
        <f t="shared" ca="1" si="6"/>
        <v>44263</v>
      </c>
      <c r="F216" s="10">
        <f t="shared" ca="1" si="7"/>
        <v>93.660273972602738</v>
      </c>
      <c r="G216" s="11" t="str">
        <f ca="1">VLOOKUP(F216,faixas!$A$1:$B$11,2,1)</f>
        <v>Acima de 59</v>
      </c>
      <c r="H216" s="8" t="s">
        <v>40</v>
      </c>
      <c r="I216" s="8" t="s">
        <v>13</v>
      </c>
      <c r="J216" s="8" t="s">
        <v>14</v>
      </c>
    </row>
    <row r="217" spans="1:10" ht="15" customHeight="1" x14ac:dyDescent="0.2">
      <c r="A217" s="7">
        <v>216</v>
      </c>
      <c r="B217" s="8" t="s">
        <v>15</v>
      </c>
      <c r="C217" s="8" t="s">
        <v>16</v>
      </c>
      <c r="D217" s="9">
        <v>22108</v>
      </c>
      <c r="E217" s="9">
        <f t="shared" ca="1" si="6"/>
        <v>44263</v>
      </c>
      <c r="F217" s="10">
        <f t="shared" ca="1" si="7"/>
        <v>60.698630136986303</v>
      </c>
      <c r="G217" s="11" t="str">
        <f ca="1">VLOOKUP(F217,faixas!$A$1:$B$11,2,1)</f>
        <v>Acima de 59</v>
      </c>
      <c r="H217" s="8" t="s">
        <v>40</v>
      </c>
      <c r="I217" s="8" t="s">
        <v>13</v>
      </c>
      <c r="J217" s="8" t="s">
        <v>14</v>
      </c>
    </row>
    <row r="218" spans="1:10" ht="15" customHeight="1" x14ac:dyDescent="0.2">
      <c r="A218" s="7">
        <v>217</v>
      </c>
      <c r="B218" s="8" t="s">
        <v>10</v>
      </c>
      <c r="C218" s="8" t="s">
        <v>19</v>
      </c>
      <c r="D218" s="9">
        <v>36096</v>
      </c>
      <c r="E218" s="9">
        <f t="shared" ca="1" si="6"/>
        <v>44263</v>
      </c>
      <c r="F218" s="10">
        <f t="shared" ca="1" si="7"/>
        <v>22.375342465753423</v>
      </c>
      <c r="G218" s="11" t="str">
        <f ca="1">VLOOKUP(F218,faixas!$A$1:$B$11,2,1)</f>
        <v>19 a 23</v>
      </c>
      <c r="H218" s="8" t="s">
        <v>40</v>
      </c>
      <c r="I218" s="8" t="s">
        <v>13</v>
      </c>
      <c r="J218" s="8" t="s">
        <v>14</v>
      </c>
    </row>
    <row r="219" spans="1:10" ht="15" customHeight="1" x14ac:dyDescent="0.2">
      <c r="A219" s="7">
        <v>218</v>
      </c>
      <c r="B219" s="8" t="s">
        <v>10</v>
      </c>
      <c r="C219" s="8" t="s">
        <v>11</v>
      </c>
      <c r="D219" s="9">
        <v>25691</v>
      </c>
      <c r="E219" s="9">
        <f t="shared" ca="1" si="6"/>
        <v>44263</v>
      </c>
      <c r="F219" s="10">
        <f t="shared" ca="1" si="7"/>
        <v>50.88219178082192</v>
      </c>
      <c r="G219" s="11" t="str">
        <f ca="1">VLOOKUP(F219,faixas!$A$1:$B$11,2,1)</f>
        <v>49 a 53</v>
      </c>
      <c r="H219" s="8" t="s">
        <v>59</v>
      </c>
      <c r="I219" s="8" t="s">
        <v>13</v>
      </c>
      <c r="J219" s="8" t="s">
        <v>60</v>
      </c>
    </row>
    <row r="220" spans="1:10" ht="15" customHeight="1" x14ac:dyDescent="0.2">
      <c r="A220" s="7">
        <v>219</v>
      </c>
      <c r="B220" s="8" t="s">
        <v>15</v>
      </c>
      <c r="C220" s="8" t="s">
        <v>18</v>
      </c>
      <c r="D220" s="9">
        <v>17687</v>
      </c>
      <c r="E220" s="9">
        <f t="shared" ca="1" si="6"/>
        <v>44263</v>
      </c>
      <c r="F220" s="10">
        <f t="shared" ca="1" si="7"/>
        <v>72.810958904109583</v>
      </c>
      <c r="G220" s="11" t="str">
        <f ca="1">VLOOKUP(F220,faixas!$A$1:$B$11,2,1)</f>
        <v>Acima de 59</v>
      </c>
      <c r="H220" s="8" t="s">
        <v>59</v>
      </c>
      <c r="I220" s="8" t="s">
        <v>13</v>
      </c>
      <c r="J220" s="8" t="s">
        <v>60</v>
      </c>
    </row>
    <row r="221" spans="1:10" ht="15" customHeight="1" x14ac:dyDescent="0.2">
      <c r="A221" s="7">
        <v>220</v>
      </c>
      <c r="B221" s="8" t="s">
        <v>15</v>
      </c>
      <c r="C221" s="8" t="s">
        <v>16</v>
      </c>
      <c r="D221" s="9">
        <v>26579</v>
      </c>
      <c r="E221" s="9">
        <f t="shared" ca="1" si="6"/>
        <v>44263</v>
      </c>
      <c r="F221" s="10">
        <f t="shared" ca="1" si="7"/>
        <v>48.449315068493149</v>
      </c>
      <c r="G221" s="11" t="str">
        <f ca="1">VLOOKUP(F221,faixas!$A$1:$B$11,2,1)</f>
        <v>44 a 48</v>
      </c>
      <c r="H221" s="8" t="s">
        <v>59</v>
      </c>
      <c r="I221" s="8" t="s">
        <v>13</v>
      </c>
      <c r="J221" s="8" t="s">
        <v>60</v>
      </c>
    </row>
    <row r="222" spans="1:10" ht="15" customHeight="1" x14ac:dyDescent="0.2">
      <c r="A222" s="7">
        <v>221</v>
      </c>
      <c r="B222" s="8" t="s">
        <v>10</v>
      </c>
      <c r="C222" s="8" t="s">
        <v>19</v>
      </c>
      <c r="D222" s="9">
        <v>36639</v>
      </c>
      <c r="E222" s="9">
        <f t="shared" ca="1" si="6"/>
        <v>44263</v>
      </c>
      <c r="F222" s="10">
        <f t="shared" ca="1" si="7"/>
        <v>20.887671232876713</v>
      </c>
      <c r="G222" s="11" t="str">
        <f ca="1">VLOOKUP(F222,faixas!$A$1:$B$11,2,1)</f>
        <v>19 a 23</v>
      </c>
      <c r="H222" s="8" t="s">
        <v>59</v>
      </c>
      <c r="I222" s="8" t="s">
        <v>13</v>
      </c>
      <c r="J222" s="8" t="s">
        <v>60</v>
      </c>
    </row>
    <row r="223" spans="1:10" ht="15" customHeight="1" x14ac:dyDescent="0.2">
      <c r="A223" s="7">
        <v>222</v>
      </c>
      <c r="B223" s="8" t="s">
        <v>10</v>
      </c>
      <c r="C223" s="8" t="s">
        <v>11</v>
      </c>
      <c r="D223" s="9">
        <v>25296</v>
      </c>
      <c r="E223" s="9">
        <f t="shared" ca="1" si="6"/>
        <v>44263</v>
      </c>
      <c r="F223" s="10">
        <f t="shared" ca="1" si="7"/>
        <v>51.964383561643835</v>
      </c>
      <c r="G223" s="11" t="str">
        <f ca="1">VLOOKUP(F223,faixas!$A$1:$B$11,2,1)</f>
        <v>49 a 53</v>
      </c>
      <c r="H223" s="8" t="s">
        <v>28</v>
      </c>
      <c r="I223" s="8" t="s">
        <v>13</v>
      </c>
      <c r="J223" s="8" t="s">
        <v>31</v>
      </c>
    </row>
    <row r="224" spans="1:10" ht="15" customHeight="1" x14ac:dyDescent="0.2">
      <c r="A224" s="7">
        <v>223</v>
      </c>
      <c r="B224" s="8" t="s">
        <v>15</v>
      </c>
      <c r="C224" s="8" t="s">
        <v>16</v>
      </c>
      <c r="D224" s="9">
        <v>27826</v>
      </c>
      <c r="E224" s="9">
        <f t="shared" ca="1" si="6"/>
        <v>44263</v>
      </c>
      <c r="F224" s="10">
        <f t="shared" ca="1" si="7"/>
        <v>45.032876712328765</v>
      </c>
      <c r="G224" s="11" t="str">
        <f ca="1">VLOOKUP(F224,faixas!$A$1:$B$11,2,1)</f>
        <v>44 a 48</v>
      </c>
      <c r="H224" s="8" t="s">
        <v>28</v>
      </c>
      <c r="I224" s="8" t="s">
        <v>13</v>
      </c>
      <c r="J224" s="8" t="s">
        <v>31</v>
      </c>
    </row>
    <row r="225" spans="1:10" ht="15" customHeight="1" x14ac:dyDescent="0.2">
      <c r="A225" s="7">
        <v>224</v>
      </c>
      <c r="B225" s="8" t="s">
        <v>15</v>
      </c>
      <c r="C225" s="8" t="s">
        <v>18</v>
      </c>
      <c r="D225" s="9">
        <v>14174</v>
      </c>
      <c r="E225" s="9">
        <f t="shared" ca="1" si="6"/>
        <v>44263</v>
      </c>
      <c r="F225" s="10">
        <f t="shared" ca="1" si="7"/>
        <v>82.435616438356163</v>
      </c>
      <c r="G225" s="11" t="str">
        <f ca="1">VLOOKUP(F225,faixas!$A$1:$B$11,2,1)</f>
        <v>Acima de 59</v>
      </c>
      <c r="H225" s="8" t="s">
        <v>28</v>
      </c>
      <c r="I225" s="8" t="s">
        <v>13</v>
      </c>
      <c r="J225" s="8" t="s">
        <v>31</v>
      </c>
    </row>
    <row r="226" spans="1:10" ht="15" customHeight="1" x14ac:dyDescent="0.2">
      <c r="A226" s="7">
        <v>225</v>
      </c>
      <c r="B226" s="8" t="s">
        <v>10</v>
      </c>
      <c r="C226" s="8" t="s">
        <v>19</v>
      </c>
      <c r="D226" s="9">
        <v>37351</v>
      </c>
      <c r="E226" s="9">
        <f t="shared" ca="1" si="6"/>
        <v>44263</v>
      </c>
      <c r="F226" s="10">
        <f t="shared" ca="1" si="7"/>
        <v>18.936986301369863</v>
      </c>
      <c r="G226" s="11" t="str">
        <f ca="1">VLOOKUP(F226,faixas!$A$1:$B$11,2,1)</f>
        <v>0 a 18</v>
      </c>
      <c r="H226" s="8" t="s">
        <v>28</v>
      </c>
      <c r="I226" s="8" t="s">
        <v>13</v>
      </c>
      <c r="J226" s="8" t="s">
        <v>31</v>
      </c>
    </row>
    <row r="227" spans="1:10" ht="15" customHeight="1" x14ac:dyDescent="0.2">
      <c r="A227" s="7">
        <v>226</v>
      </c>
      <c r="B227" s="8" t="s">
        <v>15</v>
      </c>
      <c r="C227" s="8" t="s">
        <v>19</v>
      </c>
      <c r="D227" s="9">
        <v>38238</v>
      </c>
      <c r="E227" s="9">
        <f t="shared" ca="1" si="6"/>
        <v>44263</v>
      </c>
      <c r="F227" s="10">
        <f t="shared" ca="1" si="7"/>
        <v>16.506849315068493</v>
      </c>
      <c r="G227" s="11" t="str">
        <f ca="1">VLOOKUP(F227,faixas!$A$1:$B$11,2,1)</f>
        <v>0 a 18</v>
      </c>
      <c r="H227" s="8" t="s">
        <v>28</v>
      </c>
      <c r="I227" s="8" t="s">
        <v>13</v>
      </c>
      <c r="J227" s="8" t="s">
        <v>31</v>
      </c>
    </row>
    <row r="228" spans="1:10" ht="15" customHeight="1" x14ac:dyDescent="0.2">
      <c r="A228" s="7">
        <v>227</v>
      </c>
      <c r="B228" s="8" t="s">
        <v>10</v>
      </c>
      <c r="C228" s="8" t="s">
        <v>19</v>
      </c>
      <c r="D228" s="9">
        <v>41274</v>
      </c>
      <c r="E228" s="9">
        <f t="shared" ca="1" si="6"/>
        <v>44263</v>
      </c>
      <c r="F228" s="10">
        <f t="shared" ca="1" si="7"/>
        <v>8.1890410958904116</v>
      </c>
      <c r="G228" s="11" t="str">
        <f ca="1">VLOOKUP(F228,faixas!$A$1:$B$11,2,1)</f>
        <v>0 a 18</v>
      </c>
      <c r="H228" s="8" t="s">
        <v>28</v>
      </c>
      <c r="I228" s="8" t="s">
        <v>13</v>
      </c>
      <c r="J228" s="8" t="s">
        <v>31</v>
      </c>
    </row>
    <row r="229" spans="1:10" ht="15" customHeight="1" x14ac:dyDescent="0.2">
      <c r="A229" s="7">
        <v>228</v>
      </c>
      <c r="B229" s="8" t="s">
        <v>10</v>
      </c>
      <c r="C229" s="8" t="s">
        <v>11</v>
      </c>
      <c r="D229" s="9">
        <v>18872</v>
      </c>
      <c r="E229" s="9">
        <f t="shared" ca="1" si="6"/>
        <v>44263</v>
      </c>
      <c r="F229" s="10">
        <f t="shared" ca="1" si="7"/>
        <v>69.564383561643837</v>
      </c>
      <c r="G229" s="11" t="str">
        <f ca="1">VLOOKUP(F229,faixas!$A$1:$B$11,2,1)</f>
        <v>Acima de 59</v>
      </c>
      <c r="H229" s="8" t="s">
        <v>61</v>
      </c>
      <c r="I229" s="8" t="s">
        <v>13</v>
      </c>
      <c r="J229" s="8" t="s">
        <v>22</v>
      </c>
    </row>
    <row r="230" spans="1:10" ht="15" customHeight="1" x14ac:dyDescent="0.2">
      <c r="A230" s="7">
        <v>229</v>
      </c>
      <c r="B230" s="8" t="s">
        <v>15</v>
      </c>
      <c r="C230" s="8" t="s">
        <v>16</v>
      </c>
      <c r="D230" s="9">
        <v>22503</v>
      </c>
      <c r="E230" s="9">
        <f t="shared" ca="1" si="6"/>
        <v>44263</v>
      </c>
      <c r="F230" s="10">
        <f t="shared" ca="1" si="7"/>
        <v>59.61643835616438</v>
      </c>
      <c r="G230" s="11" t="str">
        <f ca="1">VLOOKUP(F230,faixas!$A$1:$B$11,2,1)</f>
        <v>Acima de 59</v>
      </c>
      <c r="H230" s="8" t="s">
        <v>39</v>
      </c>
      <c r="I230" s="8" t="s">
        <v>13</v>
      </c>
      <c r="J230" s="8" t="s">
        <v>22</v>
      </c>
    </row>
    <row r="231" spans="1:10" ht="15" customHeight="1" x14ac:dyDescent="0.2">
      <c r="A231" s="7">
        <v>230</v>
      </c>
      <c r="B231" s="8" t="s">
        <v>10</v>
      </c>
      <c r="C231" s="8" t="s">
        <v>11</v>
      </c>
      <c r="D231" s="9">
        <v>21456</v>
      </c>
      <c r="E231" s="9">
        <f t="shared" ca="1" si="6"/>
        <v>44263</v>
      </c>
      <c r="F231" s="10">
        <f t="shared" ca="1" si="7"/>
        <v>62.484931506849314</v>
      </c>
      <c r="G231" s="11" t="str">
        <f ca="1">VLOOKUP(F231,faixas!$A$1:$B$11,2,1)</f>
        <v>Acima de 59</v>
      </c>
      <c r="H231" s="8" t="s">
        <v>20</v>
      </c>
      <c r="I231" s="8" t="s">
        <v>13</v>
      </c>
      <c r="J231" s="8" t="s">
        <v>14</v>
      </c>
    </row>
    <row r="232" spans="1:10" ht="15" customHeight="1" x14ac:dyDescent="0.2">
      <c r="A232" s="7">
        <v>231</v>
      </c>
      <c r="B232" s="8" t="s">
        <v>10</v>
      </c>
      <c r="C232" s="8" t="s">
        <v>11</v>
      </c>
      <c r="D232" s="9">
        <v>22341</v>
      </c>
      <c r="E232" s="9">
        <f t="shared" ca="1" si="6"/>
        <v>44263</v>
      </c>
      <c r="F232" s="10">
        <f t="shared" ca="1" si="7"/>
        <v>60.060273972602737</v>
      </c>
      <c r="G232" s="11" t="str">
        <f ca="1">VLOOKUP(F232,faixas!$A$1:$B$11,2,1)</f>
        <v>Acima de 59</v>
      </c>
      <c r="H232" s="8" t="s">
        <v>47</v>
      </c>
      <c r="I232" s="8" t="s">
        <v>13</v>
      </c>
      <c r="J232" s="8" t="s">
        <v>14</v>
      </c>
    </row>
    <row r="233" spans="1:10" ht="15" customHeight="1" x14ac:dyDescent="0.2">
      <c r="A233" s="7">
        <v>232</v>
      </c>
      <c r="B233" s="8" t="s">
        <v>15</v>
      </c>
      <c r="C233" s="8" t="s">
        <v>16</v>
      </c>
      <c r="D233" s="9">
        <v>22917</v>
      </c>
      <c r="E233" s="9">
        <f t="shared" ca="1" si="6"/>
        <v>44263</v>
      </c>
      <c r="F233" s="10">
        <f t="shared" ca="1" si="7"/>
        <v>58.482191780821921</v>
      </c>
      <c r="G233" s="11" t="str">
        <f ca="1">VLOOKUP(F233,faixas!$A$1:$B$11,2,1)</f>
        <v>54 a 58</v>
      </c>
      <c r="H233" s="8" t="s">
        <v>47</v>
      </c>
      <c r="I233" s="8" t="s">
        <v>13</v>
      </c>
      <c r="J233" s="8" t="s">
        <v>14</v>
      </c>
    </row>
    <row r="234" spans="1:10" ht="15" customHeight="1" x14ac:dyDescent="0.2">
      <c r="A234" s="7">
        <v>233</v>
      </c>
      <c r="B234" s="8" t="s">
        <v>10</v>
      </c>
      <c r="C234" s="8" t="s">
        <v>11</v>
      </c>
      <c r="D234" s="9">
        <v>24373</v>
      </c>
      <c r="E234" s="9">
        <f t="shared" ca="1" si="6"/>
        <v>44263</v>
      </c>
      <c r="F234" s="10">
        <f t="shared" ca="1" si="7"/>
        <v>54.493150684931507</v>
      </c>
      <c r="G234" s="11" t="str">
        <f ca="1">VLOOKUP(F234,faixas!$A$1:$B$11,2,1)</f>
        <v>54 a 58</v>
      </c>
      <c r="H234" s="8" t="s">
        <v>17</v>
      </c>
      <c r="I234" s="8" t="s">
        <v>13</v>
      </c>
      <c r="J234" s="8" t="s">
        <v>14</v>
      </c>
    </row>
    <row r="235" spans="1:10" ht="15" customHeight="1" x14ac:dyDescent="0.2">
      <c r="A235" s="7">
        <v>234</v>
      </c>
      <c r="B235" s="8" t="s">
        <v>15</v>
      </c>
      <c r="C235" s="8" t="s">
        <v>18</v>
      </c>
      <c r="D235" s="9">
        <v>14535</v>
      </c>
      <c r="E235" s="9">
        <f t="shared" ca="1" si="6"/>
        <v>44263</v>
      </c>
      <c r="F235" s="10">
        <f t="shared" ca="1" si="7"/>
        <v>81.446575342465749</v>
      </c>
      <c r="G235" s="11" t="str">
        <f ca="1">VLOOKUP(F235,faixas!$A$1:$B$11,2,1)</f>
        <v>Acima de 59</v>
      </c>
      <c r="H235" s="8" t="s">
        <v>17</v>
      </c>
      <c r="I235" s="8" t="s">
        <v>13</v>
      </c>
      <c r="J235" s="8" t="s">
        <v>14</v>
      </c>
    </row>
    <row r="236" spans="1:10" ht="15" customHeight="1" x14ac:dyDescent="0.2">
      <c r="A236" s="7">
        <v>235</v>
      </c>
      <c r="B236" s="8" t="s">
        <v>10</v>
      </c>
      <c r="C236" s="8" t="s">
        <v>11</v>
      </c>
      <c r="D236" s="9">
        <v>27028</v>
      </c>
      <c r="E236" s="9">
        <f t="shared" ca="1" si="6"/>
        <v>44263</v>
      </c>
      <c r="F236" s="10">
        <f t="shared" ca="1" si="7"/>
        <v>47.219178082191782</v>
      </c>
      <c r="G236" s="11" t="str">
        <f ca="1">VLOOKUP(F236,faixas!$A$1:$B$11,2,1)</f>
        <v>44 a 48</v>
      </c>
      <c r="H236" s="8" t="s">
        <v>57</v>
      </c>
      <c r="I236" s="8" t="s">
        <v>13</v>
      </c>
      <c r="J236" s="8" t="s">
        <v>22</v>
      </c>
    </row>
    <row r="237" spans="1:10" ht="15" customHeight="1" x14ac:dyDescent="0.2">
      <c r="A237" s="7">
        <v>236</v>
      </c>
      <c r="B237" s="8" t="s">
        <v>15</v>
      </c>
      <c r="C237" s="8" t="s">
        <v>18</v>
      </c>
      <c r="D237" s="9">
        <v>17737</v>
      </c>
      <c r="E237" s="9">
        <f t="shared" ca="1" si="6"/>
        <v>44263</v>
      </c>
      <c r="F237" s="10">
        <f t="shared" ca="1" si="7"/>
        <v>72.673972602739724</v>
      </c>
      <c r="G237" s="11" t="str">
        <f ca="1">VLOOKUP(F237,faixas!$A$1:$B$11,2,1)</f>
        <v>Acima de 59</v>
      </c>
      <c r="H237" s="8" t="s">
        <v>57</v>
      </c>
      <c r="I237" s="8" t="s">
        <v>13</v>
      </c>
      <c r="J237" s="8" t="s">
        <v>22</v>
      </c>
    </row>
    <row r="238" spans="1:10" ht="15" customHeight="1" x14ac:dyDescent="0.2">
      <c r="A238" s="7">
        <v>237</v>
      </c>
      <c r="B238" s="8" t="s">
        <v>10</v>
      </c>
      <c r="C238" s="8" t="s">
        <v>19</v>
      </c>
      <c r="D238" s="9">
        <v>36244</v>
      </c>
      <c r="E238" s="9">
        <f t="shared" ca="1" si="6"/>
        <v>44263</v>
      </c>
      <c r="F238" s="10">
        <f t="shared" ca="1" si="7"/>
        <v>21.969863013698632</v>
      </c>
      <c r="G238" s="11" t="str">
        <f ca="1">VLOOKUP(F238,faixas!$A$1:$B$11,2,1)</f>
        <v>19 a 23</v>
      </c>
      <c r="H238" s="8" t="s">
        <v>57</v>
      </c>
      <c r="I238" s="8" t="s">
        <v>13</v>
      </c>
      <c r="J238" s="8" t="s">
        <v>22</v>
      </c>
    </row>
    <row r="239" spans="1:10" ht="15" customHeight="1" x14ac:dyDescent="0.2">
      <c r="A239" s="7">
        <v>238</v>
      </c>
      <c r="B239" s="8" t="s">
        <v>10</v>
      </c>
      <c r="C239" s="8" t="s">
        <v>19</v>
      </c>
      <c r="D239" s="9">
        <v>39776</v>
      </c>
      <c r="E239" s="9">
        <f t="shared" ca="1" si="6"/>
        <v>44263</v>
      </c>
      <c r="F239" s="10">
        <f t="shared" ca="1" si="7"/>
        <v>12.293150684931506</v>
      </c>
      <c r="G239" s="11" t="str">
        <f ca="1">VLOOKUP(F239,faixas!$A$1:$B$11,2,1)</f>
        <v>0 a 18</v>
      </c>
      <c r="H239" s="8" t="s">
        <v>57</v>
      </c>
      <c r="I239" s="8" t="s">
        <v>13</v>
      </c>
      <c r="J239" s="8" t="s">
        <v>22</v>
      </c>
    </row>
    <row r="240" spans="1:10" ht="15" customHeight="1" x14ac:dyDescent="0.2">
      <c r="A240" s="7">
        <v>239</v>
      </c>
      <c r="B240" s="8" t="s">
        <v>15</v>
      </c>
      <c r="C240" s="8" t="s">
        <v>16</v>
      </c>
      <c r="D240" s="9">
        <v>30285</v>
      </c>
      <c r="E240" s="9">
        <f t="shared" ca="1" si="6"/>
        <v>44263</v>
      </c>
      <c r="F240" s="10">
        <f t="shared" ca="1" si="7"/>
        <v>38.295890410958904</v>
      </c>
      <c r="G240" s="11" t="str">
        <f ca="1">VLOOKUP(F240,faixas!$A$1:$B$11,2,1)</f>
        <v>34 a 38</v>
      </c>
      <c r="H240" s="8" t="s">
        <v>57</v>
      </c>
      <c r="I240" s="8" t="s">
        <v>13</v>
      </c>
      <c r="J240" s="8" t="s">
        <v>22</v>
      </c>
    </row>
    <row r="241" spans="1:10" ht="15" customHeight="1" x14ac:dyDescent="0.2">
      <c r="A241" s="7">
        <v>240</v>
      </c>
      <c r="B241" s="8" t="s">
        <v>10</v>
      </c>
      <c r="C241" s="8" t="s">
        <v>62</v>
      </c>
      <c r="D241" s="9">
        <v>37679</v>
      </c>
      <c r="E241" s="9">
        <f t="shared" ca="1" si="6"/>
        <v>44263</v>
      </c>
      <c r="F241" s="10">
        <f t="shared" ca="1" si="7"/>
        <v>18.038356164383561</v>
      </c>
      <c r="G241" s="11" t="str">
        <f ca="1">VLOOKUP(F241,faixas!$A$1:$B$11,2,1)</f>
        <v>0 a 18</v>
      </c>
      <c r="H241" s="8" t="s">
        <v>57</v>
      </c>
      <c r="I241" s="8" t="s">
        <v>13</v>
      </c>
      <c r="J241" s="8" t="s">
        <v>22</v>
      </c>
    </row>
    <row r="242" spans="1:10" ht="15" customHeight="1" x14ac:dyDescent="0.2">
      <c r="A242" s="7">
        <v>241</v>
      </c>
      <c r="B242" s="8" t="s">
        <v>10</v>
      </c>
      <c r="C242" s="8" t="s">
        <v>62</v>
      </c>
      <c r="D242" s="9">
        <v>38239</v>
      </c>
      <c r="E242" s="9">
        <f t="shared" ca="1" si="6"/>
        <v>44263</v>
      </c>
      <c r="F242" s="10">
        <f t="shared" ca="1" si="7"/>
        <v>16.504109589041096</v>
      </c>
      <c r="G242" s="11" t="str">
        <f ca="1">VLOOKUP(F242,faixas!$A$1:$B$11,2,1)</f>
        <v>0 a 18</v>
      </c>
      <c r="H242" s="8" t="s">
        <v>57</v>
      </c>
      <c r="I242" s="8" t="s">
        <v>13</v>
      </c>
      <c r="J242" s="8" t="s">
        <v>22</v>
      </c>
    </row>
    <row r="243" spans="1:10" ht="15" customHeight="1" x14ac:dyDescent="0.2">
      <c r="A243" s="7">
        <v>242</v>
      </c>
      <c r="B243" s="8" t="s">
        <v>10</v>
      </c>
      <c r="C243" s="8" t="s">
        <v>11</v>
      </c>
      <c r="D243" s="9">
        <v>20163</v>
      </c>
      <c r="E243" s="9">
        <f t="shared" ca="1" si="6"/>
        <v>44263</v>
      </c>
      <c r="F243" s="10">
        <f t="shared" ca="1" si="7"/>
        <v>66.027397260273972</v>
      </c>
      <c r="G243" s="11" t="str">
        <f ca="1">VLOOKUP(F243,faixas!$A$1:$B$11,2,1)</f>
        <v>Acima de 59</v>
      </c>
      <c r="H243" s="8" t="s">
        <v>20</v>
      </c>
      <c r="I243" s="8" t="s">
        <v>13</v>
      </c>
      <c r="J243" s="8" t="s">
        <v>14</v>
      </c>
    </row>
    <row r="244" spans="1:10" ht="15" customHeight="1" x14ac:dyDescent="0.2">
      <c r="A244" s="7">
        <v>243</v>
      </c>
      <c r="B244" s="8" t="s">
        <v>15</v>
      </c>
      <c r="C244" s="8" t="s">
        <v>16</v>
      </c>
      <c r="D244" s="9">
        <v>21373</v>
      </c>
      <c r="E244" s="9">
        <f t="shared" ca="1" si="6"/>
        <v>44263</v>
      </c>
      <c r="F244" s="10">
        <f t="shared" ca="1" si="7"/>
        <v>62.712328767123289</v>
      </c>
      <c r="G244" s="11" t="str">
        <f ca="1">VLOOKUP(F244,faixas!$A$1:$B$11,2,1)</f>
        <v>Acima de 59</v>
      </c>
      <c r="H244" s="8" t="s">
        <v>20</v>
      </c>
      <c r="I244" s="8" t="s">
        <v>13</v>
      </c>
      <c r="J244" s="8" t="s">
        <v>14</v>
      </c>
    </row>
    <row r="245" spans="1:10" ht="15" customHeight="1" x14ac:dyDescent="0.2">
      <c r="A245" s="7">
        <v>244</v>
      </c>
      <c r="B245" s="8" t="s">
        <v>10</v>
      </c>
      <c r="C245" s="8" t="s">
        <v>11</v>
      </c>
      <c r="D245" s="9">
        <v>23071</v>
      </c>
      <c r="E245" s="9">
        <f t="shared" ca="1" si="6"/>
        <v>44263</v>
      </c>
      <c r="F245" s="10">
        <f t="shared" ca="1" si="7"/>
        <v>58.060273972602737</v>
      </c>
      <c r="G245" s="11" t="str">
        <f ca="1">VLOOKUP(F245,faixas!$A$1:$B$11,2,1)</f>
        <v>54 a 58</v>
      </c>
      <c r="H245" s="8" t="s">
        <v>20</v>
      </c>
      <c r="I245" s="8" t="s">
        <v>13</v>
      </c>
      <c r="J245" s="8" t="s">
        <v>14</v>
      </c>
    </row>
    <row r="246" spans="1:10" ht="15" customHeight="1" x14ac:dyDescent="0.2">
      <c r="A246" s="7">
        <v>245</v>
      </c>
      <c r="B246" s="8" t="s">
        <v>15</v>
      </c>
      <c r="C246" s="8" t="s">
        <v>16</v>
      </c>
      <c r="D246" s="9">
        <v>24006</v>
      </c>
      <c r="E246" s="9">
        <f t="shared" ca="1" si="6"/>
        <v>44263</v>
      </c>
      <c r="F246" s="10">
        <f t="shared" ca="1" si="7"/>
        <v>55.4986301369863</v>
      </c>
      <c r="G246" s="11" t="str">
        <f ca="1">VLOOKUP(F246,faixas!$A$1:$B$11,2,1)</f>
        <v>54 a 58</v>
      </c>
      <c r="H246" s="8" t="s">
        <v>20</v>
      </c>
      <c r="I246" s="8" t="s">
        <v>13</v>
      </c>
      <c r="J246" s="8" t="s">
        <v>14</v>
      </c>
    </row>
    <row r="247" spans="1:10" ht="15" customHeight="1" x14ac:dyDescent="0.2">
      <c r="A247" s="7">
        <v>246</v>
      </c>
      <c r="B247" s="8" t="s">
        <v>15</v>
      </c>
      <c r="C247" s="8" t="s">
        <v>18</v>
      </c>
      <c r="D247" s="9">
        <v>15192</v>
      </c>
      <c r="E247" s="9">
        <f t="shared" ca="1" si="6"/>
        <v>44263</v>
      </c>
      <c r="F247" s="10">
        <f t="shared" ca="1" si="7"/>
        <v>79.646575342465752</v>
      </c>
      <c r="G247" s="11" t="str">
        <f ca="1">VLOOKUP(F247,faixas!$A$1:$B$11,2,1)</f>
        <v>Acima de 59</v>
      </c>
      <c r="H247" s="8" t="s">
        <v>20</v>
      </c>
      <c r="I247" s="8" t="s">
        <v>13</v>
      </c>
      <c r="J247" s="8" t="s">
        <v>14</v>
      </c>
    </row>
    <row r="248" spans="1:10" ht="15" customHeight="1" x14ac:dyDescent="0.2">
      <c r="A248" s="7">
        <v>247</v>
      </c>
      <c r="B248" s="8" t="s">
        <v>10</v>
      </c>
      <c r="C248" s="8" t="s">
        <v>19</v>
      </c>
      <c r="D248" s="9">
        <v>36691</v>
      </c>
      <c r="E248" s="9">
        <f t="shared" ca="1" si="6"/>
        <v>44263</v>
      </c>
      <c r="F248" s="10">
        <f t="shared" ca="1" si="7"/>
        <v>20.745205479452054</v>
      </c>
      <c r="G248" s="11" t="str">
        <f ca="1">VLOOKUP(F248,faixas!$A$1:$B$11,2,1)</f>
        <v>19 a 23</v>
      </c>
      <c r="H248" s="8" t="s">
        <v>20</v>
      </c>
      <c r="I248" s="8" t="s">
        <v>13</v>
      </c>
      <c r="J248" s="8" t="s">
        <v>14</v>
      </c>
    </row>
    <row r="249" spans="1:10" ht="15" customHeight="1" x14ac:dyDescent="0.2">
      <c r="A249" s="7">
        <v>248</v>
      </c>
      <c r="B249" s="8" t="s">
        <v>15</v>
      </c>
      <c r="C249" s="8" t="s">
        <v>11</v>
      </c>
      <c r="D249" s="9">
        <v>28509</v>
      </c>
      <c r="E249" s="9">
        <f t="shared" ca="1" si="6"/>
        <v>44263</v>
      </c>
      <c r="F249" s="10">
        <f t="shared" ca="1" si="7"/>
        <v>43.161643835616438</v>
      </c>
      <c r="G249" s="11" t="str">
        <f ca="1">VLOOKUP(F249,faixas!$A$1:$B$11,2,1)</f>
        <v>39 a 43</v>
      </c>
      <c r="H249" s="8" t="s">
        <v>20</v>
      </c>
      <c r="I249" s="8" t="s">
        <v>13</v>
      </c>
      <c r="J249" s="8" t="s">
        <v>14</v>
      </c>
    </row>
    <row r="250" spans="1:10" ht="15" customHeight="1" x14ac:dyDescent="0.2">
      <c r="A250" s="7">
        <v>249</v>
      </c>
      <c r="B250" s="8" t="s">
        <v>15</v>
      </c>
      <c r="C250" s="8" t="s">
        <v>18</v>
      </c>
      <c r="D250" s="9">
        <v>17217</v>
      </c>
      <c r="E250" s="9">
        <f t="shared" ca="1" si="6"/>
        <v>44263</v>
      </c>
      <c r="F250" s="10">
        <f t="shared" ca="1" si="7"/>
        <v>74.098630136986301</v>
      </c>
      <c r="G250" s="11" t="str">
        <f ca="1">VLOOKUP(F250,faixas!$A$1:$B$11,2,1)</f>
        <v>Acima de 59</v>
      </c>
      <c r="H250" s="8" t="s">
        <v>20</v>
      </c>
      <c r="I250" s="8" t="s">
        <v>13</v>
      </c>
      <c r="J250" s="8" t="s">
        <v>14</v>
      </c>
    </row>
    <row r="251" spans="1:10" ht="15" customHeight="1" x14ac:dyDescent="0.2">
      <c r="A251" s="7">
        <v>250</v>
      </c>
      <c r="B251" s="8" t="s">
        <v>15</v>
      </c>
      <c r="C251" s="8" t="s">
        <v>19</v>
      </c>
      <c r="D251" s="9">
        <v>35716</v>
      </c>
      <c r="E251" s="9">
        <f t="shared" ca="1" si="6"/>
        <v>44263</v>
      </c>
      <c r="F251" s="10">
        <f t="shared" ca="1" si="7"/>
        <v>23.416438356164385</v>
      </c>
      <c r="G251" s="11" t="str">
        <f ca="1">VLOOKUP(F251,faixas!$A$1:$B$11,2,1)</f>
        <v>19 a 23</v>
      </c>
      <c r="H251" s="8" t="s">
        <v>20</v>
      </c>
      <c r="I251" s="8" t="s">
        <v>13</v>
      </c>
      <c r="J251" s="8" t="s">
        <v>14</v>
      </c>
    </row>
    <row r="252" spans="1:10" ht="15" customHeight="1" x14ac:dyDescent="0.2">
      <c r="A252" s="7">
        <v>251</v>
      </c>
      <c r="B252" s="8" t="s">
        <v>10</v>
      </c>
      <c r="C252" s="8" t="s">
        <v>11</v>
      </c>
      <c r="D252" s="9">
        <v>28753</v>
      </c>
      <c r="E252" s="9">
        <f t="shared" ca="1" si="6"/>
        <v>44263</v>
      </c>
      <c r="F252" s="10">
        <f t="shared" ca="1" si="7"/>
        <v>42.493150684931507</v>
      </c>
      <c r="G252" s="11" t="str">
        <f ca="1">VLOOKUP(F252,faixas!$A$1:$B$11,2,1)</f>
        <v>39 a 43</v>
      </c>
      <c r="H252" s="8" t="s">
        <v>28</v>
      </c>
      <c r="I252" s="8" t="s">
        <v>13</v>
      </c>
      <c r="J252" s="8" t="s">
        <v>22</v>
      </c>
    </row>
    <row r="253" spans="1:10" ht="15" customHeight="1" x14ac:dyDescent="0.2">
      <c r="A253" s="7">
        <v>252</v>
      </c>
      <c r="B253" s="8" t="s">
        <v>10</v>
      </c>
      <c r="C253" s="8" t="s">
        <v>19</v>
      </c>
      <c r="D253" s="9">
        <v>39853</v>
      </c>
      <c r="E253" s="9">
        <f t="shared" ca="1" si="6"/>
        <v>44263</v>
      </c>
      <c r="F253" s="10">
        <f t="shared" ca="1" si="7"/>
        <v>12.082191780821917</v>
      </c>
      <c r="G253" s="11" t="str">
        <f ca="1">VLOOKUP(F253,faixas!$A$1:$B$11,2,1)</f>
        <v>0 a 18</v>
      </c>
      <c r="H253" s="8" t="s">
        <v>28</v>
      </c>
      <c r="I253" s="8" t="s">
        <v>13</v>
      </c>
      <c r="J253" s="8" t="s">
        <v>22</v>
      </c>
    </row>
    <row r="254" spans="1:10" ht="15" customHeight="1" x14ac:dyDescent="0.2">
      <c r="A254" s="7">
        <v>253</v>
      </c>
      <c r="B254" s="8" t="s">
        <v>15</v>
      </c>
      <c r="C254" s="8" t="s">
        <v>16</v>
      </c>
      <c r="D254" s="9">
        <v>34133</v>
      </c>
      <c r="E254" s="9">
        <f t="shared" ca="1" si="6"/>
        <v>44263</v>
      </c>
      <c r="F254" s="10">
        <f t="shared" ca="1" si="7"/>
        <v>27.753424657534246</v>
      </c>
      <c r="G254" s="11" t="str">
        <f ca="1">VLOOKUP(F254,faixas!$A$1:$B$11,2,1)</f>
        <v>24 a 28</v>
      </c>
      <c r="H254" s="8" t="s">
        <v>28</v>
      </c>
      <c r="I254" s="8" t="s">
        <v>13</v>
      </c>
      <c r="J254" s="8" t="s">
        <v>22</v>
      </c>
    </row>
    <row r="255" spans="1:10" ht="15" customHeight="1" x14ac:dyDescent="0.2">
      <c r="A255" s="7">
        <v>254</v>
      </c>
      <c r="B255" s="8" t="s">
        <v>15</v>
      </c>
      <c r="C255" s="8" t="s">
        <v>11</v>
      </c>
      <c r="D255" s="9">
        <v>28627</v>
      </c>
      <c r="E255" s="9">
        <f t="shared" ca="1" si="6"/>
        <v>44263</v>
      </c>
      <c r="F255" s="10">
        <f t="shared" ca="1" si="7"/>
        <v>42.838356164383562</v>
      </c>
      <c r="G255" s="11" t="str">
        <f ca="1">VLOOKUP(F255,faixas!$A$1:$B$11,2,1)</f>
        <v>39 a 43</v>
      </c>
      <c r="H255" s="8" t="s">
        <v>20</v>
      </c>
      <c r="I255" s="8" t="s">
        <v>13</v>
      </c>
      <c r="J255" s="8" t="s">
        <v>14</v>
      </c>
    </row>
    <row r="256" spans="1:10" ht="15" customHeight="1" x14ac:dyDescent="0.2">
      <c r="A256" s="7">
        <v>255</v>
      </c>
      <c r="B256" s="8" t="s">
        <v>10</v>
      </c>
      <c r="C256" s="8" t="s">
        <v>19</v>
      </c>
      <c r="D256" s="9">
        <v>37007</v>
      </c>
      <c r="E256" s="9">
        <f t="shared" ca="1" si="6"/>
        <v>44263</v>
      </c>
      <c r="F256" s="10">
        <f t="shared" ca="1" si="7"/>
        <v>19.87945205479452</v>
      </c>
      <c r="G256" s="11" t="str">
        <f ca="1">VLOOKUP(F256,faixas!$A$1:$B$11,2,1)</f>
        <v>19 a 23</v>
      </c>
      <c r="H256" s="8" t="s">
        <v>20</v>
      </c>
      <c r="I256" s="8" t="s">
        <v>13</v>
      </c>
      <c r="J256" s="8" t="s">
        <v>14</v>
      </c>
    </row>
    <row r="257" spans="1:10" ht="15" customHeight="1" x14ac:dyDescent="0.2">
      <c r="A257" s="7">
        <v>256</v>
      </c>
      <c r="B257" s="8" t="s">
        <v>10</v>
      </c>
      <c r="C257" s="8" t="s">
        <v>11</v>
      </c>
      <c r="D257" s="9">
        <v>28500</v>
      </c>
      <c r="E257" s="9">
        <f t="shared" ca="1" si="6"/>
        <v>44263</v>
      </c>
      <c r="F257" s="10">
        <f t="shared" ca="1" si="7"/>
        <v>43.186301369863017</v>
      </c>
      <c r="G257" s="11" t="str">
        <f ca="1">VLOOKUP(F257,faixas!$A$1:$B$11,2,1)</f>
        <v>39 a 43</v>
      </c>
      <c r="H257" s="8" t="s">
        <v>58</v>
      </c>
      <c r="I257" s="8" t="s">
        <v>13</v>
      </c>
      <c r="J257" s="8" t="s">
        <v>22</v>
      </c>
    </row>
    <row r="258" spans="1:10" ht="15" customHeight="1" x14ac:dyDescent="0.2">
      <c r="A258" s="7">
        <v>257</v>
      </c>
      <c r="B258" s="8" t="s">
        <v>15</v>
      </c>
      <c r="C258" s="8" t="s">
        <v>18</v>
      </c>
      <c r="D258" s="9">
        <v>13636</v>
      </c>
      <c r="E258" s="9">
        <f t="shared" ref="E258:E321" ca="1" si="8">TODAY()</f>
        <v>44263</v>
      </c>
      <c r="F258" s="10">
        <f t="shared" ref="F258:F321" ca="1" si="9">(E258-D258)/365</f>
        <v>83.909589041095884</v>
      </c>
      <c r="G258" s="11" t="str">
        <f ca="1">VLOOKUP(F258,faixas!$A$1:$B$11,2,1)</f>
        <v>Acima de 59</v>
      </c>
      <c r="H258" s="8" t="s">
        <v>58</v>
      </c>
      <c r="I258" s="8" t="s">
        <v>13</v>
      </c>
      <c r="J258" s="8" t="s">
        <v>22</v>
      </c>
    </row>
    <row r="259" spans="1:10" ht="15" customHeight="1" x14ac:dyDescent="0.2">
      <c r="A259" s="7">
        <v>258</v>
      </c>
      <c r="B259" s="8" t="s">
        <v>15</v>
      </c>
      <c r="C259" s="8" t="s">
        <v>16</v>
      </c>
      <c r="D259" s="9">
        <v>29551</v>
      </c>
      <c r="E259" s="9">
        <f t="shared" ca="1" si="8"/>
        <v>44263</v>
      </c>
      <c r="F259" s="10">
        <f t="shared" ca="1" si="9"/>
        <v>40.30684931506849</v>
      </c>
      <c r="G259" s="11" t="str">
        <f ca="1">VLOOKUP(F259,faixas!$A$1:$B$11,2,1)</f>
        <v>39 a 43</v>
      </c>
      <c r="H259" s="8" t="s">
        <v>58</v>
      </c>
      <c r="I259" s="8" t="s">
        <v>13</v>
      </c>
      <c r="J259" s="8" t="s">
        <v>22</v>
      </c>
    </row>
    <row r="260" spans="1:10" ht="15" customHeight="1" x14ac:dyDescent="0.2">
      <c r="A260" s="7">
        <v>259</v>
      </c>
      <c r="B260" s="8" t="s">
        <v>10</v>
      </c>
      <c r="C260" s="8" t="s">
        <v>19</v>
      </c>
      <c r="D260" s="9">
        <v>37375</v>
      </c>
      <c r="E260" s="9">
        <f t="shared" ca="1" si="8"/>
        <v>44263</v>
      </c>
      <c r="F260" s="10">
        <f t="shared" ca="1" si="9"/>
        <v>18.87123287671233</v>
      </c>
      <c r="G260" s="11" t="str">
        <f ca="1">VLOOKUP(F260,faixas!$A$1:$B$11,2,1)</f>
        <v>0 a 18</v>
      </c>
      <c r="H260" s="8" t="s">
        <v>58</v>
      </c>
      <c r="I260" s="8" t="s">
        <v>13</v>
      </c>
      <c r="J260" s="8" t="s">
        <v>22</v>
      </c>
    </row>
    <row r="261" spans="1:10" ht="15" customHeight="1" x14ac:dyDescent="0.2">
      <c r="A261" s="7">
        <v>260</v>
      </c>
      <c r="B261" s="8" t="s">
        <v>10</v>
      </c>
      <c r="C261" s="8" t="s">
        <v>19</v>
      </c>
      <c r="D261" s="9">
        <v>40075</v>
      </c>
      <c r="E261" s="9">
        <f t="shared" ca="1" si="8"/>
        <v>44263</v>
      </c>
      <c r="F261" s="10">
        <f t="shared" ca="1" si="9"/>
        <v>11.473972602739726</v>
      </c>
      <c r="G261" s="11" t="str">
        <f ca="1">VLOOKUP(F261,faixas!$A$1:$B$11,2,1)</f>
        <v>0 a 18</v>
      </c>
      <c r="H261" s="8" t="s">
        <v>58</v>
      </c>
      <c r="I261" s="8" t="s">
        <v>13</v>
      </c>
      <c r="J261" s="8" t="s">
        <v>22</v>
      </c>
    </row>
    <row r="262" spans="1:10" ht="15" customHeight="1" x14ac:dyDescent="0.2">
      <c r="A262" s="7">
        <v>261</v>
      </c>
      <c r="B262" s="8" t="s">
        <v>10</v>
      </c>
      <c r="C262" s="8" t="s">
        <v>11</v>
      </c>
      <c r="D262" s="9">
        <v>28849</v>
      </c>
      <c r="E262" s="9">
        <f t="shared" ca="1" si="8"/>
        <v>44263</v>
      </c>
      <c r="F262" s="10">
        <f t="shared" ca="1" si="9"/>
        <v>42.230136986301368</v>
      </c>
      <c r="G262" s="11" t="str">
        <f ca="1">VLOOKUP(F262,faixas!$A$1:$B$11,2,1)</f>
        <v>39 a 43</v>
      </c>
      <c r="H262" s="8" t="s">
        <v>39</v>
      </c>
      <c r="I262" s="8" t="s">
        <v>13</v>
      </c>
      <c r="J262" s="8" t="s">
        <v>22</v>
      </c>
    </row>
    <row r="263" spans="1:10" ht="15" customHeight="1" x14ac:dyDescent="0.2">
      <c r="A263" s="7">
        <v>262</v>
      </c>
      <c r="B263" s="8" t="s">
        <v>15</v>
      </c>
      <c r="C263" s="8" t="s">
        <v>18</v>
      </c>
      <c r="D263" s="9">
        <v>17855</v>
      </c>
      <c r="E263" s="9">
        <f t="shared" ca="1" si="8"/>
        <v>44263</v>
      </c>
      <c r="F263" s="10">
        <f t="shared" ca="1" si="9"/>
        <v>72.350684931506848</v>
      </c>
      <c r="G263" s="11" t="str">
        <f ca="1">VLOOKUP(F263,faixas!$A$1:$B$11,2,1)</f>
        <v>Acima de 59</v>
      </c>
      <c r="H263" s="8" t="s">
        <v>39</v>
      </c>
      <c r="I263" s="8" t="s">
        <v>13</v>
      </c>
      <c r="J263" s="8" t="s">
        <v>22</v>
      </c>
    </row>
    <row r="264" spans="1:10" ht="15" customHeight="1" x14ac:dyDescent="0.2">
      <c r="A264" s="7">
        <v>263</v>
      </c>
      <c r="B264" s="8" t="s">
        <v>10</v>
      </c>
      <c r="C264" s="8" t="s">
        <v>19</v>
      </c>
      <c r="D264" s="9">
        <v>36093</v>
      </c>
      <c r="E264" s="9">
        <f t="shared" ca="1" si="8"/>
        <v>44263</v>
      </c>
      <c r="F264" s="10">
        <f t="shared" ca="1" si="9"/>
        <v>22.383561643835616</v>
      </c>
      <c r="G264" s="11" t="str">
        <f ca="1">VLOOKUP(F264,faixas!$A$1:$B$11,2,1)</f>
        <v>19 a 23</v>
      </c>
      <c r="H264" s="8" t="s">
        <v>39</v>
      </c>
      <c r="I264" s="8" t="s">
        <v>13</v>
      </c>
      <c r="J264" s="8" t="s">
        <v>22</v>
      </c>
    </row>
    <row r="265" spans="1:10" ht="15" customHeight="1" x14ac:dyDescent="0.2">
      <c r="A265" s="7">
        <v>264</v>
      </c>
      <c r="B265" s="8" t="s">
        <v>10</v>
      </c>
      <c r="C265" s="8" t="s">
        <v>16</v>
      </c>
      <c r="D265" s="9">
        <v>30229</v>
      </c>
      <c r="E265" s="9">
        <f t="shared" ca="1" si="8"/>
        <v>44263</v>
      </c>
      <c r="F265" s="10">
        <f t="shared" ca="1" si="9"/>
        <v>38.449315068493149</v>
      </c>
      <c r="G265" s="11" t="str">
        <f ca="1">VLOOKUP(F265,faixas!$A$1:$B$11,2,1)</f>
        <v>34 a 38</v>
      </c>
      <c r="H265" s="8" t="s">
        <v>39</v>
      </c>
      <c r="I265" s="8" t="s">
        <v>13</v>
      </c>
      <c r="J265" s="8" t="s">
        <v>22</v>
      </c>
    </row>
    <row r="266" spans="1:10" ht="15" customHeight="1" x14ac:dyDescent="0.2">
      <c r="A266" s="7">
        <v>265</v>
      </c>
      <c r="B266" s="8" t="s">
        <v>15</v>
      </c>
      <c r="C266" s="8" t="s">
        <v>19</v>
      </c>
      <c r="D266" s="9">
        <v>42488</v>
      </c>
      <c r="E266" s="9">
        <f t="shared" ca="1" si="8"/>
        <v>44263</v>
      </c>
      <c r="F266" s="10">
        <f t="shared" ca="1" si="9"/>
        <v>4.8630136986301373</v>
      </c>
      <c r="G266" s="11" t="str">
        <f ca="1">VLOOKUP(F266,faixas!$A$1:$B$11,2,1)</f>
        <v>0 a 18</v>
      </c>
      <c r="H266" s="8" t="s">
        <v>39</v>
      </c>
      <c r="I266" s="8" t="s">
        <v>13</v>
      </c>
      <c r="J266" s="8" t="s">
        <v>22</v>
      </c>
    </row>
    <row r="267" spans="1:10" ht="15" customHeight="1" x14ac:dyDescent="0.2">
      <c r="A267" s="7">
        <v>266</v>
      </c>
      <c r="B267" s="8" t="s">
        <v>10</v>
      </c>
      <c r="C267" s="8" t="s">
        <v>11</v>
      </c>
      <c r="D267" s="9">
        <v>28551</v>
      </c>
      <c r="E267" s="9">
        <f t="shared" ca="1" si="8"/>
        <v>44263</v>
      </c>
      <c r="F267" s="10">
        <f t="shared" ca="1" si="9"/>
        <v>43.046575342465751</v>
      </c>
      <c r="G267" s="11" t="str">
        <f ca="1">VLOOKUP(F267,faixas!$A$1:$B$11,2,1)</f>
        <v>39 a 43</v>
      </c>
      <c r="H267" s="8" t="s">
        <v>38</v>
      </c>
      <c r="I267" s="8" t="s">
        <v>13</v>
      </c>
      <c r="J267" s="8" t="s">
        <v>22</v>
      </c>
    </row>
    <row r="268" spans="1:10" ht="15" customHeight="1" x14ac:dyDescent="0.2">
      <c r="A268" s="7">
        <v>267</v>
      </c>
      <c r="B268" s="8" t="s">
        <v>15</v>
      </c>
      <c r="C268" s="8" t="s">
        <v>18</v>
      </c>
      <c r="D268" s="9">
        <v>19414</v>
      </c>
      <c r="E268" s="9">
        <f t="shared" ca="1" si="8"/>
        <v>44263</v>
      </c>
      <c r="F268" s="10">
        <f t="shared" ca="1" si="9"/>
        <v>68.079452054794515</v>
      </c>
      <c r="G268" s="11" t="str">
        <f ca="1">VLOOKUP(F268,faixas!$A$1:$B$11,2,1)</f>
        <v>Acima de 59</v>
      </c>
      <c r="H268" s="8" t="s">
        <v>38</v>
      </c>
      <c r="I268" s="8" t="s">
        <v>13</v>
      </c>
      <c r="J268" s="8" t="s">
        <v>22</v>
      </c>
    </row>
    <row r="269" spans="1:10" ht="15" customHeight="1" x14ac:dyDescent="0.2">
      <c r="A269" s="7">
        <v>268</v>
      </c>
      <c r="B269" s="8" t="s">
        <v>15</v>
      </c>
      <c r="C269" s="8" t="s">
        <v>19</v>
      </c>
      <c r="D269" s="9">
        <v>38395</v>
      </c>
      <c r="E269" s="9">
        <f t="shared" ca="1" si="8"/>
        <v>44263</v>
      </c>
      <c r="F269" s="10">
        <f t="shared" ca="1" si="9"/>
        <v>16.076712328767123</v>
      </c>
      <c r="G269" s="11" t="str">
        <f ca="1">VLOOKUP(F269,faixas!$A$1:$B$11,2,1)</f>
        <v>0 a 18</v>
      </c>
      <c r="H269" s="8" t="s">
        <v>38</v>
      </c>
      <c r="I269" s="8" t="s">
        <v>13</v>
      </c>
      <c r="J269" s="8" t="s">
        <v>22</v>
      </c>
    </row>
    <row r="270" spans="1:10" ht="15" customHeight="1" x14ac:dyDescent="0.2">
      <c r="A270" s="7">
        <v>269</v>
      </c>
      <c r="B270" s="8" t="s">
        <v>15</v>
      </c>
      <c r="C270" s="8" t="s">
        <v>11</v>
      </c>
      <c r="D270" s="9">
        <v>28261</v>
      </c>
      <c r="E270" s="9">
        <f t="shared" ca="1" si="8"/>
        <v>44263</v>
      </c>
      <c r="F270" s="10">
        <f t="shared" ca="1" si="9"/>
        <v>43.841095890410962</v>
      </c>
      <c r="G270" s="11" t="str">
        <f ca="1">VLOOKUP(F270,faixas!$A$1:$B$11,2,1)</f>
        <v>39 a 43</v>
      </c>
      <c r="H270" s="8" t="s">
        <v>50</v>
      </c>
      <c r="I270" s="8" t="s">
        <v>13</v>
      </c>
      <c r="J270" s="8" t="s">
        <v>22</v>
      </c>
    </row>
    <row r="271" spans="1:10" ht="15" customHeight="1" x14ac:dyDescent="0.2">
      <c r="A271" s="7">
        <v>270</v>
      </c>
      <c r="B271" s="8" t="s">
        <v>10</v>
      </c>
      <c r="C271" s="8" t="s">
        <v>19</v>
      </c>
      <c r="D271" s="9">
        <v>35962</v>
      </c>
      <c r="E271" s="9">
        <f t="shared" ca="1" si="8"/>
        <v>44263</v>
      </c>
      <c r="F271" s="10">
        <f t="shared" ca="1" si="9"/>
        <v>22.742465753424657</v>
      </c>
      <c r="G271" s="11" t="str">
        <f ca="1">VLOOKUP(F271,faixas!$A$1:$B$11,2,1)</f>
        <v>19 a 23</v>
      </c>
      <c r="H271" s="8" t="s">
        <v>50</v>
      </c>
      <c r="I271" s="8" t="s">
        <v>13</v>
      </c>
      <c r="J271" s="8" t="s">
        <v>22</v>
      </c>
    </row>
    <row r="272" spans="1:10" ht="15" customHeight="1" x14ac:dyDescent="0.2">
      <c r="A272" s="7">
        <v>271</v>
      </c>
      <c r="B272" s="8" t="s">
        <v>10</v>
      </c>
      <c r="C272" s="8" t="s">
        <v>19</v>
      </c>
      <c r="D272" s="9">
        <v>36440</v>
      </c>
      <c r="E272" s="9">
        <f t="shared" ca="1" si="8"/>
        <v>44263</v>
      </c>
      <c r="F272" s="10">
        <f t="shared" ca="1" si="9"/>
        <v>21.432876712328767</v>
      </c>
      <c r="G272" s="11" t="str">
        <f ca="1">VLOOKUP(F272,faixas!$A$1:$B$11,2,1)</f>
        <v>19 a 23</v>
      </c>
      <c r="H272" s="8" t="s">
        <v>50</v>
      </c>
      <c r="I272" s="8" t="s">
        <v>13</v>
      </c>
      <c r="J272" s="8" t="s">
        <v>22</v>
      </c>
    </row>
    <row r="273" spans="1:10" ht="15" customHeight="1" x14ac:dyDescent="0.2">
      <c r="A273" s="7">
        <v>272</v>
      </c>
      <c r="B273" s="8" t="s">
        <v>10</v>
      </c>
      <c r="C273" s="8" t="s">
        <v>11</v>
      </c>
      <c r="D273" s="9">
        <v>28802</v>
      </c>
      <c r="E273" s="9">
        <f t="shared" ca="1" si="8"/>
        <v>44263</v>
      </c>
      <c r="F273" s="10">
        <f t="shared" ca="1" si="9"/>
        <v>42.358904109589041</v>
      </c>
      <c r="G273" s="11" t="str">
        <f ca="1">VLOOKUP(F273,faixas!$A$1:$B$11,2,1)</f>
        <v>39 a 43</v>
      </c>
      <c r="H273" s="8" t="s">
        <v>42</v>
      </c>
      <c r="I273" s="8" t="s">
        <v>13</v>
      </c>
      <c r="J273" s="8" t="s">
        <v>14</v>
      </c>
    </row>
    <row r="274" spans="1:10" ht="15" customHeight="1" x14ac:dyDescent="0.2">
      <c r="A274" s="7">
        <v>273</v>
      </c>
      <c r="B274" s="8" t="s">
        <v>15</v>
      </c>
      <c r="C274" s="8" t="s">
        <v>18</v>
      </c>
      <c r="D274" s="9">
        <v>21531</v>
      </c>
      <c r="E274" s="9">
        <f t="shared" ca="1" si="8"/>
        <v>44263</v>
      </c>
      <c r="F274" s="10">
        <f t="shared" ca="1" si="9"/>
        <v>62.279452054794518</v>
      </c>
      <c r="G274" s="11" t="str">
        <f ca="1">VLOOKUP(F274,faixas!$A$1:$B$11,2,1)</f>
        <v>Acima de 59</v>
      </c>
      <c r="H274" s="8" t="s">
        <v>42</v>
      </c>
      <c r="I274" s="8" t="s">
        <v>13</v>
      </c>
      <c r="J274" s="8" t="s">
        <v>14</v>
      </c>
    </row>
    <row r="275" spans="1:10" ht="15" customHeight="1" x14ac:dyDescent="0.2">
      <c r="A275" s="7">
        <v>274</v>
      </c>
      <c r="B275" s="8" t="s">
        <v>15</v>
      </c>
      <c r="C275" s="8" t="s">
        <v>16</v>
      </c>
      <c r="D275" s="9">
        <v>29966</v>
      </c>
      <c r="E275" s="9">
        <f t="shared" ca="1" si="8"/>
        <v>44263</v>
      </c>
      <c r="F275" s="10">
        <f t="shared" ca="1" si="9"/>
        <v>39.169863013698631</v>
      </c>
      <c r="G275" s="11" t="str">
        <f ca="1">VLOOKUP(F275,faixas!$A$1:$B$11,2,1)</f>
        <v>39 a 43</v>
      </c>
      <c r="H275" s="8" t="s">
        <v>42</v>
      </c>
      <c r="I275" s="8" t="s">
        <v>13</v>
      </c>
      <c r="J275" s="8" t="s">
        <v>14</v>
      </c>
    </row>
    <row r="276" spans="1:10" ht="15" customHeight="1" x14ac:dyDescent="0.2">
      <c r="A276" s="7">
        <v>275</v>
      </c>
      <c r="B276" s="8" t="s">
        <v>10</v>
      </c>
      <c r="C276" s="8" t="s">
        <v>19</v>
      </c>
      <c r="D276" s="9">
        <v>41668</v>
      </c>
      <c r="E276" s="9">
        <f t="shared" ca="1" si="8"/>
        <v>44263</v>
      </c>
      <c r="F276" s="10">
        <f t="shared" ca="1" si="9"/>
        <v>7.1095890410958908</v>
      </c>
      <c r="G276" s="11" t="str">
        <f ca="1">VLOOKUP(F276,faixas!$A$1:$B$11,2,1)</f>
        <v>0 a 18</v>
      </c>
      <c r="H276" s="8" t="s">
        <v>42</v>
      </c>
      <c r="I276" s="8" t="s">
        <v>13</v>
      </c>
      <c r="J276" s="8" t="s">
        <v>14</v>
      </c>
    </row>
    <row r="277" spans="1:10" ht="15" customHeight="1" x14ac:dyDescent="0.2">
      <c r="A277" s="7">
        <v>276</v>
      </c>
      <c r="B277" s="8" t="s">
        <v>10</v>
      </c>
      <c r="C277" s="8" t="s">
        <v>11</v>
      </c>
      <c r="D277" s="9">
        <v>28305</v>
      </c>
      <c r="E277" s="9">
        <f t="shared" ca="1" si="8"/>
        <v>44263</v>
      </c>
      <c r="F277" s="10">
        <f t="shared" ca="1" si="9"/>
        <v>43.720547945205482</v>
      </c>
      <c r="G277" s="11" t="str">
        <f ca="1">VLOOKUP(F277,faixas!$A$1:$B$11,2,1)</f>
        <v>39 a 43</v>
      </c>
      <c r="H277" s="8" t="s">
        <v>34</v>
      </c>
      <c r="I277" s="8" t="s">
        <v>13</v>
      </c>
      <c r="J277" s="8" t="s">
        <v>22</v>
      </c>
    </row>
    <row r="278" spans="1:10" ht="15" customHeight="1" x14ac:dyDescent="0.2">
      <c r="A278" s="7">
        <v>277</v>
      </c>
      <c r="B278" s="8" t="s">
        <v>15</v>
      </c>
      <c r="C278" s="8" t="s">
        <v>18</v>
      </c>
      <c r="D278" s="9">
        <v>21619</v>
      </c>
      <c r="E278" s="9">
        <f t="shared" ca="1" si="8"/>
        <v>44263</v>
      </c>
      <c r="F278" s="10">
        <f t="shared" ca="1" si="9"/>
        <v>62.038356164383565</v>
      </c>
      <c r="G278" s="11" t="str">
        <f ca="1">VLOOKUP(F278,faixas!$A$1:$B$11,2,1)</f>
        <v>Acima de 59</v>
      </c>
      <c r="H278" s="8" t="s">
        <v>34</v>
      </c>
      <c r="I278" s="8" t="s">
        <v>13</v>
      </c>
      <c r="J278" s="8" t="s">
        <v>22</v>
      </c>
    </row>
    <row r="279" spans="1:10" ht="15" customHeight="1" x14ac:dyDescent="0.2">
      <c r="A279" s="7">
        <v>278</v>
      </c>
      <c r="B279" s="8" t="s">
        <v>15</v>
      </c>
      <c r="C279" s="8" t="s">
        <v>16</v>
      </c>
      <c r="D279" s="9">
        <v>30787</v>
      </c>
      <c r="E279" s="9">
        <f t="shared" ca="1" si="8"/>
        <v>44263</v>
      </c>
      <c r="F279" s="10">
        <f t="shared" ca="1" si="9"/>
        <v>36.920547945205477</v>
      </c>
      <c r="G279" s="11" t="str">
        <f ca="1">VLOOKUP(F279,faixas!$A$1:$B$11,2,1)</f>
        <v>34 a 38</v>
      </c>
      <c r="H279" s="8" t="s">
        <v>34</v>
      </c>
      <c r="I279" s="8" t="s">
        <v>13</v>
      </c>
      <c r="J279" s="8" t="s">
        <v>22</v>
      </c>
    </row>
    <row r="280" spans="1:10" ht="15" customHeight="1" x14ac:dyDescent="0.2">
      <c r="A280" s="7">
        <v>279</v>
      </c>
      <c r="B280" s="8" t="s">
        <v>15</v>
      </c>
      <c r="C280" s="8" t="s">
        <v>19</v>
      </c>
      <c r="D280" s="9">
        <v>38413</v>
      </c>
      <c r="E280" s="9">
        <f t="shared" ca="1" si="8"/>
        <v>44263</v>
      </c>
      <c r="F280" s="10">
        <f t="shared" ca="1" si="9"/>
        <v>16.027397260273972</v>
      </c>
      <c r="G280" s="11" t="str">
        <f ca="1">VLOOKUP(F280,faixas!$A$1:$B$11,2,1)</f>
        <v>0 a 18</v>
      </c>
      <c r="H280" s="8" t="s">
        <v>34</v>
      </c>
      <c r="I280" s="8" t="s">
        <v>13</v>
      </c>
      <c r="J280" s="8" t="s">
        <v>22</v>
      </c>
    </row>
    <row r="281" spans="1:10" ht="15" customHeight="1" x14ac:dyDescent="0.2">
      <c r="A281" s="7">
        <v>280</v>
      </c>
      <c r="B281" s="8" t="s">
        <v>10</v>
      </c>
      <c r="C281" s="8" t="s">
        <v>19</v>
      </c>
      <c r="D281" s="9">
        <v>42879</v>
      </c>
      <c r="E281" s="9">
        <f t="shared" ca="1" si="8"/>
        <v>44263</v>
      </c>
      <c r="F281" s="10">
        <f t="shared" ca="1" si="9"/>
        <v>3.7917808219178082</v>
      </c>
      <c r="G281" s="11" t="str">
        <f ca="1">VLOOKUP(F281,faixas!$A$1:$B$11,2,1)</f>
        <v>0 a 18</v>
      </c>
      <c r="H281" s="8" t="s">
        <v>34</v>
      </c>
      <c r="I281" s="8" t="s">
        <v>13</v>
      </c>
      <c r="J281" s="8" t="s">
        <v>22</v>
      </c>
    </row>
    <row r="282" spans="1:10" ht="15" customHeight="1" x14ac:dyDescent="0.2">
      <c r="A282" s="7">
        <v>281</v>
      </c>
      <c r="B282" s="8" t="s">
        <v>10</v>
      </c>
      <c r="C282" s="8" t="s">
        <v>11</v>
      </c>
      <c r="D282" s="9">
        <v>28206</v>
      </c>
      <c r="E282" s="9">
        <f t="shared" ca="1" si="8"/>
        <v>44263</v>
      </c>
      <c r="F282" s="10">
        <f t="shared" ca="1" si="9"/>
        <v>43.991780821917807</v>
      </c>
      <c r="G282" s="11" t="str">
        <f ca="1">VLOOKUP(F282,faixas!$A$1:$B$11,2,1)</f>
        <v>39 a 43</v>
      </c>
      <c r="H282" s="8" t="s">
        <v>63</v>
      </c>
      <c r="I282" s="8" t="s">
        <v>13</v>
      </c>
      <c r="J282" s="8" t="s">
        <v>22</v>
      </c>
    </row>
    <row r="283" spans="1:10" ht="15" customHeight="1" x14ac:dyDescent="0.2">
      <c r="A283" s="7">
        <v>282</v>
      </c>
      <c r="B283" s="8" t="s">
        <v>15</v>
      </c>
      <c r="C283" s="8" t="s">
        <v>16</v>
      </c>
      <c r="D283" s="9">
        <v>30210</v>
      </c>
      <c r="E283" s="9">
        <f t="shared" ca="1" si="8"/>
        <v>44263</v>
      </c>
      <c r="F283" s="10">
        <f t="shared" ca="1" si="9"/>
        <v>38.5013698630137</v>
      </c>
      <c r="G283" s="11" t="str">
        <f ca="1">VLOOKUP(F283,faixas!$A$1:$B$11,2,1)</f>
        <v>34 a 38</v>
      </c>
      <c r="H283" s="8" t="s">
        <v>63</v>
      </c>
      <c r="I283" s="8" t="s">
        <v>13</v>
      </c>
      <c r="J283" s="8" t="s">
        <v>22</v>
      </c>
    </row>
    <row r="284" spans="1:10" ht="15" customHeight="1" x14ac:dyDescent="0.2">
      <c r="A284" s="7">
        <v>283</v>
      </c>
      <c r="B284" s="8" t="s">
        <v>15</v>
      </c>
      <c r="C284" s="8" t="s">
        <v>19</v>
      </c>
      <c r="D284" s="9">
        <v>36933</v>
      </c>
      <c r="E284" s="9">
        <f t="shared" ca="1" si="8"/>
        <v>44263</v>
      </c>
      <c r="F284" s="10">
        <f t="shared" ca="1" si="9"/>
        <v>20.082191780821919</v>
      </c>
      <c r="G284" s="11" t="str">
        <f ca="1">VLOOKUP(F284,faixas!$A$1:$B$11,2,1)</f>
        <v>19 a 23</v>
      </c>
      <c r="H284" s="8" t="s">
        <v>63</v>
      </c>
      <c r="I284" s="8" t="s">
        <v>13</v>
      </c>
      <c r="J284" s="8" t="s">
        <v>22</v>
      </c>
    </row>
    <row r="285" spans="1:10" ht="15" customHeight="1" x14ac:dyDescent="0.2">
      <c r="A285" s="7">
        <v>284</v>
      </c>
      <c r="B285" s="8" t="s">
        <v>10</v>
      </c>
      <c r="C285" s="8" t="s">
        <v>19</v>
      </c>
      <c r="D285" s="9">
        <v>40604</v>
      </c>
      <c r="E285" s="9">
        <f t="shared" ca="1" si="8"/>
        <v>44263</v>
      </c>
      <c r="F285" s="10">
        <f t="shared" ca="1" si="9"/>
        <v>10.024657534246575</v>
      </c>
      <c r="G285" s="11" t="str">
        <f ca="1">VLOOKUP(F285,faixas!$A$1:$B$11,2,1)</f>
        <v>0 a 18</v>
      </c>
      <c r="H285" s="8" t="s">
        <v>63</v>
      </c>
      <c r="I285" s="8" t="s">
        <v>13</v>
      </c>
      <c r="J285" s="8" t="s">
        <v>22</v>
      </c>
    </row>
    <row r="286" spans="1:10" ht="15" customHeight="1" x14ac:dyDescent="0.2">
      <c r="A286" s="7">
        <v>285</v>
      </c>
      <c r="B286" s="8" t="s">
        <v>10</v>
      </c>
      <c r="C286" s="8" t="s">
        <v>11</v>
      </c>
      <c r="D286" s="9">
        <v>28455</v>
      </c>
      <c r="E286" s="9">
        <f t="shared" ca="1" si="8"/>
        <v>44263</v>
      </c>
      <c r="F286" s="10">
        <f t="shared" ca="1" si="9"/>
        <v>43.30958904109589</v>
      </c>
      <c r="G286" s="11" t="str">
        <f ca="1">VLOOKUP(F286,faixas!$A$1:$B$11,2,1)</f>
        <v>39 a 43</v>
      </c>
      <c r="H286" s="8" t="s">
        <v>50</v>
      </c>
      <c r="I286" s="8" t="s">
        <v>13</v>
      </c>
      <c r="J286" s="8" t="s">
        <v>22</v>
      </c>
    </row>
    <row r="287" spans="1:10" ht="15" customHeight="1" x14ac:dyDescent="0.2">
      <c r="A287" s="7">
        <v>286</v>
      </c>
      <c r="B287" s="8" t="s">
        <v>15</v>
      </c>
      <c r="C287" s="8" t="s">
        <v>18</v>
      </c>
      <c r="D287" s="9">
        <v>20795</v>
      </c>
      <c r="E287" s="9">
        <f t="shared" ca="1" si="8"/>
        <v>44263</v>
      </c>
      <c r="F287" s="10">
        <f t="shared" ca="1" si="9"/>
        <v>64.295890410958904</v>
      </c>
      <c r="G287" s="11" t="str">
        <f ca="1">VLOOKUP(F287,faixas!$A$1:$B$11,2,1)</f>
        <v>Acima de 59</v>
      </c>
      <c r="H287" s="8" t="s">
        <v>64</v>
      </c>
      <c r="I287" s="8" t="s">
        <v>13</v>
      </c>
      <c r="J287" s="8" t="s">
        <v>22</v>
      </c>
    </row>
    <row r="288" spans="1:10" ht="15" customHeight="1" x14ac:dyDescent="0.2">
      <c r="A288" s="7">
        <v>287</v>
      </c>
      <c r="B288" s="8" t="s">
        <v>15</v>
      </c>
      <c r="C288" s="8" t="s">
        <v>16</v>
      </c>
      <c r="D288" s="9">
        <v>30233</v>
      </c>
      <c r="E288" s="9">
        <f t="shared" ca="1" si="8"/>
        <v>44263</v>
      </c>
      <c r="F288" s="10">
        <f t="shared" ca="1" si="9"/>
        <v>38.438356164383563</v>
      </c>
      <c r="G288" s="11" t="str">
        <f ca="1">VLOOKUP(F288,faixas!$A$1:$B$11,2,1)</f>
        <v>34 a 38</v>
      </c>
      <c r="H288" s="8" t="s">
        <v>44</v>
      </c>
      <c r="I288" s="8" t="s">
        <v>13</v>
      </c>
      <c r="J288" s="8" t="s">
        <v>22</v>
      </c>
    </row>
    <row r="289" spans="1:10" ht="15" customHeight="1" x14ac:dyDescent="0.2">
      <c r="A289" s="7">
        <v>288</v>
      </c>
      <c r="B289" s="8" t="s">
        <v>15</v>
      </c>
      <c r="C289" s="8" t="s">
        <v>19</v>
      </c>
      <c r="D289" s="9">
        <v>40046</v>
      </c>
      <c r="E289" s="9">
        <f t="shared" ca="1" si="8"/>
        <v>44263</v>
      </c>
      <c r="F289" s="10">
        <f t="shared" ca="1" si="9"/>
        <v>11.553424657534247</v>
      </c>
      <c r="G289" s="11" t="str">
        <f ca="1">VLOOKUP(F289,faixas!$A$1:$B$11,2,1)</f>
        <v>0 a 18</v>
      </c>
      <c r="H289" s="8" t="s">
        <v>44</v>
      </c>
      <c r="I289" s="8" t="s">
        <v>13</v>
      </c>
      <c r="J289" s="8" t="s">
        <v>22</v>
      </c>
    </row>
    <row r="290" spans="1:10" ht="15" customHeight="1" x14ac:dyDescent="0.2">
      <c r="A290" s="7">
        <v>289</v>
      </c>
      <c r="B290" s="8" t="s">
        <v>15</v>
      </c>
      <c r="C290" s="8" t="s">
        <v>19</v>
      </c>
      <c r="D290" s="9">
        <v>43678</v>
      </c>
      <c r="E290" s="9">
        <f t="shared" ca="1" si="8"/>
        <v>44263</v>
      </c>
      <c r="F290" s="10">
        <f t="shared" ca="1" si="9"/>
        <v>1.6027397260273972</v>
      </c>
      <c r="G290" s="11" t="str">
        <f ca="1">VLOOKUP(F290,faixas!$A$1:$B$11,2,1)</f>
        <v>0 a 18</v>
      </c>
      <c r="H290" s="8" t="s">
        <v>50</v>
      </c>
      <c r="I290" s="8" t="s">
        <v>13</v>
      </c>
      <c r="J290" s="8" t="s">
        <v>22</v>
      </c>
    </row>
    <row r="291" spans="1:10" ht="15" customHeight="1" x14ac:dyDescent="0.2">
      <c r="A291" s="7">
        <v>290</v>
      </c>
      <c r="B291" s="8" t="s">
        <v>10</v>
      </c>
      <c r="C291" s="8" t="s">
        <v>11</v>
      </c>
      <c r="D291" s="9">
        <v>28143</v>
      </c>
      <c r="E291" s="9">
        <f t="shared" ca="1" si="8"/>
        <v>44263</v>
      </c>
      <c r="F291" s="10">
        <f t="shared" ca="1" si="9"/>
        <v>44.164383561643838</v>
      </c>
      <c r="G291" s="11" t="str">
        <f ca="1">VLOOKUP(F291,faixas!$A$1:$B$11,2,1)</f>
        <v>44 a 48</v>
      </c>
      <c r="H291" s="8" t="s">
        <v>65</v>
      </c>
      <c r="I291" s="8" t="s">
        <v>13</v>
      </c>
      <c r="J291" s="8" t="s">
        <v>22</v>
      </c>
    </row>
    <row r="292" spans="1:10" ht="15" customHeight="1" x14ac:dyDescent="0.2">
      <c r="A292" s="7">
        <v>291</v>
      </c>
      <c r="B292" s="8" t="s">
        <v>15</v>
      </c>
      <c r="C292" s="8" t="s">
        <v>16</v>
      </c>
      <c r="D292" s="9">
        <v>25693</v>
      </c>
      <c r="E292" s="9">
        <f t="shared" ca="1" si="8"/>
        <v>44263</v>
      </c>
      <c r="F292" s="10">
        <f t="shared" ca="1" si="9"/>
        <v>50.876712328767127</v>
      </c>
      <c r="G292" s="11" t="str">
        <f ca="1">VLOOKUP(F292,faixas!$A$1:$B$11,2,1)</f>
        <v>49 a 53</v>
      </c>
      <c r="H292" s="8" t="s">
        <v>65</v>
      </c>
      <c r="I292" s="8" t="s">
        <v>13</v>
      </c>
      <c r="J292" s="8" t="s">
        <v>22</v>
      </c>
    </row>
    <row r="293" spans="1:10" ht="15" customHeight="1" x14ac:dyDescent="0.2">
      <c r="A293" s="7">
        <v>292</v>
      </c>
      <c r="B293" s="8" t="s">
        <v>10</v>
      </c>
      <c r="C293" s="8" t="s">
        <v>19</v>
      </c>
      <c r="D293" s="9">
        <v>37224</v>
      </c>
      <c r="E293" s="9">
        <f t="shared" ca="1" si="8"/>
        <v>44263</v>
      </c>
      <c r="F293" s="10">
        <f t="shared" ca="1" si="9"/>
        <v>19.284931506849315</v>
      </c>
      <c r="G293" s="11" t="str">
        <f ca="1">VLOOKUP(F293,faixas!$A$1:$B$11,2,1)</f>
        <v>19 a 23</v>
      </c>
      <c r="H293" s="8" t="s">
        <v>65</v>
      </c>
      <c r="I293" s="8" t="s">
        <v>13</v>
      </c>
      <c r="J293" s="8" t="s">
        <v>22</v>
      </c>
    </row>
    <row r="294" spans="1:10" ht="15" customHeight="1" x14ac:dyDescent="0.2">
      <c r="A294" s="7">
        <v>293</v>
      </c>
      <c r="B294" s="8" t="s">
        <v>10</v>
      </c>
      <c r="C294" s="8" t="s">
        <v>11</v>
      </c>
      <c r="D294" s="9">
        <v>21033</v>
      </c>
      <c r="E294" s="9">
        <f t="shared" ca="1" si="8"/>
        <v>44263</v>
      </c>
      <c r="F294" s="10">
        <f t="shared" ca="1" si="9"/>
        <v>63.643835616438359</v>
      </c>
      <c r="G294" s="11" t="str">
        <f ca="1">VLOOKUP(F294,faixas!$A$1:$B$11,2,1)</f>
        <v>Acima de 59</v>
      </c>
      <c r="H294" s="8" t="s">
        <v>66</v>
      </c>
      <c r="I294" s="8" t="s">
        <v>13</v>
      </c>
      <c r="J294" s="8" t="s">
        <v>30</v>
      </c>
    </row>
    <row r="295" spans="1:10" ht="15" customHeight="1" x14ac:dyDescent="0.2">
      <c r="A295" s="7">
        <v>294</v>
      </c>
      <c r="B295" s="8" t="s">
        <v>15</v>
      </c>
      <c r="C295" s="8" t="s">
        <v>16</v>
      </c>
      <c r="D295" s="9">
        <v>22611</v>
      </c>
      <c r="E295" s="9">
        <f t="shared" ca="1" si="8"/>
        <v>44263</v>
      </c>
      <c r="F295" s="10">
        <f t="shared" ca="1" si="9"/>
        <v>59.320547945205476</v>
      </c>
      <c r="G295" s="11" t="str">
        <f ca="1">VLOOKUP(F295,faixas!$A$1:$B$11,2,1)</f>
        <v>Acima de 59</v>
      </c>
      <c r="H295" s="8" t="s">
        <v>66</v>
      </c>
      <c r="I295" s="8" t="s">
        <v>13</v>
      </c>
      <c r="J295" s="8" t="s">
        <v>30</v>
      </c>
    </row>
    <row r="296" spans="1:10" ht="15" customHeight="1" x14ac:dyDescent="0.2">
      <c r="A296" s="7">
        <v>295</v>
      </c>
      <c r="B296" s="8" t="s">
        <v>15</v>
      </c>
      <c r="C296" s="8" t="s">
        <v>18</v>
      </c>
      <c r="D296" s="9">
        <v>12948</v>
      </c>
      <c r="E296" s="9">
        <f t="shared" ca="1" si="8"/>
        <v>44263</v>
      </c>
      <c r="F296" s="10">
        <f t="shared" ca="1" si="9"/>
        <v>85.794520547945211</v>
      </c>
      <c r="G296" s="11" t="str">
        <f ca="1">VLOOKUP(F296,faixas!$A$1:$B$11,2,1)</f>
        <v>Acima de 59</v>
      </c>
      <c r="H296" s="8" t="s">
        <v>66</v>
      </c>
      <c r="I296" s="8" t="s">
        <v>13</v>
      </c>
      <c r="J296" s="8" t="s">
        <v>30</v>
      </c>
    </row>
    <row r="297" spans="1:10" ht="15" customHeight="1" x14ac:dyDescent="0.2">
      <c r="A297" s="7">
        <v>296</v>
      </c>
      <c r="B297" s="8" t="s">
        <v>10</v>
      </c>
      <c r="C297" s="8" t="s">
        <v>11</v>
      </c>
      <c r="D297" s="9">
        <v>24965</v>
      </c>
      <c r="E297" s="9">
        <f t="shared" ca="1" si="8"/>
        <v>44263</v>
      </c>
      <c r="F297" s="10">
        <f t="shared" ca="1" si="9"/>
        <v>52.871232876712327</v>
      </c>
      <c r="G297" s="11" t="str">
        <f ca="1">VLOOKUP(F297,faixas!$A$1:$B$11,2,1)</f>
        <v>49 a 53</v>
      </c>
      <c r="H297" s="8" t="s">
        <v>58</v>
      </c>
      <c r="I297" s="8" t="s">
        <v>13</v>
      </c>
      <c r="J297" s="8" t="s">
        <v>22</v>
      </c>
    </row>
    <row r="298" spans="1:10" ht="15" customHeight="1" x14ac:dyDescent="0.2">
      <c r="A298" s="7">
        <v>297</v>
      </c>
      <c r="B298" s="8" t="s">
        <v>15</v>
      </c>
      <c r="C298" s="8" t="s">
        <v>18</v>
      </c>
      <c r="D298" s="9">
        <v>16420</v>
      </c>
      <c r="E298" s="9">
        <f t="shared" ca="1" si="8"/>
        <v>44263</v>
      </c>
      <c r="F298" s="10">
        <f t="shared" ca="1" si="9"/>
        <v>76.282191780821918</v>
      </c>
      <c r="G298" s="11" t="str">
        <f ca="1">VLOOKUP(F298,faixas!$A$1:$B$11,2,1)</f>
        <v>Acima de 59</v>
      </c>
      <c r="H298" s="8" t="s">
        <v>58</v>
      </c>
      <c r="I298" s="8" t="s">
        <v>13</v>
      </c>
      <c r="J298" s="8" t="s">
        <v>22</v>
      </c>
    </row>
    <row r="299" spans="1:10" ht="15" customHeight="1" x14ac:dyDescent="0.2">
      <c r="A299" s="7">
        <v>298</v>
      </c>
      <c r="B299" s="8" t="s">
        <v>15</v>
      </c>
      <c r="C299" s="8" t="s">
        <v>16</v>
      </c>
      <c r="D299" s="9">
        <v>20471</v>
      </c>
      <c r="E299" s="9">
        <f t="shared" ca="1" si="8"/>
        <v>44263</v>
      </c>
      <c r="F299" s="10">
        <f t="shared" ca="1" si="9"/>
        <v>65.183561643835617</v>
      </c>
      <c r="G299" s="11" t="str">
        <f ca="1">VLOOKUP(F299,faixas!$A$1:$B$11,2,1)</f>
        <v>Acima de 59</v>
      </c>
      <c r="H299" s="8" t="s">
        <v>58</v>
      </c>
      <c r="I299" s="8" t="s">
        <v>13</v>
      </c>
      <c r="J299" s="8" t="s">
        <v>22</v>
      </c>
    </row>
    <row r="300" spans="1:10" ht="15" customHeight="1" x14ac:dyDescent="0.2">
      <c r="A300" s="7">
        <v>299</v>
      </c>
      <c r="B300" s="8" t="s">
        <v>10</v>
      </c>
      <c r="C300" s="8" t="s">
        <v>11</v>
      </c>
      <c r="D300" s="9">
        <v>26662</v>
      </c>
      <c r="E300" s="9">
        <f t="shared" ca="1" si="8"/>
        <v>44263</v>
      </c>
      <c r="F300" s="10">
        <f t="shared" ca="1" si="9"/>
        <v>48.221917808219175</v>
      </c>
      <c r="G300" s="11" t="str">
        <f ca="1">VLOOKUP(F300,faixas!$A$1:$B$11,2,1)</f>
        <v>44 a 48</v>
      </c>
      <c r="H300" s="8" t="s">
        <v>17</v>
      </c>
      <c r="I300" s="8" t="s">
        <v>13</v>
      </c>
      <c r="J300" s="8" t="s">
        <v>14</v>
      </c>
    </row>
    <row r="301" spans="1:10" ht="15" customHeight="1" x14ac:dyDescent="0.2">
      <c r="A301" s="7">
        <v>300</v>
      </c>
      <c r="B301" s="8" t="s">
        <v>15</v>
      </c>
      <c r="C301" s="8" t="s">
        <v>16</v>
      </c>
      <c r="D301" s="9">
        <v>26900</v>
      </c>
      <c r="E301" s="9">
        <f t="shared" ca="1" si="8"/>
        <v>44263</v>
      </c>
      <c r="F301" s="10">
        <f t="shared" ca="1" si="9"/>
        <v>47.56986301369863</v>
      </c>
      <c r="G301" s="11" t="str">
        <f ca="1">VLOOKUP(F301,faixas!$A$1:$B$11,2,1)</f>
        <v>44 a 48</v>
      </c>
      <c r="H301" s="8" t="s">
        <v>17</v>
      </c>
      <c r="I301" s="8" t="s">
        <v>13</v>
      </c>
      <c r="J301" s="8" t="s">
        <v>14</v>
      </c>
    </row>
    <row r="302" spans="1:10" ht="15" customHeight="1" x14ac:dyDescent="0.2">
      <c r="A302" s="7">
        <v>301</v>
      </c>
      <c r="B302" s="8" t="s">
        <v>15</v>
      </c>
      <c r="C302" s="8" t="s">
        <v>19</v>
      </c>
      <c r="D302" s="9">
        <v>37813</v>
      </c>
      <c r="E302" s="9">
        <f t="shared" ca="1" si="8"/>
        <v>44263</v>
      </c>
      <c r="F302" s="10">
        <f t="shared" ca="1" si="9"/>
        <v>17.671232876712327</v>
      </c>
      <c r="G302" s="11" t="str">
        <f ca="1">VLOOKUP(F302,faixas!$A$1:$B$11,2,1)</f>
        <v>0 a 18</v>
      </c>
      <c r="H302" s="8" t="s">
        <v>17</v>
      </c>
      <c r="I302" s="8" t="s">
        <v>13</v>
      </c>
      <c r="J302" s="8" t="s">
        <v>14</v>
      </c>
    </row>
    <row r="303" spans="1:10" ht="15" customHeight="1" x14ac:dyDescent="0.2">
      <c r="A303" s="7">
        <v>302</v>
      </c>
      <c r="B303" s="8" t="s">
        <v>10</v>
      </c>
      <c r="C303" s="8" t="s">
        <v>11</v>
      </c>
      <c r="D303" s="9">
        <v>23617</v>
      </c>
      <c r="E303" s="9">
        <f t="shared" ca="1" si="8"/>
        <v>44263</v>
      </c>
      <c r="F303" s="10">
        <f t="shared" ca="1" si="9"/>
        <v>56.564383561643837</v>
      </c>
      <c r="G303" s="11" t="str">
        <f ca="1">VLOOKUP(F303,faixas!$A$1:$B$11,2,1)</f>
        <v>54 a 58</v>
      </c>
      <c r="H303" s="8" t="s">
        <v>67</v>
      </c>
      <c r="I303" s="8" t="s">
        <v>13</v>
      </c>
      <c r="J303" s="8" t="s">
        <v>14</v>
      </c>
    </row>
    <row r="304" spans="1:10" ht="15" customHeight="1" x14ac:dyDescent="0.2">
      <c r="A304" s="7">
        <v>303</v>
      </c>
      <c r="B304" s="8" t="s">
        <v>15</v>
      </c>
      <c r="C304" s="8" t="s">
        <v>16</v>
      </c>
      <c r="D304" s="9">
        <v>25994</v>
      </c>
      <c r="E304" s="9">
        <f t="shared" ca="1" si="8"/>
        <v>44263</v>
      </c>
      <c r="F304" s="10">
        <f t="shared" ca="1" si="9"/>
        <v>50.052054794520551</v>
      </c>
      <c r="G304" s="11" t="str">
        <f ca="1">VLOOKUP(F304,faixas!$A$1:$B$11,2,1)</f>
        <v>49 a 53</v>
      </c>
      <c r="H304" s="8" t="s">
        <v>67</v>
      </c>
      <c r="I304" s="8" t="s">
        <v>13</v>
      </c>
      <c r="J304" s="8" t="s">
        <v>14</v>
      </c>
    </row>
    <row r="305" spans="1:10" ht="15" customHeight="1" x14ac:dyDescent="0.2">
      <c r="A305" s="7">
        <v>304</v>
      </c>
      <c r="B305" s="8" t="s">
        <v>10</v>
      </c>
      <c r="C305" s="8" t="s">
        <v>11</v>
      </c>
      <c r="D305" s="9">
        <v>18693</v>
      </c>
      <c r="E305" s="9">
        <f t="shared" ca="1" si="8"/>
        <v>44263</v>
      </c>
      <c r="F305" s="10">
        <f t="shared" ca="1" si="9"/>
        <v>70.054794520547944</v>
      </c>
      <c r="G305" s="11" t="str">
        <f ca="1">VLOOKUP(F305,faixas!$A$1:$B$11,2,1)</f>
        <v>Acima de 59</v>
      </c>
      <c r="H305" s="8" t="s">
        <v>68</v>
      </c>
      <c r="I305" s="8" t="s">
        <v>13</v>
      </c>
      <c r="J305" s="8" t="s">
        <v>14</v>
      </c>
    </row>
    <row r="306" spans="1:10" ht="15" customHeight="1" x14ac:dyDescent="0.2">
      <c r="A306" s="7">
        <v>305</v>
      </c>
      <c r="B306" s="8" t="s">
        <v>15</v>
      </c>
      <c r="C306" s="8" t="s">
        <v>16</v>
      </c>
      <c r="D306" s="9">
        <v>20441</v>
      </c>
      <c r="E306" s="9">
        <f t="shared" ca="1" si="8"/>
        <v>44263</v>
      </c>
      <c r="F306" s="10">
        <f t="shared" ca="1" si="9"/>
        <v>65.265753424657532</v>
      </c>
      <c r="G306" s="11" t="str">
        <f ca="1">VLOOKUP(F306,faixas!$A$1:$B$11,2,1)</f>
        <v>Acima de 59</v>
      </c>
      <c r="H306" s="8" t="s">
        <v>68</v>
      </c>
      <c r="I306" s="8" t="s">
        <v>13</v>
      </c>
      <c r="J306" s="8" t="s">
        <v>14</v>
      </c>
    </row>
    <row r="307" spans="1:10" ht="15" customHeight="1" x14ac:dyDescent="0.2">
      <c r="A307" s="7">
        <v>306</v>
      </c>
      <c r="B307" s="8" t="s">
        <v>10</v>
      </c>
      <c r="C307" s="8" t="s">
        <v>11</v>
      </c>
      <c r="D307" s="9">
        <v>27849</v>
      </c>
      <c r="E307" s="9">
        <f t="shared" ca="1" si="8"/>
        <v>44263</v>
      </c>
      <c r="F307" s="10">
        <f t="shared" ca="1" si="9"/>
        <v>44.969863013698628</v>
      </c>
      <c r="G307" s="11" t="str">
        <f ca="1">VLOOKUP(F307,faixas!$A$1:$B$11,2,1)</f>
        <v>44 a 48</v>
      </c>
      <c r="H307" s="8" t="s">
        <v>69</v>
      </c>
      <c r="I307" s="8" t="s">
        <v>13</v>
      </c>
      <c r="J307" s="8" t="s">
        <v>22</v>
      </c>
    </row>
    <row r="308" spans="1:10" ht="15" customHeight="1" x14ac:dyDescent="0.2">
      <c r="A308" s="7">
        <v>307</v>
      </c>
      <c r="B308" s="8" t="s">
        <v>15</v>
      </c>
      <c r="C308" s="8" t="s">
        <v>18</v>
      </c>
      <c r="D308" s="9">
        <v>19998</v>
      </c>
      <c r="E308" s="9">
        <f t="shared" ca="1" si="8"/>
        <v>44263</v>
      </c>
      <c r="F308" s="10">
        <f t="shared" ca="1" si="9"/>
        <v>66.479452054794521</v>
      </c>
      <c r="G308" s="11" t="str">
        <f ca="1">VLOOKUP(F308,faixas!$A$1:$B$11,2,1)</f>
        <v>Acima de 59</v>
      </c>
      <c r="H308" s="8" t="s">
        <v>69</v>
      </c>
      <c r="I308" s="8" t="s">
        <v>13</v>
      </c>
      <c r="J308" s="8" t="s">
        <v>22</v>
      </c>
    </row>
    <row r="309" spans="1:10" ht="15" customHeight="1" x14ac:dyDescent="0.2">
      <c r="A309" s="7">
        <v>308</v>
      </c>
      <c r="B309" s="8" t="s">
        <v>15</v>
      </c>
      <c r="C309" s="8" t="s">
        <v>16</v>
      </c>
      <c r="D309" s="9">
        <v>30121</v>
      </c>
      <c r="E309" s="9">
        <f t="shared" ca="1" si="8"/>
        <v>44263</v>
      </c>
      <c r="F309" s="10">
        <f t="shared" ca="1" si="9"/>
        <v>38.745205479452054</v>
      </c>
      <c r="G309" s="11" t="str">
        <f ca="1">VLOOKUP(F309,faixas!$A$1:$B$11,2,1)</f>
        <v>34 a 38</v>
      </c>
      <c r="H309" s="8" t="s">
        <v>69</v>
      </c>
      <c r="I309" s="8" t="s">
        <v>13</v>
      </c>
      <c r="J309" s="8" t="s">
        <v>22</v>
      </c>
    </row>
    <row r="310" spans="1:10" ht="15" customHeight="1" x14ac:dyDescent="0.2">
      <c r="A310" s="7">
        <v>309</v>
      </c>
      <c r="B310" s="8" t="s">
        <v>10</v>
      </c>
      <c r="C310" s="8" t="s">
        <v>49</v>
      </c>
      <c r="D310" s="9">
        <v>40992</v>
      </c>
      <c r="E310" s="9">
        <f t="shared" ca="1" si="8"/>
        <v>44263</v>
      </c>
      <c r="F310" s="10">
        <f t="shared" ca="1" si="9"/>
        <v>8.9616438356164387</v>
      </c>
      <c r="G310" s="11" t="str">
        <f ca="1">VLOOKUP(F310,faixas!$A$1:$B$11,2,1)</f>
        <v>0 a 18</v>
      </c>
      <c r="H310" s="8" t="s">
        <v>69</v>
      </c>
      <c r="I310" s="8" t="s">
        <v>13</v>
      </c>
      <c r="J310" s="8" t="s">
        <v>22</v>
      </c>
    </row>
    <row r="311" spans="1:10" ht="15" customHeight="1" x14ac:dyDescent="0.2">
      <c r="A311" s="7">
        <v>310</v>
      </c>
      <c r="B311" s="8" t="s">
        <v>10</v>
      </c>
      <c r="C311" s="8" t="s">
        <v>19</v>
      </c>
      <c r="D311" s="9">
        <v>43552</v>
      </c>
      <c r="E311" s="9">
        <f t="shared" ca="1" si="8"/>
        <v>44263</v>
      </c>
      <c r="F311" s="10">
        <f t="shared" ca="1" si="9"/>
        <v>1.9479452054794522</v>
      </c>
      <c r="G311" s="11" t="str">
        <f ca="1">VLOOKUP(F311,faixas!$A$1:$B$11,2,1)</f>
        <v>0 a 18</v>
      </c>
      <c r="H311" s="8" t="s">
        <v>69</v>
      </c>
      <c r="I311" s="8" t="s">
        <v>13</v>
      </c>
      <c r="J311" s="8" t="s">
        <v>22</v>
      </c>
    </row>
    <row r="312" spans="1:10" ht="15" customHeight="1" x14ac:dyDescent="0.2">
      <c r="A312" s="7">
        <v>311</v>
      </c>
      <c r="B312" s="8" t="s">
        <v>10</v>
      </c>
      <c r="C312" s="8" t="s">
        <v>11</v>
      </c>
      <c r="D312" s="9">
        <v>28063</v>
      </c>
      <c r="E312" s="9">
        <f t="shared" ca="1" si="8"/>
        <v>44263</v>
      </c>
      <c r="F312" s="10">
        <f t="shared" ca="1" si="9"/>
        <v>44.38356164383562</v>
      </c>
      <c r="G312" s="11" t="str">
        <f ca="1">VLOOKUP(F312,faixas!$A$1:$B$11,2,1)</f>
        <v>44 a 48</v>
      </c>
      <c r="H312" s="8" t="s">
        <v>57</v>
      </c>
      <c r="I312" s="8" t="s">
        <v>13</v>
      </c>
      <c r="J312" s="8" t="s">
        <v>22</v>
      </c>
    </row>
    <row r="313" spans="1:10" ht="15" customHeight="1" x14ac:dyDescent="0.2">
      <c r="A313" s="7">
        <v>312</v>
      </c>
      <c r="B313" s="8" t="s">
        <v>15</v>
      </c>
      <c r="C313" s="8" t="s">
        <v>18</v>
      </c>
      <c r="D313" s="9">
        <v>19899</v>
      </c>
      <c r="E313" s="9">
        <f t="shared" ca="1" si="8"/>
        <v>44263</v>
      </c>
      <c r="F313" s="10">
        <f t="shared" ca="1" si="9"/>
        <v>66.750684931506854</v>
      </c>
      <c r="G313" s="11" t="str">
        <f ca="1">VLOOKUP(F313,faixas!$A$1:$B$11,2,1)</f>
        <v>Acima de 59</v>
      </c>
      <c r="H313" s="8" t="s">
        <v>57</v>
      </c>
      <c r="I313" s="8" t="s">
        <v>13</v>
      </c>
      <c r="J313" s="8" t="s">
        <v>22</v>
      </c>
    </row>
    <row r="314" spans="1:10" ht="15" customHeight="1" x14ac:dyDescent="0.2">
      <c r="A314" s="7">
        <v>313</v>
      </c>
      <c r="B314" s="8" t="s">
        <v>15</v>
      </c>
      <c r="C314" s="8" t="s">
        <v>16</v>
      </c>
      <c r="D314" s="9">
        <v>30136</v>
      </c>
      <c r="E314" s="9">
        <f t="shared" ca="1" si="8"/>
        <v>44263</v>
      </c>
      <c r="F314" s="10">
        <f t="shared" ca="1" si="9"/>
        <v>38.704109589041096</v>
      </c>
      <c r="G314" s="11" t="str">
        <f ca="1">VLOOKUP(F314,faixas!$A$1:$B$11,2,1)</f>
        <v>34 a 38</v>
      </c>
      <c r="H314" s="8" t="s">
        <v>57</v>
      </c>
      <c r="I314" s="8" t="s">
        <v>13</v>
      </c>
      <c r="J314" s="8" t="s">
        <v>22</v>
      </c>
    </row>
    <row r="315" spans="1:10" ht="15" customHeight="1" x14ac:dyDescent="0.2">
      <c r="A315" s="7">
        <v>314</v>
      </c>
      <c r="B315" s="8" t="s">
        <v>10</v>
      </c>
      <c r="C315" s="8" t="s">
        <v>19</v>
      </c>
      <c r="D315" s="9">
        <v>39858</v>
      </c>
      <c r="E315" s="9">
        <f t="shared" ca="1" si="8"/>
        <v>44263</v>
      </c>
      <c r="F315" s="10">
        <f t="shared" ca="1" si="9"/>
        <v>12.068493150684931</v>
      </c>
      <c r="G315" s="11" t="str">
        <f ca="1">VLOOKUP(F315,faixas!$A$1:$B$11,2,1)</f>
        <v>0 a 18</v>
      </c>
      <c r="H315" s="8" t="s">
        <v>57</v>
      </c>
      <c r="I315" s="8" t="s">
        <v>13</v>
      </c>
      <c r="J315" s="8" t="s">
        <v>22</v>
      </c>
    </row>
    <row r="316" spans="1:10" ht="15" customHeight="1" x14ac:dyDescent="0.2">
      <c r="A316" s="7">
        <v>315</v>
      </c>
      <c r="B316" s="8" t="s">
        <v>15</v>
      </c>
      <c r="C316" s="8" t="s">
        <v>19</v>
      </c>
      <c r="D316" s="9">
        <v>36717</v>
      </c>
      <c r="E316" s="9">
        <f t="shared" ca="1" si="8"/>
        <v>44263</v>
      </c>
      <c r="F316" s="10">
        <f t="shared" ca="1" si="9"/>
        <v>20.673972602739727</v>
      </c>
      <c r="G316" s="11" t="str">
        <f ca="1">VLOOKUP(F316,faixas!$A$1:$B$11,2,1)</f>
        <v>19 a 23</v>
      </c>
      <c r="H316" s="8" t="s">
        <v>57</v>
      </c>
      <c r="I316" s="8" t="s">
        <v>13</v>
      </c>
      <c r="J316" s="8" t="s">
        <v>22</v>
      </c>
    </row>
    <row r="317" spans="1:10" ht="15" customHeight="1" x14ac:dyDescent="0.2">
      <c r="A317" s="7">
        <v>316</v>
      </c>
      <c r="B317" s="8" t="s">
        <v>10</v>
      </c>
      <c r="C317" s="8" t="s">
        <v>11</v>
      </c>
      <c r="D317" s="9">
        <v>27505</v>
      </c>
      <c r="E317" s="9">
        <f t="shared" ca="1" si="8"/>
        <v>44263</v>
      </c>
      <c r="F317" s="10">
        <f t="shared" ca="1" si="9"/>
        <v>45.912328767123284</v>
      </c>
      <c r="G317" s="11" t="str">
        <f ca="1">VLOOKUP(F317,faixas!$A$1:$B$11,2,1)</f>
        <v>44 a 48</v>
      </c>
      <c r="H317" s="8" t="s">
        <v>70</v>
      </c>
      <c r="I317" s="8" t="s">
        <v>13</v>
      </c>
      <c r="J317" s="8" t="s">
        <v>22</v>
      </c>
    </row>
    <row r="318" spans="1:10" ht="15" customHeight="1" x14ac:dyDescent="0.2">
      <c r="A318" s="7">
        <v>317</v>
      </c>
      <c r="B318" s="8" t="s">
        <v>15</v>
      </c>
      <c r="C318" s="8" t="s">
        <v>16</v>
      </c>
      <c r="D318" s="9">
        <v>28859</v>
      </c>
      <c r="E318" s="9">
        <f t="shared" ca="1" si="8"/>
        <v>44263</v>
      </c>
      <c r="F318" s="10">
        <f t="shared" ca="1" si="9"/>
        <v>42.202739726027396</v>
      </c>
      <c r="G318" s="11" t="str">
        <f ca="1">VLOOKUP(F318,faixas!$A$1:$B$11,2,1)</f>
        <v>39 a 43</v>
      </c>
      <c r="H318" s="8" t="s">
        <v>70</v>
      </c>
      <c r="I318" s="8" t="s">
        <v>13</v>
      </c>
      <c r="J318" s="8" t="s">
        <v>22</v>
      </c>
    </row>
    <row r="319" spans="1:10" ht="15" customHeight="1" x14ac:dyDescent="0.2">
      <c r="A319" s="7">
        <v>318</v>
      </c>
      <c r="B319" s="8" t="s">
        <v>10</v>
      </c>
      <c r="C319" s="8" t="s">
        <v>19</v>
      </c>
      <c r="D319" s="9">
        <v>38363</v>
      </c>
      <c r="E319" s="9">
        <f t="shared" ca="1" si="8"/>
        <v>44263</v>
      </c>
      <c r="F319" s="10">
        <f t="shared" ca="1" si="9"/>
        <v>16.164383561643834</v>
      </c>
      <c r="G319" s="11" t="str">
        <f ca="1">VLOOKUP(F319,faixas!$A$1:$B$11,2,1)</f>
        <v>0 a 18</v>
      </c>
      <c r="H319" s="8" t="s">
        <v>70</v>
      </c>
      <c r="I319" s="8" t="s">
        <v>13</v>
      </c>
      <c r="J319" s="8" t="s">
        <v>22</v>
      </c>
    </row>
    <row r="320" spans="1:10" ht="15" customHeight="1" x14ac:dyDescent="0.2">
      <c r="A320" s="7">
        <v>319</v>
      </c>
      <c r="B320" s="8" t="s">
        <v>10</v>
      </c>
      <c r="C320" s="8" t="s">
        <v>11</v>
      </c>
      <c r="D320" s="9">
        <v>23696</v>
      </c>
      <c r="E320" s="9">
        <f t="shared" ca="1" si="8"/>
        <v>44263</v>
      </c>
      <c r="F320" s="10">
        <f t="shared" ca="1" si="9"/>
        <v>56.347945205479455</v>
      </c>
      <c r="G320" s="11" t="str">
        <f ca="1">VLOOKUP(F320,faixas!$A$1:$B$11,2,1)</f>
        <v>54 a 58</v>
      </c>
      <c r="H320" s="8" t="s">
        <v>71</v>
      </c>
      <c r="I320" s="8" t="s">
        <v>13</v>
      </c>
      <c r="J320" s="8" t="s">
        <v>14</v>
      </c>
    </row>
    <row r="321" spans="1:10" ht="15" customHeight="1" x14ac:dyDescent="0.2">
      <c r="A321" s="7">
        <v>320</v>
      </c>
      <c r="B321" s="8" t="s">
        <v>10</v>
      </c>
      <c r="C321" s="8" t="s">
        <v>11</v>
      </c>
      <c r="D321" s="9">
        <v>27911</v>
      </c>
      <c r="E321" s="9">
        <f t="shared" ca="1" si="8"/>
        <v>44263</v>
      </c>
      <c r="F321" s="10">
        <f t="shared" ca="1" si="9"/>
        <v>44.8</v>
      </c>
      <c r="G321" s="11" t="str">
        <f ca="1">VLOOKUP(F321,faixas!$A$1:$B$11,2,1)</f>
        <v>44 a 48</v>
      </c>
      <c r="H321" s="8" t="s">
        <v>72</v>
      </c>
      <c r="I321" s="8" t="s">
        <v>13</v>
      </c>
      <c r="J321" s="8" t="s">
        <v>14</v>
      </c>
    </row>
    <row r="322" spans="1:10" ht="15" customHeight="1" x14ac:dyDescent="0.2">
      <c r="A322" s="7">
        <v>321</v>
      </c>
      <c r="B322" s="8" t="s">
        <v>15</v>
      </c>
      <c r="C322" s="8" t="s">
        <v>16</v>
      </c>
      <c r="D322" s="9">
        <v>29105</v>
      </c>
      <c r="E322" s="9">
        <f t="shared" ref="E322:E385" ca="1" si="10">TODAY()</f>
        <v>44263</v>
      </c>
      <c r="F322" s="10">
        <f t="shared" ref="F322:F385" ca="1" si="11">(E322-D322)/365</f>
        <v>41.528767123287672</v>
      </c>
      <c r="G322" s="11" t="str">
        <f ca="1">VLOOKUP(F322,faixas!$A$1:$B$11,2,1)</f>
        <v>39 a 43</v>
      </c>
      <c r="H322" s="8" t="s">
        <v>72</v>
      </c>
      <c r="I322" s="8" t="s">
        <v>13</v>
      </c>
      <c r="J322" s="8" t="s">
        <v>14</v>
      </c>
    </row>
    <row r="323" spans="1:10" ht="15" customHeight="1" x14ac:dyDescent="0.2">
      <c r="A323" s="7">
        <v>322</v>
      </c>
      <c r="B323" s="8" t="s">
        <v>10</v>
      </c>
      <c r="C323" s="8" t="s">
        <v>19</v>
      </c>
      <c r="D323" s="9">
        <v>38160</v>
      </c>
      <c r="E323" s="9">
        <f t="shared" ca="1" si="10"/>
        <v>44263</v>
      </c>
      <c r="F323" s="10">
        <f t="shared" ca="1" si="11"/>
        <v>16.720547945205478</v>
      </c>
      <c r="G323" s="11" t="str">
        <f ca="1">VLOOKUP(F323,faixas!$A$1:$B$11,2,1)</f>
        <v>0 a 18</v>
      </c>
      <c r="H323" s="8" t="s">
        <v>72</v>
      </c>
      <c r="I323" s="8" t="s">
        <v>13</v>
      </c>
      <c r="J323" s="8" t="s">
        <v>14</v>
      </c>
    </row>
    <row r="324" spans="1:10" ht="15" customHeight="1" x14ac:dyDescent="0.2">
      <c r="A324" s="7">
        <v>323</v>
      </c>
      <c r="B324" s="8" t="s">
        <v>10</v>
      </c>
      <c r="C324" s="8" t="s">
        <v>19</v>
      </c>
      <c r="D324" s="9">
        <v>39353</v>
      </c>
      <c r="E324" s="9">
        <f t="shared" ca="1" si="10"/>
        <v>44263</v>
      </c>
      <c r="F324" s="10">
        <f t="shared" ca="1" si="11"/>
        <v>13.452054794520548</v>
      </c>
      <c r="G324" s="11" t="str">
        <f ca="1">VLOOKUP(F324,faixas!$A$1:$B$11,2,1)</f>
        <v>0 a 18</v>
      </c>
      <c r="H324" s="8" t="s">
        <v>72</v>
      </c>
      <c r="I324" s="8" t="s">
        <v>13</v>
      </c>
      <c r="J324" s="8" t="s">
        <v>14</v>
      </c>
    </row>
    <row r="325" spans="1:10" ht="15" customHeight="1" x14ac:dyDescent="0.2">
      <c r="A325" s="7">
        <v>324</v>
      </c>
      <c r="B325" s="8" t="s">
        <v>15</v>
      </c>
      <c r="C325" s="8" t="s">
        <v>18</v>
      </c>
      <c r="D325" s="9">
        <v>19046</v>
      </c>
      <c r="E325" s="9">
        <f t="shared" ca="1" si="10"/>
        <v>44263</v>
      </c>
      <c r="F325" s="10">
        <f t="shared" ca="1" si="11"/>
        <v>69.087671232876716</v>
      </c>
      <c r="G325" s="11" t="str">
        <f ca="1">VLOOKUP(F325,faixas!$A$1:$B$11,2,1)</f>
        <v>Acima de 59</v>
      </c>
      <c r="H325" s="8" t="s">
        <v>72</v>
      </c>
      <c r="I325" s="8" t="s">
        <v>13</v>
      </c>
      <c r="J325" s="8" t="s">
        <v>14</v>
      </c>
    </row>
    <row r="326" spans="1:10" ht="15" customHeight="1" x14ac:dyDescent="0.2">
      <c r="A326" s="7">
        <v>325</v>
      </c>
      <c r="B326" s="8" t="s">
        <v>10</v>
      </c>
      <c r="C326" s="8" t="s">
        <v>11</v>
      </c>
      <c r="D326" s="9">
        <v>26586.958333333299</v>
      </c>
      <c r="E326" s="9">
        <f t="shared" ca="1" si="10"/>
        <v>44263</v>
      </c>
      <c r="F326" s="10">
        <f t="shared" ca="1" si="11"/>
        <v>48.42751141552521</v>
      </c>
      <c r="G326" s="11" t="str">
        <f ca="1">VLOOKUP(F326,faixas!$A$1:$B$11,2,1)</f>
        <v>44 a 48</v>
      </c>
      <c r="H326" s="8" t="s">
        <v>17</v>
      </c>
      <c r="I326" s="8" t="s">
        <v>13</v>
      </c>
      <c r="J326" s="8" t="s">
        <v>14</v>
      </c>
    </row>
    <row r="327" spans="1:10" ht="15" customHeight="1" x14ac:dyDescent="0.2">
      <c r="A327" s="7">
        <v>326</v>
      </c>
      <c r="B327" s="8" t="s">
        <v>10</v>
      </c>
      <c r="C327" s="8" t="s">
        <v>19</v>
      </c>
      <c r="D327" s="9">
        <v>36136</v>
      </c>
      <c r="E327" s="9">
        <f t="shared" ca="1" si="10"/>
        <v>44263</v>
      </c>
      <c r="F327" s="10">
        <f t="shared" ca="1" si="11"/>
        <v>22.265753424657536</v>
      </c>
      <c r="G327" s="11" t="str">
        <f ca="1">VLOOKUP(F327,faixas!$A$1:$B$11,2,1)</f>
        <v>19 a 23</v>
      </c>
      <c r="H327" s="8" t="s">
        <v>17</v>
      </c>
      <c r="I327" s="8" t="s">
        <v>13</v>
      </c>
      <c r="J327" s="8" t="s">
        <v>14</v>
      </c>
    </row>
    <row r="328" spans="1:10" ht="15" customHeight="1" x14ac:dyDescent="0.2">
      <c r="A328" s="7">
        <v>327</v>
      </c>
      <c r="B328" s="8" t="s">
        <v>15</v>
      </c>
      <c r="C328" s="8" t="s">
        <v>16</v>
      </c>
      <c r="D328" s="9">
        <v>26631</v>
      </c>
      <c r="E328" s="9">
        <f t="shared" ca="1" si="10"/>
        <v>44263</v>
      </c>
      <c r="F328" s="10">
        <f t="shared" ca="1" si="11"/>
        <v>48.30684931506849</v>
      </c>
      <c r="G328" s="11" t="str">
        <f ca="1">VLOOKUP(F328,faixas!$A$1:$B$11,2,1)</f>
        <v>44 a 48</v>
      </c>
      <c r="H328" s="8" t="s">
        <v>17</v>
      </c>
      <c r="I328" s="8" t="s">
        <v>13</v>
      </c>
      <c r="J328" s="8" t="s">
        <v>14</v>
      </c>
    </row>
    <row r="329" spans="1:10" ht="15" customHeight="1" x14ac:dyDescent="0.2">
      <c r="A329" s="7">
        <v>328</v>
      </c>
      <c r="B329" s="8" t="s">
        <v>15</v>
      </c>
      <c r="C329" s="8" t="s">
        <v>18</v>
      </c>
      <c r="D329" s="9">
        <v>18167</v>
      </c>
      <c r="E329" s="9">
        <f t="shared" ca="1" si="10"/>
        <v>44263</v>
      </c>
      <c r="F329" s="10">
        <f t="shared" ca="1" si="11"/>
        <v>71.495890410958907</v>
      </c>
      <c r="G329" s="11" t="str">
        <f ca="1">VLOOKUP(F329,faixas!$A$1:$B$11,2,1)</f>
        <v>Acima de 59</v>
      </c>
      <c r="H329" s="8" t="s">
        <v>17</v>
      </c>
      <c r="I329" s="8" t="s">
        <v>13</v>
      </c>
      <c r="J329" s="8" t="s">
        <v>14</v>
      </c>
    </row>
    <row r="330" spans="1:10" ht="15" customHeight="1" x14ac:dyDescent="0.2">
      <c r="A330" s="7">
        <v>329</v>
      </c>
      <c r="B330" s="8" t="s">
        <v>10</v>
      </c>
      <c r="C330" s="8" t="s">
        <v>11</v>
      </c>
      <c r="D330" s="9">
        <v>26072</v>
      </c>
      <c r="E330" s="9">
        <f t="shared" ca="1" si="10"/>
        <v>44263</v>
      </c>
      <c r="F330" s="10">
        <f t="shared" ca="1" si="11"/>
        <v>49.838356164383562</v>
      </c>
      <c r="G330" s="11" t="str">
        <f ca="1">VLOOKUP(F330,faixas!$A$1:$B$11,2,1)</f>
        <v>49 a 53</v>
      </c>
      <c r="H330" s="8" t="s">
        <v>17</v>
      </c>
      <c r="I330" s="8" t="s">
        <v>13</v>
      </c>
      <c r="J330" s="8" t="s">
        <v>14</v>
      </c>
    </row>
    <row r="331" spans="1:10" ht="15" customHeight="1" x14ac:dyDescent="0.2">
      <c r="A331" s="7">
        <v>330</v>
      </c>
      <c r="B331" s="8" t="s">
        <v>15</v>
      </c>
      <c r="C331" s="8" t="s">
        <v>18</v>
      </c>
      <c r="D331" s="9">
        <v>18260</v>
      </c>
      <c r="E331" s="9">
        <f t="shared" ca="1" si="10"/>
        <v>44263</v>
      </c>
      <c r="F331" s="10">
        <f t="shared" ca="1" si="11"/>
        <v>71.241095890410961</v>
      </c>
      <c r="G331" s="11" t="str">
        <f ca="1">VLOOKUP(F331,faixas!$A$1:$B$11,2,1)</f>
        <v>Acima de 59</v>
      </c>
      <c r="H331" s="8" t="s">
        <v>17</v>
      </c>
      <c r="I331" s="8" t="s">
        <v>13</v>
      </c>
      <c r="J331" s="8" t="s">
        <v>14</v>
      </c>
    </row>
    <row r="332" spans="1:10" ht="15" customHeight="1" x14ac:dyDescent="0.2">
      <c r="A332" s="7">
        <v>331</v>
      </c>
      <c r="B332" s="8" t="s">
        <v>15</v>
      </c>
      <c r="C332" s="8" t="s">
        <v>19</v>
      </c>
      <c r="D332" s="9">
        <v>35921</v>
      </c>
      <c r="E332" s="9">
        <f t="shared" ca="1" si="10"/>
        <v>44263</v>
      </c>
      <c r="F332" s="10">
        <f t="shared" ca="1" si="11"/>
        <v>22.854794520547944</v>
      </c>
      <c r="G332" s="11" t="str">
        <f ca="1">VLOOKUP(F332,faixas!$A$1:$B$11,2,1)</f>
        <v>19 a 23</v>
      </c>
      <c r="H332" s="8" t="s">
        <v>17</v>
      </c>
      <c r="I332" s="8" t="s">
        <v>13</v>
      </c>
      <c r="J332" s="8" t="s">
        <v>14</v>
      </c>
    </row>
    <row r="333" spans="1:10" ht="15" customHeight="1" x14ac:dyDescent="0.2">
      <c r="A333" s="7">
        <v>332</v>
      </c>
      <c r="B333" s="8" t="s">
        <v>10</v>
      </c>
      <c r="C333" s="8" t="s">
        <v>19</v>
      </c>
      <c r="D333" s="9">
        <v>39608</v>
      </c>
      <c r="E333" s="9">
        <f t="shared" ca="1" si="10"/>
        <v>44263</v>
      </c>
      <c r="F333" s="10">
        <f t="shared" ca="1" si="11"/>
        <v>12.753424657534246</v>
      </c>
      <c r="G333" s="11" t="str">
        <f ca="1">VLOOKUP(F333,faixas!$A$1:$B$11,2,1)</f>
        <v>0 a 18</v>
      </c>
      <c r="H333" s="8" t="s">
        <v>17</v>
      </c>
      <c r="I333" s="8" t="s">
        <v>13</v>
      </c>
      <c r="J333" s="8" t="s">
        <v>14</v>
      </c>
    </row>
    <row r="334" spans="1:10" ht="15" customHeight="1" x14ac:dyDescent="0.2">
      <c r="A334" s="7">
        <v>333</v>
      </c>
      <c r="B334" s="8" t="s">
        <v>15</v>
      </c>
      <c r="C334" s="8" t="s">
        <v>19</v>
      </c>
      <c r="D334" s="9">
        <v>42132</v>
      </c>
      <c r="E334" s="9">
        <f t="shared" ca="1" si="10"/>
        <v>44263</v>
      </c>
      <c r="F334" s="10">
        <f t="shared" ca="1" si="11"/>
        <v>5.838356164383562</v>
      </c>
      <c r="G334" s="11" t="str">
        <f ca="1">VLOOKUP(F334,faixas!$A$1:$B$11,2,1)</f>
        <v>0 a 18</v>
      </c>
      <c r="H334" s="8" t="s">
        <v>17</v>
      </c>
      <c r="I334" s="8" t="s">
        <v>13</v>
      </c>
      <c r="J334" s="8" t="s">
        <v>14</v>
      </c>
    </row>
    <row r="335" spans="1:10" ht="15" customHeight="1" x14ac:dyDescent="0.2">
      <c r="A335" s="7">
        <v>334</v>
      </c>
      <c r="B335" s="8" t="s">
        <v>15</v>
      </c>
      <c r="C335" s="8" t="s">
        <v>16</v>
      </c>
      <c r="D335" s="9">
        <v>30124</v>
      </c>
      <c r="E335" s="9">
        <f t="shared" ca="1" si="10"/>
        <v>44263</v>
      </c>
      <c r="F335" s="10">
        <f t="shared" ca="1" si="11"/>
        <v>38.736986301369861</v>
      </c>
      <c r="G335" s="11" t="str">
        <f ca="1">VLOOKUP(F335,faixas!$A$1:$B$11,2,1)</f>
        <v>34 a 38</v>
      </c>
      <c r="H335" s="8" t="s">
        <v>17</v>
      </c>
      <c r="I335" s="8" t="s">
        <v>13</v>
      </c>
      <c r="J335" s="8" t="s">
        <v>14</v>
      </c>
    </row>
    <row r="336" spans="1:10" ht="15" customHeight="1" x14ac:dyDescent="0.2">
      <c r="A336" s="7">
        <v>335</v>
      </c>
      <c r="B336" s="8" t="s">
        <v>15</v>
      </c>
      <c r="C336" s="8" t="s">
        <v>19</v>
      </c>
      <c r="D336" s="9">
        <v>42729</v>
      </c>
      <c r="E336" s="9">
        <f t="shared" ca="1" si="10"/>
        <v>44263</v>
      </c>
      <c r="F336" s="10">
        <f t="shared" ca="1" si="11"/>
        <v>4.2027397260273975</v>
      </c>
      <c r="G336" s="11" t="str">
        <f ca="1">VLOOKUP(F336,faixas!$A$1:$B$11,2,1)</f>
        <v>0 a 18</v>
      </c>
      <c r="H336" s="8" t="s">
        <v>17</v>
      </c>
      <c r="I336" s="8" t="s">
        <v>13</v>
      </c>
      <c r="J336" s="8" t="s">
        <v>14</v>
      </c>
    </row>
    <row r="337" spans="1:10" ht="15" customHeight="1" x14ac:dyDescent="0.2">
      <c r="A337" s="7">
        <v>336</v>
      </c>
      <c r="B337" s="8" t="s">
        <v>10</v>
      </c>
      <c r="C337" s="8" t="s">
        <v>11</v>
      </c>
      <c r="D337" s="9">
        <v>23928</v>
      </c>
      <c r="E337" s="9">
        <f t="shared" ca="1" si="10"/>
        <v>44263</v>
      </c>
      <c r="F337" s="10">
        <f t="shared" ca="1" si="11"/>
        <v>55.712328767123289</v>
      </c>
      <c r="G337" s="11" t="str">
        <f ca="1">VLOOKUP(F337,faixas!$A$1:$B$11,2,1)</f>
        <v>54 a 58</v>
      </c>
      <c r="H337" s="8" t="s">
        <v>73</v>
      </c>
      <c r="I337" s="8" t="s">
        <v>13</v>
      </c>
      <c r="J337" s="8" t="s">
        <v>14</v>
      </c>
    </row>
    <row r="338" spans="1:10" ht="15" customHeight="1" x14ac:dyDescent="0.2">
      <c r="A338" s="7">
        <v>337</v>
      </c>
      <c r="B338" s="8" t="s">
        <v>10</v>
      </c>
      <c r="C338" s="8" t="s">
        <v>19</v>
      </c>
      <c r="D338" s="9">
        <v>35968</v>
      </c>
      <c r="E338" s="9">
        <f t="shared" ca="1" si="10"/>
        <v>44263</v>
      </c>
      <c r="F338" s="10">
        <f t="shared" ca="1" si="11"/>
        <v>22.726027397260275</v>
      </c>
      <c r="G338" s="11" t="str">
        <f ca="1">VLOOKUP(F338,faixas!$A$1:$B$11,2,1)</f>
        <v>19 a 23</v>
      </c>
      <c r="H338" s="8" t="s">
        <v>73</v>
      </c>
      <c r="I338" s="8" t="s">
        <v>13</v>
      </c>
      <c r="J338" s="8" t="s">
        <v>14</v>
      </c>
    </row>
    <row r="339" spans="1:10" ht="15" customHeight="1" x14ac:dyDescent="0.2">
      <c r="A339" s="7">
        <v>338</v>
      </c>
      <c r="B339" s="8" t="s">
        <v>15</v>
      </c>
      <c r="C339" s="8" t="s">
        <v>16</v>
      </c>
      <c r="D339" s="9">
        <v>27754</v>
      </c>
      <c r="E339" s="9">
        <f t="shared" ca="1" si="10"/>
        <v>44263</v>
      </c>
      <c r="F339" s="10">
        <f t="shared" ca="1" si="11"/>
        <v>45.230136986301368</v>
      </c>
      <c r="G339" s="11" t="str">
        <f ca="1">VLOOKUP(F339,faixas!$A$1:$B$11,2,1)</f>
        <v>44 a 48</v>
      </c>
      <c r="H339" s="8" t="s">
        <v>73</v>
      </c>
      <c r="I339" s="8" t="s">
        <v>13</v>
      </c>
      <c r="J339" s="8" t="s">
        <v>14</v>
      </c>
    </row>
    <row r="340" spans="1:10" ht="15" customHeight="1" x14ac:dyDescent="0.2">
      <c r="A340" s="7">
        <v>339</v>
      </c>
      <c r="B340" s="8" t="s">
        <v>10</v>
      </c>
      <c r="C340" s="8" t="s">
        <v>11</v>
      </c>
      <c r="D340" s="9">
        <v>22599</v>
      </c>
      <c r="E340" s="9">
        <f t="shared" ca="1" si="10"/>
        <v>44263</v>
      </c>
      <c r="F340" s="10">
        <f t="shared" ca="1" si="11"/>
        <v>59.353424657534248</v>
      </c>
      <c r="G340" s="11" t="str">
        <f ca="1">VLOOKUP(F340,faixas!$A$1:$B$11,2,1)</f>
        <v>Acima de 59</v>
      </c>
      <c r="H340" s="8" t="s">
        <v>57</v>
      </c>
      <c r="I340" s="8" t="s">
        <v>13</v>
      </c>
      <c r="J340" s="8" t="s">
        <v>22</v>
      </c>
    </row>
    <row r="341" spans="1:10" ht="15" customHeight="1" x14ac:dyDescent="0.2">
      <c r="A341" s="7">
        <v>340</v>
      </c>
      <c r="B341" s="8" t="s">
        <v>15</v>
      </c>
      <c r="C341" s="8" t="s">
        <v>11</v>
      </c>
      <c r="D341" s="9">
        <v>25497</v>
      </c>
      <c r="E341" s="9">
        <f t="shared" ca="1" si="10"/>
        <v>44263</v>
      </c>
      <c r="F341" s="10">
        <f t="shared" ca="1" si="11"/>
        <v>51.413698630136984</v>
      </c>
      <c r="G341" s="11" t="str">
        <f ca="1">VLOOKUP(F341,faixas!$A$1:$B$11,2,1)</f>
        <v>49 a 53</v>
      </c>
      <c r="H341" s="8" t="s">
        <v>74</v>
      </c>
      <c r="I341" s="8" t="s">
        <v>13</v>
      </c>
      <c r="J341" s="8" t="s">
        <v>60</v>
      </c>
    </row>
    <row r="342" spans="1:10" ht="15" customHeight="1" x14ac:dyDescent="0.2">
      <c r="A342" s="7">
        <v>341</v>
      </c>
      <c r="B342" s="8" t="s">
        <v>15</v>
      </c>
      <c r="C342" s="8" t="s">
        <v>18</v>
      </c>
      <c r="D342" s="9">
        <v>17569</v>
      </c>
      <c r="E342" s="9">
        <f t="shared" ca="1" si="10"/>
        <v>44263</v>
      </c>
      <c r="F342" s="10">
        <f t="shared" ca="1" si="11"/>
        <v>73.134246575342459</v>
      </c>
      <c r="G342" s="11" t="str">
        <f ca="1">VLOOKUP(F342,faixas!$A$1:$B$11,2,1)</f>
        <v>Acima de 59</v>
      </c>
      <c r="H342" s="8" t="s">
        <v>74</v>
      </c>
      <c r="I342" s="8" t="s">
        <v>13</v>
      </c>
      <c r="J342" s="8" t="s">
        <v>60</v>
      </c>
    </row>
    <row r="343" spans="1:10" ht="15" customHeight="1" x14ac:dyDescent="0.2">
      <c r="A343" s="7">
        <v>342</v>
      </c>
      <c r="B343" s="8" t="s">
        <v>15</v>
      </c>
      <c r="C343" s="8" t="s">
        <v>19</v>
      </c>
      <c r="D343" s="9">
        <v>36629</v>
      </c>
      <c r="E343" s="9">
        <f t="shared" ca="1" si="10"/>
        <v>44263</v>
      </c>
      <c r="F343" s="10">
        <f t="shared" ca="1" si="11"/>
        <v>20.915068493150685</v>
      </c>
      <c r="G343" s="11" t="str">
        <f ca="1">VLOOKUP(F343,faixas!$A$1:$B$11,2,1)</f>
        <v>19 a 23</v>
      </c>
      <c r="H343" s="8" t="s">
        <v>74</v>
      </c>
      <c r="I343" s="8" t="s">
        <v>13</v>
      </c>
      <c r="J343" s="8" t="s">
        <v>60</v>
      </c>
    </row>
    <row r="344" spans="1:10" ht="15" customHeight="1" x14ac:dyDescent="0.2">
      <c r="A344" s="7">
        <v>343</v>
      </c>
      <c r="B344" s="8" t="s">
        <v>15</v>
      </c>
      <c r="C344" s="8" t="s">
        <v>19</v>
      </c>
      <c r="D344" s="9">
        <v>39693</v>
      </c>
      <c r="E344" s="9">
        <f t="shared" ca="1" si="10"/>
        <v>44263</v>
      </c>
      <c r="F344" s="10">
        <f t="shared" ca="1" si="11"/>
        <v>12.520547945205479</v>
      </c>
      <c r="G344" s="11" t="str">
        <f ca="1">VLOOKUP(F344,faixas!$A$1:$B$11,2,1)</f>
        <v>0 a 18</v>
      </c>
      <c r="H344" s="8" t="s">
        <v>74</v>
      </c>
      <c r="I344" s="8" t="s">
        <v>13</v>
      </c>
      <c r="J344" s="8" t="s">
        <v>60</v>
      </c>
    </row>
    <row r="345" spans="1:10" ht="15" customHeight="1" x14ac:dyDescent="0.2">
      <c r="A345" s="7">
        <v>344</v>
      </c>
      <c r="B345" s="8" t="s">
        <v>10</v>
      </c>
      <c r="C345" s="8" t="s">
        <v>11</v>
      </c>
      <c r="D345" s="9">
        <v>25475</v>
      </c>
      <c r="E345" s="9">
        <f t="shared" ca="1" si="10"/>
        <v>44263</v>
      </c>
      <c r="F345" s="10">
        <f t="shared" ca="1" si="11"/>
        <v>51.473972602739728</v>
      </c>
      <c r="G345" s="11" t="str">
        <f ca="1">VLOOKUP(F345,faixas!$A$1:$B$11,2,1)</f>
        <v>49 a 53</v>
      </c>
      <c r="H345" s="8" t="s">
        <v>75</v>
      </c>
      <c r="I345" s="8" t="s">
        <v>13</v>
      </c>
      <c r="J345" s="8" t="s">
        <v>76</v>
      </c>
    </row>
    <row r="346" spans="1:10" ht="15" customHeight="1" x14ac:dyDescent="0.2">
      <c r="A346" s="7">
        <v>345</v>
      </c>
      <c r="B346" s="8" t="s">
        <v>15</v>
      </c>
      <c r="C346" s="8" t="s">
        <v>18</v>
      </c>
      <c r="D346" s="9">
        <v>13164</v>
      </c>
      <c r="E346" s="9">
        <f t="shared" ca="1" si="10"/>
        <v>44263</v>
      </c>
      <c r="F346" s="10">
        <f t="shared" ca="1" si="11"/>
        <v>85.202739726027403</v>
      </c>
      <c r="G346" s="11" t="str">
        <f ca="1">VLOOKUP(F346,faixas!$A$1:$B$11,2,1)</f>
        <v>Acima de 59</v>
      </c>
      <c r="H346" s="8" t="s">
        <v>75</v>
      </c>
      <c r="I346" s="8" t="s">
        <v>13</v>
      </c>
      <c r="J346" s="8" t="s">
        <v>76</v>
      </c>
    </row>
    <row r="347" spans="1:10" ht="15" customHeight="1" x14ac:dyDescent="0.2">
      <c r="A347" s="7">
        <v>346</v>
      </c>
      <c r="B347" s="8" t="s">
        <v>10</v>
      </c>
      <c r="C347" s="8" t="s">
        <v>11</v>
      </c>
      <c r="D347" s="9">
        <v>22038</v>
      </c>
      <c r="E347" s="9">
        <f t="shared" ca="1" si="10"/>
        <v>44263</v>
      </c>
      <c r="F347" s="10">
        <f t="shared" ca="1" si="11"/>
        <v>60.890410958904113</v>
      </c>
      <c r="G347" s="11" t="str">
        <f ca="1">VLOOKUP(F347,faixas!$A$1:$B$11,2,1)</f>
        <v>Acima de 59</v>
      </c>
      <c r="H347" s="8" t="s">
        <v>77</v>
      </c>
      <c r="I347" s="8" t="s">
        <v>13</v>
      </c>
      <c r="J347" s="8" t="s">
        <v>78</v>
      </c>
    </row>
    <row r="348" spans="1:10" ht="15" customHeight="1" x14ac:dyDescent="0.2">
      <c r="A348" s="7">
        <v>347</v>
      </c>
      <c r="B348" s="8" t="s">
        <v>10</v>
      </c>
      <c r="C348" s="8" t="s">
        <v>19</v>
      </c>
      <c r="D348" s="9">
        <v>35803</v>
      </c>
      <c r="E348" s="9">
        <f t="shared" ca="1" si="10"/>
        <v>44263</v>
      </c>
      <c r="F348" s="10">
        <f t="shared" ca="1" si="11"/>
        <v>23.17808219178082</v>
      </c>
      <c r="G348" s="11" t="str">
        <f ca="1">VLOOKUP(F348,faixas!$A$1:$B$11,2,1)</f>
        <v>19 a 23</v>
      </c>
      <c r="H348" s="8" t="s">
        <v>77</v>
      </c>
      <c r="I348" s="8" t="s">
        <v>13</v>
      </c>
      <c r="J348" s="8" t="s">
        <v>78</v>
      </c>
    </row>
    <row r="349" spans="1:10" ht="15" customHeight="1" x14ac:dyDescent="0.2">
      <c r="A349" s="7">
        <v>348</v>
      </c>
      <c r="B349" s="8" t="s">
        <v>15</v>
      </c>
      <c r="C349" s="8" t="s">
        <v>18</v>
      </c>
      <c r="D349" s="9">
        <v>11299</v>
      </c>
      <c r="E349" s="9">
        <f t="shared" ca="1" si="10"/>
        <v>44263</v>
      </c>
      <c r="F349" s="10">
        <f t="shared" ca="1" si="11"/>
        <v>90.31232876712329</v>
      </c>
      <c r="G349" s="11" t="str">
        <f ca="1">VLOOKUP(F349,faixas!$A$1:$B$11,2,1)</f>
        <v>Acima de 59</v>
      </c>
      <c r="H349" s="8" t="s">
        <v>77</v>
      </c>
      <c r="I349" s="8" t="s">
        <v>13</v>
      </c>
      <c r="J349" s="8" t="s">
        <v>78</v>
      </c>
    </row>
    <row r="350" spans="1:10" ht="15" customHeight="1" x14ac:dyDescent="0.2">
      <c r="A350" s="7">
        <v>349</v>
      </c>
      <c r="B350" s="8" t="s">
        <v>15</v>
      </c>
      <c r="C350" s="8" t="s">
        <v>11</v>
      </c>
      <c r="D350" s="9">
        <v>28254</v>
      </c>
      <c r="E350" s="9">
        <f t="shared" ca="1" si="10"/>
        <v>44263</v>
      </c>
      <c r="F350" s="10">
        <f t="shared" ca="1" si="11"/>
        <v>43.860273972602741</v>
      </c>
      <c r="G350" s="11" t="str">
        <f ca="1">VLOOKUP(F350,faixas!$A$1:$B$11,2,1)</f>
        <v>39 a 43</v>
      </c>
      <c r="H350" s="8" t="s">
        <v>28</v>
      </c>
      <c r="I350" s="8" t="s">
        <v>13</v>
      </c>
      <c r="J350" s="8" t="s">
        <v>22</v>
      </c>
    </row>
    <row r="351" spans="1:10" ht="15" customHeight="1" x14ac:dyDescent="0.2">
      <c r="A351" s="7">
        <v>350</v>
      </c>
      <c r="B351" s="8" t="s">
        <v>15</v>
      </c>
      <c r="C351" s="8" t="s">
        <v>18</v>
      </c>
      <c r="D351" s="9">
        <v>18690</v>
      </c>
      <c r="E351" s="9">
        <f t="shared" ca="1" si="10"/>
        <v>44263</v>
      </c>
      <c r="F351" s="10">
        <f t="shared" ca="1" si="11"/>
        <v>70.063013698630144</v>
      </c>
      <c r="G351" s="11" t="str">
        <f ca="1">VLOOKUP(F351,faixas!$A$1:$B$11,2,1)</f>
        <v>Acima de 59</v>
      </c>
      <c r="H351" s="8" t="s">
        <v>28</v>
      </c>
      <c r="I351" s="8" t="s">
        <v>13</v>
      </c>
      <c r="J351" s="8" t="s">
        <v>22</v>
      </c>
    </row>
    <row r="352" spans="1:10" ht="15" customHeight="1" x14ac:dyDescent="0.2">
      <c r="A352" s="7">
        <v>351</v>
      </c>
      <c r="B352" s="8" t="s">
        <v>10</v>
      </c>
      <c r="C352" s="8" t="s">
        <v>11</v>
      </c>
      <c r="D352" s="9">
        <v>24655</v>
      </c>
      <c r="E352" s="9">
        <f t="shared" ca="1" si="10"/>
        <v>44263</v>
      </c>
      <c r="F352" s="10">
        <f t="shared" ca="1" si="11"/>
        <v>53.720547945205482</v>
      </c>
      <c r="G352" s="11" t="str">
        <f ca="1">VLOOKUP(F352,faixas!$A$1:$B$11,2,1)</f>
        <v>49 a 53</v>
      </c>
      <c r="H352" s="8" t="s">
        <v>79</v>
      </c>
      <c r="I352" s="8" t="s">
        <v>13</v>
      </c>
      <c r="J352" s="8" t="s">
        <v>80</v>
      </c>
    </row>
    <row r="353" spans="1:10" ht="15" customHeight="1" x14ac:dyDescent="0.2">
      <c r="A353" s="7">
        <v>352</v>
      </c>
      <c r="B353" s="8" t="s">
        <v>15</v>
      </c>
      <c r="C353" s="8" t="s">
        <v>16</v>
      </c>
      <c r="D353" s="9">
        <v>26111</v>
      </c>
      <c r="E353" s="9">
        <f t="shared" ca="1" si="10"/>
        <v>44263</v>
      </c>
      <c r="F353" s="10">
        <f t="shared" ca="1" si="11"/>
        <v>49.731506849315068</v>
      </c>
      <c r="G353" s="11" t="str">
        <f ca="1">VLOOKUP(F353,faixas!$A$1:$B$11,2,1)</f>
        <v>49 a 53</v>
      </c>
      <c r="H353" s="8" t="s">
        <v>79</v>
      </c>
      <c r="I353" s="8" t="s">
        <v>13</v>
      </c>
      <c r="J353" s="8" t="s">
        <v>80</v>
      </c>
    </row>
    <row r="354" spans="1:10" ht="15" customHeight="1" x14ac:dyDescent="0.2">
      <c r="A354" s="7">
        <v>353</v>
      </c>
      <c r="B354" s="8" t="s">
        <v>15</v>
      </c>
      <c r="C354" s="8" t="s">
        <v>19</v>
      </c>
      <c r="D354" s="9">
        <v>37776</v>
      </c>
      <c r="E354" s="9">
        <f t="shared" ca="1" si="10"/>
        <v>44263</v>
      </c>
      <c r="F354" s="10">
        <f t="shared" ca="1" si="11"/>
        <v>17.772602739726029</v>
      </c>
      <c r="G354" s="11" t="str">
        <f ca="1">VLOOKUP(F354,faixas!$A$1:$B$11,2,1)</f>
        <v>0 a 18</v>
      </c>
      <c r="H354" s="8" t="s">
        <v>79</v>
      </c>
      <c r="I354" s="8" t="s">
        <v>13</v>
      </c>
      <c r="J354" s="8" t="s">
        <v>80</v>
      </c>
    </row>
    <row r="355" spans="1:10" ht="15" customHeight="1" x14ac:dyDescent="0.2">
      <c r="A355" s="7">
        <v>354</v>
      </c>
      <c r="B355" s="8" t="s">
        <v>10</v>
      </c>
      <c r="C355" s="8" t="s">
        <v>19</v>
      </c>
      <c r="D355" s="9">
        <v>41232</v>
      </c>
      <c r="E355" s="9">
        <f t="shared" ca="1" si="10"/>
        <v>44263</v>
      </c>
      <c r="F355" s="10">
        <f t="shared" ca="1" si="11"/>
        <v>8.3041095890410954</v>
      </c>
      <c r="G355" s="11" t="str">
        <f ca="1">VLOOKUP(F355,faixas!$A$1:$B$11,2,1)</f>
        <v>0 a 18</v>
      </c>
      <c r="H355" s="8" t="s">
        <v>79</v>
      </c>
      <c r="I355" s="8" t="s">
        <v>13</v>
      </c>
      <c r="J355" s="8" t="s">
        <v>80</v>
      </c>
    </row>
    <row r="356" spans="1:10" ht="15" customHeight="1" x14ac:dyDescent="0.2">
      <c r="A356" s="7">
        <v>355</v>
      </c>
      <c r="B356" s="8" t="s">
        <v>10</v>
      </c>
      <c r="C356" s="8" t="s">
        <v>11</v>
      </c>
      <c r="D356" s="9">
        <v>26995</v>
      </c>
      <c r="E356" s="9">
        <f t="shared" ca="1" si="10"/>
        <v>44263</v>
      </c>
      <c r="F356" s="10">
        <f t="shared" ca="1" si="11"/>
        <v>47.30958904109589</v>
      </c>
      <c r="G356" s="11" t="str">
        <f ca="1">VLOOKUP(F356,faixas!$A$1:$B$11,2,1)</f>
        <v>44 a 48</v>
      </c>
      <c r="H356" s="8" t="s">
        <v>47</v>
      </c>
      <c r="I356" s="8" t="s">
        <v>13</v>
      </c>
      <c r="J356" s="8" t="s">
        <v>14</v>
      </c>
    </row>
    <row r="357" spans="1:10" ht="15" customHeight="1" x14ac:dyDescent="0.2">
      <c r="A357" s="7">
        <v>356</v>
      </c>
      <c r="B357" s="8" t="s">
        <v>15</v>
      </c>
      <c r="C357" s="8" t="s">
        <v>16</v>
      </c>
      <c r="D357" s="9">
        <v>28550</v>
      </c>
      <c r="E357" s="9">
        <f t="shared" ca="1" si="10"/>
        <v>44263</v>
      </c>
      <c r="F357" s="10">
        <f t="shared" ca="1" si="11"/>
        <v>43.049315068493151</v>
      </c>
      <c r="G357" s="11" t="str">
        <f ca="1">VLOOKUP(F357,faixas!$A$1:$B$11,2,1)</f>
        <v>39 a 43</v>
      </c>
      <c r="H357" s="8" t="s">
        <v>47</v>
      </c>
      <c r="I357" s="8" t="s">
        <v>13</v>
      </c>
      <c r="J357" s="8" t="s">
        <v>14</v>
      </c>
    </row>
    <row r="358" spans="1:10" ht="15" customHeight="1" x14ac:dyDescent="0.2">
      <c r="A358" s="7">
        <v>357</v>
      </c>
      <c r="B358" s="8" t="s">
        <v>15</v>
      </c>
      <c r="C358" s="8" t="s">
        <v>19</v>
      </c>
      <c r="D358" s="9">
        <v>37784</v>
      </c>
      <c r="E358" s="9">
        <f t="shared" ca="1" si="10"/>
        <v>44263</v>
      </c>
      <c r="F358" s="10">
        <f t="shared" ca="1" si="11"/>
        <v>17.75068493150685</v>
      </c>
      <c r="G358" s="11" t="str">
        <f ca="1">VLOOKUP(F358,faixas!$A$1:$B$11,2,1)</f>
        <v>0 a 18</v>
      </c>
      <c r="H358" s="8" t="s">
        <v>47</v>
      </c>
      <c r="I358" s="8" t="s">
        <v>13</v>
      </c>
      <c r="J358" s="8" t="s">
        <v>14</v>
      </c>
    </row>
    <row r="359" spans="1:10" ht="15" customHeight="1" x14ac:dyDescent="0.2">
      <c r="A359" s="7">
        <v>358</v>
      </c>
      <c r="B359" s="8" t="s">
        <v>15</v>
      </c>
      <c r="C359" s="8" t="s">
        <v>19</v>
      </c>
      <c r="D359" s="9">
        <v>40531</v>
      </c>
      <c r="E359" s="9">
        <f t="shared" ca="1" si="10"/>
        <v>44263</v>
      </c>
      <c r="F359" s="10">
        <f t="shared" ca="1" si="11"/>
        <v>10.224657534246575</v>
      </c>
      <c r="G359" s="11" t="str">
        <f ca="1">VLOOKUP(F359,faixas!$A$1:$B$11,2,1)</f>
        <v>0 a 18</v>
      </c>
      <c r="H359" s="8" t="s">
        <v>47</v>
      </c>
      <c r="I359" s="8" t="s">
        <v>13</v>
      </c>
      <c r="J359" s="8" t="s">
        <v>14</v>
      </c>
    </row>
    <row r="360" spans="1:10" ht="15" customHeight="1" x14ac:dyDescent="0.2">
      <c r="A360" s="7">
        <v>359</v>
      </c>
      <c r="B360" s="8" t="s">
        <v>10</v>
      </c>
      <c r="C360" s="8" t="s">
        <v>11</v>
      </c>
      <c r="D360" s="9">
        <v>22428</v>
      </c>
      <c r="E360" s="9">
        <f t="shared" ca="1" si="10"/>
        <v>44263</v>
      </c>
      <c r="F360" s="10">
        <f t="shared" ca="1" si="11"/>
        <v>59.821917808219176</v>
      </c>
      <c r="G360" s="11" t="str">
        <f ca="1">VLOOKUP(F360,faixas!$A$1:$B$11,2,1)</f>
        <v>Acima de 59</v>
      </c>
      <c r="H360" s="8" t="s">
        <v>81</v>
      </c>
      <c r="I360" s="8" t="s">
        <v>13</v>
      </c>
      <c r="J360" s="8" t="s">
        <v>25</v>
      </c>
    </row>
    <row r="361" spans="1:10" ht="15" customHeight="1" x14ac:dyDescent="0.2">
      <c r="A361" s="7">
        <v>360</v>
      </c>
      <c r="B361" s="8" t="s">
        <v>15</v>
      </c>
      <c r="C361" s="8" t="s">
        <v>18</v>
      </c>
      <c r="D361" s="9">
        <v>11767</v>
      </c>
      <c r="E361" s="9">
        <f t="shared" ca="1" si="10"/>
        <v>44263</v>
      </c>
      <c r="F361" s="10">
        <f t="shared" ca="1" si="11"/>
        <v>89.030136986301372</v>
      </c>
      <c r="G361" s="11" t="str">
        <f ca="1">VLOOKUP(F361,faixas!$A$1:$B$11,2,1)</f>
        <v>Acima de 59</v>
      </c>
      <c r="H361" s="8" t="s">
        <v>81</v>
      </c>
      <c r="I361" s="8" t="s">
        <v>13</v>
      </c>
      <c r="J361" s="8" t="s">
        <v>25</v>
      </c>
    </row>
    <row r="362" spans="1:10" ht="15" customHeight="1" x14ac:dyDescent="0.2">
      <c r="A362" s="7">
        <v>361</v>
      </c>
      <c r="B362" s="8" t="s">
        <v>15</v>
      </c>
      <c r="C362" s="8" t="s">
        <v>16</v>
      </c>
      <c r="D362" s="9">
        <v>32548</v>
      </c>
      <c r="E362" s="9">
        <f t="shared" ca="1" si="10"/>
        <v>44263</v>
      </c>
      <c r="F362" s="10">
        <f t="shared" ca="1" si="11"/>
        <v>32.095890410958901</v>
      </c>
      <c r="G362" s="11" t="str">
        <f ca="1">VLOOKUP(F362,faixas!$A$1:$B$11,2,1)</f>
        <v>29 a 33</v>
      </c>
      <c r="H362" s="8" t="s">
        <v>81</v>
      </c>
      <c r="I362" s="8" t="s">
        <v>13</v>
      </c>
      <c r="J362" s="8" t="s">
        <v>25</v>
      </c>
    </row>
    <row r="363" spans="1:10" ht="15" customHeight="1" x14ac:dyDescent="0.2">
      <c r="A363" s="7">
        <v>362</v>
      </c>
      <c r="B363" s="8" t="s">
        <v>15</v>
      </c>
      <c r="C363" s="8" t="s">
        <v>19</v>
      </c>
      <c r="D363" s="9">
        <v>39542</v>
      </c>
      <c r="E363" s="9">
        <f t="shared" ca="1" si="10"/>
        <v>44263</v>
      </c>
      <c r="F363" s="10">
        <f t="shared" ca="1" si="11"/>
        <v>12.934246575342465</v>
      </c>
      <c r="G363" s="11" t="str">
        <f ca="1">VLOOKUP(F363,faixas!$A$1:$B$11,2,1)</f>
        <v>0 a 18</v>
      </c>
      <c r="H363" s="8" t="s">
        <v>81</v>
      </c>
      <c r="I363" s="8" t="s">
        <v>13</v>
      </c>
      <c r="J363" s="8" t="s">
        <v>25</v>
      </c>
    </row>
    <row r="364" spans="1:10" ht="15" customHeight="1" x14ac:dyDescent="0.2">
      <c r="A364" s="7">
        <v>363</v>
      </c>
      <c r="B364" s="8" t="s">
        <v>10</v>
      </c>
      <c r="C364" s="8" t="s">
        <v>11</v>
      </c>
      <c r="D364" s="9">
        <v>22042</v>
      </c>
      <c r="E364" s="9">
        <f t="shared" ca="1" si="10"/>
        <v>44263</v>
      </c>
      <c r="F364" s="10">
        <f t="shared" ca="1" si="11"/>
        <v>60.87945205479452</v>
      </c>
      <c r="G364" s="11" t="str">
        <f ca="1">VLOOKUP(F364,faixas!$A$1:$B$11,2,1)</f>
        <v>Acima de 59</v>
      </c>
      <c r="H364" s="8" t="s">
        <v>68</v>
      </c>
      <c r="I364" s="8" t="s">
        <v>13</v>
      </c>
      <c r="J364" s="8" t="s">
        <v>14</v>
      </c>
    </row>
    <row r="365" spans="1:10" ht="15" customHeight="1" x14ac:dyDescent="0.2">
      <c r="A365" s="7">
        <v>364</v>
      </c>
      <c r="B365" s="8" t="s">
        <v>15</v>
      </c>
      <c r="C365" s="8" t="s">
        <v>19</v>
      </c>
      <c r="D365" s="9">
        <v>37390</v>
      </c>
      <c r="E365" s="9">
        <f t="shared" ca="1" si="10"/>
        <v>44263</v>
      </c>
      <c r="F365" s="10">
        <f t="shared" ca="1" si="11"/>
        <v>18.830136986301369</v>
      </c>
      <c r="G365" s="11" t="str">
        <f ca="1">VLOOKUP(F365,faixas!$A$1:$B$11,2,1)</f>
        <v>0 a 18</v>
      </c>
      <c r="H365" s="8" t="s">
        <v>68</v>
      </c>
      <c r="I365" s="8" t="s">
        <v>13</v>
      </c>
      <c r="J365" s="8" t="s">
        <v>14</v>
      </c>
    </row>
    <row r="366" spans="1:10" ht="15" customHeight="1" x14ac:dyDescent="0.2">
      <c r="A366" s="7">
        <v>365</v>
      </c>
      <c r="B366" s="8" t="s">
        <v>15</v>
      </c>
      <c r="C366" s="8" t="s">
        <v>16</v>
      </c>
      <c r="D366" s="9">
        <v>25383</v>
      </c>
      <c r="E366" s="9">
        <f t="shared" ca="1" si="10"/>
        <v>44263</v>
      </c>
      <c r="F366" s="10">
        <f t="shared" ca="1" si="11"/>
        <v>51.726027397260275</v>
      </c>
      <c r="G366" s="11" t="str">
        <f ca="1">VLOOKUP(F366,faixas!$A$1:$B$11,2,1)</f>
        <v>49 a 53</v>
      </c>
      <c r="H366" s="8" t="s">
        <v>68</v>
      </c>
      <c r="I366" s="8" t="s">
        <v>13</v>
      </c>
      <c r="J366" s="8" t="s">
        <v>14</v>
      </c>
    </row>
    <row r="367" spans="1:10" ht="15" customHeight="1" x14ac:dyDescent="0.2">
      <c r="A367" s="7">
        <v>366</v>
      </c>
      <c r="B367" s="8" t="s">
        <v>10</v>
      </c>
      <c r="C367" s="8" t="s">
        <v>62</v>
      </c>
      <c r="D367" s="9">
        <v>37888</v>
      </c>
      <c r="E367" s="9">
        <f t="shared" ca="1" si="10"/>
        <v>44263</v>
      </c>
      <c r="F367" s="10">
        <f t="shared" ca="1" si="11"/>
        <v>17.465753424657535</v>
      </c>
      <c r="G367" s="11" t="str">
        <f ca="1">VLOOKUP(F367,faixas!$A$1:$B$11,2,1)</f>
        <v>0 a 18</v>
      </c>
      <c r="H367" s="8" t="s">
        <v>68</v>
      </c>
      <c r="I367" s="8" t="s">
        <v>13</v>
      </c>
      <c r="J367" s="8" t="s">
        <v>14</v>
      </c>
    </row>
    <row r="368" spans="1:10" ht="15" customHeight="1" x14ac:dyDescent="0.2">
      <c r="A368" s="7">
        <v>367</v>
      </c>
      <c r="B368" s="8" t="s">
        <v>15</v>
      </c>
      <c r="C368" s="8" t="s">
        <v>49</v>
      </c>
      <c r="D368" s="9">
        <v>34137</v>
      </c>
      <c r="E368" s="9">
        <f t="shared" ca="1" si="10"/>
        <v>44263</v>
      </c>
      <c r="F368" s="10">
        <f t="shared" ca="1" si="11"/>
        <v>27.742465753424657</v>
      </c>
      <c r="G368" s="11" t="str">
        <f ca="1">VLOOKUP(F368,faixas!$A$1:$B$11,2,1)</f>
        <v>24 a 28</v>
      </c>
      <c r="H368" s="8" t="s">
        <v>68</v>
      </c>
      <c r="I368" s="8" t="s">
        <v>13</v>
      </c>
      <c r="J368" s="8" t="s">
        <v>14</v>
      </c>
    </row>
    <row r="369" spans="1:10" ht="15" customHeight="1" x14ac:dyDescent="0.2">
      <c r="A369" s="7">
        <v>368</v>
      </c>
      <c r="B369" s="8" t="s">
        <v>10</v>
      </c>
      <c r="C369" s="8" t="s">
        <v>11</v>
      </c>
      <c r="D369" s="9">
        <v>23786</v>
      </c>
      <c r="E369" s="9">
        <f t="shared" ca="1" si="10"/>
        <v>44263</v>
      </c>
      <c r="F369" s="10">
        <f t="shared" ca="1" si="11"/>
        <v>56.101369863013701</v>
      </c>
      <c r="G369" s="11" t="str">
        <f ca="1">VLOOKUP(F369,faixas!$A$1:$B$11,2,1)</f>
        <v>54 a 58</v>
      </c>
      <c r="H369" s="8" t="s">
        <v>82</v>
      </c>
      <c r="I369" s="8" t="s">
        <v>13</v>
      </c>
      <c r="J369" s="8" t="s">
        <v>80</v>
      </c>
    </row>
    <row r="370" spans="1:10" ht="15" customHeight="1" x14ac:dyDescent="0.2">
      <c r="A370" s="7">
        <v>369</v>
      </c>
      <c r="B370" s="8" t="s">
        <v>15</v>
      </c>
      <c r="C370" s="8" t="s">
        <v>19</v>
      </c>
      <c r="D370" s="9">
        <v>38582</v>
      </c>
      <c r="E370" s="9">
        <f t="shared" ca="1" si="10"/>
        <v>44263</v>
      </c>
      <c r="F370" s="10">
        <f t="shared" ca="1" si="11"/>
        <v>15.564383561643835</v>
      </c>
      <c r="G370" s="11" t="str">
        <f ca="1">VLOOKUP(F370,faixas!$A$1:$B$11,2,1)</f>
        <v>0 a 18</v>
      </c>
      <c r="H370" s="8" t="s">
        <v>82</v>
      </c>
      <c r="I370" s="8" t="s">
        <v>13</v>
      </c>
      <c r="J370" s="8" t="s">
        <v>80</v>
      </c>
    </row>
    <row r="371" spans="1:10" ht="15" customHeight="1" x14ac:dyDescent="0.2">
      <c r="A371" s="7">
        <v>370</v>
      </c>
      <c r="B371" s="8" t="s">
        <v>15</v>
      </c>
      <c r="C371" s="8" t="s">
        <v>18</v>
      </c>
      <c r="D371" s="9">
        <v>12848</v>
      </c>
      <c r="E371" s="9">
        <f t="shared" ca="1" si="10"/>
        <v>44263</v>
      </c>
      <c r="F371" s="10">
        <f t="shared" ca="1" si="11"/>
        <v>86.06849315068493</v>
      </c>
      <c r="G371" s="11" t="str">
        <f ca="1">VLOOKUP(F371,faixas!$A$1:$B$11,2,1)</f>
        <v>Acima de 59</v>
      </c>
      <c r="H371" s="8" t="s">
        <v>82</v>
      </c>
      <c r="I371" s="8" t="s">
        <v>13</v>
      </c>
      <c r="J371" s="8" t="s">
        <v>80</v>
      </c>
    </row>
    <row r="372" spans="1:10" ht="15" customHeight="1" x14ac:dyDescent="0.2">
      <c r="A372" s="7">
        <v>371</v>
      </c>
      <c r="B372" s="8" t="s">
        <v>10</v>
      </c>
      <c r="C372" s="8" t="s">
        <v>11</v>
      </c>
      <c r="D372" s="9">
        <v>24699</v>
      </c>
      <c r="E372" s="9">
        <f t="shared" ca="1" si="10"/>
        <v>44263</v>
      </c>
      <c r="F372" s="10">
        <f t="shared" ca="1" si="11"/>
        <v>53.6</v>
      </c>
      <c r="G372" s="11" t="str">
        <f ca="1">VLOOKUP(F372,faixas!$A$1:$B$11,2,1)</f>
        <v>49 a 53</v>
      </c>
      <c r="H372" s="8" t="s">
        <v>83</v>
      </c>
      <c r="I372" s="8" t="s">
        <v>13</v>
      </c>
      <c r="J372" s="8" t="s">
        <v>14</v>
      </c>
    </row>
    <row r="373" spans="1:10" ht="15" customHeight="1" x14ac:dyDescent="0.2">
      <c r="A373" s="7">
        <v>372</v>
      </c>
      <c r="B373" s="8" t="s">
        <v>10</v>
      </c>
      <c r="C373" s="8" t="s">
        <v>11</v>
      </c>
      <c r="D373" s="9">
        <v>21085</v>
      </c>
      <c r="E373" s="9">
        <f t="shared" ca="1" si="10"/>
        <v>44263</v>
      </c>
      <c r="F373" s="10">
        <f t="shared" ca="1" si="11"/>
        <v>63.5013698630137</v>
      </c>
      <c r="G373" s="11" t="str">
        <f ca="1">VLOOKUP(F373,faixas!$A$1:$B$11,2,1)</f>
        <v>Acima de 59</v>
      </c>
      <c r="H373" s="8" t="s">
        <v>20</v>
      </c>
      <c r="I373" s="8" t="s">
        <v>13</v>
      </c>
      <c r="J373" s="8" t="s">
        <v>14</v>
      </c>
    </row>
    <row r="374" spans="1:10" ht="15" customHeight="1" x14ac:dyDescent="0.2">
      <c r="A374" s="7">
        <v>373</v>
      </c>
      <c r="B374" s="8" t="s">
        <v>15</v>
      </c>
      <c r="C374" s="8" t="s">
        <v>16</v>
      </c>
      <c r="D374" s="9">
        <v>25806</v>
      </c>
      <c r="E374" s="9">
        <f t="shared" ca="1" si="10"/>
        <v>44263</v>
      </c>
      <c r="F374" s="10">
        <f t="shared" ca="1" si="11"/>
        <v>50.56712328767123</v>
      </c>
      <c r="G374" s="11" t="str">
        <f ca="1">VLOOKUP(F374,faixas!$A$1:$B$11,2,1)</f>
        <v>49 a 53</v>
      </c>
      <c r="H374" s="8" t="s">
        <v>20</v>
      </c>
      <c r="I374" s="8" t="s">
        <v>13</v>
      </c>
      <c r="J374" s="8" t="s">
        <v>14</v>
      </c>
    </row>
    <row r="375" spans="1:10" ht="15" customHeight="1" x14ac:dyDescent="0.2">
      <c r="A375" s="7">
        <v>374</v>
      </c>
      <c r="B375" s="8" t="s">
        <v>15</v>
      </c>
      <c r="C375" s="8" t="s">
        <v>18</v>
      </c>
      <c r="D375" s="9">
        <v>12574</v>
      </c>
      <c r="E375" s="9">
        <f t="shared" ca="1" si="10"/>
        <v>44263</v>
      </c>
      <c r="F375" s="10">
        <f t="shared" ca="1" si="11"/>
        <v>86.819178082191783</v>
      </c>
      <c r="G375" s="11" t="str">
        <f ca="1">VLOOKUP(F375,faixas!$A$1:$B$11,2,1)</f>
        <v>Acima de 59</v>
      </c>
      <c r="H375" s="8" t="s">
        <v>20</v>
      </c>
      <c r="I375" s="8" t="s">
        <v>13</v>
      </c>
      <c r="J375" s="8" t="s">
        <v>14</v>
      </c>
    </row>
    <row r="376" spans="1:10" ht="15" customHeight="1" x14ac:dyDescent="0.2">
      <c r="A376" s="7">
        <v>375</v>
      </c>
      <c r="B376" s="8" t="s">
        <v>10</v>
      </c>
      <c r="C376" s="8" t="s">
        <v>19</v>
      </c>
      <c r="D376" s="9">
        <v>40119</v>
      </c>
      <c r="E376" s="9">
        <f t="shared" ca="1" si="10"/>
        <v>44263</v>
      </c>
      <c r="F376" s="10">
        <f t="shared" ca="1" si="11"/>
        <v>11.353424657534246</v>
      </c>
      <c r="G376" s="11" t="str">
        <f ca="1">VLOOKUP(F376,faixas!$A$1:$B$11,2,1)</f>
        <v>0 a 18</v>
      </c>
      <c r="H376" s="8" t="s">
        <v>20</v>
      </c>
      <c r="I376" s="8" t="s">
        <v>13</v>
      </c>
      <c r="J376" s="8" t="s">
        <v>14</v>
      </c>
    </row>
    <row r="377" spans="1:10" ht="15" customHeight="1" x14ac:dyDescent="0.2">
      <c r="A377" s="7">
        <v>376</v>
      </c>
      <c r="B377" s="8" t="s">
        <v>10</v>
      </c>
      <c r="C377" s="8" t="s">
        <v>11</v>
      </c>
      <c r="D377" s="9">
        <v>22729</v>
      </c>
      <c r="E377" s="9">
        <f t="shared" ca="1" si="10"/>
        <v>44263</v>
      </c>
      <c r="F377" s="10">
        <f t="shared" ca="1" si="11"/>
        <v>58.9972602739726</v>
      </c>
      <c r="G377" s="11" t="str">
        <f ca="1">VLOOKUP(F377,faixas!$A$1:$B$11,2,1)</f>
        <v>54 a 58</v>
      </c>
      <c r="H377" s="8" t="s">
        <v>84</v>
      </c>
      <c r="I377" s="8" t="s">
        <v>13</v>
      </c>
      <c r="J377" s="8" t="s">
        <v>85</v>
      </c>
    </row>
    <row r="378" spans="1:10" ht="15" customHeight="1" x14ac:dyDescent="0.2">
      <c r="A378" s="7">
        <v>377</v>
      </c>
      <c r="B378" s="8" t="s">
        <v>15</v>
      </c>
      <c r="C378" s="8" t="s">
        <v>16</v>
      </c>
      <c r="D378" s="9">
        <v>28066</v>
      </c>
      <c r="E378" s="9">
        <f t="shared" ca="1" si="10"/>
        <v>44263</v>
      </c>
      <c r="F378" s="10">
        <f t="shared" ca="1" si="11"/>
        <v>44.375342465753427</v>
      </c>
      <c r="G378" s="11" t="str">
        <f ca="1">VLOOKUP(F378,faixas!$A$1:$B$11,2,1)</f>
        <v>44 a 48</v>
      </c>
      <c r="H378" s="8" t="s">
        <v>84</v>
      </c>
      <c r="I378" s="8" t="s">
        <v>13</v>
      </c>
      <c r="J378" s="8" t="s">
        <v>85</v>
      </c>
    </row>
    <row r="379" spans="1:10" ht="15" customHeight="1" x14ac:dyDescent="0.2">
      <c r="A379" s="7">
        <v>378</v>
      </c>
      <c r="B379" s="8" t="s">
        <v>10</v>
      </c>
      <c r="C379" s="8" t="s">
        <v>19</v>
      </c>
      <c r="D379" s="9">
        <v>36498</v>
      </c>
      <c r="E379" s="9">
        <f t="shared" ca="1" si="10"/>
        <v>44263</v>
      </c>
      <c r="F379" s="10">
        <f t="shared" ca="1" si="11"/>
        <v>21.273972602739725</v>
      </c>
      <c r="G379" s="11" t="str">
        <f ca="1">VLOOKUP(F379,faixas!$A$1:$B$11,2,1)</f>
        <v>19 a 23</v>
      </c>
      <c r="H379" s="8" t="s">
        <v>84</v>
      </c>
      <c r="I379" s="8" t="s">
        <v>13</v>
      </c>
      <c r="J379" s="8" t="s">
        <v>85</v>
      </c>
    </row>
    <row r="380" spans="1:10" ht="15" customHeight="1" x14ac:dyDescent="0.2">
      <c r="A380" s="7">
        <v>379</v>
      </c>
      <c r="B380" s="8" t="s">
        <v>10</v>
      </c>
      <c r="C380" s="8" t="s">
        <v>11</v>
      </c>
      <c r="D380" s="9">
        <v>22041</v>
      </c>
      <c r="E380" s="9">
        <f t="shared" ca="1" si="10"/>
        <v>44263</v>
      </c>
      <c r="F380" s="10">
        <f t="shared" ca="1" si="11"/>
        <v>60.88219178082192</v>
      </c>
      <c r="G380" s="11" t="str">
        <f ca="1">VLOOKUP(F380,faixas!$A$1:$B$11,2,1)</f>
        <v>Acima de 59</v>
      </c>
      <c r="H380" s="8" t="s">
        <v>86</v>
      </c>
      <c r="I380" s="8" t="s">
        <v>13</v>
      </c>
      <c r="J380" s="8" t="s">
        <v>87</v>
      </c>
    </row>
    <row r="381" spans="1:10" ht="15" customHeight="1" x14ac:dyDescent="0.2">
      <c r="A381" s="7">
        <v>380</v>
      </c>
      <c r="B381" s="8" t="s">
        <v>15</v>
      </c>
      <c r="C381" s="8" t="s">
        <v>16</v>
      </c>
      <c r="D381" s="9">
        <v>21331</v>
      </c>
      <c r="E381" s="9">
        <f t="shared" ca="1" si="10"/>
        <v>44263</v>
      </c>
      <c r="F381" s="10">
        <f t="shared" ca="1" si="11"/>
        <v>62.827397260273976</v>
      </c>
      <c r="G381" s="11" t="str">
        <f ca="1">VLOOKUP(F381,faixas!$A$1:$B$11,2,1)</f>
        <v>Acima de 59</v>
      </c>
      <c r="H381" s="8" t="s">
        <v>86</v>
      </c>
      <c r="I381" s="8" t="s">
        <v>13</v>
      </c>
      <c r="J381" s="8" t="s">
        <v>87</v>
      </c>
    </row>
    <row r="382" spans="1:10" ht="15" customHeight="1" x14ac:dyDescent="0.2">
      <c r="A382" s="7">
        <v>381</v>
      </c>
      <c r="B382" s="8" t="s">
        <v>10</v>
      </c>
      <c r="C382" s="8" t="s">
        <v>11</v>
      </c>
      <c r="D382" s="9">
        <v>27769</v>
      </c>
      <c r="E382" s="9">
        <f t="shared" ca="1" si="10"/>
        <v>44263</v>
      </c>
      <c r="F382" s="10">
        <f t="shared" ca="1" si="11"/>
        <v>45.18904109589041</v>
      </c>
      <c r="G382" s="11" t="str">
        <f ca="1">VLOOKUP(F382,faixas!$A$1:$B$11,2,1)</f>
        <v>44 a 48</v>
      </c>
      <c r="H382" s="8" t="s">
        <v>50</v>
      </c>
      <c r="I382" s="8" t="s">
        <v>13</v>
      </c>
      <c r="J382" s="8" t="s">
        <v>22</v>
      </c>
    </row>
    <row r="383" spans="1:10" ht="15" customHeight="1" x14ac:dyDescent="0.2">
      <c r="A383" s="7">
        <v>382</v>
      </c>
      <c r="B383" s="8" t="s">
        <v>15</v>
      </c>
      <c r="C383" s="8" t="s">
        <v>16</v>
      </c>
      <c r="D383" s="9">
        <v>28028</v>
      </c>
      <c r="E383" s="9">
        <f t="shared" ca="1" si="10"/>
        <v>44263</v>
      </c>
      <c r="F383" s="10">
        <f t="shared" ca="1" si="11"/>
        <v>44.479452054794521</v>
      </c>
      <c r="G383" s="11" t="str">
        <f ca="1">VLOOKUP(F383,faixas!$A$1:$B$11,2,1)</f>
        <v>44 a 48</v>
      </c>
      <c r="H383" s="8" t="s">
        <v>50</v>
      </c>
      <c r="I383" s="8" t="s">
        <v>13</v>
      </c>
      <c r="J383" s="8" t="s">
        <v>22</v>
      </c>
    </row>
    <row r="384" spans="1:10" ht="15" customHeight="1" x14ac:dyDescent="0.2">
      <c r="A384" s="7">
        <v>383</v>
      </c>
      <c r="B384" s="8" t="s">
        <v>10</v>
      </c>
      <c r="C384" s="8" t="s">
        <v>11</v>
      </c>
      <c r="D384" s="9">
        <v>27856</v>
      </c>
      <c r="E384" s="9">
        <f t="shared" ca="1" si="10"/>
        <v>44263</v>
      </c>
      <c r="F384" s="10">
        <f t="shared" ca="1" si="11"/>
        <v>44.950684931506849</v>
      </c>
      <c r="G384" s="11" t="str">
        <f ca="1">VLOOKUP(F384,faixas!$A$1:$B$11,2,1)</f>
        <v>44 a 48</v>
      </c>
      <c r="H384" s="8" t="s">
        <v>88</v>
      </c>
      <c r="I384" s="8" t="s">
        <v>13</v>
      </c>
      <c r="J384" s="8" t="s">
        <v>30</v>
      </c>
    </row>
    <row r="385" spans="1:10" ht="15" customHeight="1" x14ac:dyDescent="0.2">
      <c r="A385" s="7">
        <v>384</v>
      </c>
      <c r="B385" s="8" t="s">
        <v>15</v>
      </c>
      <c r="C385" s="8" t="s">
        <v>18</v>
      </c>
      <c r="D385" s="9">
        <v>16632</v>
      </c>
      <c r="E385" s="9">
        <f t="shared" ca="1" si="10"/>
        <v>44263</v>
      </c>
      <c r="F385" s="10">
        <f t="shared" ca="1" si="11"/>
        <v>75.701369863013696</v>
      </c>
      <c r="G385" s="11" t="str">
        <f ca="1">VLOOKUP(F385,faixas!$A$1:$B$11,2,1)</f>
        <v>Acima de 59</v>
      </c>
      <c r="H385" s="8" t="s">
        <v>88</v>
      </c>
      <c r="I385" s="8" t="s">
        <v>13</v>
      </c>
      <c r="J385" s="8" t="s">
        <v>30</v>
      </c>
    </row>
    <row r="386" spans="1:10" ht="15" customHeight="1" x14ac:dyDescent="0.2">
      <c r="A386" s="7">
        <v>385</v>
      </c>
      <c r="B386" s="8" t="s">
        <v>15</v>
      </c>
      <c r="C386" s="8" t="s">
        <v>16</v>
      </c>
      <c r="D386" s="9">
        <v>27771</v>
      </c>
      <c r="E386" s="9">
        <f t="shared" ref="E386:E449" ca="1" si="12">TODAY()</f>
        <v>44263</v>
      </c>
      <c r="F386" s="10">
        <f t="shared" ref="F386:F449" ca="1" si="13">(E386-D386)/365</f>
        <v>45.183561643835617</v>
      </c>
      <c r="G386" s="11" t="str">
        <f ca="1">VLOOKUP(F386,faixas!$A$1:$B$11,2,1)</f>
        <v>44 a 48</v>
      </c>
      <c r="H386" s="8" t="s">
        <v>88</v>
      </c>
      <c r="I386" s="8" t="s">
        <v>13</v>
      </c>
      <c r="J386" s="8" t="s">
        <v>30</v>
      </c>
    </row>
    <row r="387" spans="1:10" ht="15" customHeight="1" x14ac:dyDescent="0.2">
      <c r="A387" s="7">
        <v>386</v>
      </c>
      <c r="B387" s="8" t="s">
        <v>10</v>
      </c>
      <c r="C387" s="8" t="s">
        <v>19</v>
      </c>
      <c r="D387" s="9">
        <v>37146</v>
      </c>
      <c r="E387" s="9">
        <f t="shared" ca="1" si="12"/>
        <v>44263</v>
      </c>
      <c r="F387" s="10">
        <f t="shared" ca="1" si="13"/>
        <v>19.4986301369863</v>
      </c>
      <c r="G387" s="11" t="str">
        <f ca="1">VLOOKUP(F387,faixas!$A$1:$B$11,2,1)</f>
        <v>19 a 23</v>
      </c>
      <c r="H387" s="8" t="s">
        <v>88</v>
      </c>
      <c r="I387" s="8" t="s">
        <v>13</v>
      </c>
      <c r="J387" s="8" t="s">
        <v>30</v>
      </c>
    </row>
    <row r="388" spans="1:10" ht="15" customHeight="1" x14ac:dyDescent="0.2">
      <c r="A388" s="7">
        <v>387</v>
      </c>
      <c r="B388" s="8" t="s">
        <v>15</v>
      </c>
      <c r="C388" s="8" t="s">
        <v>19</v>
      </c>
      <c r="D388" s="9">
        <v>39323</v>
      </c>
      <c r="E388" s="9">
        <f t="shared" ca="1" si="12"/>
        <v>44263</v>
      </c>
      <c r="F388" s="10">
        <f t="shared" ca="1" si="13"/>
        <v>13.534246575342467</v>
      </c>
      <c r="G388" s="11" t="str">
        <f ca="1">VLOOKUP(F388,faixas!$A$1:$B$11,2,1)</f>
        <v>0 a 18</v>
      </c>
      <c r="H388" s="8" t="s">
        <v>88</v>
      </c>
      <c r="I388" s="8" t="s">
        <v>13</v>
      </c>
      <c r="J388" s="8" t="s">
        <v>30</v>
      </c>
    </row>
    <row r="389" spans="1:10" ht="15" customHeight="1" x14ac:dyDescent="0.2">
      <c r="A389" s="7">
        <v>388</v>
      </c>
      <c r="B389" s="8" t="s">
        <v>10</v>
      </c>
      <c r="C389" s="8" t="s">
        <v>11</v>
      </c>
      <c r="D389" s="9">
        <v>27793</v>
      </c>
      <c r="E389" s="9">
        <f t="shared" ca="1" si="12"/>
        <v>44263</v>
      </c>
      <c r="F389" s="10">
        <f t="shared" ca="1" si="13"/>
        <v>45.123287671232873</v>
      </c>
      <c r="G389" s="11" t="str">
        <f ca="1">VLOOKUP(F389,faixas!$A$1:$B$11,2,1)</f>
        <v>44 a 48</v>
      </c>
      <c r="H389" s="8" t="s">
        <v>88</v>
      </c>
      <c r="I389" s="8" t="s">
        <v>13</v>
      </c>
      <c r="J389" s="8" t="s">
        <v>30</v>
      </c>
    </row>
    <row r="390" spans="1:10" ht="15" customHeight="1" x14ac:dyDescent="0.2">
      <c r="A390" s="7">
        <v>389</v>
      </c>
      <c r="B390" s="8" t="s">
        <v>10</v>
      </c>
      <c r="C390" s="8" t="s">
        <v>19</v>
      </c>
      <c r="D390" s="9">
        <v>36734</v>
      </c>
      <c r="E390" s="9">
        <f t="shared" ca="1" si="12"/>
        <v>44263</v>
      </c>
      <c r="F390" s="10">
        <f t="shared" ca="1" si="13"/>
        <v>20.627397260273973</v>
      </c>
      <c r="G390" s="11" t="str">
        <f ca="1">VLOOKUP(F390,faixas!$A$1:$B$11,2,1)</f>
        <v>19 a 23</v>
      </c>
      <c r="H390" s="8" t="s">
        <v>88</v>
      </c>
      <c r="I390" s="8" t="s">
        <v>13</v>
      </c>
      <c r="J390" s="8" t="s">
        <v>30</v>
      </c>
    </row>
    <row r="391" spans="1:10" ht="15" customHeight="1" x14ac:dyDescent="0.2">
      <c r="A391" s="7">
        <v>390</v>
      </c>
      <c r="B391" s="8" t="s">
        <v>15</v>
      </c>
      <c r="C391" s="8" t="s">
        <v>16</v>
      </c>
      <c r="D391" s="9">
        <v>31006</v>
      </c>
      <c r="E391" s="9">
        <f t="shared" ca="1" si="12"/>
        <v>44263</v>
      </c>
      <c r="F391" s="10">
        <f t="shared" ca="1" si="13"/>
        <v>36.320547945205476</v>
      </c>
      <c r="G391" s="11" t="str">
        <f ca="1">VLOOKUP(F391,faixas!$A$1:$B$11,2,1)</f>
        <v>34 a 38</v>
      </c>
      <c r="H391" s="8" t="s">
        <v>88</v>
      </c>
      <c r="I391" s="8" t="s">
        <v>13</v>
      </c>
      <c r="J391" s="8" t="s">
        <v>30</v>
      </c>
    </row>
    <row r="392" spans="1:10" ht="15" customHeight="1" x14ac:dyDescent="0.2">
      <c r="A392" s="7">
        <v>391</v>
      </c>
      <c r="B392" s="8" t="s">
        <v>15</v>
      </c>
      <c r="C392" s="8" t="s">
        <v>19</v>
      </c>
      <c r="D392" s="9">
        <v>40879</v>
      </c>
      <c r="E392" s="9">
        <f t="shared" ca="1" si="12"/>
        <v>44263</v>
      </c>
      <c r="F392" s="10">
        <f t="shared" ca="1" si="13"/>
        <v>9.2712328767123289</v>
      </c>
      <c r="G392" s="11" t="str">
        <f ca="1">VLOOKUP(F392,faixas!$A$1:$B$11,2,1)</f>
        <v>0 a 18</v>
      </c>
      <c r="H392" s="8" t="s">
        <v>88</v>
      </c>
      <c r="I392" s="8" t="s">
        <v>13</v>
      </c>
      <c r="J392" s="8" t="s">
        <v>30</v>
      </c>
    </row>
    <row r="393" spans="1:10" ht="15" customHeight="1" x14ac:dyDescent="0.2">
      <c r="A393" s="7">
        <v>392</v>
      </c>
      <c r="B393" s="8" t="s">
        <v>15</v>
      </c>
      <c r="C393" s="8" t="s">
        <v>19</v>
      </c>
      <c r="D393" s="9">
        <v>42419</v>
      </c>
      <c r="E393" s="9">
        <f t="shared" ca="1" si="12"/>
        <v>44263</v>
      </c>
      <c r="F393" s="10">
        <f t="shared" ca="1" si="13"/>
        <v>5.0520547945205481</v>
      </c>
      <c r="G393" s="11" t="str">
        <f ca="1">VLOOKUP(F393,faixas!$A$1:$B$11,2,1)</f>
        <v>0 a 18</v>
      </c>
      <c r="H393" s="8" t="s">
        <v>88</v>
      </c>
      <c r="I393" s="8" t="s">
        <v>13</v>
      </c>
      <c r="J393" s="8" t="s">
        <v>30</v>
      </c>
    </row>
    <row r="394" spans="1:10" ht="15" customHeight="1" x14ac:dyDescent="0.2">
      <c r="A394" s="7">
        <v>393</v>
      </c>
      <c r="B394" s="8" t="s">
        <v>10</v>
      </c>
      <c r="C394" s="8" t="s">
        <v>11</v>
      </c>
      <c r="D394" s="9">
        <v>24113</v>
      </c>
      <c r="E394" s="9">
        <f t="shared" ca="1" si="12"/>
        <v>44263</v>
      </c>
      <c r="F394" s="10">
        <f t="shared" ca="1" si="13"/>
        <v>55.205479452054796</v>
      </c>
      <c r="G394" s="11" t="str">
        <f ca="1">VLOOKUP(F394,faixas!$A$1:$B$11,2,1)</f>
        <v>54 a 58</v>
      </c>
      <c r="H394" s="8" t="s">
        <v>20</v>
      </c>
      <c r="I394" s="8" t="s">
        <v>13</v>
      </c>
      <c r="J394" s="8" t="s">
        <v>14</v>
      </c>
    </row>
    <row r="395" spans="1:10" ht="15" customHeight="1" x14ac:dyDescent="0.2">
      <c r="A395" s="7">
        <v>394</v>
      </c>
      <c r="B395" s="8" t="s">
        <v>15</v>
      </c>
      <c r="C395" s="8" t="s">
        <v>16</v>
      </c>
      <c r="D395" s="9">
        <v>27421</v>
      </c>
      <c r="E395" s="9">
        <f t="shared" ca="1" si="12"/>
        <v>44263</v>
      </c>
      <c r="F395" s="10">
        <f t="shared" ca="1" si="13"/>
        <v>46.142465753424659</v>
      </c>
      <c r="G395" s="11" t="str">
        <f ca="1">VLOOKUP(F395,faixas!$A$1:$B$11,2,1)</f>
        <v>44 a 48</v>
      </c>
      <c r="H395" s="8" t="s">
        <v>20</v>
      </c>
      <c r="I395" s="8" t="s">
        <v>13</v>
      </c>
      <c r="J395" s="8" t="s">
        <v>14</v>
      </c>
    </row>
    <row r="396" spans="1:10" ht="15" customHeight="1" x14ac:dyDescent="0.2">
      <c r="A396" s="7">
        <v>395</v>
      </c>
      <c r="B396" s="8" t="s">
        <v>10</v>
      </c>
      <c r="C396" s="8" t="s">
        <v>11</v>
      </c>
      <c r="D396" s="9">
        <v>25899</v>
      </c>
      <c r="E396" s="9">
        <f t="shared" ca="1" si="12"/>
        <v>44263</v>
      </c>
      <c r="F396" s="10">
        <f t="shared" ca="1" si="13"/>
        <v>50.31232876712329</v>
      </c>
      <c r="G396" s="11" t="str">
        <f ca="1">VLOOKUP(F396,faixas!$A$1:$B$11,2,1)</f>
        <v>49 a 53</v>
      </c>
      <c r="H396" s="8" t="s">
        <v>72</v>
      </c>
      <c r="I396" s="8" t="s">
        <v>13</v>
      </c>
      <c r="J396" s="8" t="s">
        <v>14</v>
      </c>
    </row>
    <row r="397" spans="1:10" ht="15" customHeight="1" x14ac:dyDescent="0.2">
      <c r="A397" s="7">
        <v>396</v>
      </c>
      <c r="B397" s="8" t="s">
        <v>15</v>
      </c>
      <c r="C397" s="8" t="s">
        <v>16</v>
      </c>
      <c r="D397" s="9">
        <v>29489</v>
      </c>
      <c r="E397" s="9">
        <f t="shared" ca="1" si="12"/>
        <v>44263</v>
      </c>
      <c r="F397" s="10">
        <f t="shared" ca="1" si="13"/>
        <v>40.476712328767121</v>
      </c>
      <c r="G397" s="11" t="str">
        <f ca="1">VLOOKUP(F397,faixas!$A$1:$B$11,2,1)</f>
        <v>39 a 43</v>
      </c>
      <c r="H397" s="8" t="s">
        <v>72</v>
      </c>
      <c r="I397" s="8" t="s">
        <v>13</v>
      </c>
      <c r="J397" s="8" t="s">
        <v>14</v>
      </c>
    </row>
    <row r="398" spans="1:10" ht="15" customHeight="1" x14ac:dyDescent="0.2">
      <c r="A398" s="7">
        <v>397</v>
      </c>
      <c r="B398" s="8" t="s">
        <v>10</v>
      </c>
      <c r="C398" s="8" t="s">
        <v>19</v>
      </c>
      <c r="D398" s="9">
        <v>40475</v>
      </c>
      <c r="E398" s="9">
        <f t="shared" ca="1" si="12"/>
        <v>44263</v>
      </c>
      <c r="F398" s="10">
        <f t="shared" ca="1" si="13"/>
        <v>10.378082191780821</v>
      </c>
      <c r="G398" s="11" t="str">
        <f ca="1">VLOOKUP(F398,faixas!$A$1:$B$11,2,1)</f>
        <v>0 a 18</v>
      </c>
      <c r="H398" s="8" t="s">
        <v>72</v>
      </c>
      <c r="I398" s="8" t="s">
        <v>13</v>
      </c>
      <c r="J398" s="8" t="s">
        <v>14</v>
      </c>
    </row>
    <row r="399" spans="1:10" ht="15" customHeight="1" x14ac:dyDescent="0.2">
      <c r="A399" s="7">
        <v>398</v>
      </c>
      <c r="B399" s="8" t="s">
        <v>10</v>
      </c>
      <c r="C399" s="8" t="s">
        <v>11</v>
      </c>
      <c r="D399" s="9">
        <v>22048</v>
      </c>
      <c r="E399" s="9">
        <f t="shared" ca="1" si="12"/>
        <v>44263</v>
      </c>
      <c r="F399" s="10">
        <f t="shared" ca="1" si="13"/>
        <v>60.863013698630134</v>
      </c>
      <c r="G399" s="11" t="str">
        <f ca="1">VLOOKUP(F399,faixas!$A$1:$B$11,2,1)</f>
        <v>Acima de 59</v>
      </c>
      <c r="H399" s="8" t="s">
        <v>70</v>
      </c>
      <c r="I399" s="8" t="s">
        <v>13</v>
      </c>
      <c r="J399" s="8" t="s">
        <v>22</v>
      </c>
    </row>
    <row r="400" spans="1:10" ht="15" customHeight="1" x14ac:dyDescent="0.2">
      <c r="A400" s="7">
        <v>399</v>
      </c>
      <c r="B400" s="8" t="s">
        <v>15</v>
      </c>
      <c r="C400" s="8" t="s">
        <v>16</v>
      </c>
      <c r="D400" s="9">
        <v>19988</v>
      </c>
      <c r="E400" s="9">
        <f t="shared" ca="1" si="12"/>
        <v>44263</v>
      </c>
      <c r="F400" s="10">
        <f t="shared" ca="1" si="13"/>
        <v>66.506849315068493</v>
      </c>
      <c r="G400" s="11" t="str">
        <f ca="1">VLOOKUP(F400,faixas!$A$1:$B$11,2,1)</f>
        <v>Acima de 59</v>
      </c>
      <c r="H400" s="8" t="s">
        <v>70</v>
      </c>
      <c r="I400" s="8" t="s">
        <v>13</v>
      </c>
      <c r="J400" s="8" t="s">
        <v>22</v>
      </c>
    </row>
    <row r="401" spans="1:10" ht="15" customHeight="1" x14ac:dyDescent="0.2">
      <c r="A401" s="7">
        <v>400</v>
      </c>
      <c r="B401" s="8" t="s">
        <v>15</v>
      </c>
      <c r="C401" s="8" t="s">
        <v>18</v>
      </c>
      <c r="D401" s="9">
        <v>14062</v>
      </c>
      <c r="E401" s="9">
        <f t="shared" ca="1" si="12"/>
        <v>44263</v>
      </c>
      <c r="F401" s="10">
        <f t="shared" ca="1" si="13"/>
        <v>82.742465753424653</v>
      </c>
      <c r="G401" s="11" t="str">
        <f ca="1">VLOOKUP(F401,faixas!$A$1:$B$11,2,1)</f>
        <v>Acima de 59</v>
      </c>
      <c r="H401" s="8" t="s">
        <v>70</v>
      </c>
      <c r="I401" s="8" t="s">
        <v>13</v>
      </c>
      <c r="J401" s="8" t="s">
        <v>22</v>
      </c>
    </row>
    <row r="402" spans="1:10" ht="15" customHeight="1" x14ac:dyDescent="0.2">
      <c r="A402" s="7">
        <v>401</v>
      </c>
      <c r="B402" s="8" t="s">
        <v>15</v>
      </c>
      <c r="C402" s="8" t="s">
        <v>19</v>
      </c>
      <c r="D402" s="9">
        <v>37011</v>
      </c>
      <c r="E402" s="9">
        <f t="shared" ca="1" si="12"/>
        <v>44263</v>
      </c>
      <c r="F402" s="10">
        <f t="shared" ca="1" si="13"/>
        <v>19.86849315068493</v>
      </c>
      <c r="G402" s="11" t="str">
        <f ca="1">VLOOKUP(F402,faixas!$A$1:$B$11,2,1)</f>
        <v>19 a 23</v>
      </c>
      <c r="H402" s="8" t="s">
        <v>70</v>
      </c>
      <c r="I402" s="8" t="s">
        <v>13</v>
      </c>
      <c r="J402" s="8" t="s">
        <v>22</v>
      </c>
    </row>
    <row r="403" spans="1:10" ht="15" customHeight="1" x14ac:dyDescent="0.2">
      <c r="A403" s="7">
        <v>402</v>
      </c>
      <c r="B403" s="8" t="s">
        <v>15</v>
      </c>
      <c r="C403" s="8" t="s">
        <v>19</v>
      </c>
      <c r="D403" s="9">
        <v>43223</v>
      </c>
      <c r="E403" s="9">
        <f t="shared" ca="1" si="12"/>
        <v>44263</v>
      </c>
      <c r="F403" s="10">
        <f t="shared" ca="1" si="13"/>
        <v>2.8493150684931505</v>
      </c>
      <c r="G403" s="11" t="str">
        <f ca="1">VLOOKUP(F403,faixas!$A$1:$B$11,2,1)</f>
        <v>0 a 18</v>
      </c>
      <c r="H403" s="8" t="s">
        <v>70</v>
      </c>
      <c r="I403" s="8" t="s">
        <v>13</v>
      </c>
      <c r="J403" s="8" t="s">
        <v>22</v>
      </c>
    </row>
    <row r="404" spans="1:10" ht="15" customHeight="1" x14ac:dyDescent="0.2">
      <c r="A404" s="7">
        <v>403</v>
      </c>
      <c r="B404" s="8" t="s">
        <v>10</v>
      </c>
      <c r="C404" s="8" t="s">
        <v>11</v>
      </c>
      <c r="D404" s="9">
        <v>24729</v>
      </c>
      <c r="E404" s="9">
        <f t="shared" ca="1" si="12"/>
        <v>44263</v>
      </c>
      <c r="F404" s="10">
        <f t="shared" ca="1" si="13"/>
        <v>53.517808219178079</v>
      </c>
      <c r="G404" s="11" t="str">
        <f ca="1">VLOOKUP(F404,faixas!$A$1:$B$11,2,1)</f>
        <v>49 a 53</v>
      </c>
      <c r="H404" s="8" t="s">
        <v>17</v>
      </c>
      <c r="I404" s="8" t="s">
        <v>13</v>
      </c>
      <c r="J404" s="8" t="s">
        <v>14</v>
      </c>
    </row>
    <row r="405" spans="1:10" ht="15" customHeight="1" x14ac:dyDescent="0.2">
      <c r="A405" s="7">
        <v>404</v>
      </c>
      <c r="B405" s="8" t="s">
        <v>15</v>
      </c>
      <c r="C405" s="8" t="s">
        <v>16</v>
      </c>
      <c r="D405" s="9">
        <v>23781</v>
      </c>
      <c r="E405" s="9">
        <f t="shared" ca="1" si="12"/>
        <v>44263</v>
      </c>
      <c r="F405" s="10">
        <f t="shared" ca="1" si="13"/>
        <v>56.115068493150687</v>
      </c>
      <c r="G405" s="11" t="str">
        <f ca="1">VLOOKUP(F405,faixas!$A$1:$B$11,2,1)</f>
        <v>54 a 58</v>
      </c>
      <c r="H405" s="8" t="s">
        <v>17</v>
      </c>
      <c r="I405" s="8" t="s">
        <v>13</v>
      </c>
      <c r="J405" s="8" t="s">
        <v>14</v>
      </c>
    </row>
    <row r="406" spans="1:10" ht="15" customHeight="1" x14ac:dyDescent="0.2">
      <c r="A406" s="7">
        <v>405</v>
      </c>
      <c r="B406" s="8" t="s">
        <v>10</v>
      </c>
      <c r="C406" s="8" t="s">
        <v>11</v>
      </c>
      <c r="D406" s="9">
        <v>20595</v>
      </c>
      <c r="E406" s="9">
        <f t="shared" ca="1" si="12"/>
        <v>44263</v>
      </c>
      <c r="F406" s="10">
        <f t="shared" ca="1" si="13"/>
        <v>64.843835616438355</v>
      </c>
      <c r="G406" s="11" t="str">
        <f ca="1">VLOOKUP(F406,faixas!$A$1:$B$11,2,1)</f>
        <v>Acima de 59</v>
      </c>
      <c r="H406" s="8" t="s">
        <v>47</v>
      </c>
      <c r="I406" s="8" t="s">
        <v>13</v>
      </c>
      <c r="J406" s="8" t="s">
        <v>14</v>
      </c>
    </row>
    <row r="407" spans="1:10" ht="15" customHeight="1" x14ac:dyDescent="0.2">
      <c r="A407" s="7">
        <v>406</v>
      </c>
      <c r="B407" s="8" t="s">
        <v>15</v>
      </c>
      <c r="C407" s="8" t="s">
        <v>16</v>
      </c>
      <c r="D407" s="9">
        <v>21652</v>
      </c>
      <c r="E407" s="9">
        <f t="shared" ca="1" si="12"/>
        <v>44263</v>
      </c>
      <c r="F407" s="10">
        <f t="shared" ca="1" si="13"/>
        <v>61.947945205479449</v>
      </c>
      <c r="G407" s="11" t="str">
        <f ca="1">VLOOKUP(F407,faixas!$A$1:$B$11,2,1)</f>
        <v>Acima de 59</v>
      </c>
      <c r="H407" s="8" t="s">
        <v>47</v>
      </c>
      <c r="I407" s="8" t="s">
        <v>13</v>
      </c>
      <c r="J407" s="8" t="s">
        <v>14</v>
      </c>
    </row>
    <row r="408" spans="1:10" ht="15" customHeight="1" x14ac:dyDescent="0.2">
      <c r="A408" s="7">
        <v>407</v>
      </c>
      <c r="B408" s="8" t="s">
        <v>10</v>
      </c>
      <c r="C408" s="8" t="s">
        <v>11</v>
      </c>
      <c r="D408" s="9">
        <v>26543</v>
      </c>
      <c r="E408" s="9">
        <f t="shared" ca="1" si="12"/>
        <v>44263</v>
      </c>
      <c r="F408" s="10">
        <f t="shared" ca="1" si="13"/>
        <v>48.547945205479451</v>
      </c>
      <c r="G408" s="11" t="str">
        <f ca="1">VLOOKUP(F408,faixas!$A$1:$B$11,2,1)</f>
        <v>44 a 48</v>
      </c>
      <c r="H408" s="8" t="s">
        <v>89</v>
      </c>
      <c r="I408" s="8" t="s">
        <v>13</v>
      </c>
      <c r="J408" s="8" t="s">
        <v>80</v>
      </c>
    </row>
    <row r="409" spans="1:10" ht="15" customHeight="1" x14ac:dyDescent="0.2">
      <c r="A409" s="7">
        <v>408</v>
      </c>
      <c r="B409" s="8" t="s">
        <v>15</v>
      </c>
      <c r="C409" s="8" t="s">
        <v>19</v>
      </c>
      <c r="D409" s="9">
        <v>40547</v>
      </c>
      <c r="E409" s="9">
        <f t="shared" ca="1" si="12"/>
        <v>44263</v>
      </c>
      <c r="F409" s="10">
        <f t="shared" ca="1" si="13"/>
        <v>10.180821917808219</v>
      </c>
      <c r="G409" s="11" t="str">
        <f ca="1">VLOOKUP(F409,faixas!$A$1:$B$11,2,1)</f>
        <v>0 a 18</v>
      </c>
      <c r="H409" s="8" t="s">
        <v>89</v>
      </c>
      <c r="I409" s="8" t="s">
        <v>13</v>
      </c>
      <c r="J409" s="8" t="s">
        <v>80</v>
      </c>
    </row>
    <row r="410" spans="1:10" ht="15" customHeight="1" x14ac:dyDescent="0.2">
      <c r="A410" s="7">
        <v>409</v>
      </c>
      <c r="B410" s="8" t="s">
        <v>10</v>
      </c>
      <c r="C410" s="8" t="s">
        <v>11</v>
      </c>
      <c r="D410" s="9">
        <v>25672</v>
      </c>
      <c r="E410" s="9">
        <f t="shared" ca="1" si="12"/>
        <v>44263</v>
      </c>
      <c r="F410" s="10">
        <f t="shared" ca="1" si="13"/>
        <v>50.934246575342463</v>
      </c>
      <c r="G410" s="11" t="str">
        <f ca="1">VLOOKUP(F410,faixas!$A$1:$B$11,2,1)</f>
        <v>49 a 53</v>
      </c>
      <c r="H410" s="8" t="s">
        <v>90</v>
      </c>
      <c r="I410" s="8" t="s">
        <v>13</v>
      </c>
      <c r="J410" s="8" t="s">
        <v>80</v>
      </c>
    </row>
    <row r="411" spans="1:10" ht="15" customHeight="1" x14ac:dyDescent="0.2">
      <c r="A411" s="7">
        <v>410</v>
      </c>
      <c r="B411" s="8" t="s">
        <v>15</v>
      </c>
      <c r="C411" s="8" t="s">
        <v>16</v>
      </c>
      <c r="D411" s="9">
        <v>27568</v>
      </c>
      <c r="E411" s="9">
        <f t="shared" ca="1" si="12"/>
        <v>44263</v>
      </c>
      <c r="F411" s="10">
        <f t="shared" ca="1" si="13"/>
        <v>45.739726027397261</v>
      </c>
      <c r="G411" s="11" t="str">
        <f ca="1">VLOOKUP(F411,faixas!$A$1:$B$11,2,1)</f>
        <v>44 a 48</v>
      </c>
      <c r="H411" s="8" t="s">
        <v>90</v>
      </c>
      <c r="I411" s="8" t="s">
        <v>13</v>
      </c>
      <c r="J411" s="8" t="s">
        <v>80</v>
      </c>
    </row>
    <row r="412" spans="1:10" ht="15" customHeight="1" x14ac:dyDescent="0.2">
      <c r="A412" s="7">
        <v>411</v>
      </c>
      <c r="B412" s="8" t="s">
        <v>15</v>
      </c>
      <c r="C412" s="8" t="s">
        <v>19</v>
      </c>
      <c r="D412" s="9">
        <v>38079</v>
      </c>
      <c r="E412" s="9">
        <f t="shared" ca="1" si="12"/>
        <v>44263</v>
      </c>
      <c r="F412" s="10">
        <f t="shared" ca="1" si="13"/>
        <v>16.942465753424656</v>
      </c>
      <c r="G412" s="11" t="str">
        <f ca="1">VLOOKUP(F412,faixas!$A$1:$B$11,2,1)</f>
        <v>0 a 18</v>
      </c>
      <c r="H412" s="8" t="s">
        <v>90</v>
      </c>
      <c r="I412" s="8" t="s">
        <v>13</v>
      </c>
      <c r="J412" s="8" t="s">
        <v>80</v>
      </c>
    </row>
    <row r="413" spans="1:10" ht="15" customHeight="1" x14ac:dyDescent="0.2">
      <c r="A413" s="7">
        <v>412</v>
      </c>
      <c r="B413" s="8" t="s">
        <v>10</v>
      </c>
      <c r="C413" s="8" t="s">
        <v>19</v>
      </c>
      <c r="D413" s="9">
        <v>38791</v>
      </c>
      <c r="E413" s="9">
        <f t="shared" ca="1" si="12"/>
        <v>44263</v>
      </c>
      <c r="F413" s="10">
        <f t="shared" ca="1" si="13"/>
        <v>14.991780821917809</v>
      </c>
      <c r="G413" s="11" t="str">
        <f ca="1">VLOOKUP(F413,faixas!$A$1:$B$11,2,1)</f>
        <v>0 a 18</v>
      </c>
      <c r="H413" s="8" t="s">
        <v>90</v>
      </c>
      <c r="I413" s="8" t="s">
        <v>13</v>
      </c>
      <c r="J413" s="8" t="s">
        <v>80</v>
      </c>
    </row>
    <row r="414" spans="1:10" ht="15" customHeight="1" x14ac:dyDescent="0.2">
      <c r="A414" s="7">
        <v>413</v>
      </c>
      <c r="B414" s="8" t="s">
        <v>10</v>
      </c>
      <c r="C414" s="8" t="s">
        <v>11</v>
      </c>
      <c r="D414" s="9">
        <v>26448</v>
      </c>
      <c r="E414" s="9">
        <f t="shared" ca="1" si="12"/>
        <v>44263</v>
      </c>
      <c r="F414" s="10">
        <f t="shared" ca="1" si="13"/>
        <v>48.80821917808219</v>
      </c>
      <c r="G414" s="11" t="str">
        <f ca="1">VLOOKUP(F414,faixas!$A$1:$B$11,2,1)</f>
        <v>44 a 48</v>
      </c>
      <c r="H414" s="8" t="s">
        <v>91</v>
      </c>
      <c r="I414" s="8" t="s">
        <v>13</v>
      </c>
      <c r="J414" s="8" t="s">
        <v>31</v>
      </c>
    </row>
    <row r="415" spans="1:10" ht="15" customHeight="1" x14ac:dyDescent="0.2">
      <c r="A415" s="7">
        <v>414</v>
      </c>
      <c r="B415" s="8" t="s">
        <v>15</v>
      </c>
      <c r="C415" s="8" t="s">
        <v>16</v>
      </c>
      <c r="D415" s="9">
        <v>25645</v>
      </c>
      <c r="E415" s="9">
        <f t="shared" ca="1" si="12"/>
        <v>44263</v>
      </c>
      <c r="F415" s="10">
        <f t="shared" ca="1" si="13"/>
        <v>51.008219178082193</v>
      </c>
      <c r="G415" s="11" t="str">
        <f ca="1">VLOOKUP(F415,faixas!$A$1:$B$11,2,1)</f>
        <v>49 a 53</v>
      </c>
      <c r="H415" s="8" t="s">
        <v>91</v>
      </c>
      <c r="I415" s="8" t="s">
        <v>13</v>
      </c>
      <c r="J415" s="8" t="s">
        <v>31</v>
      </c>
    </row>
    <row r="416" spans="1:10" ht="15" customHeight="1" x14ac:dyDescent="0.2">
      <c r="A416" s="7">
        <v>415</v>
      </c>
      <c r="B416" s="8" t="s">
        <v>10</v>
      </c>
      <c r="C416" s="8" t="s">
        <v>11</v>
      </c>
      <c r="D416" s="9">
        <v>26023</v>
      </c>
      <c r="E416" s="9">
        <f t="shared" ca="1" si="12"/>
        <v>44263</v>
      </c>
      <c r="F416" s="10">
        <f t="shared" ca="1" si="13"/>
        <v>49.972602739726028</v>
      </c>
      <c r="G416" s="11" t="str">
        <f ca="1">VLOOKUP(F416,faixas!$A$1:$B$11,2,1)</f>
        <v>49 a 53</v>
      </c>
      <c r="H416" s="8" t="s">
        <v>92</v>
      </c>
      <c r="I416" s="8" t="s">
        <v>13</v>
      </c>
      <c r="J416" s="8" t="s">
        <v>25</v>
      </c>
    </row>
    <row r="417" spans="1:10" ht="15" customHeight="1" x14ac:dyDescent="0.2">
      <c r="A417" s="7">
        <v>416</v>
      </c>
      <c r="B417" s="8" t="s">
        <v>10</v>
      </c>
      <c r="C417" s="8" t="s">
        <v>11</v>
      </c>
      <c r="D417" s="9">
        <v>24762</v>
      </c>
      <c r="E417" s="9">
        <f t="shared" ca="1" si="12"/>
        <v>44263</v>
      </c>
      <c r="F417" s="10">
        <f t="shared" ca="1" si="13"/>
        <v>53.42739726027397</v>
      </c>
      <c r="G417" s="11" t="str">
        <f ca="1">VLOOKUP(F417,faixas!$A$1:$B$11,2,1)</f>
        <v>49 a 53</v>
      </c>
      <c r="H417" s="8" t="s">
        <v>93</v>
      </c>
      <c r="I417" s="8" t="s">
        <v>13</v>
      </c>
      <c r="J417" s="8" t="s">
        <v>80</v>
      </c>
    </row>
    <row r="418" spans="1:10" ht="15" customHeight="1" x14ac:dyDescent="0.2">
      <c r="A418" s="7">
        <v>417</v>
      </c>
      <c r="B418" s="8" t="s">
        <v>10</v>
      </c>
      <c r="C418" s="8" t="s">
        <v>94</v>
      </c>
      <c r="D418" s="9">
        <v>13946</v>
      </c>
      <c r="E418" s="9">
        <f t="shared" ca="1" si="12"/>
        <v>44263</v>
      </c>
      <c r="F418" s="10">
        <f t="shared" ca="1" si="13"/>
        <v>83.060273972602744</v>
      </c>
      <c r="G418" s="11" t="str">
        <f ca="1">VLOOKUP(F418,faixas!$A$1:$B$11,2,1)</f>
        <v>Acima de 59</v>
      </c>
      <c r="H418" s="8" t="s">
        <v>93</v>
      </c>
      <c r="I418" s="8" t="s">
        <v>13</v>
      </c>
      <c r="J418" s="8" t="s">
        <v>80</v>
      </c>
    </row>
    <row r="419" spans="1:10" ht="15" customHeight="1" x14ac:dyDescent="0.2">
      <c r="A419" s="7">
        <v>418</v>
      </c>
      <c r="B419" s="8" t="s">
        <v>10</v>
      </c>
      <c r="C419" s="8" t="s">
        <v>11</v>
      </c>
      <c r="D419" s="9">
        <v>29191</v>
      </c>
      <c r="E419" s="9">
        <f t="shared" ca="1" si="12"/>
        <v>44263</v>
      </c>
      <c r="F419" s="10">
        <f t="shared" ca="1" si="13"/>
        <v>41.293150684931504</v>
      </c>
      <c r="G419" s="11" t="str">
        <f ca="1">VLOOKUP(F419,faixas!$A$1:$B$11,2,1)</f>
        <v>39 a 43</v>
      </c>
      <c r="H419" s="8" t="s">
        <v>41</v>
      </c>
      <c r="I419" s="8" t="s">
        <v>13</v>
      </c>
      <c r="J419" s="8" t="s">
        <v>14</v>
      </c>
    </row>
    <row r="420" spans="1:10" ht="15" customHeight="1" x14ac:dyDescent="0.2">
      <c r="A420" s="7">
        <v>419</v>
      </c>
      <c r="B420" s="8" t="s">
        <v>15</v>
      </c>
      <c r="C420" s="8" t="s">
        <v>18</v>
      </c>
      <c r="D420" s="9">
        <v>19644</v>
      </c>
      <c r="E420" s="9">
        <f t="shared" ca="1" si="12"/>
        <v>44263</v>
      </c>
      <c r="F420" s="10">
        <f t="shared" ca="1" si="13"/>
        <v>67.449315068493149</v>
      </c>
      <c r="G420" s="11" t="str">
        <f ca="1">VLOOKUP(F420,faixas!$A$1:$B$11,2,1)</f>
        <v>Acima de 59</v>
      </c>
      <c r="H420" s="8" t="s">
        <v>41</v>
      </c>
      <c r="I420" s="8" t="s">
        <v>13</v>
      </c>
      <c r="J420" s="8" t="s">
        <v>14</v>
      </c>
    </row>
    <row r="421" spans="1:10" ht="15" customHeight="1" x14ac:dyDescent="0.2">
      <c r="A421" s="7">
        <v>420</v>
      </c>
      <c r="B421" s="8" t="s">
        <v>10</v>
      </c>
      <c r="C421" s="8" t="s">
        <v>11</v>
      </c>
      <c r="D421" s="9">
        <v>29235</v>
      </c>
      <c r="E421" s="9">
        <f t="shared" ca="1" si="12"/>
        <v>44263</v>
      </c>
      <c r="F421" s="10">
        <f t="shared" ca="1" si="13"/>
        <v>41.172602739726024</v>
      </c>
      <c r="G421" s="11" t="str">
        <f ca="1">VLOOKUP(F421,faixas!$A$1:$B$11,2,1)</f>
        <v>39 a 43</v>
      </c>
      <c r="H421" s="8" t="s">
        <v>20</v>
      </c>
      <c r="I421" s="8" t="s">
        <v>13</v>
      </c>
      <c r="J421" s="8" t="s">
        <v>14</v>
      </c>
    </row>
    <row r="422" spans="1:10" ht="15" customHeight="1" x14ac:dyDescent="0.2">
      <c r="A422" s="7">
        <v>421</v>
      </c>
      <c r="B422" s="8" t="s">
        <v>15</v>
      </c>
      <c r="C422" s="8" t="s">
        <v>19</v>
      </c>
      <c r="D422" s="9">
        <v>35958</v>
      </c>
      <c r="E422" s="9">
        <f t="shared" ca="1" si="12"/>
        <v>44263</v>
      </c>
      <c r="F422" s="10">
        <f t="shared" ca="1" si="13"/>
        <v>22.753424657534246</v>
      </c>
      <c r="G422" s="11" t="str">
        <f ca="1">VLOOKUP(F422,faixas!$A$1:$B$11,2,1)</f>
        <v>19 a 23</v>
      </c>
      <c r="H422" s="8" t="s">
        <v>20</v>
      </c>
      <c r="I422" s="8" t="s">
        <v>13</v>
      </c>
      <c r="J422" s="8" t="s">
        <v>14</v>
      </c>
    </row>
    <row r="423" spans="1:10" ht="15" customHeight="1" x14ac:dyDescent="0.2">
      <c r="A423" s="7">
        <v>422</v>
      </c>
      <c r="B423" s="8" t="s">
        <v>15</v>
      </c>
      <c r="C423" s="8" t="s">
        <v>18</v>
      </c>
      <c r="D423" s="9">
        <v>19626</v>
      </c>
      <c r="E423" s="9">
        <f t="shared" ca="1" si="12"/>
        <v>44263</v>
      </c>
      <c r="F423" s="10">
        <f t="shared" ca="1" si="13"/>
        <v>67.498630136986307</v>
      </c>
      <c r="G423" s="11" t="str">
        <f ca="1">VLOOKUP(F423,faixas!$A$1:$B$11,2,1)</f>
        <v>Acima de 59</v>
      </c>
      <c r="H423" s="8" t="s">
        <v>20</v>
      </c>
      <c r="I423" s="8" t="s">
        <v>13</v>
      </c>
      <c r="J423" s="8" t="s">
        <v>14</v>
      </c>
    </row>
    <row r="424" spans="1:10" ht="15" customHeight="1" x14ac:dyDescent="0.2">
      <c r="A424" s="7">
        <v>423</v>
      </c>
      <c r="B424" s="8" t="s">
        <v>10</v>
      </c>
      <c r="C424" s="8" t="s">
        <v>19</v>
      </c>
      <c r="D424" s="9">
        <v>38402</v>
      </c>
      <c r="E424" s="9">
        <f t="shared" ca="1" si="12"/>
        <v>44263</v>
      </c>
      <c r="F424" s="10">
        <f t="shared" ca="1" si="13"/>
        <v>16.057534246575344</v>
      </c>
      <c r="G424" s="11" t="str">
        <f ca="1">VLOOKUP(F424,faixas!$A$1:$B$11,2,1)</f>
        <v>0 a 18</v>
      </c>
      <c r="H424" s="8" t="s">
        <v>20</v>
      </c>
      <c r="I424" s="8" t="s">
        <v>13</v>
      </c>
      <c r="J424" s="8" t="s">
        <v>14</v>
      </c>
    </row>
    <row r="425" spans="1:10" ht="15" customHeight="1" x14ac:dyDescent="0.2">
      <c r="A425" s="7">
        <v>424</v>
      </c>
      <c r="B425" s="8" t="s">
        <v>10</v>
      </c>
      <c r="C425" s="8" t="s">
        <v>19</v>
      </c>
      <c r="D425" s="9">
        <v>40532</v>
      </c>
      <c r="E425" s="9">
        <f t="shared" ca="1" si="12"/>
        <v>44263</v>
      </c>
      <c r="F425" s="10">
        <f t="shared" ca="1" si="13"/>
        <v>10.221917808219178</v>
      </c>
      <c r="G425" s="11" t="str">
        <f ca="1">VLOOKUP(F425,faixas!$A$1:$B$11,2,1)</f>
        <v>0 a 18</v>
      </c>
      <c r="H425" s="8" t="s">
        <v>20</v>
      </c>
      <c r="I425" s="8" t="s">
        <v>13</v>
      </c>
      <c r="J425" s="8" t="s">
        <v>14</v>
      </c>
    </row>
    <row r="426" spans="1:10" ht="15" customHeight="1" x14ac:dyDescent="0.2">
      <c r="A426" s="7">
        <v>425</v>
      </c>
      <c r="B426" s="8" t="s">
        <v>15</v>
      </c>
      <c r="C426" s="8" t="s">
        <v>16</v>
      </c>
      <c r="D426" s="9">
        <v>33649</v>
      </c>
      <c r="E426" s="9">
        <f t="shared" ca="1" si="12"/>
        <v>44263</v>
      </c>
      <c r="F426" s="10">
        <f t="shared" ca="1" si="13"/>
        <v>29.079452054794519</v>
      </c>
      <c r="G426" s="11" t="str">
        <f ca="1">VLOOKUP(F426,faixas!$A$1:$B$11,2,1)</f>
        <v>29 a 33</v>
      </c>
      <c r="H426" s="8" t="s">
        <v>20</v>
      </c>
      <c r="I426" s="8" t="s">
        <v>13</v>
      </c>
      <c r="J426" s="8" t="s">
        <v>14</v>
      </c>
    </row>
    <row r="427" spans="1:10" ht="15" customHeight="1" x14ac:dyDescent="0.2">
      <c r="A427" s="7">
        <v>426</v>
      </c>
      <c r="B427" s="8" t="s">
        <v>10</v>
      </c>
      <c r="C427" s="8" t="s">
        <v>19</v>
      </c>
      <c r="D427" s="9">
        <v>42312</v>
      </c>
      <c r="E427" s="9">
        <f t="shared" ca="1" si="12"/>
        <v>44263</v>
      </c>
      <c r="F427" s="10">
        <f t="shared" ca="1" si="13"/>
        <v>5.3452054794520549</v>
      </c>
      <c r="G427" s="11" t="str">
        <f ca="1">VLOOKUP(F427,faixas!$A$1:$B$11,2,1)</f>
        <v>0 a 18</v>
      </c>
      <c r="H427" s="8" t="s">
        <v>20</v>
      </c>
      <c r="I427" s="8" t="s">
        <v>13</v>
      </c>
      <c r="J427" s="8" t="s">
        <v>14</v>
      </c>
    </row>
    <row r="428" spans="1:10" ht="15" customHeight="1" x14ac:dyDescent="0.2">
      <c r="A428" s="7">
        <v>427</v>
      </c>
      <c r="B428" s="8" t="s">
        <v>10</v>
      </c>
      <c r="C428" s="8" t="s">
        <v>11</v>
      </c>
      <c r="D428" s="9">
        <v>29017</v>
      </c>
      <c r="E428" s="9">
        <f t="shared" ca="1" si="12"/>
        <v>44263</v>
      </c>
      <c r="F428" s="10">
        <f t="shared" ca="1" si="13"/>
        <v>41.769863013698632</v>
      </c>
      <c r="G428" s="11" t="str">
        <f ca="1">VLOOKUP(F428,faixas!$A$1:$B$11,2,1)</f>
        <v>39 a 43</v>
      </c>
      <c r="H428" s="8" t="s">
        <v>51</v>
      </c>
      <c r="I428" s="8" t="s">
        <v>13</v>
      </c>
      <c r="J428" s="8" t="s">
        <v>33</v>
      </c>
    </row>
    <row r="429" spans="1:10" ht="15" customHeight="1" x14ac:dyDescent="0.2">
      <c r="A429" s="7">
        <v>428</v>
      </c>
      <c r="B429" s="8" t="s">
        <v>15</v>
      </c>
      <c r="C429" s="8" t="s">
        <v>18</v>
      </c>
      <c r="D429" s="9">
        <v>15229</v>
      </c>
      <c r="E429" s="9">
        <f t="shared" ca="1" si="12"/>
        <v>44263</v>
      </c>
      <c r="F429" s="10">
        <f t="shared" ca="1" si="13"/>
        <v>79.545205479452051</v>
      </c>
      <c r="G429" s="11" t="str">
        <f ca="1">VLOOKUP(F429,faixas!$A$1:$B$11,2,1)</f>
        <v>Acima de 59</v>
      </c>
      <c r="H429" s="8" t="s">
        <v>51</v>
      </c>
      <c r="I429" s="8" t="s">
        <v>13</v>
      </c>
      <c r="J429" s="8" t="s">
        <v>33</v>
      </c>
    </row>
    <row r="430" spans="1:10" ht="15" customHeight="1" x14ac:dyDescent="0.2">
      <c r="A430" s="7">
        <v>429</v>
      </c>
      <c r="B430" s="8" t="s">
        <v>10</v>
      </c>
      <c r="C430" s="8" t="s">
        <v>19</v>
      </c>
      <c r="D430" s="9">
        <v>38712</v>
      </c>
      <c r="E430" s="9">
        <f t="shared" ca="1" si="12"/>
        <v>44263</v>
      </c>
      <c r="F430" s="10">
        <f t="shared" ca="1" si="13"/>
        <v>15.208219178082192</v>
      </c>
      <c r="G430" s="11" t="str">
        <f ca="1">VLOOKUP(F430,faixas!$A$1:$B$11,2,1)</f>
        <v>0 a 18</v>
      </c>
      <c r="H430" s="8" t="s">
        <v>51</v>
      </c>
      <c r="I430" s="8" t="s">
        <v>13</v>
      </c>
      <c r="J430" s="8" t="s">
        <v>33</v>
      </c>
    </row>
    <row r="431" spans="1:10" ht="15" customHeight="1" x14ac:dyDescent="0.2">
      <c r="A431" s="7">
        <v>430</v>
      </c>
      <c r="B431" s="8" t="s">
        <v>10</v>
      </c>
      <c r="C431" s="8" t="s">
        <v>19</v>
      </c>
      <c r="D431" s="9">
        <v>41592</v>
      </c>
      <c r="E431" s="9">
        <f t="shared" ca="1" si="12"/>
        <v>44263</v>
      </c>
      <c r="F431" s="10">
        <f t="shared" ca="1" si="13"/>
        <v>7.3178082191780822</v>
      </c>
      <c r="G431" s="11" t="str">
        <f ca="1">VLOOKUP(F431,faixas!$A$1:$B$11,2,1)</f>
        <v>0 a 18</v>
      </c>
      <c r="H431" s="8" t="s">
        <v>51</v>
      </c>
      <c r="I431" s="8" t="s">
        <v>13</v>
      </c>
      <c r="J431" s="8" t="s">
        <v>33</v>
      </c>
    </row>
    <row r="432" spans="1:10" ht="15" customHeight="1" x14ac:dyDescent="0.2">
      <c r="A432" s="7">
        <v>431</v>
      </c>
      <c r="B432" s="8" t="s">
        <v>15</v>
      </c>
      <c r="C432" s="8" t="s">
        <v>16</v>
      </c>
      <c r="D432" s="9">
        <v>27355</v>
      </c>
      <c r="E432" s="9">
        <f t="shared" ca="1" si="12"/>
        <v>44263</v>
      </c>
      <c r="F432" s="10">
        <f t="shared" ca="1" si="13"/>
        <v>46.323287671232876</v>
      </c>
      <c r="G432" s="11" t="str">
        <f ca="1">VLOOKUP(F432,faixas!$A$1:$B$11,2,1)</f>
        <v>44 a 48</v>
      </c>
      <c r="H432" s="8" t="s">
        <v>51</v>
      </c>
      <c r="I432" s="8" t="s">
        <v>13</v>
      </c>
      <c r="J432" s="8" t="s">
        <v>33</v>
      </c>
    </row>
    <row r="433" spans="1:10" ht="15" customHeight="1" x14ac:dyDescent="0.2">
      <c r="A433" s="7">
        <v>432</v>
      </c>
      <c r="B433" s="8" t="s">
        <v>10</v>
      </c>
      <c r="C433" s="8" t="s">
        <v>11</v>
      </c>
      <c r="D433" s="9">
        <v>28730</v>
      </c>
      <c r="E433" s="9">
        <f t="shared" ca="1" si="12"/>
        <v>44263</v>
      </c>
      <c r="F433" s="10">
        <f t="shared" ca="1" si="13"/>
        <v>42.556164383561644</v>
      </c>
      <c r="G433" s="11" t="str">
        <f ca="1">VLOOKUP(F433,faixas!$A$1:$B$11,2,1)</f>
        <v>39 a 43</v>
      </c>
      <c r="H433" s="8" t="s">
        <v>32</v>
      </c>
      <c r="I433" s="8" t="s">
        <v>13</v>
      </c>
      <c r="J433" s="8" t="s">
        <v>33</v>
      </c>
    </row>
    <row r="434" spans="1:10" ht="15" customHeight="1" x14ac:dyDescent="0.2">
      <c r="A434" s="7">
        <v>433</v>
      </c>
      <c r="B434" s="8" t="s">
        <v>15</v>
      </c>
      <c r="C434" s="8" t="s">
        <v>16</v>
      </c>
      <c r="D434" s="9">
        <v>28078</v>
      </c>
      <c r="E434" s="9">
        <f t="shared" ca="1" si="12"/>
        <v>44263</v>
      </c>
      <c r="F434" s="10">
        <f t="shared" ca="1" si="13"/>
        <v>44.342465753424655</v>
      </c>
      <c r="G434" s="11" t="str">
        <f ca="1">VLOOKUP(F434,faixas!$A$1:$B$11,2,1)</f>
        <v>44 a 48</v>
      </c>
      <c r="H434" s="8" t="s">
        <v>32</v>
      </c>
      <c r="I434" s="8" t="s">
        <v>13</v>
      </c>
      <c r="J434" s="8" t="s">
        <v>33</v>
      </c>
    </row>
    <row r="435" spans="1:10" ht="15" customHeight="1" x14ac:dyDescent="0.2">
      <c r="A435" s="7">
        <v>434</v>
      </c>
      <c r="B435" s="8" t="s">
        <v>10</v>
      </c>
      <c r="C435" s="8" t="s">
        <v>19</v>
      </c>
      <c r="D435" s="9">
        <v>41080</v>
      </c>
      <c r="E435" s="9">
        <f t="shared" ca="1" si="12"/>
        <v>44263</v>
      </c>
      <c r="F435" s="10">
        <f t="shared" ca="1" si="13"/>
        <v>8.7205479452054799</v>
      </c>
      <c r="G435" s="11" t="str">
        <f ca="1">VLOOKUP(F435,faixas!$A$1:$B$11,2,1)</f>
        <v>0 a 18</v>
      </c>
      <c r="H435" s="8" t="s">
        <v>32</v>
      </c>
      <c r="I435" s="8" t="s">
        <v>13</v>
      </c>
      <c r="J435" s="8" t="s">
        <v>33</v>
      </c>
    </row>
    <row r="436" spans="1:10" ht="15" customHeight="1" x14ac:dyDescent="0.2">
      <c r="A436" s="7">
        <v>435</v>
      </c>
      <c r="B436" s="8" t="s">
        <v>10</v>
      </c>
      <c r="C436" s="8" t="s">
        <v>11</v>
      </c>
      <c r="D436" s="9">
        <v>29029</v>
      </c>
      <c r="E436" s="9">
        <f t="shared" ca="1" si="12"/>
        <v>44263</v>
      </c>
      <c r="F436" s="10">
        <f t="shared" ca="1" si="13"/>
        <v>41.736986301369861</v>
      </c>
      <c r="G436" s="11" t="str">
        <f ca="1">VLOOKUP(F436,faixas!$A$1:$B$11,2,1)</f>
        <v>39 a 43</v>
      </c>
      <c r="H436" s="8" t="s">
        <v>20</v>
      </c>
      <c r="I436" s="8" t="s">
        <v>13</v>
      </c>
      <c r="J436" s="8" t="s">
        <v>14</v>
      </c>
    </row>
    <row r="437" spans="1:10" ht="15" customHeight="1" x14ac:dyDescent="0.2">
      <c r="A437" s="7">
        <v>436</v>
      </c>
      <c r="B437" s="8" t="s">
        <v>15</v>
      </c>
      <c r="C437" s="8" t="s">
        <v>18</v>
      </c>
      <c r="D437" s="9">
        <v>20476</v>
      </c>
      <c r="E437" s="9">
        <f t="shared" ca="1" si="12"/>
        <v>44263</v>
      </c>
      <c r="F437" s="10">
        <f t="shared" ca="1" si="13"/>
        <v>65.169863013698631</v>
      </c>
      <c r="G437" s="11" t="str">
        <f ca="1">VLOOKUP(F437,faixas!$A$1:$B$11,2,1)</f>
        <v>Acima de 59</v>
      </c>
      <c r="H437" s="8" t="s">
        <v>20</v>
      </c>
      <c r="I437" s="8" t="s">
        <v>13</v>
      </c>
      <c r="J437" s="8" t="s">
        <v>14</v>
      </c>
    </row>
    <row r="438" spans="1:10" ht="15" customHeight="1" x14ac:dyDescent="0.2">
      <c r="A438" s="7">
        <v>437</v>
      </c>
      <c r="B438" s="8" t="s">
        <v>15</v>
      </c>
      <c r="C438" s="8" t="s">
        <v>16</v>
      </c>
      <c r="D438" s="9">
        <v>27128</v>
      </c>
      <c r="E438" s="9">
        <f t="shared" ca="1" si="12"/>
        <v>44263</v>
      </c>
      <c r="F438" s="10">
        <f t="shared" ca="1" si="13"/>
        <v>46.945205479452056</v>
      </c>
      <c r="G438" s="11" t="str">
        <f ca="1">VLOOKUP(F438,faixas!$A$1:$B$11,2,1)</f>
        <v>44 a 48</v>
      </c>
      <c r="H438" s="8" t="s">
        <v>20</v>
      </c>
      <c r="I438" s="8" t="s">
        <v>13</v>
      </c>
      <c r="J438" s="8" t="s">
        <v>14</v>
      </c>
    </row>
    <row r="439" spans="1:10" ht="15" customHeight="1" x14ac:dyDescent="0.2">
      <c r="A439" s="7">
        <v>438</v>
      </c>
      <c r="B439" s="8" t="s">
        <v>10</v>
      </c>
      <c r="C439" s="8" t="s">
        <v>19</v>
      </c>
      <c r="D439" s="9">
        <v>37747</v>
      </c>
      <c r="E439" s="9">
        <f t="shared" ca="1" si="12"/>
        <v>44263</v>
      </c>
      <c r="F439" s="10">
        <f t="shared" ca="1" si="13"/>
        <v>17.852054794520548</v>
      </c>
      <c r="G439" s="11" t="str">
        <f ca="1">VLOOKUP(F439,faixas!$A$1:$B$11,2,1)</f>
        <v>0 a 18</v>
      </c>
      <c r="H439" s="8" t="s">
        <v>20</v>
      </c>
      <c r="I439" s="8" t="s">
        <v>13</v>
      </c>
      <c r="J439" s="8" t="s">
        <v>14</v>
      </c>
    </row>
    <row r="440" spans="1:10" ht="15" customHeight="1" x14ac:dyDescent="0.2">
      <c r="A440" s="7">
        <v>439</v>
      </c>
      <c r="B440" s="8" t="s">
        <v>10</v>
      </c>
      <c r="C440" s="8" t="s">
        <v>11</v>
      </c>
      <c r="D440" s="9">
        <v>29181</v>
      </c>
      <c r="E440" s="9">
        <f t="shared" ca="1" si="12"/>
        <v>44263</v>
      </c>
      <c r="F440" s="10">
        <f t="shared" ca="1" si="13"/>
        <v>41.320547945205476</v>
      </c>
      <c r="G440" s="11" t="str">
        <f ca="1">VLOOKUP(F440,faixas!$A$1:$B$11,2,1)</f>
        <v>39 a 43</v>
      </c>
      <c r="H440" s="8" t="s">
        <v>95</v>
      </c>
      <c r="I440" s="8" t="s">
        <v>13</v>
      </c>
      <c r="J440" s="8" t="s">
        <v>33</v>
      </c>
    </row>
    <row r="441" spans="1:10" ht="15" customHeight="1" x14ac:dyDescent="0.2">
      <c r="A441" s="7">
        <v>440</v>
      </c>
      <c r="B441" s="8" t="s">
        <v>15</v>
      </c>
      <c r="C441" s="8" t="s">
        <v>18</v>
      </c>
      <c r="D441" s="9">
        <v>21380</v>
      </c>
      <c r="E441" s="9">
        <f t="shared" ca="1" si="12"/>
        <v>44263</v>
      </c>
      <c r="F441" s="10">
        <f t="shared" ca="1" si="13"/>
        <v>62.69315068493151</v>
      </c>
      <c r="G441" s="11" t="str">
        <f ca="1">VLOOKUP(F441,faixas!$A$1:$B$11,2,1)</f>
        <v>Acima de 59</v>
      </c>
      <c r="H441" s="8" t="s">
        <v>95</v>
      </c>
      <c r="I441" s="8" t="s">
        <v>13</v>
      </c>
      <c r="J441" s="8" t="s">
        <v>33</v>
      </c>
    </row>
    <row r="442" spans="1:10" ht="15" customHeight="1" x14ac:dyDescent="0.2">
      <c r="A442" s="7">
        <v>441</v>
      </c>
      <c r="B442" s="8" t="s">
        <v>15</v>
      </c>
      <c r="C442" s="8" t="s">
        <v>16</v>
      </c>
      <c r="D442" s="9">
        <v>28332</v>
      </c>
      <c r="E442" s="9">
        <f t="shared" ca="1" si="12"/>
        <v>44263</v>
      </c>
      <c r="F442" s="10">
        <f t="shared" ca="1" si="13"/>
        <v>43.646575342465752</v>
      </c>
      <c r="G442" s="11" t="str">
        <f ca="1">VLOOKUP(F442,faixas!$A$1:$B$11,2,1)</f>
        <v>39 a 43</v>
      </c>
      <c r="H442" s="8" t="s">
        <v>95</v>
      </c>
      <c r="I442" s="8" t="s">
        <v>13</v>
      </c>
      <c r="J442" s="8" t="s">
        <v>33</v>
      </c>
    </row>
    <row r="443" spans="1:10" ht="15" customHeight="1" x14ac:dyDescent="0.2">
      <c r="A443" s="7">
        <v>442</v>
      </c>
      <c r="B443" s="8" t="s">
        <v>10</v>
      </c>
      <c r="C443" s="8" t="s">
        <v>19</v>
      </c>
      <c r="D443" s="9">
        <v>38705</v>
      </c>
      <c r="E443" s="9">
        <f t="shared" ca="1" si="12"/>
        <v>44263</v>
      </c>
      <c r="F443" s="10">
        <f t="shared" ca="1" si="13"/>
        <v>15.227397260273973</v>
      </c>
      <c r="G443" s="11" t="str">
        <f ca="1">VLOOKUP(F443,faixas!$A$1:$B$11,2,1)</f>
        <v>0 a 18</v>
      </c>
      <c r="H443" s="8" t="s">
        <v>95</v>
      </c>
      <c r="I443" s="8" t="s">
        <v>13</v>
      </c>
      <c r="J443" s="8" t="s">
        <v>33</v>
      </c>
    </row>
    <row r="444" spans="1:10" ht="15" customHeight="1" x14ac:dyDescent="0.2">
      <c r="A444" s="7">
        <v>443</v>
      </c>
      <c r="B444" s="8" t="s">
        <v>15</v>
      </c>
      <c r="C444" s="8" t="s">
        <v>19</v>
      </c>
      <c r="D444" s="9">
        <v>40242</v>
      </c>
      <c r="E444" s="9">
        <f t="shared" ca="1" si="12"/>
        <v>44263</v>
      </c>
      <c r="F444" s="10">
        <f t="shared" ca="1" si="13"/>
        <v>11.016438356164384</v>
      </c>
      <c r="G444" s="11" t="str">
        <f ca="1">VLOOKUP(F444,faixas!$A$1:$B$11,2,1)</f>
        <v>0 a 18</v>
      </c>
      <c r="H444" s="8" t="s">
        <v>95</v>
      </c>
      <c r="I444" s="8" t="s">
        <v>13</v>
      </c>
      <c r="J444" s="8" t="s">
        <v>33</v>
      </c>
    </row>
    <row r="445" spans="1:10" ht="15" customHeight="1" x14ac:dyDescent="0.2">
      <c r="A445" s="7">
        <v>444</v>
      </c>
      <c r="B445" s="8" t="s">
        <v>10</v>
      </c>
      <c r="C445" s="8" t="s">
        <v>11</v>
      </c>
      <c r="D445" s="9">
        <v>28926</v>
      </c>
      <c r="E445" s="9">
        <f t="shared" ca="1" si="12"/>
        <v>44263</v>
      </c>
      <c r="F445" s="10">
        <f t="shared" ca="1" si="13"/>
        <v>42.019178082191779</v>
      </c>
      <c r="G445" s="11" t="str">
        <f ca="1">VLOOKUP(F445,faixas!$A$1:$B$11,2,1)</f>
        <v>39 a 43</v>
      </c>
      <c r="H445" s="8" t="s">
        <v>96</v>
      </c>
      <c r="I445" s="8" t="s">
        <v>13</v>
      </c>
      <c r="J445" s="8" t="s">
        <v>22</v>
      </c>
    </row>
    <row r="446" spans="1:10" ht="15" customHeight="1" x14ac:dyDescent="0.2">
      <c r="A446" s="7">
        <v>445</v>
      </c>
      <c r="B446" s="8" t="s">
        <v>15</v>
      </c>
      <c r="C446" s="8" t="s">
        <v>18</v>
      </c>
      <c r="D446" s="9">
        <v>20528</v>
      </c>
      <c r="E446" s="9">
        <f t="shared" ca="1" si="12"/>
        <v>44263</v>
      </c>
      <c r="F446" s="10">
        <f t="shared" ca="1" si="13"/>
        <v>65.027397260273972</v>
      </c>
      <c r="G446" s="11" t="str">
        <f ca="1">VLOOKUP(F446,faixas!$A$1:$B$11,2,1)</f>
        <v>Acima de 59</v>
      </c>
      <c r="H446" s="8" t="s">
        <v>96</v>
      </c>
      <c r="I446" s="8" t="s">
        <v>13</v>
      </c>
      <c r="J446" s="8" t="s">
        <v>22</v>
      </c>
    </row>
    <row r="447" spans="1:10" ht="15" customHeight="1" x14ac:dyDescent="0.2">
      <c r="A447" s="7">
        <v>446</v>
      </c>
      <c r="B447" s="8" t="s">
        <v>15</v>
      </c>
      <c r="C447" s="8" t="s">
        <v>16</v>
      </c>
      <c r="D447" s="9">
        <v>29819</v>
      </c>
      <c r="E447" s="9">
        <f t="shared" ca="1" si="12"/>
        <v>44263</v>
      </c>
      <c r="F447" s="10">
        <f t="shared" ca="1" si="13"/>
        <v>39.57260273972603</v>
      </c>
      <c r="G447" s="11" t="str">
        <f ca="1">VLOOKUP(F447,faixas!$A$1:$B$11,2,1)</f>
        <v>39 a 43</v>
      </c>
      <c r="H447" s="8" t="s">
        <v>96</v>
      </c>
      <c r="I447" s="8" t="s">
        <v>13</v>
      </c>
      <c r="J447" s="8" t="s">
        <v>22</v>
      </c>
    </row>
    <row r="448" spans="1:10" ht="15" customHeight="1" x14ac:dyDescent="0.2">
      <c r="A448" s="7">
        <v>447</v>
      </c>
      <c r="B448" s="8" t="s">
        <v>10</v>
      </c>
      <c r="C448" s="8" t="s">
        <v>19</v>
      </c>
      <c r="D448" s="9">
        <v>37329</v>
      </c>
      <c r="E448" s="9">
        <f t="shared" ca="1" si="12"/>
        <v>44263</v>
      </c>
      <c r="F448" s="10">
        <f t="shared" ca="1" si="13"/>
        <v>18.997260273972604</v>
      </c>
      <c r="G448" s="11" t="str">
        <f ca="1">VLOOKUP(F448,faixas!$A$1:$B$11,2,1)</f>
        <v>0 a 18</v>
      </c>
      <c r="H448" s="8" t="s">
        <v>96</v>
      </c>
      <c r="I448" s="8" t="s">
        <v>13</v>
      </c>
      <c r="J448" s="8" t="s">
        <v>22</v>
      </c>
    </row>
    <row r="449" spans="1:10" ht="15" customHeight="1" x14ac:dyDescent="0.2">
      <c r="A449" s="7">
        <v>448</v>
      </c>
      <c r="B449" s="8" t="s">
        <v>15</v>
      </c>
      <c r="C449" s="8" t="s">
        <v>19</v>
      </c>
      <c r="D449" s="9">
        <v>39870</v>
      </c>
      <c r="E449" s="9">
        <f t="shared" ca="1" si="12"/>
        <v>44263</v>
      </c>
      <c r="F449" s="10">
        <f t="shared" ca="1" si="13"/>
        <v>12.035616438356165</v>
      </c>
      <c r="G449" s="11" t="str">
        <f ca="1">VLOOKUP(F449,faixas!$A$1:$B$11,2,1)</f>
        <v>0 a 18</v>
      </c>
      <c r="H449" s="8" t="s">
        <v>96</v>
      </c>
      <c r="I449" s="8" t="s">
        <v>13</v>
      </c>
      <c r="J449" s="8" t="s">
        <v>22</v>
      </c>
    </row>
    <row r="450" spans="1:10" ht="15" customHeight="1" x14ac:dyDescent="0.2">
      <c r="A450" s="7">
        <v>449</v>
      </c>
      <c r="B450" s="8" t="s">
        <v>10</v>
      </c>
      <c r="C450" s="8" t="s">
        <v>11</v>
      </c>
      <c r="D450" s="9">
        <v>28995</v>
      </c>
      <c r="E450" s="9">
        <f t="shared" ref="E450:E513" ca="1" si="14">TODAY()</f>
        <v>44263</v>
      </c>
      <c r="F450" s="10">
        <f t="shared" ref="F450:F513" ca="1" si="15">(E450-D450)/365</f>
        <v>41.830136986301369</v>
      </c>
      <c r="G450" s="11" t="str">
        <f ca="1">VLOOKUP(F450,faixas!$A$1:$B$11,2,1)</f>
        <v>39 a 43</v>
      </c>
      <c r="H450" s="8" t="s">
        <v>70</v>
      </c>
      <c r="I450" s="8" t="s">
        <v>13</v>
      </c>
      <c r="J450" s="8" t="s">
        <v>22</v>
      </c>
    </row>
    <row r="451" spans="1:10" ht="15" customHeight="1" x14ac:dyDescent="0.2">
      <c r="A451" s="7">
        <v>450</v>
      </c>
      <c r="B451" s="8" t="s">
        <v>15</v>
      </c>
      <c r="C451" s="8" t="s">
        <v>18</v>
      </c>
      <c r="D451" s="9">
        <v>20606</v>
      </c>
      <c r="E451" s="9">
        <f t="shared" ca="1" si="14"/>
        <v>44263</v>
      </c>
      <c r="F451" s="10">
        <f t="shared" ca="1" si="15"/>
        <v>64.813698630136983</v>
      </c>
      <c r="G451" s="11" t="str">
        <f ca="1">VLOOKUP(F451,faixas!$A$1:$B$11,2,1)</f>
        <v>Acima de 59</v>
      </c>
      <c r="H451" s="8" t="s">
        <v>70</v>
      </c>
      <c r="I451" s="8" t="s">
        <v>13</v>
      </c>
      <c r="J451" s="8" t="s">
        <v>22</v>
      </c>
    </row>
    <row r="452" spans="1:10" ht="15" customHeight="1" x14ac:dyDescent="0.2">
      <c r="A452" s="7">
        <v>451</v>
      </c>
      <c r="B452" s="8" t="s">
        <v>15</v>
      </c>
      <c r="C452" s="8" t="s">
        <v>16</v>
      </c>
      <c r="D452" s="9">
        <v>30891</v>
      </c>
      <c r="E452" s="9">
        <f t="shared" ca="1" si="14"/>
        <v>44263</v>
      </c>
      <c r="F452" s="10">
        <f t="shared" ca="1" si="15"/>
        <v>36.635616438356166</v>
      </c>
      <c r="G452" s="11" t="str">
        <f ca="1">VLOOKUP(F452,faixas!$A$1:$B$11,2,1)</f>
        <v>34 a 38</v>
      </c>
      <c r="H452" s="8" t="s">
        <v>70</v>
      </c>
      <c r="I452" s="8" t="s">
        <v>13</v>
      </c>
      <c r="J452" s="8" t="s">
        <v>22</v>
      </c>
    </row>
    <row r="453" spans="1:10" ht="15" customHeight="1" x14ac:dyDescent="0.2">
      <c r="A453" s="7">
        <v>452</v>
      </c>
      <c r="B453" s="8" t="s">
        <v>15</v>
      </c>
      <c r="C453" s="8" t="s">
        <v>19</v>
      </c>
      <c r="D453" s="9">
        <v>39279</v>
      </c>
      <c r="E453" s="9">
        <f t="shared" ca="1" si="14"/>
        <v>44263</v>
      </c>
      <c r="F453" s="10">
        <f t="shared" ca="1" si="15"/>
        <v>13.654794520547945</v>
      </c>
      <c r="G453" s="11" t="str">
        <f ca="1">VLOOKUP(F453,faixas!$A$1:$B$11,2,1)</f>
        <v>0 a 18</v>
      </c>
      <c r="H453" s="8" t="s">
        <v>70</v>
      </c>
      <c r="I453" s="8" t="s">
        <v>13</v>
      </c>
      <c r="J453" s="8" t="s">
        <v>22</v>
      </c>
    </row>
    <row r="454" spans="1:10" ht="15" customHeight="1" x14ac:dyDescent="0.2">
      <c r="A454" s="7">
        <v>453</v>
      </c>
      <c r="B454" s="8" t="s">
        <v>10</v>
      </c>
      <c r="C454" s="8" t="s">
        <v>19</v>
      </c>
      <c r="D454" s="9">
        <v>39764</v>
      </c>
      <c r="E454" s="9">
        <f t="shared" ca="1" si="14"/>
        <v>44263</v>
      </c>
      <c r="F454" s="10">
        <f t="shared" ca="1" si="15"/>
        <v>12.326027397260274</v>
      </c>
      <c r="G454" s="11" t="str">
        <f ca="1">VLOOKUP(F454,faixas!$A$1:$B$11,2,1)</f>
        <v>0 a 18</v>
      </c>
      <c r="H454" s="8" t="s">
        <v>70</v>
      </c>
      <c r="I454" s="8" t="s">
        <v>13</v>
      </c>
      <c r="J454" s="8" t="s">
        <v>22</v>
      </c>
    </row>
    <row r="455" spans="1:10" ht="15" customHeight="1" x14ac:dyDescent="0.2">
      <c r="A455" s="7">
        <v>454</v>
      </c>
      <c r="B455" s="8" t="s">
        <v>10</v>
      </c>
      <c r="C455" s="8" t="s">
        <v>11</v>
      </c>
      <c r="D455" s="9">
        <v>29141</v>
      </c>
      <c r="E455" s="9">
        <f t="shared" ca="1" si="14"/>
        <v>44263</v>
      </c>
      <c r="F455" s="10">
        <f t="shared" ca="1" si="15"/>
        <v>41.43013698630137</v>
      </c>
      <c r="G455" s="11" t="str">
        <f ca="1">VLOOKUP(F455,faixas!$A$1:$B$11,2,1)</f>
        <v>39 a 43</v>
      </c>
      <c r="H455" s="8" t="s">
        <v>44</v>
      </c>
      <c r="I455" s="8" t="s">
        <v>13</v>
      </c>
      <c r="J455" s="8" t="s">
        <v>22</v>
      </c>
    </row>
    <row r="456" spans="1:10" ht="15" customHeight="1" x14ac:dyDescent="0.2">
      <c r="A456" s="7">
        <v>455</v>
      </c>
      <c r="B456" s="8" t="s">
        <v>15</v>
      </c>
      <c r="C456" s="8" t="s">
        <v>16</v>
      </c>
      <c r="D456" s="9">
        <v>30001</v>
      </c>
      <c r="E456" s="9">
        <f t="shared" ca="1" si="14"/>
        <v>44263</v>
      </c>
      <c r="F456" s="10">
        <f t="shared" ca="1" si="15"/>
        <v>39.073972602739723</v>
      </c>
      <c r="G456" s="11" t="str">
        <f ca="1">VLOOKUP(F456,faixas!$A$1:$B$11,2,1)</f>
        <v>39 a 43</v>
      </c>
      <c r="H456" s="8" t="s">
        <v>44</v>
      </c>
      <c r="I456" s="8" t="s">
        <v>13</v>
      </c>
      <c r="J456" s="8" t="s">
        <v>22</v>
      </c>
    </row>
    <row r="457" spans="1:10" ht="15" customHeight="1" x14ac:dyDescent="0.2">
      <c r="A457" s="7">
        <v>456</v>
      </c>
      <c r="B457" s="8" t="s">
        <v>10</v>
      </c>
      <c r="C457" s="8" t="s">
        <v>19</v>
      </c>
      <c r="D457" s="9">
        <v>41820</v>
      </c>
      <c r="E457" s="9">
        <f t="shared" ca="1" si="14"/>
        <v>44263</v>
      </c>
      <c r="F457" s="10">
        <f t="shared" ca="1" si="15"/>
        <v>6.6931506849315072</v>
      </c>
      <c r="G457" s="11" t="str">
        <f ca="1">VLOOKUP(F457,faixas!$A$1:$B$11,2,1)</f>
        <v>0 a 18</v>
      </c>
      <c r="H457" s="8" t="s">
        <v>44</v>
      </c>
      <c r="I457" s="8" t="s">
        <v>13</v>
      </c>
      <c r="J457" s="8" t="s">
        <v>22</v>
      </c>
    </row>
    <row r="458" spans="1:10" ht="15" customHeight="1" x14ac:dyDescent="0.2">
      <c r="A458" s="7">
        <v>457</v>
      </c>
      <c r="B458" s="8" t="s">
        <v>10</v>
      </c>
      <c r="C458" s="8" t="s">
        <v>11</v>
      </c>
      <c r="D458" s="9">
        <v>29038</v>
      </c>
      <c r="E458" s="9">
        <f t="shared" ca="1" si="14"/>
        <v>44263</v>
      </c>
      <c r="F458" s="10">
        <f t="shared" ca="1" si="15"/>
        <v>41.712328767123289</v>
      </c>
      <c r="G458" s="11" t="str">
        <f ca="1">VLOOKUP(F458,faixas!$A$1:$B$11,2,1)</f>
        <v>39 a 43</v>
      </c>
      <c r="H458" s="8" t="s">
        <v>39</v>
      </c>
      <c r="I458" s="8" t="s">
        <v>13</v>
      </c>
      <c r="J458" s="8" t="s">
        <v>22</v>
      </c>
    </row>
    <row r="459" spans="1:10" ht="15" customHeight="1" x14ac:dyDescent="0.2">
      <c r="A459" s="7">
        <v>458</v>
      </c>
      <c r="B459" s="8" t="s">
        <v>15</v>
      </c>
      <c r="C459" s="8" t="s">
        <v>16</v>
      </c>
      <c r="D459" s="9">
        <v>30220</v>
      </c>
      <c r="E459" s="9">
        <f t="shared" ca="1" si="14"/>
        <v>44263</v>
      </c>
      <c r="F459" s="10">
        <f t="shared" ca="1" si="15"/>
        <v>38.473972602739728</v>
      </c>
      <c r="G459" s="11" t="str">
        <f ca="1">VLOOKUP(F459,faixas!$A$1:$B$11,2,1)</f>
        <v>34 a 38</v>
      </c>
      <c r="H459" s="8" t="s">
        <v>39</v>
      </c>
      <c r="I459" s="8" t="s">
        <v>13</v>
      </c>
      <c r="J459" s="8" t="s">
        <v>22</v>
      </c>
    </row>
    <row r="460" spans="1:10" ht="15" customHeight="1" x14ac:dyDescent="0.2">
      <c r="A460" s="7">
        <v>459</v>
      </c>
      <c r="B460" s="8" t="s">
        <v>10</v>
      </c>
      <c r="C460" s="8" t="s">
        <v>19</v>
      </c>
      <c r="D460" s="9">
        <v>37150</v>
      </c>
      <c r="E460" s="9">
        <f t="shared" ca="1" si="14"/>
        <v>44263</v>
      </c>
      <c r="F460" s="10">
        <f t="shared" ca="1" si="15"/>
        <v>19.487671232876714</v>
      </c>
      <c r="G460" s="11" t="str">
        <f ca="1">VLOOKUP(F460,faixas!$A$1:$B$11,2,1)</f>
        <v>19 a 23</v>
      </c>
      <c r="H460" s="8" t="s">
        <v>39</v>
      </c>
      <c r="I460" s="8" t="s">
        <v>13</v>
      </c>
      <c r="J460" s="8" t="s">
        <v>22</v>
      </c>
    </row>
    <row r="461" spans="1:10" ht="15" customHeight="1" x14ac:dyDescent="0.2">
      <c r="A461" s="7">
        <v>460</v>
      </c>
      <c r="B461" s="8" t="s">
        <v>10</v>
      </c>
      <c r="C461" s="8" t="s">
        <v>62</v>
      </c>
      <c r="D461" s="9">
        <v>41992</v>
      </c>
      <c r="E461" s="9">
        <f t="shared" ca="1" si="14"/>
        <v>44263</v>
      </c>
      <c r="F461" s="10">
        <f t="shared" ca="1" si="15"/>
        <v>6.2219178082191782</v>
      </c>
      <c r="G461" s="11" t="str">
        <f ca="1">VLOOKUP(F461,faixas!$A$1:$B$11,2,1)</f>
        <v>0 a 18</v>
      </c>
      <c r="H461" s="8" t="s">
        <v>39</v>
      </c>
      <c r="I461" s="8" t="s">
        <v>13</v>
      </c>
      <c r="J461" s="8" t="s">
        <v>22</v>
      </c>
    </row>
    <row r="462" spans="1:10" ht="15" customHeight="1" x14ac:dyDescent="0.2">
      <c r="A462" s="7">
        <v>461</v>
      </c>
      <c r="B462" s="8" t="s">
        <v>10</v>
      </c>
      <c r="C462" s="8" t="s">
        <v>11</v>
      </c>
      <c r="D462" s="9">
        <v>29616</v>
      </c>
      <c r="E462" s="9">
        <f t="shared" ca="1" si="14"/>
        <v>44263</v>
      </c>
      <c r="F462" s="10">
        <f t="shared" ca="1" si="15"/>
        <v>40.128767123287673</v>
      </c>
      <c r="G462" s="11" t="str">
        <f ca="1">VLOOKUP(F462,faixas!$A$1:$B$11,2,1)</f>
        <v>39 a 43</v>
      </c>
      <c r="H462" s="8" t="s">
        <v>20</v>
      </c>
      <c r="I462" s="8" t="s">
        <v>13</v>
      </c>
      <c r="J462" s="8" t="s">
        <v>14</v>
      </c>
    </row>
    <row r="463" spans="1:10" ht="15" customHeight="1" x14ac:dyDescent="0.2">
      <c r="A463" s="7">
        <v>462</v>
      </c>
      <c r="B463" s="8" t="s">
        <v>15</v>
      </c>
      <c r="C463" s="8" t="s">
        <v>18</v>
      </c>
      <c r="D463" s="9">
        <v>17407</v>
      </c>
      <c r="E463" s="9">
        <f t="shared" ca="1" si="14"/>
        <v>44263</v>
      </c>
      <c r="F463" s="10">
        <f t="shared" ca="1" si="15"/>
        <v>73.578082191780823</v>
      </c>
      <c r="G463" s="11" t="str">
        <f ca="1">VLOOKUP(F463,faixas!$A$1:$B$11,2,1)</f>
        <v>Acima de 59</v>
      </c>
      <c r="H463" s="8" t="s">
        <v>20</v>
      </c>
      <c r="I463" s="8" t="s">
        <v>13</v>
      </c>
      <c r="J463" s="8" t="s">
        <v>14</v>
      </c>
    </row>
    <row r="464" spans="1:10" ht="15" customHeight="1" x14ac:dyDescent="0.2">
      <c r="A464" s="7">
        <v>463</v>
      </c>
      <c r="B464" s="8" t="s">
        <v>15</v>
      </c>
      <c r="C464" s="8" t="s">
        <v>16</v>
      </c>
      <c r="D464" s="9">
        <v>31411</v>
      </c>
      <c r="E464" s="9">
        <f t="shared" ca="1" si="14"/>
        <v>44263</v>
      </c>
      <c r="F464" s="10">
        <f t="shared" ca="1" si="15"/>
        <v>35.210958904109589</v>
      </c>
      <c r="G464" s="11" t="str">
        <f ca="1">VLOOKUP(F464,faixas!$A$1:$B$11,2,1)</f>
        <v>34 a 38</v>
      </c>
      <c r="H464" s="8" t="s">
        <v>20</v>
      </c>
      <c r="I464" s="8" t="s">
        <v>13</v>
      </c>
      <c r="J464" s="8" t="s">
        <v>14</v>
      </c>
    </row>
    <row r="465" spans="1:10" ht="15" customHeight="1" x14ac:dyDescent="0.2">
      <c r="A465" s="7">
        <v>464</v>
      </c>
      <c r="B465" s="8" t="s">
        <v>15</v>
      </c>
      <c r="C465" s="8" t="s">
        <v>19</v>
      </c>
      <c r="D465" s="9">
        <v>42584</v>
      </c>
      <c r="E465" s="9">
        <f t="shared" ca="1" si="14"/>
        <v>44263</v>
      </c>
      <c r="F465" s="10">
        <f t="shared" ca="1" si="15"/>
        <v>4.5999999999999996</v>
      </c>
      <c r="G465" s="11" t="str">
        <f ca="1">VLOOKUP(F465,faixas!$A$1:$B$11,2,1)</f>
        <v>0 a 18</v>
      </c>
      <c r="H465" s="8" t="s">
        <v>20</v>
      </c>
      <c r="I465" s="8" t="s">
        <v>13</v>
      </c>
      <c r="J465" s="8" t="s">
        <v>14</v>
      </c>
    </row>
    <row r="466" spans="1:10" ht="15" customHeight="1" x14ac:dyDescent="0.2">
      <c r="A466" s="7">
        <v>465</v>
      </c>
      <c r="B466" s="8" t="s">
        <v>10</v>
      </c>
      <c r="C466" s="8" t="s">
        <v>11</v>
      </c>
      <c r="D466" s="9">
        <v>29718</v>
      </c>
      <c r="E466" s="9">
        <f t="shared" ca="1" si="14"/>
        <v>44263</v>
      </c>
      <c r="F466" s="10">
        <f t="shared" ca="1" si="15"/>
        <v>39.849315068493148</v>
      </c>
      <c r="G466" s="11" t="str">
        <f ca="1">VLOOKUP(F466,faixas!$A$1:$B$11,2,1)</f>
        <v>39 a 43</v>
      </c>
      <c r="H466" s="8" t="s">
        <v>39</v>
      </c>
      <c r="I466" s="8" t="s">
        <v>13</v>
      </c>
      <c r="J466" s="8" t="s">
        <v>22</v>
      </c>
    </row>
    <row r="467" spans="1:10" ht="15" customHeight="1" x14ac:dyDescent="0.2">
      <c r="A467" s="7">
        <v>466</v>
      </c>
      <c r="B467" s="8" t="s">
        <v>10</v>
      </c>
      <c r="C467" s="8" t="s">
        <v>19</v>
      </c>
      <c r="D467" s="9">
        <v>38606</v>
      </c>
      <c r="E467" s="9">
        <f t="shared" ca="1" si="14"/>
        <v>44263</v>
      </c>
      <c r="F467" s="10">
        <f t="shared" ca="1" si="15"/>
        <v>15.498630136986302</v>
      </c>
      <c r="G467" s="11" t="str">
        <f ca="1">VLOOKUP(F467,faixas!$A$1:$B$11,2,1)</f>
        <v>0 a 18</v>
      </c>
      <c r="H467" s="8" t="s">
        <v>39</v>
      </c>
      <c r="I467" s="8" t="s">
        <v>13</v>
      </c>
      <c r="J467" s="8" t="s">
        <v>22</v>
      </c>
    </row>
    <row r="468" spans="1:10" ht="15" customHeight="1" x14ac:dyDescent="0.2">
      <c r="A468" s="7">
        <v>467</v>
      </c>
      <c r="B468" s="8" t="s">
        <v>15</v>
      </c>
      <c r="C468" s="8" t="s">
        <v>18</v>
      </c>
      <c r="D468" s="9">
        <v>22941</v>
      </c>
      <c r="E468" s="9">
        <f t="shared" ca="1" si="14"/>
        <v>44263</v>
      </c>
      <c r="F468" s="10">
        <f t="shared" ca="1" si="15"/>
        <v>58.416438356164385</v>
      </c>
      <c r="G468" s="11" t="str">
        <f ca="1">VLOOKUP(F468,faixas!$A$1:$B$11,2,1)</f>
        <v>54 a 58</v>
      </c>
      <c r="H468" s="8" t="s">
        <v>39</v>
      </c>
      <c r="I468" s="8" t="s">
        <v>13</v>
      </c>
      <c r="J468" s="8" t="s">
        <v>22</v>
      </c>
    </row>
    <row r="469" spans="1:10" ht="15" customHeight="1" x14ac:dyDescent="0.2">
      <c r="A469" s="7">
        <v>468</v>
      </c>
      <c r="B469" s="8" t="s">
        <v>10</v>
      </c>
      <c r="C469" s="8" t="s">
        <v>19</v>
      </c>
      <c r="D469" s="9">
        <v>40951</v>
      </c>
      <c r="E469" s="9">
        <f t="shared" ca="1" si="14"/>
        <v>44263</v>
      </c>
      <c r="F469" s="10">
        <f t="shared" ca="1" si="15"/>
        <v>9.0739726027397261</v>
      </c>
      <c r="G469" s="11" t="str">
        <f ca="1">VLOOKUP(F469,faixas!$A$1:$B$11,2,1)</f>
        <v>0 a 18</v>
      </c>
      <c r="H469" s="8" t="s">
        <v>39</v>
      </c>
      <c r="I469" s="8" t="s">
        <v>13</v>
      </c>
      <c r="J469" s="8" t="s">
        <v>22</v>
      </c>
    </row>
    <row r="470" spans="1:10" ht="15" customHeight="1" x14ac:dyDescent="0.2">
      <c r="A470" s="7">
        <v>469</v>
      </c>
      <c r="B470" s="8" t="s">
        <v>15</v>
      </c>
      <c r="C470" s="8" t="s">
        <v>19</v>
      </c>
      <c r="D470" s="9">
        <v>41572</v>
      </c>
      <c r="E470" s="9">
        <f t="shared" ca="1" si="14"/>
        <v>44263</v>
      </c>
      <c r="F470" s="10">
        <f t="shared" ca="1" si="15"/>
        <v>7.3726027397260276</v>
      </c>
      <c r="G470" s="11" t="str">
        <f ca="1">VLOOKUP(F470,faixas!$A$1:$B$11,2,1)</f>
        <v>0 a 18</v>
      </c>
      <c r="H470" s="8" t="s">
        <v>39</v>
      </c>
      <c r="I470" s="8" t="s">
        <v>13</v>
      </c>
      <c r="J470" s="8" t="s">
        <v>22</v>
      </c>
    </row>
    <row r="471" spans="1:10" ht="15" customHeight="1" x14ac:dyDescent="0.2">
      <c r="A471" s="7">
        <v>470</v>
      </c>
      <c r="B471" s="8" t="s">
        <v>10</v>
      </c>
      <c r="C471" s="8" t="s">
        <v>11</v>
      </c>
      <c r="D471" s="9">
        <v>29896</v>
      </c>
      <c r="E471" s="9">
        <f t="shared" ca="1" si="14"/>
        <v>44263</v>
      </c>
      <c r="F471" s="10">
        <f t="shared" ca="1" si="15"/>
        <v>39.361643835616441</v>
      </c>
      <c r="G471" s="11" t="str">
        <f ca="1">VLOOKUP(F471,faixas!$A$1:$B$11,2,1)</f>
        <v>39 a 43</v>
      </c>
      <c r="H471" s="8" t="s">
        <v>97</v>
      </c>
      <c r="I471" s="8" t="s">
        <v>13</v>
      </c>
      <c r="J471" s="8" t="s">
        <v>33</v>
      </c>
    </row>
    <row r="472" spans="1:10" ht="15" customHeight="1" x14ac:dyDescent="0.2">
      <c r="A472" s="7">
        <v>471</v>
      </c>
      <c r="B472" s="8" t="s">
        <v>15</v>
      </c>
      <c r="C472" s="8" t="s">
        <v>16</v>
      </c>
      <c r="D472" s="9">
        <v>30799</v>
      </c>
      <c r="E472" s="9">
        <f t="shared" ca="1" si="14"/>
        <v>44263</v>
      </c>
      <c r="F472" s="10">
        <f t="shared" ca="1" si="15"/>
        <v>36.887671232876713</v>
      </c>
      <c r="G472" s="11" t="str">
        <f ca="1">VLOOKUP(F472,faixas!$A$1:$B$11,2,1)</f>
        <v>34 a 38</v>
      </c>
      <c r="H472" s="8" t="s">
        <v>97</v>
      </c>
      <c r="I472" s="8" t="s">
        <v>13</v>
      </c>
      <c r="J472" s="8" t="s">
        <v>33</v>
      </c>
    </row>
    <row r="473" spans="1:10" ht="15" customHeight="1" x14ac:dyDescent="0.2">
      <c r="A473" s="7">
        <v>472</v>
      </c>
      <c r="B473" s="8" t="s">
        <v>10</v>
      </c>
      <c r="C473" s="8" t="s">
        <v>19</v>
      </c>
      <c r="D473" s="9">
        <v>37162</v>
      </c>
      <c r="E473" s="9">
        <f t="shared" ca="1" si="14"/>
        <v>44263</v>
      </c>
      <c r="F473" s="10">
        <f t="shared" ca="1" si="15"/>
        <v>19.454794520547946</v>
      </c>
      <c r="G473" s="11" t="str">
        <f ca="1">VLOOKUP(F473,faixas!$A$1:$B$11,2,1)</f>
        <v>19 a 23</v>
      </c>
      <c r="H473" s="8" t="s">
        <v>97</v>
      </c>
      <c r="I473" s="8" t="s">
        <v>13</v>
      </c>
      <c r="J473" s="8" t="s">
        <v>33</v>
      </c>
    </row>
    <row r="474" spans="1:10" ht="15" customHeight="1" x14ac:dyDescent="0.2">
      <c r="A474" s="7">
        <v>473</v>
      </c>
      <c r="B474" s="8" t="s">
        <v>10</v>
      </c>
      <c r="C474" s="8" t="s">
        <v>19</v>
      </c>
      <c r="D474" s="9">
        <v>38721</v>
      </c>
      <c r="E474" s="9">
        <f t="shared" ca="1" si="14"/>
        <v>44263</v>
      </c>
      <c r="F474" s="10">
        <f t="shared" ca="1" si="15"/>
        <v>15.183561643835617</v>
      </c>
      <c r="G474" s="11" t="str">
        <f ca="1">VLOOKUP(F474,faixas!$A$1:$B$11,2,1)</f>
        <v>0 a 18</v>
      </c>
      <c r="H474" s="8" t="s">
        <v>97</v>
      </c>
      <c r="I474" s="8" t="s">
        <v>13</v>
      </c>
      <c r="J474" s="8" t="s">
        <v>33</v>
      </c>
    </row>
    <row r="475" spans="1:10" ht="15" customHeight="1" x14ac:dyDescent="0.2">
      <c r="A475" s="7">
        <v>474</v>
      </c>
      <c r="B475" s="8" t="s">
        <v>10</v>
      </c>
      <c r="C475" s="8" t="s">
        <v>11</v>
      </c>
      <c r="D475" s="9">
        <v>29576</v>
      </c>
      <c r="E475" s="9">
        <f t="shared" ca="1" si="14"/>
        <v>44263</v>
      </c>
      <c r="F475" s="10">
        <f t="shared" ca="1" si="15"/>
        <v>40.238356164383561</v>
      </c>
      <c r="G475" s="11" t="str">
        <f ca="1">VLOOKUP(F475,faixas!$A$1:$B$11,2,1)</f>
        <v>39 a 43</v>
      </c>
      <c r="H475" s="8" t="s">
        <v>98</v>
      </c>
      <c r="I475" s="8" t="s">
        <v>13</v>
      </c>
      <c r="J475" s="8" t="s">
        <v>14</v>
      </c>
    </row>
    <row r="476" spans="1:10" ht="15" customHeight="1" x14ac:dyDescent="0.2">
      <c r="A476" s="7">
        <v>475</v>
      </c>
      <c r="B476" s="8" t="s">
        <v>15</v>
      </c>
      <c r="C476" s="8" t="s">
        <v>18</v>
      </c>
      <c r="D476" s="9">
        <v>23756</v>
      </c>
      <c r="E476" s="9">
        <f t="shared" ca="1" si="14"/>
        <v>44263</v>
      </c>
      <c r="F476" s="10">
        <f t="shared" ca="1" si="15"/>
        <v>56.183561643835617</v>
      </c>
      <c r="G476" s="11" t="str">
        <f ca="1">VLOOKUP(F476,faixas!$A$1:$B$11,2,1)</f>
        <v>54 a 58</v>
      </c>
      <c r="H476" s="8" t="s">
        <v>98</v>
      </c>
      <c r="I476" s="8" t="s">
        <v>13</v>
      </c>
      <c r="J476" s="8" t="s">
        <v>14</v>
      </c>
    </row>
    <row r="477" spans="1:10" ht="15" customHeight="1" x14ac:dyDescent="0.2">
      <c r="A477" s="7">
        <v>476</v>
      </c>
      <c r="B477" s="8" t="s">
        <v>10</v>
      </c>
      <c r="C477" s="8" t="s">
        <v>19</v>
      </c>
      <c r="D477" s="9">
        <v>41212</v>
      </c>
      <c r="E477" s="9">
        <f t="shared" ca="1" si="14"/>
        <v>44263</v>
      </c>
      <c r="F477" s="10">
        <f t="shared" ca="1" si="15"/>
        <v>8.3589041095890408</v>
      </c>
      <c r="G477" s="11" t="str">
        <f ca="1">VLOOKUP(F477,faixas!$A$1:$B$11,2,1)</f>
        <v>0 a 18</v>
      </c>
      <c r="H477" s="8" t="s">
        <v>98</v>
      </c>
      <c r="I477" s="8" t="s">
        <v>13</v>
      </c>
      <c r="J477" s="8" t="s">
        <v>14</v>
      </c>
    </row>
    <row r="478" spans="1:10" ht="15" customHeight="1" x14ac:dyDescent="0.2">
      <c r="A478" s="7">
        <v>477</v>
      </c>
      <c r="B478" s="8" t="s">
        <v>10</v>
      </c>
      <c r="C478" s="8" t="s">
        <v>19</v>
      </c>
      <c r="D478" s="9">
        <v>43214</v>
      </c>
      <c r="E478" s="9">
        <f t="shared" ca="1" si="14"/>
        <v>44263</v>
      </c>
      <c r="F478" s="10">
        <f t="shared" ca="1" si="15"/>
        <v>2.8739726027397259</v>
      </c>
      <c r="G478" s="11" t="str">
        <f ca="1">VLOOKUP(F478,faixas!$A$1:$B$11,2,1)</f>
        <v>0 a 18</v>
      </c>
      <c r="H478" s="8" t="s">
        <v>98</v>
      </c>
      <c r="I478" s="8" t="s">
        <v>13</v>
      </c>
      <c r="J478" s="8" t="s">
        <v>14</v>
      </c>
    </row>
    <row r="479" spans="1:10" ht="15" customHeight="1" x14ac:dyDescent="0.2">
      <c r="A479" s="7">
        <v>478</v>
      </c>
      <c r="B479" s="8" t="s">
        <v>10</v>
      </c>
      <c r="C479" s="8" t="s">
        <v>11</v>
      </c>
      <c r="D479" s="9">
        <v>29433</v>
      </c>
      <c r="E479" s="9">
        <f t="shared" ca="1" si="14"/>
        <v>44263</v>
      </c>
      <c r="F479" s="10">
        <f t="shared" ca="1" si="15"/>
        <v>40.630136986301373</v>
      </c>
      <c r="G479" s="11" t="str">
        <f ca="1">VLOOKUP(F479,faixas!$A$1:$B$11,2,1)</f>
        <v>39 a 43</v>
      </c>
      <c r="H479" s="8" t="s">
        <v>38</v>
      </c>
      <c r="I479" s="8" t="s">
        <v>13</v>
      </c>
      <c r="J479" s="8" t="s">
        <v>22</v>
      </c>
    </row>
    <row r="480" spans="1:10" ht="15" customHeight="1" x14ac:dyDescent="0.2">
      <c r="A480" s="7">
        <v>479</v>
      </c>
      <c r="B480" s="8" t="s">
        <v>15</v>
      </c>
      <c r="C480" s="8" t="s">
        <v>18</v>
      </c>
      <c r="D480" s="9">
        <v>19510</v>
      </c>
      <c r="E480" s="9">
        <f t="shared" ca="1" si="14"/>
        <v>44263</v>
      </c>
      <c r="F480" s="10">
        <f t="shared" ca="1" si="15"/>
        <v>67.816438356164383</v>
      </c>
      <c r="G480" s="11" t="str">
        <f ca="1">VLOOKUP(F480,faixas!$A$1:$B$11,2,1)</f>
        <v>Acima de 59</v>
      </c>
      <c r="H480" s="8" t="s">
        <v>38</v>
      </c>
      <c r="I480" s="8" t="s">
        <v>13</v>
      </c>
      <c r="J480" s="8" t="s">
        <v>22</v>
      </c>
    </row>
    <row r="481" spans="1:10" ht="15" customHeight="1" x14ac:dyDescent="0.2">
      <c r="A481" s="7">
        <v>480</v>
      </c>
      <c r="B481" s="8" t="s">
        <v>15</v>
      </c>
      <c r="C481" s="8" t="s">
        <v>19</v>
      </c>
      <c r="D481" s="9">
        <v>36701</v>
      </c>
      <c r="E481" s="9">
        <f t="shared" ca="1" si="14"/>
        <v>44263</v>
      </c>
      <c r="F481" s="10">
        <f t="shared" ca="1" si="15"/>
        <v>20.717808219178082</v>
      </c>
      <c r="G481" s="11" t="str">
        <f ca="1">VLOOKUP(F481,faixas!$A$1:$B$11,2,1)</f>
        <v>19 a 23</v>
      </c>
      <c r="H481" s="8" t="s">
        <v>38</v>
      </c>
      <c r="I481" s="8" t="s">
        <v>13</v>
      </c>
      <c r="J481" s="8" t="s">
        <v>22</v>
      </c>
    </row>
    <row r="482" spans="1:10" ht="15" customHeight="1" x14ac:dyDescent="0.2">
      <c r="A482" s="7">
        <v>481</v>
      </c>
      <c r="B482" s="8" t="s">
        <v>15</v>
      </c>
      <c r="C482" s="8" t="s">
        <v>19</v>
      </c>
      <c r="D482" s="9">
        <v>37261</v>
      </c>
      <c r="E482" s="9">
        <f t="shared" ca="1" si="14"/>
        <v>44263</v>
      </c>
      <c r="F482" s="10">
        <f t="shared" ca="1" si="15"/>
        <v>19.183561643835617</v>
      </c>
      <c r="G482" s="11" t="str">
        <f ca="1">VLOOKUP(F482,faixas!$A$1:$B$11,2,1)</f>
        <v>19 a 23</v>
      </c>
      <c r="H482" s="8" t="s">
        <v>38</v>
      </c>
      <c r="I482" s="8" t="s">
        <v>13</v>
      </c>
      <c r="J482" s="8" t="s">
        <v>22</v>
      </c>
    </row>
    <row r="483" spans="1:10" ht="15" customHeight="1" x14ac:dyDescent="0.2">
      <c r="A483" s="7">
        <v>482</v>
      </c>
      <c r="B483" s="8" t="s">
        <v>10</v>
      </c>
      <c r="C483" s="8" t="s">
        <v>19</v>
      </c>
      <c r="D483" s="9">
        <v>40917</v>
      </c>
      <c r="E483" s="9">
        <f t="shared" ca="1" si="14"/>
        <v>44263</v>
      </c>
      <c r="F483" s="10">
        <f t="shared" ca="1" si="15"/>
        <v>9.1671232876712327</v>
      </c>
      <c r="G483" s="11" t="str">
        <f ca="1">VLOOKUP(F483,faixas!$A$1:$B$11,2,1)</f>
        <v>0 a 18</v>
      </c>
      <c r="H483" s="8" t="s">
        <v>38</v>
      </c>
      <c r="I483" s="8" t="s">
        <v>13</v>
      </c>
      <c r="J483" s="8" t="s">
        <v>22</v>
      </c>
    </row>
    <row r="484" spans="1:10" ht="15" customHeight="1" x14ac:dyDescent="0.2">
      <c r="A484" s="7">
        <v>483</v>
      </c>
      <c r="B484" s="8" t="s">
        <v>10</v>
      </c>
      <c r="C484" s="8" t="s">
        <v>19</v>
      </c>
      <c r="D484" s="9">
        <v>42530</v>
      </c>
      <c r="E484" s="9">
        <f t="shared" ca="1" si="14"/>
        <v>44263</v>
      </c>
      <c r="F484" s="10">
        <f t="shared" ca="1" si="15"/>
        <v>4.7479452054794518</v>
      </c>
      <c r="G484" s="11" t="str">
        <f ca="1">VLOOKUP(F484,faixas!$A$1:$B$11,2,1)</f>
        <v>0 a 18</v>
      </c>
      <c r="H484" s="8" t="s">
        <v>38</v>
      </c>
      <c r="I484" s="8" t="s">
        <v>13</v>
      </c>
      <c r="J484" s="8" t="s">
        <v>22</v>
      </c>
    </row>
    <row r="485" spans="1:10" ht="15" customHeight="1" x14ac:dyDescent="0.2">
      <c r="A485" s="7">
        <v>484</v>
      </c>
      <c r="B485" s="8" t="s">
        <v>15</v>
      </c>
      <c r="C485" s="8" t="s">
        <v>16</v>
      </c>
      <c r="D485" s="9">
        <v>31992</v>
      </c>
      <c r="E485" s="9">
        <f t="shared" ca="1" si="14"/>
        <v>44263</v>
      </c>
      <c r="F485" s="10">
        <f t="shared" ca="1" si="15"/>
        <v>33.61917808219178</v>
      </c>
      <c r="G485" s="11" t="str">
        <f ca="1">VLOOKUP(F485,faixas!$A$1:$B$11,2,1)</f>
        <v>29 a 33</v>
      </c>
      <c r="H485" s="8" t="s">
        <v>38</v>
      </c>
      <c r="I485" s="8" t="s">
        <v>13</v>
      </c>
      <c r="J485" s="8" t="s">
        <v>22</v>
      </c>
    </row>
    <row r="486" spans="1:10" ht="15" customHeight="1" x14ac:dyDescent="0.2">
      <c r="A486" s="7">
        <v>485</v>
      </c>
      <c r="B486" s="8" t="s">
        <v>15</v>
      </c>
      <c r="C486" s="8" t="s">
        <v>19</v>
      </c>
      <c r="D486" s="9">
        <v>40302</v>
      </c>
      <c r="E486" s="9">
        <f t="shared" ca="1" si="14"/>
        <v>44263</v>
      </c>
      <c r="F486" s="10">
        <f t="shared" ca="1" si="15"/>
        <v>10.852054794520548</v>
      </c>
      <c r="G486" s="11" t="str">
        <f ca="1">VLOOKUP(F486,faixas!$A$1:$B$11,2,1)</f>
        <v>0 a 18</v>
      </c>
      <c r="H486" s="8" t="s">
        <v>38</v>
      </c>
      <c r="I486" s="8" t="s">
        <v>13</v>
      </c>
      <c r="J486" s="8" t="s">
        <v>22</v>
      </c>
    </row>
    <row r="487" spans="1:10" ht="15" customHeight="1" x14ac:dyDescent="0.2">
      <c r="A487" s="7">
        <v>486</v>
      </c>
      <c r="B487" s="8" t="s">
        <v>10</v>
      </c>
      <c r="C487" s="8" t="s">
        <v>11</v>
      </c>
      <c r="D487" s="9">
        <v>29657</v>
      </c>
      <c r="E487" s="9">
        <f t="shared" ca="1" si="14"/>
        <v>44263</v>
      </c>
      <c r="F487" s="10">
        <f t="shared" ca="1" si="15"/>
        <v>40.016438356164386</v>
      </c>
      <c r="G487" s="11" t="str">
        <f ca="1">VLOOKUP(F487,faixas!$A$1:$B$11,2,1)</f>
        <v>39 a 43</v>
      </c>
      <c r="H487" s="8" t="s">
        <v>99</v>
      </c>
      <c r="I487" s="8" t="s">
        <v>13</v>
      </c>
      <c r="J487" s="8" t="s">
        <v>22</v>
      </c>
    </row>
    <row r="488" spans="1:10" ht="15" customHeight="1" x14ac:dyDescent="0.2">
      <c r="A488" s="7">
        <v>487</v>
      </c>
      <c r="B488" s="8" t="s">
        <v>15</v>
      </c>
      <c r="C488" s="8" t="s">
        <v>16</v>
      </c>
      <c r="D488" s="9">
        <v>33867</v>
      </c>
      <c r="E488" s="9">
        <f t="shared" ca="1" si="14"/>
        <v>44263</v>
      </c>
      <c r="F488" s="10">
        <f t="shared" ca="1" si="15"/>
        <v>28.482191780821918</v>
      </c>
      <c r="G488" s="11" t="str">
        <f ca="1">VLOOKUP(F488,faixas!$A$1:$B$11,2,1)</f>
        <v>24 a 28</v>
      </c>
      <c r="H488" s="8" t="s">
        <v>99</v>
      </c>
      <c r="I488" s="8" t="s">
        <v>13</v>
      </c>
      <c r="J488" s="8" t="s">
        <v>22</v>
      </c>
    </row>
    <row r="489" spans="1:10" ht="15" customHeight="1" x14ac:dyDescent="0.2">
      <c r="A489" s="7">
        <v>488</v>
      </c>
      <c r="B489" s="8" t="s">
        <v>10</v>
      </c>
      <c r="C489" s="8" t="s">
        <v>11</v>
      </c>
      <c r="D489" s="9">
        <v>29530</v>
      </c>
      <c r="E489" s="9">
        <f t="shared" ca="1" si="14"/>
        <v>44263</v>
      </c>
      <c r="F489" s="10">
        <f t="shared" ca="1" si="15"/>
        <v>40.364383561643834</v>
      </c>
      <c r="G489" s="11" t="str">
        <f ca="1">VLOOKUP(F489,faixas!$A$1:$B$11,2,1)</f>
        <v>39 a 43</v>
      </c>
      <c r="H489" s="8" t="s">
        <v>38</v>
      </c>
      <c r="I489" s="8" t="s">
        <v>13</v>
      </c>
      <c r="J489" s="8" t="s">
        <v>22</v>
      </c>
    </row>
    <row r="490" spans="1:10" ht="15" customHeight="1" x14ac:dyDescent="0.2">
      <c r="A490" s="7">
        <v>489</v>
      </c>
      <c r="B490" s="8" t="s">
        <v>15</v>
      </c>
      <c r="C490" s="8" t="s">
        <v>18</v>
      </c>
      <c r="D490" s="9">
        <v>19169</v>
      </c>
      <c r="E490" s="9">
        <f t="shared" ca="1" si="14"/>
        <v>44263</v>
      </c>
      <c r="F490" s="10">
        <f t="shared" ca="1" si="15"/>
        <v>68.750684931506854</v>
      </c>
      <c r="G490" s="11" t="str">
        <f ca="1">VLOOKUP(F490,faixas!$A$1:$B$11,2,1)</f>
        <v>Acima de 59</v>
      </c>
      <c r="H490" s="8" t="s">
        <v>38</v>
      </c>
      <c r="I490" s="8" t="s">
        <v>13</v>
      </c>
      <c r="J490" s="8" t="s">
        <v>22</v>
      </c>
    </row>
    <row r="491" spans="1:10" ht="15" customHeight="1" x14ac:dyDescent="0.2">
      <c r="A491" s="7">
        <v>490</v>
      </c>
      <c r="B491" s="8" t="s">
        <v>15</v>
      </c>
      <c r="C491" s="8" t="s">
        <v>16</v>
      </c>
      <c r="D491" s="9">
        <v>30720</v>
      </c>
      <c r="E491" s="9">
        <f t="shared" ca="1" si="14"/>
        <v>44263</v>
      </c>
      <c r="F491" s="10">
        <f t="shared" ca="1" si="15"/>
        <v>37.104109589041094</v>
      </c>
      <c r="G491" s="11" t="str">
        <f ca="1">VLOOKUP(F491,faixas!$A$1:$B$11,2,1)</f>
        <v>34 a 38</v>
      </c>
      <c r="H491" s="8" t="s">
        <v>38</v>
      </c>
      <c r="I491" s="8" t="s">
        <v>13</v>
      </c>
      <c r="J491" s="8" t="s">
        <v>22</v>
      </c>
    </row>
    <row r="492" spans="1:10" ht="15" customHeight="1" x14ac:dyDescent="0.2">
      <c r="A492" s="7">
        <v>491</v>
      </c>
      <c r="B492" s="8" t="s">
        <v>10</v>
      </c>
      <c r="C492" s="8" t="s">
        <v>19</v>
      </c>
      <c r="D492" s="9">
        <v>41357</v>
      </c>
      <c r="E492" s="9">
        <f t="shared" ca="1" si="14"/>
        <v>44263</v>
      </c>
      <c r="F492" s="10">
        <f t="shared" ca="1" si="15"/>
        <v>7.9616438356164387</v>
      </c>
      <c r="G492" s="11" t="str">
        <f ca="1">VLOOKUP(F492,faixas!$A$1:$B$11,2,1)</f>
        <v>0 a 18</v>
      </c>
      <c r="H492" s="8" t="s">
        <v>38</v>
      </c>
      <c r="I492" s="8" t="s">
        <v>13</v>
      </c>
      <c r="J492" s="8" t="s">
        <v>22</v>
      </c>
    </row>
    <row r="493" spans="1:10" ht="15" customHeight="1" x14ac:dyDescent="0.2">
      <c r="A493" s="7">
        <v>492</v>
      </c>
      <c r="B493" s="8" t="s">
        <v>10</v>
      </c>
      <c r="C493" s="8" t="s">
        <v>19</v>
      </c>
      <c r="D493" s="9">
        <v>43307</v>
      </c>
      <c r="E493" s="9">
        <f t="shared" ca="1" si="14"/>
        <v>44263</v>
      </c>
      <c r="F493" s="10">
        <f t="shared" ca="1" si="15"/>
        <v>2.6191780821917807</v>
      </c>
      <c r="G493" s="11" t="str">
        <f ca="1">VLOOKUP(F493,faixas!$A$1:$B$11,2,1)</f>
        <v>0 a 18</v>
      </c>
      <c r="H493" s="8" t="s">
        <v>38</v>
      </c>
      <c r="I493" s="8" t="s">
        <v>13</v>
      </c>
      <c r="J493" s="8" t="s">
        <v>22</v>
      </c>
    </row>
    <row r="494" spans="1:10" ht="15" customHeight="1" x14ac:dyDescent="0.2">
      <c r="A494" s="7">
        <v>493</v>
      </c>
      <c r="B494" s="8" t="s">
        <v>10</v>
      </c>
      <c r="C494" s="8" t="s">
        <v>11</v>
      </c>
      <c r="D494" s="9">
        <v>29322</v>
      </c>
      <c r="E494" s="9">
        <f t="shared" ca="1" si="14"/>
        <v>44263</v>
      </c>
      <c r="F494" s="10">
        <f t="shared" ca="1" si="15"/>
        <v>40.934246575342463</v>
      </c>
      <c r="G494" s="11" t="str">
        <f ca="1">VLOOKUP(F494,faixas!$A$1:$B$11,2,1)</f>
        <v>39 a 43</v>
      </c>
      <c r="H494" s="8" t="s">
        <v>100</v>
      </c>
      <c r="I494" s="8" t="s">
        <v>13</v>
      </c>
      <c r="J494" s="8" t="s">
        <v>22</v>
      </c>
    </row>
    <row r="495" spans="1:10" ht="15" customHeight="1" x14ac:dyDescent="0.2">
      <c r="A495" s="7">
        <v>494</v>
      </c>
      <c r="B495" s="8" t="s">
        <v>15</v>
      </c>
      <c r="C495" s="8" t="s">
        <v>18</v>
      </c>
      <c r="D495" s="9">
        <v>19239</v>
      </c>
      <c r="E495" s="9">
        <f t="shared" ca="1" si="14"/>
        <v>44263</v>
      </c>
      <c r="F495" s="10">
        <f t="shared" ca="1" si="15"/>
        <v>68.558904109589037</v>
      </c>
      <c r="G495" s="11" t="str">
        <f ca="1">VLOOKUP(F495,faixas!$A$1:$B$11,2,1)</f>
        <v>Acima de 59</v>
      </c>
      <c r="H495" s="8" t="s">
        <v>100</v>
      </c>
      <c r="I495" s="8" t="s">
        <v>13</v>
      </c>
      <c r="J495" s="8" t="s">
        <v>22</v>
      </c>
    </row>
    <row r="496" spans="1:10" ht="15" customHeight="1" x14ac:dyDescent="0.2">
      <c r="A496" s="7">
        <v>495</v>
      </c>
      <c r="B496" s="8" t="s">
        <v>15</v>
      </c>
      <c r="C496" s="8" t="s">
        <v>16</v>
      </c>
      <c r="D496" s="9">
        <v>28715</v>
      </c>
      <c r="E496" s="9">
        <f t="shared" ca="1" si="14"/>
        <v>44263</v>
      </c>
      <c r="F496" s="10">
        <f t="shared" ca="1" si="15"/>
        <v>42.597260273972601</v>
      </c>
      <c r="G496" s="11" t="str">
        <f ca="1">VLOOKUP(F496,faixas!$A$1:$B$11,2,1)</f>
        <v>39 a 43</v>
      </c>
      <c r="H496" s="8" t="s">
        <v>100</v>
      </c>
      <c r="I496" s="8" t="s">
        <v>13</v>
      </c>
      <c r="J496" s="8" t="s">
        <v>22</v>
      </c>
    </row>
    <row r="497" spans="1:10" ht="15" customHeight="1" x14ac:dyDescent="0.2">
      <c r="A497" s="7">
        <v>496</v>
      </c>
      <c r="B497" s="8" t="s">
        <v>10</v>
      </c>
      <c r="C497" s="8" t="s">
        <v>19</v>
      </c>
      <c r="D497" s="9">
        <v>38491</v>
      </c>
      <c r="E497" s="9">
        <f t="shared" ca="1" si="14"/>
        <v>44263</v>
      </c>
      <c r="F497" s="10">
        <f t="shared" ca="1" si="15"/>
        <v>15.813698630136987</v>
      </c>
      <c r="G497" s="11" t="str">
        <f ca="1">VLOOKUP(F497,faixas!$A$1:$B$11,2,1)</f>
        <v>0 a 18</v>
      </c>
      <c r="H497" s="8" t="s">
        <v>100</v>
      </c>
      <c r="I497" s="8" t="s">
        <v>13</v>
      </c>
      <c r="J497" s="8" t="s">
        <v>22</v>
      </c>
    </row>
    <row r="498" spans="1:10" ht="15" customHeight="1" x14ac:dyDescent="0.2">
      <c r="A498" s="7">
        <v>497</v>
      </c>
      <c r="B498" s="8" t="s">
        <v>10</v>
      </c>
      <c r="C498" s="8" t="s">
        <v>19</v>
      </c>
      <c r="D498" s="9">
        <v>39799</v>
      </c>
      <c r="E498" s="9">
        <f t="shared" ca="1" si="14"/>
        <v>44263</v>
      </c>
      <c r="F498" s="10">
        <f t="shared" ca="1" si="15"/>
        <v>12.230136986301369</v>
      </c>
      <c r="G498" s="11" t="str">
        <f ca="1">VLOOKUP(F498,faixas!$A$1:$B$11,2,1)</f>
        <v>0 a 18</v>
      </c>
      <c r="H498" s="8" t="s">
        <v>100</v>
      </c>
      <c r="I498" s="8" t="s">
        <v>13</v>
      </c>
      <c r="J498" s="8" t="s">
        <v>22</v>
      </c>
    </row>
    <row r="499" spans="1:10" ht="15" customHeight="1" x14ac:dyDescent="0.2">
      <c r="A499" s="7">
        <v>498</v>
      </c>
      <c r="B499" s="8" t="s">
        <v>15</v>
      </c>
      <c r="C499" s="8" t="s">
        <v>19</v>
      </c>
      <c r="D499" s="9">
        <v>40585</v>
      </c>
      <c r="E499" s="9">
        <f t="shared" ca="1" si="14"/>
        <v>44263</v>
      </c>
      <c r="F499" s="10">
        <f t="shared" ca="1" si="15"/>
        <v>10.076712328767123</v>
      </c>
      <c r="G499" s="11" t="str">
        <f ca="1">VLOOKUP(F499,faixas!$A$1:$B$11,2,1)</f>
        <v>0 a 18</v>
      </c>
      <c r="H499" s="8" t="s">
        <v>100</v>
      </c>
      <c r="I499" s="8" t="s">
        <v>13</v>
      </c>
      <c r="J499" s="8" t="s">
        <v>22</v>
      </c>
    </row>
    <row r="500" spans="1:10" ht="15" customHeight="1" x14ac:dyDescent="0.2">
      <c r="A500" s="7">
        <v>499</v>
      </c>
      <c r="B500" s="8" t="s">
        <v>15</v>
      </c>
      <c r="C500" s="8" t="s">
        <v>11</v>
      </c>
      <c r="D500" s="9">
        <v>29228</v>
      </c>
      <c r="E500" s="9">
        <f t="shared" ca="1" si="14"/>
        <v>44263</v>
      </c>
      <c r="F500" s="10">
        <f t="shared" ca="1" si="15"/>
        <v>41.19178082191781</v>
      </c>
      <c r="G500" s="11" t="str">
        <f ca="1">VLOOKUP(F500,faixas!$A$1:$B$11,2,1)</f>
        <v>39 a 43</v>
      </c>
      <c r="H500" s="8" t="s">
        <v>44</v>
      </c>
      <c r="I500" s="8" t="s">
        <v>13</v>
      </c>
      <c r="J500" s="8" t="s">
        <v>22</v>
      </c>
    </row>
    <row r="501" spans="1:10" ht="15" customHeight="1" x14ac:dyDescent="0.2">
      <c r="A501" s="7">
        <v>500</v>
      </c>
      <c r="B501" s="8" t="s">
        <v>15</v>
      </c>
      <c r="C501" s="8" t="s">
        <v>18</v>
      </c>
      <c r="D501" s="9">
        <v>20904</v>
      </c>
      <c r="E501" s="9">
        <f t="shared" ca="1" si="14"/>
        <v>44263</v>
      </c>
      <c r="F501" s="10">
        <f t="shared" ca="1" si="15"/>
        <v>63.9972602739726</v>
      </c>
      <c r="G501" s="11" t="str">
        <f ca="1">VLOOKUP(F501,faixas!$A$1:$B$11,2,1)</f>
        <v>Acima de 59</v>
      </c>
      <c r="H501" s="8" t="s">
        <v>44</v>
      </c>
      <c r="I501" s="8" t="s">
        <v>13</v>
      </c>
      <c r="J501" s="8" t="s">
        <v>22</v>
      </c>
    </row>
    <row r="502" spans="1:10" ht="15" customHeight="1" x14ac:dyDescent="0.2">
      <c r="A502" s="7">
        <v>501</v>
      </c>
      <c r="B502" s="8" t="s">
        <v>10</v>
      </c>
      <c r="C502" s="8" t="s">
        <v>19</v>
      </c>
      <c r="D502" s="9">
        <v>37516</v>
      </c>
      <c r="E502" s="9">
        <f t="shared" ca="1" si="14"/>
        <v>44263</v>
      </c>
      <c r="F502" s="10">
        <f t="shared" ca="1" si="15"/>
        <v>18.484931506849314</v>
      </c>
      <c r="G502" s="11" t="str">
        <f ca="1">VLOOKUP(F502,faixas!$A$1:$B$11,2,1)</f>
        <v>0 a 18</v>
      </c>
      <c r="H502" s="8" t="s">
        <v>44</v>
      </c>
      <c r="I502" s="8" t="s">
        <v>13</v>
      </c>
      <c r="J502" s="8" t="s">
        <v>22</v>
      </c>
    </row>
    <row r="503" spans="1:10" ht="15" customHeight="1" x14ac:dyDescent="0.2">
      <c r="A503" s="7">
        <v>502</v>
      </c>
      <c r="B503" s="8" t="s">
        <v>10</v>
      </c>
      <c r="C503" s="8" t="s">
        <v>19</v>
      </c>
      <c r="D503" s="9">
        <v>38629</v>
      </c>
      <c r="E503" s="9">
        <f t="shared" ca="1" si="14"/>
        <v>44263</v>
      </c>
      <c r="F503" s="10">
        <f t="shared" ca="1" si="15"/>
        <v>15.435616438356165</v>
      </c>
      <c r="G503" s="11" t="str">
        <f ca="1">VLOOKUP(F503,faixas!$A$1:$B$11,2,1)</f>
        <v>0 a 18</v>
      </c>
      <c r="H503" s="8" t="s">
        <v>44</v>
      </c>
      <c r="I503" s="8" t="s">
        <v>13</v>
      </c>
      <c r="J503" s="8" t="s">
        <v>22</v>
      </c>
    </row>
    <row r="504" spans="1:10" ht="15" customHeight="1" x14ac:dyDescent="0.2">
      <c r="A504" s="7">
        <v>503</v>
      </c>
      <c r="B504" s="8" t="s">
        <v>15</v>
      </c>
      <c r="C504" s="8" t="s">
        <v>19</v>
      </c>
      <c r="D504" s="9">
        <v>38639</v>
      </c>
      <c r="E504" s="9">
        <f t="shared" ca="1" si="14"/>
        <v>44263</v>
      </c>
      <c r="F504" s="10">
        <f t="shared" ca="1" si="15"/>
        <v>15.408219178082192</v>
      </c>
      <c r="G504" s="11" t="str">
        <f ca="1">VLOOKUP(F504,faixas!$A$1:$B$11,2,1)</f>
        <v>0 a 18</v>
      </c>
      <c r="H504" s="8" t="s">
        <v>44</v>
      </c>
      <c r="I504" s="8" t="s">
        <v>13</v>
      </c>
      <c r="J504" s="8" t="s">
        <v>22</v>
      </c>
    </row>
    <row r="505" spans="1:10" ht="15" customHeight="1" x14ac:dyDescent="0.2">
      <c r="A505" s="7">
        <v>504</v>
      </c>
      <c r="B505" s="8" t="s">
        <v>15</v>
      </c>
      <c r="C505" s="8" t="s">
        <v>16</v>
      </c>
      <c r="D505" s="9">
        <v>28397</v>
      </c>
      <c r="E505" s="9">
        <f t="shared" ca="1" si="14"/>
        <v>44263</v>
      </c>
      <c r="F505" s="10">
        <f t="shared" ca="1" si="15"/>
        <v>43.468493150684928</v>
      </c>
      <c r="G505" s="11" t="str">
        <f ca="1">VLOOKUP(F505,faixas!$A$1:$B$11,2,1)</f>
        <v>39 a 43</v>
      </c>
      <c r="H505" s="8" t="s">
        <v>44</v>
      </c>
      <c r="I505" s="8" t="s">
        <v>13</v>
      </c>
      <c r="J505" s="8" t="s">
        <v>22</v>
      </c>
    </row>
    <row r="506" spans="1:10" ht="15" customHeight="1" x14ac:dyDescent="0.2">
      <c r="A506" s="7">
        <v>505</v>
      </c>
      <c r="B506" s="8" t="s">
        <v>10</v>
      </c>
      <c r="C506" s="8" t="s">
        <v>11</v>
      </c>
      <c r="D506" s="9">
        <v>29284</v>
      </c>
      <c r="E506" s="9">
        <f t="shared" ca="1" si="14"/>
        <v>44263</v>
      </c>
      <c r="F506" s="10">
        <f t="shared" ca="1" si="15"/>
        <v>41.038356164383565</v>
      </c>
      <c r="G506" s="11" t="str">
        <f ca="1">VLOOKUP(F506,faixas!$A$1:$B$11,2,1)</f>
        <v>39 a 43</v>
      </c>
      <c r="H506" s="8" t="s">
        <v>20</v>
      </c>
      <c r="I506" s="8" t="s">
        <v>13</v>
      </c>
      <c r="J506" s="8" t="s">
        <v>14</v>
      </c>
    </row>
    <row r="507" spans="1:10" ht="15" customHeight="1" x14ac:dyDescent="0.2">
      <c r="A507" s="7">
        <v>506</v>
      </c>
      <c r="B507" s="8" t="s">
        <v>15</v>
      </c>
      <c r="C507" s="8" t="s">
        <v>18</v>
      </c>
      <c r="D507" s="9">
        <v>18636</v>
      </c>
      <c r="E507" s="9">
        <f t="shared" ca="1" si="14"/>
        <v>44263</v>
      </c>
      <c r="F507" s="10">
        <f t="shared" ca="1" si="15"/>
        <v>70.210958904109589</v>
      </c>
      <c r="G507" s="11" t="str">
        <f ca="1">VLOOKUP(F507,faixas!$A$1:$B$11,2,1)</f>
        <v>Acima de 59</v>
      </c>
      <c r="H507" s="8" t="s">
        <v>20</v>
      </c>
      <c r="I507" s="8" t="s">
        <v>13</v>
      </c>
      <c r="J507" s="8" t="s">
        <v>14</v>
      </c>
    </row>
    <row r="508" spans="1:10" ht="15" customHeight="1" x14ac:dyDescent="0.2">
      <c r="A508" s="7">
        <v>507</v>
      </c>
      <c r="B508" s="8" t="s">
        <v>15</v>
      </c>
      <c r="C508" s="8" t="s">
        <v>16</v>
      </c>
      <c r="D508" s="9">
        <v>27851</v>
      </c>
      <c r="E508" s="9">
        <f t="shared" ca="1" si="14"/>
        <v>44263</v>
      </c>
      <c r="F508" s="10">
        <f t="shared" ca="1" si="15"/>
        <v>44.964383561643835</v>
      </c>
      <c r="G508" s="11" t="str">
        <f ca="1">VLOOKUP(F508,faixas!$A$1:$B$11,2,1)</f>
        <v>44 a 48</v>
      </c>
      <c r="H508" s="8" t="s">
        <v>20</v>
      </c>
      <c r="I508" s="8" t="s">
        <v>13</v>
      </c>
      <c r="J508" s="8" t="s">
        <v>14</v>
      </c>
    </row>
    <row r="509" spans="1:10" ht="15" customHeight="1" x14ac:dyDescent="0.2">
      <c r="A509" s="7">
        <v>508</v>
      </c>
      <c r="B509" s="8" t="s">
        <v>10</v>
      </c>
      <c r="C509" s="8" t="s">
        <v>19</v>
      </c>
      <c r="D509" s="9">
        <v>40934</v>
      </c>
      <c r="E509" s="9">
        <f t="shared" ca="1" si="14"/>
        <v>44263</v>
      </c>
      <c r="F509" s="10">
        <f t="shared" ca="1" si="15"/>
        <v>9.1205479452054803</v>
      </c>
      <c r="G509" s="11" t="str">
        <f ca="1">VLOOKUP(F509,faixas!$A$1:$B$11,2,1)</f>
        <v>0 a 18</v>
      </c>
      <c r="H509" s="8" t="s">
        <v>20</v>
      </c>
      <c r="I509" s="8" t="s">
        <v>13</v>
      </c>
      <c r="J509" s="8" t="s">
        <v>14</v>
      </c>
    </row>
    <row r="510" spans="1:10" ht="15" customHeight="1" x14ac:dyDescent="0.2">
      <c r="A510" s="7">
        <v>509</v>
      </c>
      <c r="B510" s="8" t="s">
        <v>15</v>
      </c>
      <c r="C510" s="8" t="s">
        <v>19</v>
      </c>
      <c r="D510" s="9">
        <v>42265</v>
      </c>
      <c r="E510" s="9">
        <f t="shared" ca="1" si="14"/>
        <v>44263</v>
      </c>
      <c r="F510" s="10">
        <f t="shared" ca="1" si="15"/>
        <v>5.4739726027397264</v>
      </c>
      <c r="G510" s="11" t="str">
        <f ca="1">VLOOKUP(F510,faixas!$A$1:$B$11,2,1)</f>
        <v>0 a 18</v>
      </c>
      <c r="H510" s="8" t="s">
        <v>20</v>
      </c>
      <c r="I510" s="8" t="s">
        <v>13</v>
      </c>
      <c r="J510" s="8" t="s">
        <v>14</v>
      </c>
    </row>
    <row r="511" spans="1:10" ht="15" customHeight="1" x14ac:dyDescent="0.2">
      <c r="A511" s="7">
        <v>510</v>
      </c>
      <c r="B511" s="8" t="s">
        <v>10</v>
      </c>
      <c r="C511" s="8" t="s">
        <v>11</v>
      </c>
      <c r="D511" s="9">
        <v>29556</v>
      </c>
      <c r="E511" s="9">
        <f t="shared" ca="1" si="14"/>
        <v>44263</v>
      </c>
      <c r="F511" s="10">
        <f t="shared" ca="1" si="15"/>
        <v>40.293150684931504</v>
      </c>
      <c r="G511" s="11" t="str">
        <f ca="1">VLOOKUP(F511,faixas!$A$1:$B$11,2,1)</f>
        <v>39 a 43</v>
      </c>
      <c r="H511" s="8" t="s">
        <v>101</v>
      </c>
      <c r="I511" s="8" t="s">
        <v>13</v>
      </c>
      <c r="J511" s="8" t="s">
        <v>80</v>
      </c>
    </row>
    <row r="512" spans="1:10" ht="15" customHeight="1" x14ac:dyDescent="0.2">
      <c r="A512" s="7">
        <v>511</v>
      </c>
      <c r="B512" s="8" t="s">
        <v>15</v>
      </c>
      <c r="C512" s="8" t="s">
        <v>16</v>
      </c>
      <c r="D512" s="9">
        <v>30426</v>
      </c>
      <c r="E512" s="9">
        <f t="shared" ca="1" si="14"/>
        <v>44263</v>
      </c>
      <c r="F512" s="10">
        <f t="shared" ca="1" si="15"/>
        <v>37.909589041095892</v>
      </c>
      <c r="G512" s="11" t="str">
        <f ca="1">VLOOKUP(F512,faixas!$A$1:$B$11,2,1)</f>
        <v>34 a 38</v>
      </c>
      <c r="H512" s="8" t="s">
        <v>101</v>
      </c>
      <c r="I512" s="8" t="s">
        <v>13</v>
      </c>
      <c r="J512" s="8" t="s">
        <v>80</v>
      </c>
    </row>
    <row r="513" spans="1:10" ht="15" customHeight="1" x14ac:dyDescent="0.2">
      <c r="A513" s="7">
        <v>512</v>
      </c>
      <c r="B513" s="8" t="s">
        <v>10</v>
      </c>
      <c r="C513" s="8" t="s">
        <v>19</v>
      </c>
      <c r="D513" s="9">
        <v>37735</v>
      </c>
      <c r="E513" s="9">
        <f t="shared" ca="1" si="14"/>
        <v>44263</v>
      </c>
      <c r="F513" s="10">
        <f t="shared" ca="1" si="15"/>
        <v>17.884931506849316</v>
      </c>
      <c r="G513" s="11" t="str">
        <f ca="1">VLOOKUP(F513,faixas!$A$1:$B$11,2,1)</f>
        <v>0 a 18</v>
      </c>
      <c r="H513" s="8" t="s">
        <v>101</v>
      </c>
      <c r="I513" s="8" t="s">
        <v>13</v>
      </c>
      <c r="J513" s="8" t="s">
        <v>80</v>
      </c>
    </row>
    <row r="514" spans="1:10" ht="15" customHeight="1" x14ac:dyDescent="0.2">
      <c r="A514" s="7">
        <v>513</v>
      </c>
      <c r="B514" s="8" t="s">
        <v>15</v>
      </c>
      <c r="C514" s="8" t="s">
        <v>18</v>
      </c>
      <c r="D514" s="9">
        <v>23138</v>
      </c>
      <c r="E514" s="9">
        <f t="shared" ref="E514:E577" ca="1" si="16">TODAY()</f>
        <v>44263</v>
      </c>
      <c r="F514" s="10">
        <f t="shared" ref="F514:F577" ca="1" si="17">(E514-D514)/365</f>
        <v>57.876712328767127</v>
      </c>
      <c r="G514" s="11" t="str">
        <f ca="1">VLOOKUP(F514,faixas!$A$1:$B$11,2,1)</f>
        <v>54 a 58</v>
      </c>
      <c r="H514" s="8" t="s">
        <v>101</v>
      </c>
      <c r="I514" s="8" t="s">
        <v>13</v>
      </c>
      <c r="J514" s="8" t="s">
        <v>80</v>
      </c>
    </row>
    <row r="515" spans="1:10" ht="15" customHeight="1" x14ac:dyDescent="0.2">
      <c r="A515" s="7">
        <v>514</v>
      </c>
      <c r="B515" s="8" t="s">
        <v>15</v>
      </c>
      <c r="C515" s="8" t="s">
        <v>19</v>
      </c>
      <c r="D515" s="9">
        <v>38517</v>
      </c>
      <c r="E515" s="9">
        <f t="shared" ca="1" si="16"/>
        <v>44263</v>
      </c>
      <c r="F515" s="10">
        <f t="shared" ca="1" si="17"/>
        <v>15.742465753424657</v>
      </c>
      <c r="G515" s="11" t="str">
        <f ca="1">VLOOKUP(F515,faixas!$A$1:$B$11,2,1)</f>
        <v>0 a 18</v>
      </c>
      <c r="H515" s="8" t="s">
        <v>101</v>
      </c>
      <c r="I515" s="8" t="s">
        <v>13</v>
      </c>
      <c r="J515" s="8" t="s">
        <v>80</v>
      </c>
    </row>
    <row r="516" spans="1:10" ht="15" customHeight="1" x14ac:dyDescent="0.2">
      <c r="A516" s="7">
        <v>515</v>
      </c>
      <c r="B516" s="8" t="s">
        <v>10</v>
      </c>
      <c r="C516" s="8" t="s">
        <v>11</v>
      </c>
      <c r="D516" s="9">
        <v>24423</v>
      </c>
      <c r="E516" s="9">
        <f t="shared" ca="1" si="16"/>
        <v>44263</v>
      </c>
      <c r="F516" s="10">
        <f t="shared" ca="1" si="17"/>
        <v>54.356164383561641</v>
      </c>
      <c r="G516" s="11" t="str">
        <f ca="1">VLOOKUP(F516,faixas!$A$1:$B$11,2,1)</f>
        <v>54 a 58</v>
      </c>
      <c r="H516" s="8" t="s">
        <v>102</v>
      </c>
      <c r="I516" s="8" t="s">
        <v>13</v>
      </c>
      <c r="J516" s="8" t="s">
        <v>33</v>
      </c>
    </row>
    <row r="517" spans="1:10" ht="15" customHeight="1" x14ac:dyDescent="0.2">
      <c r="A517" s="7">
        <v>516</v>
      </c>
      <c r="B517" s="8" t="s">
        <v>15</v>
      </c>
      <c r="C517" s="8" t="s">
        <v>16</v>
      </c>
      <c r="D517" s="9">
        <v>29742</v>
      </c>
      <c r="E517" s="9">
        <f t="shared" ca="1" si="16"/>
        <v>44263</v>
      </c>
      <c r="F517" s="10">
        <f t="shared" ca="1" si="17"/>
        <v>39.783561643835618</v>
      </c>
      <c r="G517" s="11" t="str">
        <f ca="1">VLOOKUP(F517,faixas!$A$1:$B$11,2,1)</f>
        <v>39 a 43</v>
      </c>
      <c r="H517" s="8" t="s">
        <v>102</v>
      </c>
      <c r="I517" s="8" t="s">
        <v>13</v>
      </c>
      <c r="J517" s="8" t="s">
        <v>33</v>
      </c>
    </row>
    <row r="518" spans="1:10" ht="15" customHeight="1" x14ac:dyDescent="0.2">
      <c r="A518" s="7">
        <v>517</v>
      </c>
      <c r="B518" s="8" t="s">
        <v>15</v>
      </c>
      <c r="C518" s="8" t="s">
        <v>18</v>
      </c>
      <c r="D518" s="9">
        <v>18490</v>
      </c>
      <c r="E518" s="9">
        <f t="shared" ca="1" si="16"/>
        <v>44263</v>
      </c>
      <c r="F518" s="10">
        <f t="shared" ca="1" si="17"/>
        <v>70.610958904109594</v>
      </c>
      <c r="G518" s="11" t="str">
        <f ca="1">VLOOKUP(F518,faixas!$A$1:$B$11,2,1)</f>
        <v>Acima de 59</v>
      </c>
      <c r="H518" s="8" t="s">
        <v>102</v>
      </c>
      <c r="I518" s="8" t="s">
        <v>13</v>
      </c>
      <c r="J518" s="8" t="s">
        <v>33</v>
      </c>
    </row>
    <row r="519" spans="1:10" ht="15" customHeight="1" x14ac:dyDescent="0.2">
      <c r="A519" s="7">
        <v>518</v>
      </c>
      <c r="B519" s="8" t="s">
        <v>15</v>
      </c>
      <c r="C519" s="8" t="s">
        <v>19</v>
      </c>
      <c r="D519" s="9">
        <v>41555</v>
      </c>
      <c r="E519" s="9">
        <f t="shared" ca="1" si="16"/>
        <v>44263</v>
      </c>
      <c r="F519" s="10">
        <f t="shared" ca="1" si="17"/>
        <v>7.419178082191781</v>
      </c>
      <c r="G519" s="11" t="str">
        <f ca="1">VLOOKUP(F519,faixas!$A$1:$B$11,2,1)</f>
        <v>0 a 18</v>
      </c>
      <c r="H519" s="8" t="s">
        <v>102</v>
      </c>
      <c r="I519" s="8" t="s">
        <v>13</v>
      </c>
      <c r="J519" s="8" t="s">
        <v>33</v>
      </c>
    </row>
    <row r="520" spans="1:10" ht="15" customHeight="1" x14ac:dyDescent="0.2">
      <c r="A520" s="7">
        <v>519</v>
      </c>
      <c r="B520" s="8" t="s">
        <v>10</v>
      </c>
      <c r="C520" s="8" t="s">
        <v>11</v>
      </c>
      <c r="D520" s="9">
        <v>21981</v>
      </c>
      <c r="E520" s="9">
        <f t="shared" ca="1" si="16"/>
        <v>44263</v>
      </c>
      <c r="F520" s="10">
        <f t="shared" ca="1" si="17"/>
        <v>61.046575342465751</v>
      </c>
      <c r="G520" s="11" t="str">
        <f ca="1">VLOOKUP(F520,faixas!$A$1:$B$11,2,1)</f>
        <v>Acima de 59</v>
      </c>
      <c r="H520" s="8" t="s">
        <v>103</v>
      </c>
      <c r="I520" s="8" t="s">
        <v>13</v>
      </c>
      <c r="J520" s="8" t="s">
        <v>22</v>
      </c>
    </row>
    <row r="521" spans="1:10" ht="15" customHeight="1" x14ac:dyDescent="0.2">
      <c r="A521" s="7">
        <v>520</v>
      </c>
      <c r="B521" s="8" t="s">
        <v>15</v>
      </c>
      <c r="C521" s="8" t="s">
        <v>19</v>
      </c>
      <c r="D521" s="9">
        <v>35467</v>
      </c>
      <c r="E521" s="9">
        <f t="shared" ca="1" si="16"/>
        <v>44263</v>
      </c>
      <c r="F521" s="10">
        <f t="shared" ca="1" si="17"/>
        <v>24.098630136986301</v>
      </c>
      <c r="G521" s="11" t="str">
        <f ca="1">VLOOKUP(F521,faixas!$A$1:$B$11,2,1)</f>
        <v>24 a 28</v>
      </c>
      <c r="H521" s="8" t="s">
        <v>103</v>
      </c>
      <c r="I521" s="8" t="s">
        <v>13</v>
      </c>
      <c r="J521" s="8" t="s">
        <v>22</v>
      </c>
    </row>
    <row r="522" spans="1:10" ht="15" customHeight="1" x14ac:dyDescent="0.2">
      <c r="A522" s="7">
        <v>521</v>
      </c>
      <c r="B522" s="8" t="s">
        <v>15</v>
      </c>
      <c r="C522" s="8" t="s">
        <v>16</v>
      </c>
      <c r="D522" s="9">
        <v>24015</v>
      </c>
      <c r="E522" s="9">
        <f t="shared" ca="1" si="16"/>
        <v>44263</v>
      </c>
      <c r="F522" s="10">
        <f t="shared" ca="1" si="17"/>
        <v>55.473972602739728</v>
      </c>
      <c r="G522" s="11" t="str">
        <f ca="1">VLOOKUP(F522,faixas!$A$1:$B$11,2,1)</f>
        <v>54 a 58</v>
      </c>
      <c r="H522" s="8" t="s">
        <v>103</v>
      </c>
      <c r="I522" s="8" t="s">
        <v>13</v>
      </c>
      <c r="J522" s="8" t="s">
        <v>22</v>
      </c>
    </row>
    <row r="523" spans="1:10" ht="15" customHeight="1" x14ac:dyDescent="0.2">
      <c r="A523" s="7">
        <v>522</v>
      </c>
      <c r="B523" s="8" t="s">
        <v>10</v>
      </c>
      <c r="C523" s="8" t="s">
        <v>11</v>
      </c>
      <c r="D523" s="9">
        <v>25487.958333333299</v>
      </c>
      <c r="E523" s="9">
        <f t="shared" ca="1" si="16"/>
        <v>44263</v>
      </c>
      <c r="F523" s="10">
        <f t="shared" ca="1" si="17"/>
        <v>51.438470319634796</v>
      </c>
      <c r="G523" s="11" t="str">
        <f ca="1">VLOOKUP(F523,faixas!$A$1:$B$11,2,1)</f>
        <v>49 a 53</v>
      </c>
      <c r="H523" s="8" t="s">
        <v>72</v>
      </c>
      <c r="I523" s="8" t="s">
        <v>13</v>
      </c>
      <c r="J523" s="8" t="s">
        <v>14</v>
      </c>
    </row>
    <row r="524" spans="1:10" ht="15" customHeight="1" x14ac:dyDescent="0.2">
      <c r="A524" s="7">
        <v>523</v>
      </c>
      <c r="B524" s="8" t="s">
        <v>15</v>
      </c>
      <c r="C524" s="8" t="s">
        <v>16</v>
      </c>
      <c r="D524" s="9">
        <v>27912</v>
      </c>
      <c r="E524" s="9">
        <f t="shared" ca="1" si="16"/>
        <v>44263</v>
      </c>
      <c r="F524" s="10">
        <f t="shared" ca="1" si="17"/>
        <v>44.797260273972604</v>
      </c>
      <c r="G524" s="11" t="str">
        <f ca="1">VLOOKUP(F524,faixas!$A$1:$B$11,2,1)</f>
        <v>44 a 48</v>
      </c>
      <c r="H524" s="8" t="s">
        <v>72</v>
      </c>
      <c r="I524" s="8" t="s">
        <v>13</v>
      </c>
      <c r="J524" s="8" t="s">
        <v>14</v>
      </c>
    </row>
    <row r="525" spans="1:10" ht="15" customHeight="1" x14ac:dyDescent="0.2">
      <c r="A525" s="7">
        <v>524</v>
      </c>
      <c r="B525" s="8" t="s">
        <v>15</v>
      </c>
      <c r="C525" s="8" t="s">
        <v>19</v>
      </c>
      <c r="D525" s="9">
        <v>37118</v>
      </c>
      <c r="E525" s="9">
        <f t="shared" ca="1" si="16"/>
        <v>44263</v>
      </c>
      <c r="F525" s="10">
        <f t="shared" ca="1" si="17"/>
        <v>19.575342465753426</v>
      </c>
      <c r="G525" s="11" t="str">
        <f ca="1">VLOOKUP(F525,faixas!$A$1:$B$11,2,1)</f>
        <v>19 a 23</v>
      </c>
      <c r="H525" s="8" t="s">
        <v>72</v>
      </c>
      <c r="I525" s="8" t="s">
        <v>13</v>
      </c>
      <c r="J525" s="8" t="s">
        <v>14</v>
      </c>
    </row>
    <row r="526" spans="1:10" ht="15" customHeight="1" x14ac:dyDescent="0.2">
      <c r="A526" s="7">
        <v>525</v>
      </c>
      <c r="B526" s="8" t="s">
        <v>10</v>
      </c>
      <c r="C526" s="8" t="s">
        <v>11</v>
      </c>
      <c r="D526" s="9">
        <v>20499</v>
      </c>
      <c r="E526" s="9">
        <f t="shared" ca="1" si="16"/>
        <v>44263</v>
      </c>
      <c r="F526" s="10">
        <f t="shared" ca="1" si="17"/>
        <v>65.106849315068487</v>
      </c>
      <c r="G526" s="11" t="str">
        <f ca="1">VLOOKUP(F526,faixas!$A$1:$B$11,2,1)</f>
        <v>Acima de 59</v>
      </c>
      <c r="H526" s="8" t="s">
        <v>104</v>
      </c>
      <c r="I526" s="8" t="s">
        <v>105</v>
      </c>
      <c r="J526" s="8" t="s">
        <v>106</v>
      </c>
    </row>
    <row r="527" spans="1:10" ht="15" customHeight="1" x14ac:dyDescent="0.2">
      <c r="A527" s="7">
        <v>526</v>
      </c>
      <c r="B527" s="8" t="s">
        <v>15</v>
      </c>
      <c r="C527" s="8" t="s">
        <v>16</v>
      </c>
      <c r="D527" s="9">
        <v>26050</v>
      </c>
      <c r="E527" s="9">
        <f t="shared" ca="1" si="16"/>
        <v>44263</v>
      </c>
      <c r="F527" s="10">
        <f t="shared" ca="1" si="17"/>
        <v>49.898630136986299</v>
      </c>
      <c r="G527" s="11" t="str">
        <f ca="1">VLOOKUP(F527,faixas!$A$1:$B$11,2,1)</f>
        <v>49 a 53</v>
      </c>
      <c r="H527" s="8" t="s">
        <v>104</v>
      </c>
      <c r="I527" s="8" t="s">
        <v>105</v>
      </c>
      <c r="J527" s="8" t="s">
        <v>106</v>
      </c>
    </row>
    <row r="528" spans="1:10" ht="15" customHeight="1" x14ac:dyDescent="0.2">
      <c r="A528" s="7">
        <v>527</v>
      </c>
      <c r="B528" s="8" t="s">
        <v>15</v>
      </c>
      <c r="C528" s="8" t="s">
        <v>19</v>
      </c>
      <c r="D528" s="9">
        <v>36580</v>
      </c>
      <c r="E528" s="9">
        <f t="shared" ca="1" si="16"/>
        <v>44263</v>
      </c>
      <c r="F528" s="10">
        <f t="shared" ca="1" si="17"/>
        <v>21.049315068493151</v>
      </c>
      <c r="G528" s="11" t="str">
        <f ca="1">VLOOKUP(F528,faixas!$A$1:$B$11,2,1)</f>
        <v>19 a 23</v>
      </c>
      <c r="H528" s="8" t="s">
        <v>104</v>
      </c>
      <c r="I528" s="8" t="s">
        <v>105</v>
      </c>
      <c r="J528" s="8" t="s">
        <v>106</v>
      </c>
    </row>
    <row r="529" spans="1:10" ht="15" customHeight="1" x14ac:dyDescent="0.2">
      <c r="A529" s="7">
        <v>528</v>
      </c>
      <c r="B529" s="8" t="s">
        <v>10</v>
      </c>
      <c r="C529" s="8" t="s">
        <v>11</v>
      </c>
      <c r="D529" s="9">
        <v>22562</v>
      </c>
      <c r="E529" s="9">
        <f t="shared" ca="1" si="16"/>
        <v>44263</v>
      </c>
      <c r="F529" s="10">
        <f t="shared" ca="1" si="17"/>
        <v>59.454794520547942</v>
      </c>
      <c r="G529" s="11" t="str">
        <f ca="1">VLOOKUP(F529,faixas!$A$1:$B$11,2,1)</f>
        <v>Acima de 59</v>
      </c>
      <c r="H529" s="8" t="s">
        <v>72</v>
      </c>
      <c r="I529" s="8" t="s">
        <v>13</v>
      </c>
      <c r="J529" s="8" t="s">
        <v>14</v>
      </c>
    </row>
    <row r="530" spans="1:10" ht="15" customHeight="1" x14ac:dyDescent="0.2">
      <c r="A530" s="7">
        <v>529</v>
      </c>
      <c r="B530" s="8" t="s">
        <v>15</v>
      </c>
      <c r="C530" s="8" t="s">
        <v>16</v>
      </c>
      <c r="D530" s="9">
        <v>23612</v>
      </c>
      <c r="E530" s="9">
        <f t="shared" ca="1" si="16"/>
        <v>44263</v>
      </c>
      <c r="F530" s="10">
        <f t="shared" ca="1" si="17"/>
        <v>56.578082191780823</v>
      </c>
      <c r="G530" s="11" t="str">
        <f ca="1">VLOOKUP(F530,faixas!$A$1:$B$11,2,1)</f>
        <v>54 a 58</v>
      </c>
      <c r="H530" s="8" t="s">
        <v>72</v>
      </c>
      <c r="I530" s="8" t="s">
        <v>13</v>
      </c>
      <c r="J530" s="8" t="s">
        <v>14</v>
      </c>
    </row>
    <row r="531" spans="1:10" ht="15" customHeight="1" x14ac:dyDescent="0.2">
      <c r="A531" s="7">
        <v>530</v>
      </c>
      <c r="B531" s="8" t="s">
        <v>15</v>
      </c>
      <c r="C531" s="8" t="s">
        <v>11</v>
      </c>
      <c r="D531" s="9">
        <v>25646</v>
      </c>
      <c r="E531" s="9">
        <f t="shared" ca="1" si="16"/>
        <v>44263</v>
      </c>
      <c r="F531" s="10">
        <f t="shared" ca="1" si="17"/>
        <v>51.005479452054793</v>
      </c>
      <c r="G531" s="11" t="str">
        <f ca="1">VLOOKUP(F531,faixas!$A$1:$B$11,2,1)</f>
        <v>49 a 53</v>
      </c>
      <c r="H531" s="8" t="s">
        <v>20</v>
      </c>
      <c r="I531" s="8" t="s">
        <v>13</v>
      </c>
      <c r="J531" s="8" t="s">
        <v>14</v>
      </c>
    </row>
    <row r="532" spans="1:10" ht="15" customHeight="1" x14ac:dyDescent="0.2">
      <c r="A532" s="7">
        <v>531</v>
      </c>
      <c r="B532" s="8" t="s">
        <v>10</v>
      </c>
      <c r="C532" s="8" t="s">
        <v>19</v>
      </c>
      <c r="D532" s="9">
        <v>36634</v>
      </c>
      <c r="E532" s="9">
        <f t="shared" ca="1" si="16"/>
        <v>44263</v>
      </c>
      <c r="F532" s="10">
        <f t="shared" ca="1" si="17"/>
        <v>20.901369863013699</v>
      </c>
      <c r="G532" s="11" t="str">
        <f ca="1">VLOOKUP(F532,faixas!$A$1:$B$11,2,1)</f>
        <v>19 a 23</v>
      </c>
      <c r="H532" s="8" t="s">
        <v>20</v>
      </c>
      <c r="I532" s="8" t="s">
        <v>13</v>
      </c>
      <c r="J532" s="8" t="s">
        <v>14</v>
      </c>
    </row>
    <row r="533" spans="1:10" ht="15" customHeight="1" x14ac:dyDescent="0.2">
      <c r="A533" s="7">
        <v>532</v>
      </c>
      <c r="B533" s="8" t="s">
        <v>15</v>
      </c>
      <c r="C533" s="8" t="s">
        <v>18</v>
      </c>
      <c r="D533" s="9">
        <v>17210</v>
      </c>
      <c r="E533" s="9">
        <f t="shared" ca="1" si="16"/>
        <v>44263</v>
      </c>
      <c r="F533" s="10">
        <f t="shared" ca="1" si="17"/>
        <v>74.117808219178087</v>
      </c>
      <c r="G533" s="11" t="str">
        <f ca="1">VLOOKUP(F533,faixas!$A$1:$B$11,2,1)</f>
        <v>Acima de 59</v>
      </c>
      <c r="H533" s="8" t="s">
        <v>20</v>
      </c>
      <c r="I533" s="8" t="s">
        <v>13</v>
      </c>
      <c r="J533" s="8" t="s">
        <v>14</v>
      </c>
    </row>
    <row r="534" spans="1:10" ht="15" customHeight="1" x14ac:dyDescent="0.2">
      <c r="A534" s="7">
        <v>533</v>
      </c>
      <c r="B534" s="8" t="s">
        <v>10</v>
      </c>
      <c r="C534" s="8" t="s">
        <v>11</v>
      </c>
      <c r="D534" s="9">
        <v>31354</v>
      </c>
      <c r="E534" s="9">
        <f t="shared" ca="1" si="16"/>
        <v>44263</v>
      </c>
      <c r="F534" s="10">
        <f t="shared" ca="1" si="17"/>
        <v>35.367123287671234</v>
      </c>
      <c r="G534" s="11" t="str">
        <f ca="1">VLOOKUP(F534,faixas!$A$1:$B$11,2,1)</f>
        <v>34 a 38</v>
      </c>
      <c r="H534" s="8" t="s">
        <v>28</v>
      </c>
      <c r="I534" s="8" t="s">
        <v>13</v>
      </c>
      <c r="J534" s="8" t="s">
        <v>22</v>
      </c>
    </row>
    <row r="535" spans="1:10" ht="15" customHeight="1" x14ac:dyDescent="0.2">
      <c r="A535" s="7">
        <v>534</v>
      </c>
      <c r="B535" s="8" t="s">
        <v>15</v>
      </c>
      <c r="C535" s="8" t="s">
        <v>16</v>
      </c>
      <c r="D535" s="9">
        <v>30552</v>
      </c>
      <c r="E535" s="9">
        <f t="shared" ca="1" si="16"/>
        <v>44263</v>
      </c>
      <c r="F535" s="10">
        <f t="shared" ca="1" si="17"/>
        <v>37.564383561643837</v>
      </c>
      <c r="G535" s="11" t="str">
        <f ca="1">VLOOKUP(F535,faixas!$A$1:$B$11,2,1)</f>
        <v>34 a 38</v>
      </c>
      <c r="H535" s="8" t="s">
        <v>28</v>
      </c>
      <c r="I535" s="8" t="s">
        <v>13</v>
      </c>
      <c r="J535" s="8" t="s">
        <v>22</v>
      </c>
    </row>
    <row r="536" spans="1:10" ht="15" customHeight="1" x14ac:dyDescent="0.2">
      <c r="A536" s="7">
        <v>535</v>
      </c>
      <c r="B536" s="8" t="s">
        <v>15</v>
      </c>
      <c r="C536" s="8" t="s">
        <v>19</v>
      </c>
      <c r="D536" s="9">
        <v>37224</v>
      </c>
      <c r="E536" s="9">
        <f t="shared" ca="1" si="16"/>
        <v>44263</v>
      </c>
      <c r="F536" s="10">
        <f t="shared" ca="1" si="17"/>
        <v>19.284931506849315</v>
      </c>
      <c r="G536" s="11" t="str">
        <f ca="1">VLOOKUP(F536,faixas!$A$1:$B$11,2,1)</f>
        <v>19 a 23</v>
      </c>
      <c r="H536" s="8" t="s">
        <v>28</v>
      </c>
      <c r="I536" s="8" t="s">
        <v>13</v>
      </c>
      <c r="J536" s="8" t="s">
        <v>22</v>
      </c>
    </row>
    <row r="537" spans="1:10" ht="15" customHeight="1" x14ac:dyDescent="0.2">
      <c r="A537" s="7">
        <v>536</v>
      </c>
      <c r="B537" s="8" t="s">
        <v>10</v>
      </c>
      <c r="C537" s="8" t="s">
        <v>19</v>
      </c>
      <c r="D537" s="9">
        <v>41675</v>
      </c>
      <c r="E537" s="9">
        <f t="shared" ca="1" si="16"/>
        <v>44263</v>
      </c>
      <c r="F537" s="10">
        <f t="shared" ca="1" si="17"/>
        <v>7.0904109589041093</v>
      </c>
      <c r="G537" s="11" t="str">
        <f ca="1">VLOOKUP(F537,faixas!$A$1:$B$11,2,1)</f>
        <v>0 a 18</v>
      </c>
      <c r="H537" s="8" t="s">
        <v>28</v>
      </c>
      <c r="I537" s="8" t="s">
        <v>13</v>
      </c>
      <c r="J537" s="8" t="s">
        <v>22</v>
      </c>
    </row>
    <row r="538" spans="1:10" ht="15" customHeight="1" x14ac:dyDescent="0.2">
      <c r="A538" s="7">
        <v>537</v>
      </c>
      <c r="B538" s="8" t="s">
        <v>10</v>
      </c>
      <c r="C538" s="8" t="s">
        <v>11</v>
      </c>
      <c r="D538" s="9">
        <v>31143</v>
      </c>
      <c r="E538" s="9">
        <f t="shared" ca="1" si="16"/>
        <v>44263</v>
      </c>
      <c r="F538" s="10">
        <f t="shared" ca="1" si="17"/>
        <v>35.945205479452056</v>
      </c>
      <c r="G538" s="11" t="str">
        <f ca="1">VLOOKUP(F538,faixas!$A$1:$B$11,2,1)</f>
        <v>34 a 38</v>
      </c>
      <c r="H538" s="8" t="s">
        <v>67</v>
      </c>
      <c r="I538" s="8" t="s">
        <v>13</v>
      </c>
      <c r="J538" s="8" t="s">
        <v>14</v>
      </c>
    </row>
    <row r="539" spans="1:10" ht="15" customHeight="1" x14ac:dyDescent="0.2">
      <c r="A539" s="7">
        <v>538</v>
      </c>
      <c r="B539" s="8" t="s">
        <v>15</v>
      </c>
      <c r="C539" s="8" t="s">
        <v>16</v>
      </c>
      <c r="D539" s="9">
        <v>32812</v>
      </c>
      <c r="E539" s="9">
        <f t="shared" ca="1" si="16"/>
        <v>44263</v>
      </c>
      <c r="F539" s="10">
        <f t="shared" ca="1" si="17"/>
        <v>31.372602739726027</v>
      </c>
      <c r="G539" s="11" t="str">
        <f ca="1">VLOOKUP(F539,faixas!$A$1:$B$11,2,1)</f>
        <v>29 a 33</v>
      </c>
      <c r="H539" s="8" t="s">
        <v>67</v>
      </c>
      <c r="I539" s="8" t="s">
        <v>13</v>
      </c>
      <c r="J539" s="8" t="s">
        <v>14</v>
      </c>
    </row>
    <row r="540" spans="1:10" ht="15" customHeight="1" x14ac:dyDescent="0.2">
      <c r="A540" s="7">
        <v>539</v>
      </c>
      <c r="B540" s="8" t="s">
        <v>10</v>
      </c>
      <c r="C540" s="8" t="s">
        <v>19</v>
      </c>
      <c r="D540" s="9">
        <v>39585</v>
      </c>
      <c r="E540" s="9">
        <f t="shared" ca="1" si="16"/>
        <v>44263</v>
      </c>
      <c r="F540" s="10">
        <f t="shared" ca="1" si="17"/>
        <v>12.816438356164383</v>
      </c>
      <c r="G540" s="11" t="str">
        <f ca="1">VLOOKUP(F540,faixas!$A$1:$B$11,2,1)</f>
        <v>0 a 18</v>
      </c>
      <c r="H540" s="8" t="s">
        <v>67</v>
      </c>
      <c r="I540" s="8" t="s">
        <v>13</v>
      </c>
      <c r="J540" s="8" t="s">
        <v>14</v>
      </c>
    </row>
    <row r="541" spans="1:10" ht="15" customHeight="1" x14ac:dyDescent="0.2">
      <c r="A541" s="7">
        <v>540</v>
      </c>
      <c r="B541" s="8" t="s">
        <v>10</v>
      </c>
      <c r="C541" s="8" t="s">
        <v>19</v>
      </c>
      <c r="D541" s="9">
        <v>40108</v>
      </c>
      <c r="E541" s="9">
        <f t="shared" ca="1" si="16"/>
        <v>44263</v>
      </c>
      <c r="F541" s="10">
        <f t="shared" ca="1" si="17"/>
        <v>11.383561643835616</v>
      </c>
      <c r="G541" s="11" t="str">
        <f ca="1">VLOOKUP(F541,faixas!$A$1:$B$11,2,1)</f>
        <v>0 a 18</v>
      </c>
      <c r="H541" s="8" t="s">
        <v>67</v>
      </c>
      <c r="I541" s="8" t="s">
        <v>13</v>
      </c>
      <c r="J541" s="8" t="s">
        <v>14</v>
      </c>
    </row>
    <row r="542" spans="1:10" ht="15" customHeight="1" x14ac:dyDescent="0.2">
      <c r="A542" s="7">
        <v>541</v>
      </c>
      <c r="B542" s="8" t="s">
        <v>15</v>
      </c>
      <c r="C542" s="8" t="s">
        <v>18</v>
      </c>
      <c r="D542" s="9">
        <v>21490</v>
      </c>
      <c r="E542" s="9">
        <f t="shared" ca="1" si="16"/>
        <v>44263</v>
      </c>
      <c r="F542" s="10">
        <f t="shared" ca="1" si="17"/>
        <v>62.391780821917806</v>
      </c>
      <c r="G542" s="11" t="str">
        <f ca="1">VLOOKUP(F542,faixas!$A$1:$B$11,2,1)</f>
        <v>Acima de 59</v>
      </c>
      <c r="H542" s="8" t="s">
        <v>67</v>
      </c>
      <c r="I542" s="8" t="s">
        <v>13</v>
      </c>
      <c r="J542" s="8" t="s">
        <v>14</v>
      </c>
    </row>
    <row r="543" spans="1:10" ht="15" customHeight="1" x14ac:dyDescent="0.2">
      <c r="A543" s="7">
        <v>542</v>
      </c>
      <c r="B543" s="8" t="s">
        <v>10</v>
      </c>
      <c r="C543" s="8" t="s">
        <v>19</v>
      </c>
      <c r="D543" s="9">
        <v>41434</v>
      </c>
      <c r="E543" s="9">
        <f t="shared" ca="1" si="16"/>
        <v>44263</v>
      </c>
      <c r="F543" s="10">
        <f t="shared" ca="1" si="17"/>
        <v>7.7506849315068491</v>
      </c>
      <c r="G543" s="11" t="str">
        <f ca="1">VLOOKUP(F543,faixas!$A$1:$B$11,2,1)</f>
        <v>0 a 18</v>
      </c>
      <c r="H543" s="8" t="s">
        <v>67</v>
      </c>
      <c r="I543" s="8" t="s">
        <v>13</v>
      </c>
      <c r="J543" s="8" t="s">
        <v>14</v>
      </c>
    </row>
    <row r="544" spans="1:10" ht="15" customHeight="1" x14ac:dyDescent="0.2">
      <c r="A544" s="7">
        <v>543</v>
      </c>
      <c r="B544" s="8" t="s">
        <v>10</v>
      </c>
      <c r="C544" s="8" t="s">
        <v>11</v>
      </c>
      <c r="D544" s="9">
        <v>31135</v>
      </c>
      <c r="E544" s="9">
        <f t="shared" ca="1" si="16"/>
        <v>44263</v>
      </c>
      <c r="F544" s="10">
        <f t="shared" ca="1" si="17"/>
        <v>35.967123287671235</v>
      </c>
      <c r="G544" s="11" t="str">
        <f ca="1">VLOOKUP(F544,faixas!$A$1:$B$11,2,1)</f>
        <v>34 a 38</v>
      </c>
      <c r="H544" s="8" t="s">
        <v>20</v>
      </c>
      <c r="I544" s="8" t="s">
        <v>13</v>
      </c>
      <c r="J544" s="8" t="s">
        <v>14</v>
      </c>
    </row>
    <row r="545" spans="1:10" ht="15" customHeight="1" x14ac:dyDescent="0.2">
      <c r="A545" s="7">
        <v>544</v>
      </c>
      <c r="B545" s="8" t="s">
        <v>15</v>
      </c>
      <c r="C545" s="8" t="s">
        <v>18</v>
      </c>
      <c r="D545" s="9">
        <v>20376</v>
      </c>
      <c r="E545" s="9">
        <f t="shared" ca="1" si="16"/>
        <v>44263</v>
      </c>
      <c r="F545" s="10">
        <f t="shared" ca="1" si="17"/>
        <v>65.443835616438349</v>
      </c>
      <c r="G545" s="11" t="str">
        <f ca="1">VLOOKUP(F545,faixas!$A$1:$B$11,2,1)</f>
        <v>Acima de 59</v>
      </c>
      <c r="H545" s="8" t="s">
        <v>20</v>
      </c>
      <c r="I545" s="8" t="s">
        <v>13</v>
      </c>
      <c r="J545" s="8" t="s">
        <v>14</v>
      </c>
    </row>
    <row r="546" spans="1:10" ht="15" customHeight="1" x14ac:dyDescent="0.2">
      <c r="A546" s="7">
        <v>545</v>
      </c>
      <c r="B546" s="8" t="s">
        <v>15</v>
      </c>
      <c r="C546" s="8" t="s">
        <v>16</v>
      </c>
      <c r="D546" s="9">
        <v>31301</v>
      </c>
      <c r="E546" s="9">
        <f t="shared" ca="1" si="16"/>
        <v>44263</v>
      </c>
      <c r="F546" s="10">
        <f t="shared" ca="1" si="17"/>
        <v>35.512328767123286</v>
      </c>
      <c r="G546" s="11" t="str">
        <f ca="1">VLOOKUP(F546,faixas!$A$1:$B$11,2,1)</f>
        <v>34 a 38</v>
      </c>
      <c r="H546" s="8" t="s">
        <v>20</v>
      </c>
      <c r="I546" s="8" t="s">
        <v>13</v>
      </c>
      <c r="J546" s="8" t="s">
        <v>14</v>
      </c>
    </row>
    <row r="547" spans="1:10" ht="15" customHeight="1" x14ac:dyDescent="0.2">
      <c r="A547" s="7">
        <v>546</v>
      </c>
      <c r="B547" s="8" t="s">
        <v>15</v>
      </c>
      <c r="C547" s="8" t="s">
        <v>19</v>
      </c>
      <c r="D547" s="9">
        <v>43122</v>
      </c>
      <c r="E547" s="9">
        <f t="shared" ca="1" si="16"/>
        <v>44263</v>
      </c>
      <c r="F547" s="10">
        <f t="shared" ca="1" si="17"/>
        <v>3.1260273972602741</v>
      </c>
      <c r="G547" s="11" t="str">
        <f ca="1">VLOOKUP(F547,faixas!$A$1:$B$11,2,1)</f>
        <v>0 a 18</v>
      </c>
      <c r="H547" s="8" t="s">
        <v>20</v>
      </c>
      <c r="I547" s="8" t="s">
        <v>13</v>
      </c>
      <c r="J547" s="8" t="s">
        <v>14</v>
      </c>
    </row>
    <row r="548" spans="1:10" ht="15" customHeight="1" x14ac:dyDescent="0.2">
      <c r="A548" s="7">
        <v>547</v>
      </c>
      <c r="B548" s="8" t="s">
        <v>10</v>
      </c>
      <c r="C548" s="8" t="s">
        <v>11</v>
      </c>
      <c r="D548" s="9">
        <v>31345</v>
      </c>
      <c r="E548" s="9">
        <f t="shared" ca="1" si="16"/>
        <v>44263</v>
      </c>
      <c r="F548" s="10">
        <f t="shared" ca="1" si="17"/>
        <v>35.391780821917806</v>
      </c>
      <c r="G548" s="11" t="str">
        <f ca="1">VLOOKUP(F548,faixas!$A$1:$B$11,2,1)</f>
        <v>34 a 38</v>
      </c>
      <c r="H548" s="8" t="s">
        <v>83</v>
      </c>
      <c r="I548" s="8" t="s">
        <v>13</v>
      </c>
      <c r="J548" s="8" t="s">
        <v>14</v>
      </c>
    </row>
    <row r="549" spans="1:10" ht="15" customHeight="1" x14ac:dyDescent="0.2">
      <c r="A549" s="7">
        <v>548</v>
      </c>
      <c r="B549" s="8" t="s">
        <v>15</v>
      </c>
      <c r="C549" s="8" t="s">
        <v>18</v>
      </c>
      <c r="D549" s="9">
        <v>20090</v>
      </c>
      <c r="E549" s="9">
        <f t="shared" ca="1" si="16"/>
        <v>44263</v>
      </c>
      <c r="F549" s="10">
        <f t="shared" ca="1" si="17"/>
        <v>66.227397260273975</v>
      </c>
      <c r="G549" s="11" t="str">
        <f ca="1">VLOOKUP(F549,faixas!$A$1:$B$11,2,1)</f>
        <v>Acima de 59</v>
      </c>
      <c r="H549" s="8" t="s">
        <v>83</v>
      </c>
      <c r="I549" s="8" t="s">
        <v>13</v>
      </c>
      <c r="J549" s="8" t="s">
        <v>14</v>
      </c>
    </row>
    <row r="550" spans="1:10" ht="15" customHeight="1" x14ac:dyDescent="0.2">
      <c r="A550" s="7">
        <v>549</v>
      </c>
      <c r="B550" s="8" t="s">
        <v>10</v>
      </c>
      <c r="C550" s="8" t="s">
        <v>11</v>
      </c>
      <c r="D550" s="9">
        <v>31224</v>
      </c>
      <c r="E550" s="9">
        <f t="shared" ca="1" si="16"/>
        <v>44263</v>
      </c>
      <c r="F550" s="10">
        <f t="shared" ca="1" si="17"/>
        <v>35.723287671232875</v>
      </c>
      <c r="G550" s="11" t="str">
        <f ca="1">VLOOKUP(F550,faixas!$A$1:$B$11,2,1)</f>
        <v>34 a 38</v>
      </c>
      <c r="H550" s="8" t="s">
        <v>28</v>
      </c>
      <c r="I550" s="8" t="s">
        <v>13</v>
      </c>
      <c r="J550" s="8" t="s">
        <v>22</v>
      </c>
    </row>
    <row r="551" spans="1:10" ht="15" customHeight="1" x14ac:dyDescent="0.2">
      <c r="A551" s="7">
        <v>550</v>
      </c>
      <c r="B551" s="8" t="s">
        <v>15</v>
      </c>
      <c r="C551" s="8" t="s">
        <v>18</v>
      </c>
      <c r="D551" s="9">
        <v>21210</v>
      </c>
      <c r="E551" s="9">
        <f t="shared" ca="1" si="16"/>
        <v>44263</v>
      </c>
      <c r="F551" s="10">
        <f t="shared" ca="1" si="17"/>
        <v>63.158904109589038</v>
      </c>
      <c r="G551" s="11" t="str">
        <f ca="1">VLOOKUP(F551,faixas!$A$1:$B$11,2,1)</f>
        <v>Acima de 59</v>
      </c>
      <c r="H551" s="8" t="s">
        <v>28</v>
      </c>
      <c r="I551" s="8" t="s">
        <v>13</v>
      </c>
      <c r="J551" s="8" t="s">
        <v>22</v>
      </c>
    </row>
    <row r="552" spans="1:10" ht="15" customHeight="1" x14ac:dyDescent="0.2">
      <c r="A552" s="7">
        <v>551</v>
      </c>
      <c r="B552" s="8" t="s">
        <v>15</v>
      </c>
      <c r="C552" s="8" t="s">
        <v>16</v>
      </c>
      <c r="D552" s="9">
        <v>34050</v>
      </c>
      <c r="E552" s="9">
        <f t="shared" ca="1" si="16"/>
        <v>44263</v>
      </c>
      <c r="F552" s="10">
        <f t="shared" ca="1" si="17"/>
        <v>27.980821917808218</v>
      </c>
      <c r="G552" s="11" t="str">
        <f ca="1">VLOOKUP(F552,faixas!$A$1:$B$11,2,1)</f>
        <v>24 a 28</v>
      </c>
      <c r="H552" s="8" t="s">
        <v>28</v>
      </c>
      <c r="I552" s="8" t="s">
        <v>13</v>
      </c>
      <c r="J552" s="8" t="s">
        <v>22</v>
      </c>
    </row>
    <row r="553" spans="1:10" ht="15" customHeight="1" x14ac:dyDescent="0.2">
      <c r="A553" s="7">
        <v>552</v>
      </c>
      <c r="B553" s="8" t="s">
        <v>15</v>
      </c>
      <c r="C553" s="8" t="s">
        <v>62</v>
      </c>
      <c r="D553" s="9">
        <v>41466</v>
      </c>
      <c r="E553" s="9">
        <f t="shared" ca="1" si="16"/>
        <v>44263</v>
      </c>
      <c r="F553" s="10">
        <f t="shared" ca="1" si="17"/>
        <v>7.6630136986301371</v>
      </c>
      <c r="G553" s="11" t="str">
        <f ca="1">VLOOKUP(F553,faixas!$A$1:$B$11,2,1)</f>
        <v>0 a 18</v>
      </c>
      <c r="H553" s="8" t="s">
        <v>28</v>
      </c>
      <c r="I553" s="8" t="s">
        <v>13</v>
      </c>
      <c r="J553" s="8" t="s">
        <v>22</v>
      </c>
    </row>
    <row r="554" spans="1:10" ht="15" customHeight="1" x14ac:dyDescent="0.2">
      <c r="A554" s="7">
        <v>553</v>
      </c>
      <c r="B554" s="8" t="s">
        <v>15</v>
      </c>
      <c r="C554" s="8" t="s">
        <v>19</v>
      </c>
      <c r="D554" s="9">
        <v>43904</v>
      </c>
      <c r="E554" s="9">
        <f t="shared" ca="1" si="16"/>
        <v>44263</v>
      </c>
      <c r="F554" s="10">
        <f t="shared" ca="1" si="17"/>
        <v>0.98356164383561639</v>
      </c>
      <c r="G554" s="11" t="str">
        <f ca="1">VLOOKUP(F554,faixas!$A$1:$B$11,2,1)</f>
        <v>0 a 18</v>
      </c>
      <c r="H554" s="8" t="s">
        <v>28</v>
      </c>
      <c r="I554" s="8" t="s">
        <v>13</v>
      </c>
      <c r="J554" s="8" t="s">
        <v>22</v>
      </c>
    </row>
    <row r="555" spans="1:10" ht="15" customHeight="1" x14ac:dyDescent="0.2">
      <c r="A555" s="7">
        <v>554</v>
      </c>
      <c r="B555" s="8" t="s">
        <v>10</v>
      </c>
      <c r="C555" s="8" t="s">
        <v>11</v>
      </c>
      <c r="D555" s="9">
        <v>31206</v>
      </c>
      <c r="E555" s="9">
        <f t="shared" ca="1" si="16"/>
        <v>44263</v>
      </c>
      <c r="F555" s="10">
        <f t="shared" ca="1" si="17"/>
        <v>35.772602739726025</v>
      </c>
      <c r="G555" s="11" t="str">
        <f ca="1">VLOOKUP(F555,faixas!$A$1:$B$11,2,1)</f>
        <v>34 a 38</v>
      </c>
      <c r="H555" s="8" t="s">
        <v>44</v>
      </c>
      <c r="I555" s="8" t="s">
        <v>13</v>
      </c>
      <c r="J555" s="8" t="s">
        <v>22</v>
      </c>
    </row>
    <row r="556" spans="1:10" ht="15" customHeight="1" x14ac:dyDescent="0.2">
      <c r="A556" s="7">
        <v>555</v>
      </c>
      <c r="B556" s="8" t="s">
        <v>15</v>
      </c>
      <c r="C556" s="8" t="s">
        <v>18</v>
      </c>
      <c r="D556" s="9">
        <v>23029</v>
      </c>
      <c r="E556" s="9">
        <f t="shared" ca="1" si="16"/>
        <v>44263</v>
      </c>
      <c r="F556" s="10">
        <f t="shared" ca="1" si="17"/>
        <v>58.175342465753424</v>
      </c>
      <c r="G556" s="11" t="str">
        <f ca="1">VLOOKUP(F556,faixas!$A$1:$B$11,2,1)</f>
        <v>54 a 58</v>
      </c>
      <c r="H556" s="8" t="s">
        <v>44</v>
      </c>
      <c r="I556" s="8" t="s">
        <v>13</v>
      </c>
      <c r="J556" s="8" t="s">
        <v>22</v>
      </c>
    </row>
    <row r="557" spans="1:10" ht="15" customHeight="1" x14ac:dyDescent="0.2">
      <c r="A557" s="7">
        <v>556</v>
      </c>
      <c r="B557" s="8" t="s">
        <v>15</v>
      </c>
      <c r="C557" s="8" t="s">
        <v>16</v>
      </c>
      <c r="D557" s="9">
        <v>30660</v>
      </c>
      <c r="E557" s="9">
        <f t="shared" ca="1" si="16"/>
        <v>44263</v>
      </c>
      <c r="F557" s="10">
        <f t="shared" ca="1" si="17"/>
        <v>37.268493150684932</v>
      </c>
      <c r="G557" s="11" t="str">
        <f ca="1">VLOOKUP(F557,faixas!$A$1:$B$11,2,1)</f>
        <v>34 a 38</v>
      </c>
      <c r="H557" s="8" t="s">
        <v>44</v>
      </c>
      <c r="I557" s="8" t="s">
        <v>13</v>
      </c>
      <c r="J557" s="8" t="s">
        <v>22</v>
      </c>
    </row>
    <row r="558" spans="1:10" ht="15" customHeight="1" x14ac:dyDescent="0.2">
      <c r="A558" s="7">
        <v>557</v>
      </c>
      <c r="B558" s="8" t="s">
        <v>15</v>
      </c>
      <c r="C558" s="8" t="s">
        <v>19</v>
      </c>
      <c r="D558" s="9">
        <v>39446</v>
      </c>
      <c r="E558" s="9">
        <f t="shared" ca="1" si="16"/>
        <v>44263</v>
      </c>
      <c r="F558" s="10">
        <f t="shared" ca="1" si="17"/>
        <v>13.197260273972603</v>
      </c>
      <c r="G558" s="11" t="str">
        <f ca="1">VLOOKUP(F558,faixas!$A$1:$B$11,2,1)</f>
        <v>0 a 18</v>
      </c>
      <c r="H558" s="8" t="s">
        <v>44</v>
      </c>
      <c r="I558" s="8" t="s">
        <v>13</v>
      </c>
      <c r="J558" s="8" t="s">
        <v>22</v>
      </c>
    </row>
    <row r="559" spans="1:10" ht="15" customHeight="1" x14ac:dyDescent="0.2">
      <c r="A559" s="7">
        <v>558</v>
      </c>
      <c r="B559" s="8" t="s">
        <v>15</v>
      </c>
      <c r="C559" s="8" t="s">
        <v>19</v>
      </c>
      <c r="D559" s="9">
        <v>42778</v>
      </c>
      <c r="E559" s="9">
        <f t="shared" ca="1" si="16"/>
        <v>44263</v>
      </c>
      <c r="F559" s="10">
        <f t="shared" ca="1" si="17"/>
        <v>4.0684931506849313</v>
      </c>
      <c r="G559" s="11" t="str">
        <f ca="1">VLOOKUP(F559,faixas!$A$1:$B$11,2,1)</f>
        <v>0 a 18</v>
      </c>
      <c r="H559" s="8" t="s">
        <v>44</v>
      </c>
      <c r="I559" s="8" t="s">
        <v>13</v>
      </c>
      <c r="J559" s="8" t="s">
        <v>22</v>
      </c>
    </row>
    <row r="560" spans="1:10" ht="15" customHeight="1" x14ac:dyDescent="0.2">
      <c r="A560" s="7">
        <v>559</v>
      </c>
      <c r="B560" s="8" t="s">
        <v>10</v>
      </c>
      <c r="C560" s="8" t="s">
        <v>11</v>
      </c>
      <c r="D560" s="9">
        <v>31358</v>
      </c>
      <c r="E560" s="9">
        <f t="shared" ca="1" si="16"/>
        <v>44263</v>
      </c>
      <c r="F560" s="10">
        <f t="shared" ca="1" si="17"/>
        <v>35.356164383561641</v>
      </c>
      <c r="G560" s="11" t="str">
        <f ca="1">VLOOKUP(F560,faixas!$A$1:$B$11,2,1)</f>
        <v>34 a 38</v>
      </c>
      <c r="H560" s="8" t="s">
        <v>107</v>
      </c>
      <c r="I560" s="8" t="s">
        <v>13</v>
      </c>
      <c r="J560" s="8" t="s">
        <v>80</v>
      </c>
    </row>
    <row r="561" spans="1:10" ht="15" customHeight="1" x14ac:dyDescent="0.2">
      <c r="A561" s="7">
        <v>560</v>
      </c>
      <c r="B561" s="8" t="s">
        <v>15</v>
      </c>
      <c r="C561" s="8" t="s">
        <v>18</v>
      </c>
      <c r="D561" s="9">
        <v>22320</v>
      </c>
      <c r="E561" s="9">
        <f t="shared" ca="1" si="16"/>
        <v>44263</v>
      </c>
      <c r="F561" s="10">
        <f t="shared" ca="1" si="17"/>
        <v>60.11780821917808</v>
      </c>
      <c r="G561" s="11" t="str">
        <f ca="1">VLOOKUP(F561,faixas!$A$1:$B$11,2,1)</f>
        <v>Acima de 59</v>
      </c>
      <c r="H561" s="8" t="s">
        <v>107</v>
      </c>
      <c r="I561" s="8" t="s">
        <v>13</v>
      </c>
      <c r="J561" s="8" t="s">
        <v>80</v>
      </c>
    </row>
    <row r="562" spans="1:10" ht="15" customHeight="1" x14ac:dyDescent="0.2">
      <c r="A562" s="7">
        <v>561</v>
      </c>
      <c r="B562" s="8" t="s">
        <v>15</v>
      </c>
      <c r="C562" s="8" t="s">
        <v>16</v>
      </c>
      <c r="D562" s="9">
        <v>30220</v>
      </c>
      <c r="E562" s="9">
        <f t="shared" ca="1" si="16"/>
        <v>44263</v>
      </c>
      <c r="F562" s="10">
        <f t="shared" ca="1" si="17"/>
        <v>38.473972602739728</v>
      </c>
      <c r="G562" s="11" t="str">
        <f ca="1">VLOOKUP(F562,faixas!$A$1:$B$11,2,1)</f>
        <v>34 a 38</v>
      </c>
      <c r="H562" s="8" t="s">
        <v>107</v>
      </c>
      <c r="I562" s="8" t="s">
        <v>13</v>
      </c>
      <c r="J562" s="8" t="s">
        <v>80</v>
      </c>
    </row>
    <row r="563" spans="1:10" ht="15" customHeight="1" x14ac:dyDescent="0.2">
      <c r="A563" s="7">
        <v>562</v>
      </c>
      <c r="B563" s="8" t="s">
        <v>10</v>
      </c>
      <c r="C563" s="8" t="s">
        <v>19</v>
      </c>
      <c r="D563" s="9">
        <v>38742</v>
      </c>
      <c r="E563" s="9">
        <f t="shared" ca="1" si="16"/>
        <v>44263</v>
      </c>
      <c r="F563" s="10">
        <f t="shared" ca="1" si="17"/>
        <v>15.126027397260273</v>
      </c>
      <c r="G563" s="11" t="str">
        <f ca="1">VLOOKUP(F563,faixas!$A$1:$B$11,2,1)</f>
        <v>0 a 18</v>
      </c>
      <c r="H563" s="8" t="s">
        <v>107</v>
      </c>
      <c r="I563" s="8" t="s">
        <v>13</v>
      </c>
      <c r="J563" s="8" t="s">
        <v>80</v>
      </c>
    </row>
    <row r="564" spans="1:10" ht="15" customHeight="1" x14ac:dyDescent="0.2">
      <c r="A564" s="7">
        <v>563</v>
      </c>
      <c r="B564" s="8" t="s">
        <v>15</v>
      </c>
      <c r="C564" s="8" t="s">
        <v>19</v>
      </c>
      <c r="D564" s="9">
        <v>39474</v>
      </c>
      <c r="E564" s="9">
        <f t="shared" ca="1" si="16"/>
        <v>44263</v>
      </c>
      <c r="F564" s="10">
        <f t="shared" ca="1" si="17"/>
        <v>13.12054794520548</v>
      </c>
      <c r="G564" s="11" t="str">
        <f ca="1">VLOOKUP(F564,faixas!$A$1:$B$11,2,1)</f>
        <v>0 a 18</v>
      </c>
      <c r="H564" s="8" t="s">
        <v>107</v>
      </c>
      <c r="I564" s="8" t="s">
        <v>13</v>
      </c>
      <c r="J564" s="8" t="s">
        <v>80</v>
      </c>
    </row>
    <row r="565" spans="1:10" ht="15" customHeight="1" x14ac:dyDescent="0.2">
      <c r="A565" s="7">
        <v>564</v>
      </c>
      <c r="B565" s="8" t="s">
        <v>10</v>
      </c>
      <c r="C565" s="8" t="s">
        <v>11</v>
      </c>
      <c r="D565" s="9">
        <v>31222</v>
      </c>
      <c r="E565" s="9">
        <f t="shared" ca="1" si="16"/>
        <v>44263</v>
      </c>
      <c r="F565" s="10">
        <f t="shared" ca="1" si="17"/>
        <v>35.728767123287675</v>
      </c>
      <c r="G565" s="11" t="str">
        <f ca="1">VLOOKUP(F565,faixas!$A$1:$B$11,2,1)</f>
        <v>34 a 38</v>
      </c>
      <c r="H565" s="8" t="s">
        <v>17</v>
      </c>
      <c r="I565" s="8" t="s">
        <v>13</v>
      </c>
      <c r="J565" s="8" t="s">
        <v>14</v>
      </c>
    </row>
    <row r="566" spans="1:10" ht="15" customHeight="1" x14ac:dyDescent="0.2">
      <c r="A566" s="7">
        <v>565</v>
      </c>
      <c r="B566" s="8" t="s">
        <v>15</v>
      </c>
      <c r="C566" s="8" t="s">
        <v>18</v>
      </c>
      <c r="D566" s="9">
        <v>21826</v>
      </c>
      <c r="E566" s="9">
        <f t="shared" ca="1" si="16"/>
        <v>44263</v>
      </c>
      <c r="F566" s="10">
        <f t="shared" ca="1" si="17"/>
        <v>61.471232876712328</v>
      </c>
      <c r="G566" s="11" t="str">
        <f ca="1">VLOOKUP(F566,faixas!$A$1:$B$11,2,1)</f>
        <v>Acima de 59</v>
      </c>
      <c r="H566" s="8" t="s">
        <v>17</v>
      </c>
      <c r="I566" s="8" t="s">
        <v>13</v>
      </c>
      <c r="J566" s="8" t="s">
        <v>14</v>
      </c>
    </row>
    <row r="567" spans="1:10" ht="15" customHeight="1" x14ac:dyDescent="0.2">
      <c r="A567" s="7">
        <v>566</v>
      </c>
      <c r="B567" s="8" t="s">
        <v>10</v>
      </c>
      <c r="C567" s="8" t="s">
        <v>19</v>
      </c>
      <c r="D567" s="9">
        <v>40646</v>
      </c>
      <c r="E567" s="9">
        <f t="shared" ca="1" si="16"/>
        <v>44263</v>
      </c>
      <c r="F567" s="10">
        <f t="shared" ca="1" si="17"/>
        <v>9.9095890410958898</v>
      </c>
      <c r="G567" s="11" t="str">
        <f ca="1">VLOOKUP(F567,faixas!$A$1:$B$11,2,1)</f>
        <v>0 a 18</v>
      </c>
      <c r="H567" s="8" t="s">
        <v>17</v>
      </c>
      <c r="I567" s="8" t="s">
        <v>13</v>
      </c>
      <c r="J567" s="8" t="s">
        <v>14</v>
      </c>
    </row>
    <row r="568" spans="1:10" ht="15" customHeight="1" x14ac:dyDescent="0.2">
      <c r="A568" s="7">
        <v>567</v>
      </c>
      <c r="B568" s="8" t="s">
        <v>15</v>
      </c>
      <c r="C568" s="8" t="s">
        <v>16</v>
      </c>
      <c r="D568" s="9">
        <v>31283</v>
      </c>
      <c r="E568" s="9">
        <f t="shared" ca="1" si="16"/>
        <v>44263</v>
      </c>
      <c r="F568" s="10">
        <f t="shared" ca="1" si="17"/>
        <v>35.561643835616437</v>
      </c>
      <c r="G568" s="11" t="str">
        <f ca="1">VLOOKUP(F568,faixas!$A$1:$B$11,2,1)</f>
        <v>34 a 38</v>
      </c>
      <c r="H568" s="8" t="s">
        <v>17</v>
      </c>
      <c r="I568" s="8" t="s">
        <v>13</v>
      </c>
      <c r="J568" s="8" t="s">
        <v>14</v>
      </c>
    </row>
    <row r="569" spans="1:10" ht="15" customHeight="1" x14ac:dyDescent="0.2">
      <c r="A569" s="7">
        <v>568</v>
      </c>
      <c r="B569" s="8" t="s">
        <v>15</v>
      </c>
      <c r="C569" s="8" t="s">
        <v>11</v>
      </c>
      <c r="D569" s="9">
        <v>31210</v>
      </c>
      <c r="E569" s="9">
        <f t="shared" ca="1" si="16"/>
        <v>44263</v>
      </c>
      <c r="F569" s="10">
        <f t="shared" ca="1" si="17"/>
        <v>35.761643835616439</v>
      </c>
      <c r="G569" s="11" t="str">
        <f ca="1">VLOOKUP(F569,faixas!$A$1:$B$11,2,1)</f>
        <v>34 a 38</v>
      </c>
      <c r="H569" s="8" t="s">
        <v>17</v>
      </c>
      <c r="I569" s="8" t="s">
        <v>13</v>
      </c>
      <c r="J569" s="8" t="s">
        <v>14</v>
      </c>
    </row>
    <row r="570" spans="1:10" ht="15" customHeight="1" x14ac:dyDescent="0.2">
      <c r="A570" s="7">
        <v>569</v>
      </c>
      <c r="B570" s="8" t="s">
        <v>15</v>
      </c>
      <c r="C570" s="8" t="s">
        <v>18</v>
      </c>
      <c r="D570" s="9">
        <v>23983</v>
      </c>
      <c r="E570" s="9">
        <f t="shared" ca="1" si="16"/>
        <v>44263</v>
      </c>
      <c r="F570" s="10">
        <f t="shared" ca="1" si="17"/>
        <v>55.561643835616437</v>
      </c>
      <c r="G570" s="11" t="str">
        <f ca="1">VLOOKUP(F570,faixas!$A$1:$B$11,2,1)</f>
        <v>54 a 58</v>
      </c>
      <c r="H570" s="8" t="s">
        <v>17</v>
      </c>
      <c r="I570" s="8" t="s">
        <v>13</v>
      </c>
      <c r="J570" s="8" t="s">
        <v>14</v>
      </c>
    </row>
    <row r="571" spans="1:10" ht="15" customHeight="1" x14ac:dyDescent="0.2">
      <c r="A571" s="7">
        <v>570</v>
      </c>
      <c r="B571" s="8" t="s">
        <v>15</v>
      </c>
      <c r="C571" s="8" t="s">
        <v>19</v>
      </c>
      <c r="D571" s="9">
        <v>41876</v>
      </c>
      <c r="E571" s="9">
        <f t="shared" ca="1" si="16"/>
        <v>44263</v>
      </c>
      <c r="F571" s="10">
        <f t="shared" ca="1" si="17"/>
        <v>6.5397260273972604</v>
      </c>
      <c r="G571" s="11" t="str">
        <f ca="1">VLOOKUP(F571,faixas!$A$1:$B$11,2,1)</f>
        <v>0 a 18</v>
      </c>
      <c r="H571" s="8" t="s">
        <v>17</v>
      </c>
      <c r="I571" s="8" t="s">
        <v>13</v>
      </c>
      <c r="J571" s="8" t="s">
        <v>14</v>
      </c>
    </row>
    <row r="572" spans="1:10" ht="15" customHeight="1" x14ac:dyDescent="0.2">
      <c r="A572" s="7">
        <v>571</v>
      </c>
      <c r="B572" s="8" t="s">
        <v>10</v>
      </c>
      <c r="C572" s="8" t="s">
        <v>16</v>
      </c>
      <c r="D572" s="9">
        <v>33783</v>
      </c>
      <c r="E572" s="9">
        <f t="shared" ca="1" si="16"/>
        <v>44263</v>
      </c>
      <c r="F572" s="10">
        <f t="shared" ca="1" si="17"/>
        <v>28.712328767123289</v>
      </c>
      <c r="G572" s="11" t="str">
        <f ca="1">VLOOKUP(F572,faixas!$A$1:$B$11,2,1)</f>
        <v>24 a 28</v>
      </c>
      <c r="H572" s="8" t="s">
        <v>17</v>
      </c>
      <c r="I572" s="8" t="s">
        <v>13</v>
      </c>
      <c r="J572" s="8" t="s">
        <v>14</v>
      </c>
    </row>
    <row r="573" spans="1:10" ht="15" customHeight="1" x14ac:dyDescent="0.2">
      <c r="A573" s="7">
        <v>572</v>
      </c>
      <c r="B573" s="8" t="s">
        <v>10</v>
      </c>
      <c r="C573" s="8" t="s">
        <v>11</v>
      </c>
      <c r="D573" s="9">
        <v>31159</v>
      </c>
      <c r="E573" s="9">
        <f t="shared" ca="1" si="16"/>
        <v>44263</v>
      </c>
      <c r="F573" s="10">
        <f t="shared" ca="1" si="17"/>
        <v>35.901369863013699</v>
      </c>
      <c r="G573" s="11" t="str">
        <f ca="1">VLOOKUP(F573,faixas!$A$1:$B$11,2,1)</f>
        <v>34 a 38</v>
      </c>
      <c r="H573" s="8" t="s">
        <v>20</v>
      </c>
      <c r="I573" s="8" t="s">
        <v>13</v>
      </c>
      <c r="J573" s="8" t="s">
        <v>14</v>
      </c>
    </row>
    <row r="574" spans="1:10" ht="15" customHeight="1" x14ac:dyDescent="0.2">
      <c r="A574" s="7">
        <v>573</v>
      </c>
      <c r="B574" s="8" t="s">
        <v>15</v>
      </c>
      <c r="C574" s="8" t="s">
        <v>18</v>
      </c>
      <c r="D574" s="9">
        <v>19933</v>
      </c>
      <c r="E574" s="9">
        <f t="shared" ca="1" si="16"/>
        <v>44263</v>
      </c>
      <c r="F574" s="10">
        <f t="shared" ca="1" si="17"/>
        <v>66.657534246575338</v>
      </c>
      <c r="G574" s="11" t="str">
        <f ca="1">VLOOKUP(F574,faixas!$A$1:$B$11,2,1)</f>
        <v>Acima de 59</v>
      </c>
      <c r="H574" s="8" t="s">
        <v>20</v>
      </c>
      <c r="I574" s="8" t="s">
        <v>13</v>
      </c>
      <c r="J574" s="8" t="s">
        <v>14</v>
      </c>
    </row>
    <row r="575" spans="1:10" ht="15" customHeight="1" x14ac:dyDescent="0.2">
      <c r="A575" s="7">
        <v>574</v>
      </c>
      <c r="B575" s="8" t="s">
        <v>15</v>
      </c>
      <c r="C575" s="8" t="s">
        <v>16</v>
      </c>
      <c r="D575" s="9">
        <v>31898</v>
      </c>
      <c r="E575" s="9">
        <f t="shared" ca="1" si="16"/>
        <v>44263</v>
      </c>
      <c r="F575" s="10">
        <f t="shared" ca="1" si="17"/>
        <v>33.876712328767127</v>
      </c>
      <c r="G575" s="11" t="str">
        <f ca="1">VLOOKUP(F575,faixas!$A$1:$B$11,2,1)</f>
        <v>29 a 33</v>
      </c>
      <c r="H575" s="8" t="s">
        <v>20</v>
      </c>
      <c r="I575" s="8" t="s">
        <v>13</v>
      </c>
      <c r="J575" s="8" t="s">
        <v>14</v>
      </c>
    </row>
    <row r="576" spans="1:10" ht="15" customHeight="1" x14ac:dyDescent="0.2">
      <c r="A576" s="7">
        <v>575</v>
      </c>
      <c r="B576" s="8" t="s">
        <v>10</v>
      </c>
      <c r="C576" s="8" t="s">
        <v>19</v>
      </c>
      <c r="D576" s="9">
        <v>42816</v>
      </c>
      <c r="E576" s="9">
        <f t="shared" ca="1" si="16"/>
        <v>44263</v>
      </c>
      <c r="F576" s="10">
        <f t="shared" ca="1" si="17"/>
        <v>3.9643835616438357</v>
      </c>
      <c r="G576" s="11" t="str">
        <f ca="1">VLOOKUP(F576,faixas!$A$1:$B$11,2,1)</f>
        <v>0 a 18</v>
      </c>
      <c r="H576" s="8" t="s">
        <v>20</v>
      </c>
      <c r="I576" s="8" t="s">
        <v>13</v>
      </c>
      <c r="J576" s="8" t="s">
        <v>14</v>
      </c>
    </row>
    <row r="577" spans="1:10" ht="15" customHeight="1" x14ac:dyDescent="0.2">
      <c r="A577" s="7">
        <v>576</v>
      </c>
      <c r="B577" s="8" t="s">
        <v>10</v>
      </c>
      <c r="C577" s="8" t="s">
        <v>11</v>
      </c>
      <c r="D577" s="9">
        <v>31058</v>
      </c>
      <c r="E577" s="9">
        <f t="shared" ca="1" si="16"/>
        <v>44263</v>
      </c>
      <c r="F577" s="10">
        <f t="shared" ca="1" si="17"/>
        <v>36.178082191780824</v>
      </c>
      <c r="G577" s="11" t="str">
        <f ca="1">VLOOKUP(F577,faixas!$A$1:$B$11,2,1)</f>
        <v>34 a 38</v>
      </c>
      <c r="H577" s="8" t="s">
        <v>108</v>
      </c>
      <c r="I577" s="8" t="s">
        <v>13</v>
      </c>
      <c r="J577" s="8" t="s">
        <v>80</v>
      </c>
    </row>
    <row r="578" spans="1:10" ht="15" customHeight="1" x14ac:dyDescent="0.2">
      <c r="A578" s="7">
        <v>577</v>
      </c>
      <c r="B578" s="8" t="s">
        <v>15</v>
      </c>
      <c r="C578" s="8" t="s">
        <v>18</v>
      </c>
      <c r="D578" s="9">
        <v>20770</v>
      </c>
      <c r="E578" s="9">
        <f t="shared" ref="E578:E641" ca="1" si="18">TODAY()</f>
        <v>44263</v>
      </c>
      <c r="F578" s="10">
        <f t="shared" ref="F578:F641" ca="1" si="19">(E578-D578)/365</f>
        <v>64.364383561643834</v>
      </c>
      <c r="G578" s="11" t="str">
        <f ca="1">VLOOKUP(F578,faixas!$A$1:$B$11,2,1)</f>
        <v>Acima de 59</v>
      </c>
      <c r="H578" s="8" t="s">
        <v>108</v>
      </c>
      <c r="I578" s="8" t="s">
        <v>13</v>
      </c>
      <c r="J578" s="8" t="s">
        <v>80</v>
      </c>
    </row>
    <row r="579" spans="1:10" ht="15" customHeight="1" x14ac:dyDescent="0.2">
      <c r="A579" s="7">
        <v>578</v>
      </c>
      <c r="B579" s="8" t="s">
        <v>15</v>
      </c>
      <c r="C579" s="8" t="s">
        <v>16</v>
      </c>
      <c r="D579" s="9">
        <v>30307</v>
      </c>
      <c r="E579" s="9">
        <f t="shared" ca="1" si="18"/>
        <v>44263</v>
      </c>
      <c r="F579" s="10">
        <f t="shared" ca="1" si="19"/>
        <v>38.235616438356168</v>
      </c>
      <c r="G579" s="11" t="str">
        <f ca="1">VLOOKUP(F579,faixas!$A$1:$B$11,2,1)</f>
        <v>34 a 38</v>
      </c>
      <c r="H579" s="8" t="s">
        <v>108</v>
      </c>
      <c r="I579" s="8" t="s">
        <v>13</v>
      </c>
      <c r="J579" s="8" t="s">
        <v>80</v>
      </c>
    </row>
    <row r="580" spans="1:10" ht="15" customHeight="1" x14ac:dyDescent="0.2">
      <c r="A580" s="7">
        <v>579</v>
      </c>
      <c r="B580" s="8" t="s">
        <v>10</v>
      </c>
      <c r="C580" s="8" t="s">
        <v>19</v>
      </c>
      <c r="D580" s="9">
        <v>40895</v>
      </c>
      <c r="E580" s="9">
        <f t="shared" ca="1" si="18"/>
        <v>44263</v>
      </c>
      <c r="F580" s="10">
        <f t="shared" ca="1" si="19"/>
        <v>9.2273972602739729</v>
      </c>
      <c r="G580" s="11" t="str">
        <f ca="1">VLOOKUP(F580,faixas!$A$1:$B$11,2,1)</f>
        <v>0 a 18</v>
      </c>
      <c r="H580" s="8" t="s">
        <v>108</v>
      </c>
      <c r="I580" s="8" t="s">
        <v>13</v>
      </c>
      <c r="J580" s="8" t="s">
        <v>80</v>
      </c>
    </row>
    <row r="581" spans="1:10" ht="15" customHeight="1" x14ac:dyDescent="0.2">
      <c r="A581" s="7">
        <v>580</v>
      </c>
      <c r="B581" s="8" t="s">
        <v>10</v>
      </c>
      <c r="C581" s="8" t="s">
        <v>11</v>
      </c>
      <c r="D581" s="9">
        <v>31045</v>
      </c>
      <c r="E581" s="9">
        <f t="shared" ca="1" si="18"/>
        <v>44263</v>
      </c>
      <c r="F581" s="10">
        <f t="shared" ca="1" si="19"/>
        <v>36.213698630136989</v>
      </c>
      <c r="G581" s="11" t="str">
        <f ca="1">VLOOKUP(F581,faixas!$A$1:$B$11,2,1)</f>
        <v>34 a 38</v>
      </c>
      <c r="H581" s="8" t="s">
        <v>109</v>
      </c>
      <c r="I581" s="8" t="s">
        <v>13</v>
      </c>
      <c r="J581" s="8" t="s">
        <v>80</v>
      </c>
    </row>
    <row r="582" spans="1:10" ht="15" customHeight="1" x14ac:dyDescent="0.2">
      <c r="A582" s="7">
        <v>581</v>
      </c>
      <c r="B582" s="8" t="s">
        <v>15</v>
      </c>
      <c r="C582" s="8" t="s">
        <v>18</v>
      </c>
      <c r="D582" s="9">
        <v>21989</v>
      </c>
      <c r="E582" s="9">
        <f t="shared" ca="1" si="18"/>
        <v>44263</v>
      </c>
      <c r="F582" s="10">
        <f t="shared" ca="1" si="19"/>
        <v>61.024657534246572</v>
      </c>
      <c r="G582" s="11" t="str">
        <f ca="1">VLOOKUP(F582,faixas!$A$1:$B$11,2,1)</f>
        <v>Acima de 59</v>
      </c>
      <c r="H582" s="8" t="s">
        <v>100</v>
      </c>
      <c r="I582" s="8" t="s">
        <v>13</v>
      </c>
      <c r="J582" s="8" t="s">
        <v>22</v>
      </c>
    </row>
    <row r="583" spans="1:10" ht="15" customHeight="1" x14ac:dyDescent="0.2">
      <c r="A583" s="7">
        <v>582</v>
      </c>
      <c r="B583" s="8" t="s">
        <v>15</v>
      </c>
      <c r="C583" s="8" t="s">
        <v>11</v>
      </c>
      <c r="D583" s="9">
        <v>30974</v>
      </c>
      <c r="E583" s="9">
        <f t="shared" ca="1" si="18"/>
        <v>44263</v>
      </c>
      <c r="F583" s="10">
        <f t="shared" ca="1" si="19"/>
        <v>36.408219178082192</v>
      </c>
      <c r="G583" s="11" t="str">
        <f ca="1">VLOOKUP(F583,faixas!$A$1:$B$11,2,1)</f>
        <v>34 a 38</v>
      </c>
      <c r="H583" s="8" t="s">
        <v>38</v>
      </c>
      <c r="I583" s="8" t="s">
        <v>13</v>
      </c>
      <c r="J583" s="8" t="s">
        <v>22</v>
      </c>
    </row>
    <row r="584" spans="1:10" ht="15" customHeight="1" x14ac:dyDescent="0.2">
      <c r="A584" s="7">
        <v>583</v>
      </c>
      <c r="B584" s="8" t="s">
        <v>15</v>
      </c>
      <c r="C584" s="8" t="s">
        <v>18</v>
      </c>
      <c r="D584" s="9">
        <v>23913</v>
      </c>
      <c r="E584" s="9">
        <f t="shared" ca="1" si="18"/>
        <v>44263</v>
      </c>
      <c r="F584" s="10">
        <f t="shared" ca="1" si="19"/>
        <v>55.753424657534246</v>
      </c>
      <c r="G584" s="11" t="str">
        <f ca="1">VLOOKUP(F584,faixas!$A$1:$B$11,2,1)</f>
        <v>54 a 58</v>
      </c>
      <c r="H584" s="8" t="s">
        <v>38</v>
      </c>
      <c r="I584" s="8" t="s">
        <v>13</v>
      </c>
      <c r="J584" s="8" t="s">
        <v>22</v>
      </c>
    </row>
    <row r="585" spans="1:10" ht="15" customHeight="1" x14ac:dyDescent="0.2">
      <c r="A585" s="7">
        <v>584</v>
      </c>
      <c r="B585" s="8" t="s">
        <v>10</v>
      </c>
      <c r="C585" s="8" t="s">
        <v>19</v>
      </c>
      <c r="D585" s="9">
        <v>42616</v>
      </c>
      <c r="E585" s="9">
        <f t="shared" ca="1" si="18"/>
        <v>44263</v>
      </c>
      <c r="F585" s="10">
        <f t="shared" ca="1" si="19"/>
        <v>4.5123287671232877</v>
      </c>
      <c r="G585" s="11" t="str">
        <f ca="1">VLOOKUP(F585,faixas!$A$1:$B$11,2,1)</f>
        <v>0 a 18</v>
      </c>
      <c r="H585" s="8" t="s">
        <v>38</v>
      </c>
      <c r="I585" s="8" t="s">
        <v>13</v>
      </c>
      <c r="J585" s="8" t="s">
        <v>22</v>
      </c>
    </row>
    <row r="586" spans="1:10" ht="15" customHeight="1" x14ac:dyDescent="0.2">
      <c r="A586" s="7">
        <v>585</v>
      </c>
      <c r="B586" s="8" t="s">
        <v>15</v>
      </c>
      <c r="C586" s="8" t="s">
        <v>19</v>
      </c>
      <c r="D586" s="9">
        <v>40386</v>
      </c>
      <c r="E586" s="9">
        <f t="shared" ca="1" si="18"/>
        <v>44263</v>
      </c>
      <c r="F586" s="10">
        <f t="shared" ca="1" si="19"/>
        <v>10.621917808219179</v>
      </c>
      <c r="G586" s="11" t="str">
        <f ca="1">VLOOKUP(F586,faixas!$A$1:$B$11,2,1)</f>
        <v>0 a 18</v>
      </c>
      <c r="H586" s="8" t="s">
        <v>38</v>
      </c>
      <c r="I586" s="8" t="s">
        <v>13</v>
      </c>
      <c r="J586" s="8" t="s">
        <v>22</v>
      </c>
    </row>
    <row r="587" spans="1:10" ht="15" customHeight="1" x14ac:dyDescent="0.2">
      <c r="A587" s="7">
        <v>586</v>
      </c>
      <c r="B587" s="8" t="s">
        <v>10</v>
      </c>
      <c r="C587" s="8" t="s">
        <v>16</v>
      </c>
      <c r="D587" s="9">
        <v>21248</v>
      </c>
      <c r="E587" s="9">
        <f t="shared" ca="1" si="18"/>
        <v>44263</v>
      </c>
      <c r="F587" s="10">
        <f t="shared" ca="1" si="19"/>
        <v>63.054794520547944</v>
      </c>
      <c r="G587" s="11" t="str">
        <f ca="1">VLOOKUP(F587,faixas!$A$1:$B$11,2,1)</f>
        <v>Acima de 59</v>
      </c>
      <c r="H587" s="8" t="s">
        <v>38</v>
      </c>
      <c r="I587" s="8" t="s">
        <v>13</v>
      </c>
      <c r="J587" s="8" t="s">
        <v>22</v>
      </c>
    </row>
    <row r="588" spans="1:10" ht="15" customHeight="1" x14ac:dyDescent="0.2">
      <c r="A588" s="7">
        <v>587</v>
      </c>
      <c r="B588" s="8" t="s">
        <v>10</v>
      </c>
      <c r="C588" s="8" t="s">
        <v>11</v>
      </c>
      <c r="D588" s="9">
        <v>31041</v>
      </c>
      <c r="E588" s="9">
        <f t="shared" ca="1" si="18"/>
        <v>44263</v>
      </c>
      <c r="F588" s="10">
        <f t="shared" ca="1" si="19"/>
        <v>36.224657534246575</v>
      </c>
      <c r="G588" s="11" t="str">
        <f ca="1">VLOOKUP(F588,faixas!$A$1:$B$11,2,1)</f>
        <v>34 a 38</v>
      </c>
      <c r="H588" s="8" t="s">
        <v>28</v>
      </c>
      <c r="I588" s="8" t="s">
        <v>13</v>
      </c>
      <c r="J588" s="8" t="s">
        <v>22</v>
      </c>
    </row>
    <row r="589" spans="1:10" ht="15" customHeight="1" x14ac:dyDescent="0.2">
      <c r="A589" s="7">
        <v>588</v>
      </c>
      <c r="B589" s="8" t="s">
        <v>15</v>
      </c>
      <c r="C589" s="8" t="s">
        <v>18</v>
      </c>
      <c r="D589" s="9">
        <v>23651</v>
      </c>
      <c r="E589" s="9">
        <f t="shared" ca="1" si="18"/>
        <v>44263</v>
      </c>
      <c r="F589" s="10">
        <f t="shared" ca="1" si="19"/>
        <v>56.471232876712328</v>
      </c>
      <c r="G589" s="11" t="str">
        <f ca="1">VLOOKUP(F589,faixas!$A$1:$B$11,2,1)</f>
        <v>54 a 58</v>
      </c>
      <c r="H589" s="8" t="s">
        <v>28</v>
      </c>
      <c r="I589" s="8" t="s">
        <v>13</v>
      </c>
      <c r="J589" s="8" t="s">
        <v>22</v>
      </c>
    </row>
    <row r="590" spans="1:10" ht="15" customHeight="1" x14ac:dyDescent="0.2">
      <c r="A590" s="7">
        <v>589</v>
      </c>
      <c r="B590" s="8" t="s">
        <v>10</v>
      </c>
      <c r="C590" s="8" t="s">
        <v>19</v>
      </c>
      <c r="D590" s="9">
        <v>42275</v>
      </c>
      <c r="E590" s="9">
        <f t="shared" ca="1" si="18"/>
        <v>44263</v>
      </c>
      <c r="F590" s="10">
        <f t="shared" ca="1" si="19"/>
        <v>5.4465753424657537</v>
      </c>
      <c r="G590" s="11" t="str">
        <f ca="1">VLOOKUP(F590,faixas!$A$1:$B$11,2,1)</f>
        <v>0 a 18</v>
      </c>
      <c r="H590" s="8" t="s">
        <v>28</v>
      </c>
      <c r="I590" s="8" t="s">
        <v>13</v>
      </c>
      <c r="J590" s="8" t="s">
        <v>22</v>
      </c>
    </row>
    <row r="591" spans="1:10" ht="15" customHeight="1" x14ac:dyDescent="0.2">
      <c r="A591" s="7">
        <v>590</v>
      </c>
      <c r="B591" s="8" t="s">
        <v>15</v>
      </c>
      <c r="C591" s="8" t="s">
        <v>19</v>
      </c>
      <c r="D591" s="9">
        <v>43643</v>
      </c>
      <c r="E591" s="9">
        <f t="shared" ca="1" si="18"/>
        <v>44263</v>
      </c>
      <c r="F591" s="10">
        <f t="shared" ca="1" si="19"/>
        <v>1.6986301369863013</v>
      </c>
      <c r="G591" s="11" t="str">
        <f ca="1">VLOOKUP(F591,faixas!$A$1:$B$11,2,1)</f>
        <v>0 a 18</v>
      </c>
      <c r="H591" s="8" t="s">
        <v>28</v>
      </c>
      <c r="I591" s="8" t="s">
        <v>13</v>
      </c>
      <c r="J591" s="8" t="s">
        <v>22</v>
      </c>
    </row>
    <row r="592" spans="1:10" ht="15" customHeight="1" x14ac:dyDescent="0.2">
      <c r="A592" s="7">
        <v>591</v>
      </c>
      <c r="B592" s="8" t="s">
        <v>10</v>
      </c>
      <c r="C592" s="8" t="s">
        <v>11</v>
      </c>
      <c r="D592" s="9">
        <v>31031</v>
      </c>
      <c r="E592" s="9">
        <f t="shared" ca="1" si="18"/>
        <v>44263</v>
      </c>
      <c r="F592" s="10">
        <f t="shared" ca="1" si="19"/>
        <v>36.252054794520546</v>
      </c>
      <c r="G592" s="11" t="str">
        <f ca="1">VLOOKUP(F592,faixas!$A$1:$B$11,2,1)</f>
        <v>34 a 38</v>
      </c>
      <c r="H592" s="8" t="s">
        <v>100</v>
      </c>
      <c r="I592" s="8" t="s">
        <v>13</v>
      </c>
      <c r="J592" s="8" t="s">
        <v>22</v>
      </c>
    </row>
    <row r="593" spans="1:10" ht="15" customHeight="1" x14ac:dyDescent="0.2">
      <c r="A593" s="7">
        <v>592</v>
      </c>
      <c r="B593" s="8" t="s">
        <v>15</v>
      </c>
      <c r="C593" s="8" t="s">
        <v>18</v>
      </c>
      <c r="D593" s="9">
        <v>19917</v>
      </c>
      <c r="E593" s="9">
        <f t="shared" ca="1" si="18"/>
        <v>44263</v>
      </c>
      <c r="F593" s="10">
        <f t="shared" ca="1" si="19"/>
        <v>66.701369863013696</v>
      </c>
      <c r="G593" s="11" t="str">
        <f ca="1">VLOOKUP(F593,faixas!$A$1:$B$11,2,1)</f>
        <v>Acima de 59</v>
      </c>
      <c r="H593" s="8" t="s">
        <v>100</v>
      </c>
      <c r="I593" s="8" t="s">
        <v>13</v>
      </c>
      <c r="J593" s="8" t="s">
        <v>22</v>
      </c>
    </row>
    <row r="594" spans="1:10" ht="15" customHeight="1" x14ac:dyDescent="0.2">
      <c r="A594" s="7">
        <v>593</v>
      </c>
      <c r="B594" s="8" t="s">
        <v>15</v>
      </c>
      <c r="C594" s="8" t="s">
        <v>16</v>
      </c>
      <c r="D594" s="9">
        <v>32748</v>
      </c>
      <c r="E594" s="9">
        <f t="shared" ca="1" si="18"/>
        <v>44263</v>
      </c>
      <c r="F594" s="10">
        <f t="shared" ca="1" si="19"/>
        <v>31.547945205479451</v>
      </c>
      <c r="G594" s="11" t="str">
        <f ca="1">VLOOKUP(F594,faixas!$A$1:$B$11,2,1)</f>
        <v>29 a 33</v>
      </c>
      <c r="H594" s="8" t="s">
        <v>100</v>
      </c>
      <c r="I594" s="8" t="s">
        <v>13</v>
      </c>
      <c r="J594" s="8" t="s">
        <v>22</v>
      </c>
    </row>
    <row r="595" spans="1:10" ht="15" customHeight="1" x14ac:dyDescent="0.2">
      <c r="A595" s="7">
        <v>594</v>
      </c>
      <c r="B595" s="8" t="s">
        <v>15</v>
      </c>
      <c r="C595" s="8" t="s">
        <v>19</v>
      </c>
      <c r="D595" s="9">
        <v>40758</v>
      </c>
      <c r="E595" s="9">
        <f t="shared" ca="1" si="18"/>
        <v>44263</v>
      </c>
      <c r="F595" s="10">
        <f t="shared" ca="1" si="19"/>
        <v>9.6027397260273979</v>
      </c>
      <c r="G595" s="11" t="str">
        <f ca="1">VLOOKUP(F595,faixas!$A$1:$B$11,2,1)</f>
        <v>0 a 18</v>
      </c>
      <c r="H595" s="8" t="s">
        <v>100</v>
      </c>
      <c r="I595" s="8" t="s">
        <v>13</v>
      </c>
      <c r="J595" s="8" t="s">
        <v>22</v>
      </c>
    </row>
    <row r="596" spans="1:10" ht="15" customHeight="1" x14ac:dyDescent="0.2">
      <c r="A596" s="7">
        <v>595</v>
      </c>
      <c r="B596" s="8" t="s">
        <v>10</v>
      </c>
      <c r="C596" s="8" t="s">
        <v>19</v>
      </c>
      <c r="D596" s="9">
        <v>41800</v>
      </c>
      <c r="E596" s="9">
        <f t="shared" ca="1" si="18"/>
        <v>44263</v>
      </c>
      <c r="F596" s="10">
        <f t="shared" ca="1" si="19"/>
        <v>6.7479452054794518</v>
      </c>
      <c r="G596" s="11" t="str">
        <f ca="1">VLOOKUP(F596,faixas!$A$1:$B$11,2,1)</f>
        <v>0 a 18</v>
      </c>
      <c r="H596" s="8" t="s">
        <v>100</v>
      </c>
      <c r="I596" s="8" t="s">
        <v>13</v>
      </c>
      <c r="J596" s="8" t="s">
        <v>22</v>
      </c>
    </row>
    <row r="597" spans="1:10" ht="15" customHeight="1" x14ac:dyDescent="0.2">
      <c r="A597" s="7">
        <v>596</v>
      </c>
      <c r="B597" s="8" t="s">
        <v>10</v>
      </c>
      <c r="C597" s="8" t="s">
        <v>11</v>
      </c>
      <c r="D597" s="9">
        <v>30849</v>
      </c>
      <c r="E597" s="9">
        <f t="shared" ca="1" si="18"/>
        <v>44263</v>
      </c>
      <c r="F597" s="10">
        <f t="shared" ca="1" si="19"/>
        <v>36.750684931506846</v>
      </c>
      <c r="G597" s="11" t="str">
        <f ca="1">VLOOKUP(F597,faixas!$A$1:$B$11,2,1)</f>
        <v>34 a 38</v>
      </c>
      <c r="H597" s="8" t="s">
        <v>110</v>
      </c>
      <c r="I597" s="8" t="s">
        <v>13</v>
      </c>
      <c r="J597" s="8" t="s">
        <v>14</v>
      </c>
    </row>
    <row r="598" spans="1:10" ht="15" customHeight="1" x14ac:dyDescent="0.2">
      <c r="A598" s="7">
        <v>597</v>
      </c>
      <c r="B598" s="8" t="s">
        <v>15</v>
      </c>
      <c r="C598" s="8" t="s">
        <v>18</v>
      </c>
      <c r="D598" s="9">
        <v>16811</v>
      </c>
      <c r="E598" s="9">
        <f t="shared" ca="1" si="18"/>
        <v>44263</v>
      </c>
      <c r="F598" s="10">
        <f t="shared" ca="1" si="19"/>
        <v>75.210958904109589</v>
      </c>
      <c r="G598" s="11" t="str">
        <f ca="1">VLOOKUP(F598,faixas!$A$1:$B$11,2,1)</f>
        <v>Acima de 59</v>
      </c>
      <c r="H598" s="8" t="s">
        <v>110</v>
      </c>
      <c r="I598" s="8" t="s">
        <v>13</v>
      </c>
      <c r="J598" s="8" t="s">
        <v>14</v>
      </c>
    </row>
    <row r="599" spans="1:10" ht="15" customHeight="1" x14ac:dyDescent="0.2">
      <c r="A599" s="7">
        <v>598</v>
      </c>
      <c r="B599" s="8" t="s">
        <v>15</v>
      </c>
      <c r="C599" s="8" t="s">
        <v>19</v>
      </c>
      <c r="D599" s="9">
        <v>38742</v>
      </c>
      <c r="E599" s="9">
        <f t="shared" ca="1" si="18"/>
        <v>44263</v>
      </c>
      <c r="F599" s="10">
        <f t="shared" ca="1" si="19"/>
        <v>15.126027397260273</v>
      </c>
      <c r="G599" s="11" t="str">
        <f ca="1">VLOOKUP(F599,faixas!$A$1:$B$11,2,1)</f>
        <v>0 a 18</v>
      </c>
      <c r="H599" s="8" t="s">
        <v>110</v>
      </c>
      <c r="I599" s="8" t="s">
        <v>13</v>
      </c>
      <c r="J599" s="8" t="s">
        <v>14</v>
      </c>
    </row>
    <row r="600" spans="1:10" ht="15" customHeight="1" x14ac:dyDescent="0.2">
      <c r="A600" s="7">
        <v>599</v>
      </c>
      <c r="B600" s="8" t="s">
        <v>10</v>
      </c>
      <c r="C600" s="8" t="s">
        <v>19</v>
      </c>
      <c r="D600" s="9">
        <v>41771</v>
      </c>
      <c r="E600" s="9">
        <f t="shared" ca="1" si="18"/>
        <v>44263</v>
      </c>
      <c r="F600" s="10">
        <f t="shared" ca="1" si="19"/>
        <v>6.8273972602739725</v>
      </c>
      <c r="G600" s="11" t="str">
        <f ca="1">VLOOKUP(F600,faixas!$A$1:$B$11,2,1)</f>
        <v>0 a 18</v>
      </c>
      <c r="H600" s="8" t="s">
        <v>110</v>
      </c>
      <c r="I600" s="8" t="s">
        <v>13</v>
      </c>
      <c r="J600" s="8" t="s">
        <v>14</v>
      </c>
    </row>
    <row r="601" spans="1:10" ht="15" customHeight="1" x14ac:dyDescent="0.2">
      <c r="A601" s="7">
        <v>600</v>
      </c>
      <c r="B601" s="8" t="s">
        <v>10</v>
      </c>
      <c r="C601" s="8" t="s">
        <v>11</v>
      </c>
      <c r="D601" s="9">
        <v>25886</v>
      </c>
      <c r="E601" s="9">
        <f t="shared" ca="1" si="18"/>
        <v>44263</v>
      </c>
      <c r="F601" s="10">
        <f t="shared" ca="1" si="19"/>
        <v>50.347945205479455</v>
      </c>
      <c r="G601" s="11" t="str">
        <f ca="1">VLOOKUP(F601,faixas!$A$1:$B$11,2,1)</f>
        <v>49 a 53</v>
      </c>
      <c r="H601" s="8" t="s">
        <v>23</v>
      </c>
      <c r="I601" s="8" t="s">
        <v>13</v>
      </c>
      <c r="J601" s="8" t="s">
        <v>14</v>
      </c>
    </row>
    <row r="602" spans="1:10" ht="15" customHeight="1" x14ac:dyDescent="0.2">
      <c r="A602" s="7">
        <v>601</v>
      </c>
      <c r="B602" s="8" t="s">
        <v>15</v>
      </c>
      <c r="C602" s="8" t="s">
        <v>19</v>
      </c>
      <c r="D602" s="9">
        <v>38347</v>
      </c>
      <c r="E602" s="9">
        <f t="shared" ca="1" si="18"/>
        <v>44263</v>
      </c>
      <c r="F602" s="10">
        <f t="shared" ca="1" si="19"/>
        <v>16.208219178082192</v>
      </c>
      <c r="G602" s="11" t="str">
        <f ca="1">VLOOKUP(F602,faixas!$A$1:$B$11,2,1)</f>
        <v>0 a 18</v>
      </c>
      <c r="H602" s="8" t="s">
        <v>23</v>
      </c>
      <c r="I602" s="8" t="s">
        <v>13</v>
      </c>
      <c r="J602" s="8" t="s">
        <v>14</v>
      </c>
    </row>
    <row r="603" spans="1:10" ht="15" customHeight="1" x14ac:dyDescent="0.2">
      <c r="A603" s="7">
        <v>602</v>
      </c>
      <c r="B603" s="8" t="s">
        <v>15</v>
      </c>
      <c r="C603" s="8" t="s">
        <v>16</v>
      </c>
      <c r="D603" s="9">
        <v>30023</v>
      </c>
      <c r="E603" s="9">
        <f t="shared" ca="1" si="18"/>
        <v>44263</v>
      </c>
      <c r="F603" s="10">
        <f t="shared" ca="1" si="19"/>
        <v>39.013698630136986</v>
      </c>
      <c r="G603" s="11" t="str">
        <f ca="1">VLOOKUP(F603,faixas!$A$1:$B$11,2,1)</f>
        <v>39 a 43</v>
      </c>
      <c r="H603" s="8" t="s">
        <v>23</v>
      </c>
      <c r="I603" s="8" t="s">
        <v>13</v>
      </c>
      <c r="J603" s="8" t="s">
        <v>14</v>
      </c>
    </row>
    <row r="604" spans="1:10" ht="15" customHeight="1" x14ac:dyDescent="0.2">
      <c r="A604" s="7">
        <v>603</v>
      </c>
      <c r="B604" s="8" t="s">
        <v>15</v>
      </c>
      <c r="C604" s="8" t="s">
        <v>19</v>
      </c>
      <c r="D604" s="9">
        <v>42811</v>
      </c>
      <c r="E604" s="9">
        <f t="shared" ca="1" si="18"/>
        <v>44263</v>
      </c>
      <c r="F604" s="10">
        <f t="shared" ca="1" si="19"/>
        <v>3.978082191780822</v>
      </c>
      <c r="G604" s="11" t="str">
        <f ca="1">VLOOKUP(F604,faixas!$A$1:$B$11,2,1)</f>
        <v>0 a 18</v>
      </c>
      <c r="H604" s="8" t="s">
        <v>23</v>
      </c>
      <c r="I604" s="8" t="s">
        <v>13</v>
      </c>
      <c r="J604" s="8" t="s">
        <v>14</v>
      </c>
    </row>
    <row r="605" spans="1:10" ht="15" customHeight="1" x14ac:dyDescent="0.2">
      <c r="A605" s="7">
        <v>604</v>
      </c>
      <c r="B605" s="8" t="s">
        <v>10</v>
      </c>
      <c r="C605" s="8" t="s">
        <v>11</v>
      </c>
      <c r="D605" s="9">
        <v>32072</v>
      </c>
      <c r="E605" s="9">
        <f t="shared" ca="1" si="18"/>
        <v>44263</v>
      </c>
      <c r="F605" s="10">
        <f t="shared" ca="1" si="19"/>
        <v>33.4</v>
      </c>
      <c r="G605" s="11" t="str">
        <f ca="1">VLOOKUP(F605,faixas!$A$1:$B$11,2,1)</f>
        <v>29 a 33</v>
      </c>
      <c r="H605" s="8" t="s">
        <v>44</v>
      </c>
      <c r="I605" s="8" t="s">
        <v>13</v>
      </c>
      <c r="J605" s="8" t="s">
        <v>22</v>
      </c>
    </row>
    <row r="606" spans="1:10" ht="15" customHeight="1" x14ac:dyDescent="0.2">
      <c r="A606" s="7">
        <v>605</v>
      </c>
      <c r="B606" s="8" t="s">
        <v>15</v>
      </c>
      <c r="C606" s="8" t="s">
        <v>16</v>
      </c>
      <c r="D606" s="9">
        <v>30399</v>
      </c>
      <c r="E606" s="9">
        <f t="shared" ca="1" si="18"/>
        <v>44263</v>
      </c>
      <c r="F606" s="10">
        <f t="shared" ca="1" si="19"/>
        <v>37.983561643835614</v>
      </c>
      <c r="G606" s="11" t="str">
        <f ca="1">VLOOKUP(F606,faixas!$A$1:$B$11,2,1)</f>
        <v>34 a 38</v>
      </c>
      <c r="H606" s="8" t="s">
        <v>44</v>
      </c>
      <c r="I606" s="8" t="s">
        <v>13</v>
      </c>
      <c r="J606" s="8" t="s">
        <v>22</v>
      </c>
    </row>
    <row r="607" spans="1:10" ht="15" customHeight="1" x14ac:dyDescent="0.2">
      <c r="A607" s="7">
        <v>606</v>
      </c>
      <c r="B607" s="8" t="s">
        <v>15</v>
      </c>
      <c r="C607" s="8" t="s">
        <v>19</v>
      </c>
      <c r="D607" s="9">
        <v>41013</v>
      </c>
      <c r="E607" s="9">
        <f t="shared" ca="1" si="18"/>
        <v>44263</v>
      </c>
      <c r="F607" s="10">
        <f t="shared" ca="1" si="19"/>
        <v>8.9041095890410951</v>
      </c>
      <c r="G607" s="11" t="str">
        <f ca="1">VLOOKUP(F607,faixas!$A$1:$B$11,2,1)</f>
        <v>0 a 18</v>
      </c>
      <c r="H607" s="8" t="s">
        <v>44</v>
      </c>
      <c r="I607" s="8" t="s">
        <v>13</v>
      </c>
      <c r="J607" s="8" t="s">
        <v>22</v>
      </c>
    </row>
    <row r="608" spans="1:10" ht="15" customHeight="1" x14ac:dyDescent="0.2">
      <c r="A608" s="7">
        <v>607</v>
      </c>
      <c r="B608" s="8" t="s">
        <v>10</v>
      </c>
      <c r="C608" s="8" t="s">
        <v>11</v>
      </c>
      <c r="D608" s="9">
        <v>31849</v>
      </c>
      <c r="E608" s="9">
        <f t="shared" ca="1" si="18"/>
        <v>44263</v>
      </c>
      <c r="F608" s="10">
        <f t="shared" ca="1" si="19"/>
        <v>34.010958904109586</v>
      </c>
      <c r="G608" s="11" t="str">
        <f ca="1">VLOOKUP(F608,faixas!$A$1:$B$11,2,1)</f>
        <v>34 a 38</v>
      </c>
      <c r="H608" s="8" t="s">
        <v>65</v>
      </c>
      <c r="I608" s="8" t="s">
        <v>13</v>
      </c>
      <c r="J608" s="8" t="s">
        <v>22</v>
      </c>
    </row>
    <row r="609" spans="1:10" ht="15" customHeight="1" x14ac:dyDescent="0.2">
      <c r="A609" s="7">
        <v>608</v>
      </c>
      <c r="B609" s="8" t="s">
        <v>15</v>
      </c>
      <c r="C609" s="8" t="s">
        <v>18</v>
      </c>
      <c r="D609" s="9">
        <v>23903</v>
      </c>
      <c r="E609" s="9">
        <f t="shared" ca="1" si="18"/>
        <v>44263</v>
      </c>
      <c r="F609" s="10">
        <f t="shared" ca="1" si="19"/>
        <v>55.780821917808218</v>
      </c>
      <c r="G609" s="11" t="str">
        <f ca="1">VLOOKUP(F609,faixas!$A$1:$B$11,2,1)</f>
        <v>54 a 58</v>
      </c>
      <c r="H609" s="8" t="s">
        <v>65</v>
      </c>
      <c r="I609" s="8" t="s">
        <v>13</v>
      </c>
      <c r="J609" s="8" t="s">
        <v>22</v>
      </c>
    </row>
    <row r="610" spans="1:10" ht="15" customHeight="1" x14ac:dyDescent="0.2">
      <c r="A610" s="7">
        <v>609</v>
      </c>
      <c r="B610" s="8" t="s">
        <v>10</v>
      </c>
      <c r="C610" s="8" t="s">
        <v>19</v>
      </c>
      <c r="D610" s="9">
        <v>40567</v>
      </c>
      <c r="E610" s="9">
        <f t="shared" ca="1" si="18"/>
        <v>44263</v>
      </c>
      <c r="F610" s="10">
        <f t="shared" ca="1" si="19"/>
        <v>10.126027397260273</v>
      </c>
      <c r="G610" s="11" t="str">
        <f ca="1">VLOOKUP(F610,faixas!$A$1:$B$11,2,1)</f>
        <v>0 a 18</v>
      </c>
      <c r="H610" s="8" t="s">
        <v>65</v>
      </c>
      <c r="I610" s="8" t="s">
        <v>13</v>
      </c>
      <c r="J610" s="8" t="s">
        <v>22</v>
      </c>
    </row>
    <row r="611" spans="1:10" ht="15" customHeight="1" x14ac:dyDescent="0.2">
      <c r="A611" s="7">
        <v>610</v>
      </c>
      <c r="B611" s="8" t="s">
        <v>15</v>
      </c>
      <c r="C611" s="8" t="s">
        <v>16</v>
      </c>
      <c r="D611" s="9">
        <v>34501</v>
      </c>
      <c r="E611" s="9">
        <f t="shared" ca="1" si="18"/>
        <v>44263</v>
      </c>
      <c r="F611" s="10">
        <f t="shared" ca="1" si="19"/>
        <v>26.745205479452054</v>
      </c>
      <c r="G611" s="11" t="str">
        <f ca="1">VLOOKUP(F611,faixas!$A$1:$B$11,2,1)</f>
        <v>24 a 28</v>
      </c>
      <c r="H611" s="8" t="s">
        <v>65</v>
      </c>
      <c r="I611" s="8" t="s">
        <v>13</v>
      </c>
      <c r="J611" s="8" t="s">
        <v>22</v>
      </c>
    </row>
    <row r="612" spans="1:10" ht="15" customHeight="1" x14ac:dyDescent="0.2">
      <c r="A612" s="7">
        <v>611</v>
      </c>
      <c r="B612" s="8" t="s">
        <v>15</v>
      </c>
      <c r="C612" s="8" t="s">
        <v>19</v>
      </c>
      <c r="D612" s="9">
        <v>43266</v>
      </c>
      <c r="E612" s="9">
        <f t="shared" ca="1" si="18"/>
        <v>44263</v>
      </c>
      <c r="F612" s="10">
        <f t="shared" ca="1" si="19"/>
        <v>2.7315068493150685</v>
      </c>
      <c r="G612" s="11" t="str">
        <f ca="1">VLOOKUP(F612,faixas!$A$1:$B$11,2,1)</f>
        <v>0 a 18</v>
      </c>
      <c r="H612" s="8" t="s">
        <v>65</v>
      </c>
      <c r="I612" s="8" t="s">
        <v>13</v>
      </c>
      <c r="J612" s="8" t="s">
        <v>22</v>
      </c>
    </row>
    <row r="613" spans="1:10" ht="15" customHeight="1" x14ac:dyDescent="0.2">
      <c r="A613" s="7">
        <v>612</v>
      </c>
      <c r="B613" s="8" t="s">
        <v>10</v>
      </c>
      <c r="C613" s="8" t="s">
        <v>11</v>
      </c>
      <c r="D613" s="9">
        <v>32034</v>
      </c>
      <c r="E613" s="9">
        <f t="shared" ca="1" si="18"/>
        <v>44263</v>
      </c>
      <c r="F613" s="10">
        <f t="shared" ca="1" si="19"/>
        <v>33.504109589041093</v>
      </c>
      <c r="G613" s="11" t="str">
        <f ca="1">VLOOKUP(F613,faixas!$A$1:$B$11,2,1)</f>
        <v>29 a 33</v>
      </c>
      <c r="H613" s="8" t="s">
        <v>44</v>
      </c>
      <c r="I613" s="8" t="s">
        <v>13</v>
      </c>
      <c r="J613" s="8" t="s">
        <v>22</v>
      </c>
    </row>
    <row r="614" spans="1:10" ht="15" customHeight="1" x14ac:dyDescent="0.2">
      <c r="A614" s="7">
        <v>613</v>
      </c>
      <c r="B614" s="8" t="s">
        <v>15</v>
      </c>
      <c r="C614" s="8" t="s">
        <v>16</v>
      </c>
      <c r="D614" s="9">
        <v>30037</v>
      </c>
      <c r="E614" s="9">
        <f t="shared" ca="1" si="18"/>
        <v>44263</v>
      </c>
      <c r="F614" s="10">
        <f t="shared" ca="1" si="19"/>
        <v>38.975342465753428</v>
      </c>
      <c r="G614" s="11" t="str">
        <f ca="1">VLOOKUP(F614,faixas!$A$1:$B$11,2,1)</f>
        <v>34 a 38</v>
      </c>
      <c r="H614" s="8" t="s">
        <v>44</v>
      </c>
      <c r="I614" s="8" t="s">
        <v>13</v>
      </c>
      <c r="J614" s="8" t="s">
        <v>22</v>
      </c>
    </row>
    <row r="615" spans="1:10" ht="15" customHeight="1" x14ac:dyDescent="0.2">
      <c r="A615" s="7">
        <v>614</v>
      </c>
      <c r="B615" s="8" t="s">
        <v>15</v>
      </c>
      <c r="C615" s="8" t="s">
        <v>19</v>
      </c>
      <c r="D615" s="9">
        <v>40306</v>
      </c>
      <c r="E615" s="9">
        <f t="shared" ca="1" si="18"/>
        <v>44263</v>
      </c>
      <c r="F615" s="10">
        <f t="shared" ca="1" si="19"/>
        <v>10.841095890410958</v>
      </c>
      <c r="G615" s="11" t="str">
        <f ca="1">VLOOKUP(F615,faixas!$A$1:$B$11,2,1)</f>
        <v>0 a 18</v>
      </c>
      <c r="H615" s="8" t="s">
        <v>44</v>
      </c>
      <c r="I615" s="8" t="s">
        <v>13</v>
      </c>
      <c r="J615" s="8" t="s">
        <v>22</v>
      </c>
    </row>
    <row r="616" spans="1:10" ht="15" customHeight="1" x14ac:dyDescent="0.2">
      <c r="A616" s="7">
        <v>615</v>
      </c>
      <c r="B616" s="8" t="s">
        <v>15</v>
      </c>
      <c r="C616" s="8" t="s">
        <v>18</v>
      </c>
      <c r="D616" s="9">
        <v>22821</v>
      </c>
      <c r="E616" s="9">
        <f t="shared" ca="1" si="18"/>
        <v>44263</v>
      </c>
      <c r="F616" s="10">
        <f t="shared" ca="1" si="19"/>
        <v>58.745205479452054</v>
      </c>
      <c r="G616" s="11" t="str">
        <f ca="1">VLOOKUP(F616,faixas!$A$1:$B$11,2,1)</f>
        <v>54 a 58</v>
      </c>
      <c r="H616" s="8" t="s">
        <v>44</v>
      </c>
      <c r="I616" s="8" t="s">
        <v>13</v>
      </c>
      <c r="J616" s="8" t="s">
        <v>22</v>
      </c>
    </row>
    <row r="617" spans="1:10" ht="15" customHeight="1" x14ac:dyDescent="0.2">
      <c r="A617" s="7">
        <v>616</v>
      </c>
      <c r="B617" s="8" t="s">
        <v>15</v>
      </c>
      <c r="C617" s="8" t="s">
        <v>19</v>
      </c>
      <c r="D617" s="9">
        <v>41040</v>
      </c>
      <c r="E617" s="9">
        <f t="shared" ca="1" si="18"/>
        <v>44263</v>
      </c>
      <c r="F617" s="10">
        <f t="shared" ca="1" si="19"/>
        <v>8.830136986301369</v>
      </c>
      <c r="G617" s="11" t="str">
        <f ca="1">VLOOKUP(F617,faixas!$A$1:$B$11,2,1)</f>
        <v>0 a 18</v>
      </c>
      <c r="H617" s="8" t="s">
        <v>44</v>
      </c>
      <c r="I617" s="8" t="s">
        <v>13</v>
      </c>
      <c r="J617" s="8" t="s">
        <v>22</v>
      </c>
    </row>
    <row r="618" spans="1:10" ht="15" customHeight="1" x14ac:dyDescent="0.2">
      <c r="A618" s="7">
        <v>617</v>
      </c>
      <c r="B618" s="8" t="s">
        <v>10</v>
      </c>
      <c r="C618" s="8" t="s">
        <v>11</v>
      </c>
      <c r="D618" s="9">
        <v>32048</v>
      </c>
      <c r="E618" s="9">
        <f t="shared" ca="1" si="18"/>
        <v>44263</v>
      </c>
      <c r="F618" s="10">
        <f t="shared" ca="1" si="19"/>
        <v>33.465753424657535</v>
      </c>
      <c r="G618" s="11" t="str">
        <f ca="1">VLOOKUP(F618,faixas!$A$1:$B$11,2,1)</f>
        <v>29 a 33</v>
      </c>
      <c r="H618" s="8" t="s">
        <v>47</v>
      </c>
      <c r="I618" s="8" t="s">
        <v>13</v>
      </c>
      <c r="J618" s="8" t="s">
        <v>14</v>
      </c>
    </row>
    <row r="619" spans="1:10" ht="15" customHeight="1" x14ac:dyDescent="0.2">
      <c r="A619" s="7">
        <v>618</v>
      </c>
      <c r="B619" s="8" t="s">
        <v>15</v>
      </c>
      <c r="C619" s="8" t="s">
        <v>16</v>
      </c>
      <c r="D619" s="9">
        <v>32310</v>
      </c>
      <c r="E619" s="9">
        <f t="shared" ca="1" si="18"/>
        <v>44263</v>
      </c>
      <c r="F619" s="10">
        <f t="shared" ca="1" si="19"/>
        <v>32.747945205479454</v>
      </c>
      <c r="G619" s="11" t="str">
        <f ca="1">VLOOKUP(F619,faixas!$A$1:$B$11,2,1)</f>
        <v>29 a 33</v>
      </c>
      <c r="H619" s="8" t="s">
        <v>47</v>
      </c>
      <c r="I619" s="8" t="s">
        <v>13</v>
      </c>
      <c r="J619" s="8" t="s">
        <v>14</v>
      </c>
    </row>
    <row r="620" spans="1:10" ht="15" customHeight="1" x14ac:dyDescent="0.2">
      <c r="A620" s="7">
        <v>619</v>
      </c>
      <c r="B620" s="8" t="s">
        <v>10</v>
      </c>
      <c r="C620" s="8" t="s">
        <v>19</v>
      </c>
      <c r="D620" s="9">
        <v>42973</v>
      </c>
      <c r="E620" s="9">
        <f t="shared" ca="1" si="18"/>
        <v>44263</v>
      </c>
      <c r="F620" s="10">
        <f t="shared" ca="1" si="19"/>
        <v>3.5342465753424657</v>
      </c>
      <c r="G620" s="11" t="str">
        <f ca="1">VLOOKUP(F620,faixas!$A$1:$B$11,2,1)</f>
        <v>0 a 18</v>
      </c>
      <c r="H620" s="8" t="s">
        <v>47</v>
      </c>
      <c r="I620" s="8" t="s">
        <v>13</v>
      </c>
      <c r="J620" s="8" t="s">
        <v>14</v>
      </c>
    </row>
    <row r="621" spans="1:10" ht="15" customHeight="1" x14ac:dyDescent="0.2">
      <c r="A621" s="7">
        <v>620</v>
      </c>
      <c r="B621" s="8" t="s">
        <v>15</v>
      </c>
      <c r="C621" s="8" t="s">
        <v>18</v>
      </c>
      <c r="D621" s="9">
        <v>19737</v>
      </c>
      <c r="E621" s="9">
        <f t="shared" ca="1" si="18"/>
        <v>44263</v>
      </c>
      <c r="F621" s="10">
        <f t="shared" ca="1" si="19"/>
        <v>67.194520547945203</v>
      </c>
      <c r="G621" s="11" t="str">
        <f ca="1">VLOOKUP(F621,faixas!$A$1:$B$11,2,1)</f>
        <v>Acima de 59</v>
      </c>
      <c r="H621" s="8" t="s">
        <v>47</v>
      </c>
      <c r="I621" s="8" t="s">
        <v>13</v>
      </c>
      <c r="J621" s="8" t="s">
        <v>14</v>
      </c>
    </row>
    <row r="622" spans="1:10" ht="15" customHeight="1" x14ac:dyDescent="0.2">
      <c r="A622" s="7">
        <v>621</v>
      </c>
      <c r="B622" s="8" t="s">
        <v>10</v>
      </c>
      <c r="C622" s="8" t="s">
        <v>11</v>
      </c>
      <c r="D622" s="9">
        <v>31970</v>
      </c>
      <c r="E622" s="9">
        <f t="shared" ca="1" si="18"/>
        <v>44263</v>
      </c>
      <c r="F622" s="10">
        <f t="shared" ca="1" si="19"/>
        <v>33.679452054794524</v>
      </c>
      <c r="G622" s="11" t="str">
        <f ca="1">VLOOKUP(F622,faixas!$A$1:$B$11,2,1)</f>
        <v>29 a 33</v>
      </c>
      <c r="H622" s="8" t="s">
        <v>17</v>
      </c>
      <c r="I622" s="8" t="s">
        <v>13</v>
      </c>
      <c r="J622" s="8" t="s">
        <v>14</v>
      </c>
    </row>
    <row r="623" spans="1:10" ht="15" customHeight="1" x14ac:dyDescent="0.2">
      <c r="A623" s="7">
        <v>622</v>
      </c>
      <c r="B623" s="8" t="s">
        <v>15</v>
      </c>
      <c r="C623" s="8" t="s">
        <v>16</v>
      </c>
      <c r="D623" s="9">
        <v>32622</v>
      </c>
      <c r="E623" s="9">
        <f t="shared" ca="1" si="18"/>
        <v>44263</v>
      </c>
      <c r="F623" s="10">
        <f t="shared" ca="1" si="19"/>
        <v>31.893150684931506</v>
      </c>
      <c r="G623" s="11" t="str">
        <f ca="1">VLOOKUP(F623,faixas!$A$1:$B$11,2,1)</f>
        <v>29 a 33</v>
      </c>
      <c r="H623" s="8" t="s">
        <v>17</v>
      </c>
      <c r="I623" s="8" t="s">
        <v>13</v>
      </c>
      <c r="J623" s="8" t="s">
        <v>14</v>
      </c>
    </row>
    <row r="624" spans="1:10" ht="15" customHeight="1" x14ac:dyDescent="0.2">
      <c r="A624" s="7">
        <v>623</v>
      </c>
      <c r="B624" s="8" t="s">
        <v>15</v>
      </c>
      <c r="C624" s="8" t="s">
        <v>19</v>
      </c>
      <c r="D624" s="9">
        <v>42488</v>
      </c>
      <c r="E624" s="9">
        <f t="shared" ca="1" si="18"/>
        <v>44263</v>
      </c>
      <c r="F624" s="10">
        <f t="shared" ca="1" si="19"/>
        <v>4.8630136986301373</v>
      </c>
      <c r="G624" s="11" t="str">
        <f ca="1">VLOOKUP(F624,faixas!$A$1:$B$11,2,1)</f>
        <v>0 a 18</v>
      </c>
      <c r="H624" s="8" t="s">
        <v>17</v>
      </c>
      <c r="I624" s="8" t="s">
        <v>13</v>
      </c>
      <c r="J624" s="8" t="s">
        <v>14</v>
      </c>
    </row>
    <row r="625" spans="1:10" ht="15" customHeight="1" x14ac:dyDescent="0.2">
      <c r="A625" s="7">
        <v>624</v>
      </c>
      <c r="B625" s="8" t="s">
        <v>15</v>
      </c>
      <c r="C625" s="8" t="s">
        <v>18</v>
      </c>
      <c r="D625" s="9">
        <v>23708</v>
      </c>
      <c r="E625" s="9">
        <f t="shared" ca="1" si="18"/>
        <v>44263</v>
      </c>
      <c r="F625" s="10">
        <f t="shared" ca="1" si="19"/>
        <v>56.315068493150683</v>
      </c>
      <c r="G625" s="11" t="str">
        <f ca="1">VLOOKUP(F625,faixas!$A$1:$B$11,2,1)</f>
        <v>54 a 58</v>
      </c>
      <c r="H625" s="8" t="s">
        <v>17</v>
      </c>
      <c r="I625" s="8" t="s">
        <v>13</v>
      </c>
      <c r="J625" s="8" t="s">
        <v>14</v>
      </c>
    </row>
    <row r="626" spans="1:10" ht="15" customHeight="1" x14ac:dyDescent="0.2">
      <c r="A626" s="7">
        <v>625</v>
      </c>
      <c r="B626" s="8" t="s">
        <v>10</v>
      </c>
      <c r="C626" s="8" t="s">
        <v>11</v>
      </c>
      <c r="D626" s="9">
        <v>32004</v>
      </c>
      <c r="E626" s="9">
        <f t="shared" ca="1" si="18"/>
        <v>44263</v>
      </c>
      <c r="F626" s="10">
        <f t="shared" ca="1" si="19"/>
        <v>33.586301369863016</v>
      </c>
      <c r="G626" s="11" t="str">
        <f ca="1">VLOOKUP(F626,faixas!$A$1:$B$11,2,1)</f>
        <v>29 a 33</v>
      </c>
      <c r="H626" s="8" t="s">
        <v>28</v>
      </c>
      <c r="I626" s="8" t="s">
        <v>13</v>
      </c>
      <c r="J626" s="8" t="s">
        <v>30</v>
      </c>
    </row>
    <row r="627" spans="1:10" ht="15" customHeight="1" x14ac:dyDescent="0.2">
      <c r="A627" s="7">
        <v>626</v>
      </c>
      <c r="B627" s="8" t="s">
        <v>15</v>
      </c>
      <c r="C627" s="8" t="s">
        <v>19</v>
      </c>
      <c r="D627" s="9">
        <v>39349</v>
      </c>
      <c r="E627" s="9">
        <f t="shared" ca="1" si="18"/>
        <v>44263</v>
      </c>
      <c r="F627" s="10">
        <f t="shared" ca="1" si="19"/>
        <v>13.463013698630137</v>
      </c>
      <c r="G627" s="11" t="str">
        <f ca="1">VLOOKUP(F627,faixas!$A$1:$B$11,2,1)</f>
        <v>0 a 18</v>
      </c>
      <c r="H627" s="8" t="s">
        <v>28</v>
      </c>
      <c r="I627" s="8" t="s">
        <v>13</v>
      </c>
      <c r="J627" s="8" t="s">
        <v>30</v>
      </c>
    </row>
    <row r="628" spans="1:10" ht="15" customHeight="1" x14ac:dyDescent="0.2">
      <c r="A628" s="7">
        <v>627</v>
      </c>
      <c r="B628" s="8" t="s">
        <v>15</v>
      </c>
      <c r="C628" s="8" t="s">
        <v>16</v>
      </c>
      <c r="D628" s="9">
        <v>32521</v>
      </c>
      <c r="E628" s="9">
        <f t="shared" ca="1" si="18"/>
        <v>44263</v>
      </c>
      <c r="F628" s="10">
        <f t="shared" ca="1" si="19"/>
        <v>32.169863013698631</v>
      </c>
      <c r="G628" s="11" t="str">
        <f ca="1">VLOOKUP(F628,faixas!$A$1:$B$11,2,1)</f>
        <v>29 a 33</v>
      </c>
      <c r="H628" s="8" t="s">
        <v>28</v>
      </c>
      <c r="I628" s="8" t="s">
        <v>13</v>
      </c>
      <c r="J628" s="8" t="s">
        <v>30</v>
      </c>
    </row>
    <row r="629" spans="1:10" ht="15" customHeight="1" x14ac:dyDescent="0.2">
      <c r="A629" s="7">
        <v>628</v>
      </c>
      <c r="B629" s="8" t="s">
        <v>10</v>
      </c>
      <c r="C629" s="8" t="s">
        <v>19</v>
      </c>
      <c r="D629" s="9">
        <v>43609</v>
      </c>
      <c r="E629" s="9">
        <f t="shared" ca="1" si="18"/>
        <v>44263</v>
      </c>
      <c r="F629" s="10">
        <f t="shared" ca="1" si="19"/>
        <v>1.7917808219178082</v>
      </c>
      <c r="G629" s="11" t="str">
        <f ca="1">VLOOKUP(F629,faixas!$A$1:$B$11,2,1)</f>
        <v>0 a 18</v>
      </c>
      <c r="H629" s="8" t="s">
        <v>28</v>
      </c>
      <c r="I629" s="8" t="s">
        <v>13</v>
      </c>
      <c r="J629" s="8" t="s">
        <v>30</v>
      </c>
    </row>
    <row r="630" spans="1:10" ht="15" customHeight="1" x14ac:dyDescent="0.2">
      <c r="A630" s="7">
        <v>629</v>
      </c>
      <c r="B630" s="8" t="s">
        <v>10</v>
      </c>
      <c r="C630" s="8" t="s">
        <v>11</v>
      </c>
      <c r="D630" s="9">
        <v>32001</v>
      </c>
      <c r="E630" s="9">
        <f t="shared" ca="1" si="18"/>
        <v>44263</v>
      </c>
      <c r="F630" s="10">
        <f t="shared" ca="1" si="19"/>
        <v>33.594520547945208</v>
      </c>
      <c r="G630" s="11" t="str">
        <f ca="1">VLOOKUP(F630,faixas!$A$1:$B$11,2,1)</f>
        <v>29 a 33</v>
      </c>
      <c r="H630" s="8" t="s">
        <v>69</v>
      </c>
      <c r="I630" s="8" t="s">
        <v>13</v>
      </c>
      <c r="J630" s="8" t="s">
        <v>33</v>
      </c>
    </row>
    <row r="631" spans="1:10" ht="15" customHeight="1" x14ac:dyDescent="0.2">
      <c r="A631" s="7">
        <v>630</v>
      </c>
      <c r="B631" s="8" t="s">
        <v>15</v>
      </c>
      <c r="C631" s="8" t="s">
        <v>16</v>
      </c>
      <c r="D631" s="9">
        <v>31831</v>
      </c>
      <c r="E631" s="9">
        <f t="shared" ca="1" si="18"/>
        <v>44263</v>
      </c>
      <c r="F631" s="10">
        <f t="shared" ca="1" si="19"/>
        <v>34.060273972602737</v>
      </c>
      <c r="G631" s="11" t="str">
        <f ca="1">VLOOKUP(F631,faixas!$A$1:$B$11,2,1)</f>
        <v>34 a 38</v>
      </c>
      <c r="H631" s="8" t="s">
        <v>69</v>
      </c>
      <c r="I631" s="8" t="s">
        <v>13</v>
      </c>
      <c r="J631" s="8" t="s">
        <v>33</v>
      </c>
    </row>
    <row r="632" spans="1:10" ht="15" customHeight="1" x14ac:dyDescent="0.2">
      <c r="A632" s="7">
        <v>631</v>
      </c>
      <c r="B632" s="8" t="s">
        <v>15</v>
      </c>
      <c r="C632" s="8" t="s">
        <v>18</v>
      </c>
      <c r="D632" s="9">
        <v>21738</v>
      </c>
      <c r="E632" s="9">
        <f t="shared" ca="1" si="18"/>
        <v>44263</v>
      </c>
      <c r="F632" s="10">
        <f t="shared" ca="1" si="19"/>
        <v>61.712328767123289</v>
      </c>
      <c r="G632" s="11" t="str">
        <f ca="1">VLOOKUP(F632,faixas!$A$1:$B$11,2,1)</f>
        <v>Acima de 59</v>
      </c>
      <c r="H632" s="8" t="s">
        <v>69</v>
      </c>
      <c r="I632" s="8" t="s">
        <v>13</v>
      </c>
      <c r="J632" s="8" t="s">
        <v>33</v>
      </c>
    </row>
    <row r="633" spans="1:10" ht="15" customHeight="1" x14ac:dyDescent="0.2">
      <c r="A633" s="7">
        <v>632</v>
      </c>
      <c r="B633" s="8" t="s">
        <v>15</v>
      </c>
      <c r="C633" s="8" t="s">
        <v>19</v>
      </c>
      <c r="D633" s="9">
        <v>41195</v>
      </c>
      <c r="E633" s="9">
        <f t="shared" ca="1" si="18"/>
        <v>44263</v>
      </c>
      <c r="F633" s="10">
        <f t="shared" ca="1" si="19"/>
        <v>8.4054794520547951</v>
      </c>
      <c r="G633" s="11" t="str">
        <f ca="1">VLOOKUP(F633,faixas!$A$1:$B$11,2,1)</f>
        <v>0 a 18</v>
      </c>
      <c r="H633" s="8" t="s">
        <v>69</v>
      </c>
      <c r="I633" s="8" t="s">
        <v>13</v>
      </c>
      <c r="J633" s="8" t="s">
        <v>33</v>
      </c>
    </row>
    <row r="634" spans="1:10" ht="15" customHeight="1" x14ac:dyDescent="0.2">
      <c r="A634" s="7">
        <v>633</v>
      </c>
      <c r="B634" s="8" t="s">
        <v>15</v>
      </c>
      <c r="C634" s="8" t="s">
        <v>19</v>
      </c>
      <c r="D634" s="9">
        <v>41747</v>
      </c>
      <c r="E634" s="9">
        <f t="shared" ca="1" si="18"/>
        <v>44263</v>
      </c>
      <c r="F634" s="10">
        <f t="shared" ca="1" si="19"/>
        <v>6.8931506849315065</v>
      </c>
      <c r="G634" s="11" t="str">
        <f ca="1">VLOOKUP(F634,faixas!$A$1:$B$11,2,1)</f>
        <v>0 a 18</v>
      </c>
      <c r="H634" s="8" t="s">
        <v>69</v>
      </c>
      <c r="I634" s="8" t="s">
        <v>13</v>
      </c>
      <c r="J634" s="8" t="s">
        <v>33</v>
      </c>
    </row>
    <row r="635" spans="1:10" ht="15" customHeight="1" x14ac:dyDescent="0.2">
      <c r="A635" s="7">
        <v>634</v>
      </c>
      <c r="B635" s="8" t="s">
        <v>10</v>
      </c>
      <c r="C635" s="8" t="s">
        <v>11</v>
      </c>
      <c r="D635" s="9">
        <v>32576</v>
      </c>
      <c r="E635" s="9">
        <f t="shared" ca="1" si="18"/>
        <v>44263</v>
      </c>
      <c r="F635" s="10">
        <f t="shared" ca="1" si="19"/>
        <v>32.019178082191779</v>
      </c>
      <c r="G635" s="11" t="str">
        <f ca="1">VLOOKUP(F635,faixas!$A$1:$B$11,2,1)</f>
        <v>29 a 33</v>
      </c>
      <c r="H635" s="8" t="s">
        <v>98</v>
      </c>
      <c r="I635" s="8" t="s">
        <v>13</v>
      </c>
      <c r="J635" s="8" t="s">
        <v>14</v>
      </c>
    </row>
    <row r="636" spans="1:10" ht="15" customHeight="1" x14ac:dyDescent="0.2">
      <c r="A636" s="7">
        <v>635</v>
      </c>
      <c r="B636" s="8" t="s">
        <v>15</v>
      </c>
      <c r="C636" s="8" t="s">
        <v>18</v>
      </c>
      <c r="D636" s="9">
        <v>25051</v>
      </c>
      <c r="E636" s="9">
        <f t="shared" ca="1" si="18"/>
        <v>44263</v>
      </c>
      <c r="F636" s="10">
        <f t="shared" ca="1" si="19"/>
        <v>52.635616438356166</v>
      </c>
      <c r="G636" s="11" t="str">
        <f ca="1">VLOOKUP(F636,faixas!$A$1:$B$11,2,1)</f>
        <v>49 a 53</v>
      </c>
      <c r="H636" s="8" t="s">
        <v>98</v>
      </c>
      <c r="I636" s="8" t="s">
        <v>13</v>
      </c>
      <c r="J636" s="8" t="s">
        <v>14</v>
      </c>
    </row>
    <row r="637" spans="1:10" ht="15" customHeight="1" x14ac:dyDescent="0.2">
      <c r="A637" s="7">
        <v>636</v>
      </c>
      <c r="B637" s="8" t="s">
        <v>10</v>
      </c>
      <c r="C637" s="8" t="s">
        <v>19</v>
      </c>
      <c r="D637" s="9">
        <v>40582</v>
      </c>
      <c r="E637" s="9">
        <f t="shared" ca="1" si="18"/>
        <v>44263</v>
      </c>
      <c r="F637" s="10">
        <f t="shared" ca="1" si="19"/>
        <v>10.084931506849315</v>
      </c>
      <c r="G637" s="11" t="str">
        <f ca="1">VLOOKUP(F637,faixas!$A$1:$B$11,2,1)</f>
        <v>0 a 18</v>
      </c>
      <c r="H637" s="8" t="s">
        <v>98</v>
      </c>
      <c r="I637" s="8" t="s">
        <v>13</v>
      </c>
      <c r="J637" s="8" t="s">
        <v>14</v>
      </c>
    </row>
    <row r="638" spans="1:10" ht="15" customHeight="1" x14ac:dyDescent="0.2">
      <c r="A638" s="7">
        <v>637</v>
      </c>
      <c r="B638" s="8" t="s">
        <v>10</v>
      </c>
      <c r="C638" s="8" t="s">
        <v>11</v>
      </c>
      <c r="D638" s="9">
        <v>31533</v>
      </c>
      <c r="E638" s="9">
        <f t="shared" ca="1" si="18"/>
        <v>44263</v>
      </c>
      <c r="F638" s="10">
        <f t="shared" ca="1" si="19"/>
        <v>34.876712328767127</v>
      </c>
      <c r="G638" s="11" t="str">
        <f ca="1">VLOOKUP(F638,faixas!$A$1:$B$11,2,1)</f>
        <v>34 a 38</v>
      </c>
      <c r="H638" s="8" t="s">
        <v>28</v>
      </c>
      <c r="I638" s="8" t="s">
        <v>13</v>
      </c>
      <c r="J638" s="8" t="s">
        <v>22</v>
      </c>
    </row>
    <row r="639" spans="1:10" ht="15" customHeight="1" x14ac:dyDescent="0.2">
      <c r="A639" s="7">
        <v>638</v>
      </c>
      <c r="B639" s="8" t="s">
        <v>15</v>
      </c>
      <c r="C639" s="8" t="s">
        <v>16</v>
      </c>
      <c r="D639" s="9">
        <v>31393</v>
      </c>
      <c r="E639" s="9">
        <f t="shared" ca="1" si="18"/>
        <v>44263</v>
      </c>
      <c r="F639" s="10">
        <f t="shared" ca="1" si="19"/>
        <v>35.260273972602739</v>
      </c>
      <c r="G639" s="11" t="str">
        <f ca="1">VLOOKUP(F639,faixas!$A$1:$B$11,2,1)</f>
        <v>34 a 38</v>
      </c>
      <c r="H639" s="8" t="s">
        <v>111</v>
      </c>
      <c r="I639" s="8" t="s">
        <v>13</v>
      </c>
      <c r="J639" s="8" t="s">
        <v>33</v>
      </c>
    </row>
    <row r="640" spans="1:10" ht="15" customHeight="1" x14ac:dyDescent="0.2">
      <c r="A640" s="7">
        <v>639</v>
      </c>
      <c r="B640" s="8" t="s">
        <v>15</v>
      </c>
      <c r="C640" s="8" t="s">
        <v>19</v>
      </c>
      <c r="D640" s="9">
        <v>42925</v>
      </c>
      <c r="E640" s="9">
        <f t="shared" ca="1" si="18"/>
        <v>44263</v>
      </c>
      <c r="F640" s="10">
        <f t="shared" ca="1" si="19"/>
        <v>3.6657534246575341</v>
      </c>
      <c r="G640" s="11" t="str">
        <f ca="1">VLOOKUP(F640,faixas!$A$1:$B$11,2,1)</f>
        <v>0 a 18</v>
      </c>
      <c r="H640" s="8" t="s">
        <v>28</v>
      </c>
      <c r="I640" s="8" t="s">
        <v>13</v>
      </c>
      <c r="J640" s="8" t="s">
        <v>22</v>
      </c>
    </row>
    <row r="641" spans="1:10" ht="15" customHeight="1" x14ac:dyDescent="0.2">
      <c r="A641" s="7">
        <v>640</v>
      </c>
      <c r="B641" s="8" t="s">
        <v>10</v>
      </c>
      <c r="C641" s="8" t="s">
        <v>11</v>
      </c>
      <c r="D641" s="9">
        <v>31658</v>
      </c>
      <c r="E641" s="9">
        <f t="shared" ca="1" si="18"/>
        <v>44263</v>
      </c>
      <c r="F641" s="10">
        <f t="shared" ca="1" si="19"/>
        <v>34.534246575342465</v>
      </c>
      <c r="G641" s="11" t="str">
        <f ca="1">VLOOKUP(F641,faixas!$A$1:$B$11,2,1)</f>
        <v>34 a 38</v>
      </c>
      <c r="H641" s="8" t="s">
        <v>38</v>
      </c>
      <c r="I641" s="8" t="s">
        <v>13</v>
      </c>
      <c r="J641" s="8" t="s">
        <v>22</v>
      </c>
    </row>
    <row r="642" spans="1:10" ht="15" customHeight="1" x14ac:dyDescent="0.2">
      <c r="A642" s="7">
        <v>641</v>
      </c>
      <c r="B642" s="8" t="s">
        <v>15</v>
      </c>
      <c r="C642" s="8" t="s">
        <v>18</v>
      </c>
      <c r="D642" s="9">
        <v>23899</v>
      </c>
      <c r="E642" s="9">
        <f t="shared" ref="E642:E705" ca="1" si="20">TODAY()</f>
        <v>44263</v>
      </c>
      <c r="F642" s="10">
        <f t="shared" ref="F642:F705" ca="1" si="21">(E642-D642)/365</f>
        <v>55.791780821917811</v>
      </c>
      <c r="G642" s="11" t="str">
        <f ca="1">VLOOKUP(F642,faixas!$A$1:$B$11,2,1)</f>
        <v>54 a 58</v>
      </c>
      <c r="H642" s="8" t="s">
        <v>38</v>
      </c>
      <c r="I642" s="8" t="s">
        <v>13</v>
      </c>
      <c r="J642" s="8" t="s">
        <v>22</v>
      </c>
    </row>
    <row r="643" spans="1:10" ht="15" customHeight="1" x14ac:dyDescent="0.2">
      <c r="A643" s="7">
        <v>642</v>
      </c>
      <c r="B643" s="8" t="s">
        <v>15</v>
      </c>
      <c r="C643" s="8" t="s">
        <v>19</v>
      </c>
      <c r="D643" s="9">
        <v>43173</v>
      </c>
      <c r="E643" s="9">
        <f t="shared" ca="1" si="20"/>
        <v>44263</v>
      </c>
      <c r="F643" s="10">
        <f t="shared" ca="1" si="21"/>
        <v>2.9863013698630136</v>
      </c>
      <c r="G643" s="11" t="str">
        <f ca="1">VLOOKUP(F643,faixas!$A$1:$B$11,2,1)</f>
        <v>0 a 18</v>
      </c>
      <c r="H643" s="8" t="s">
        <v>38</v>
      </c>
      <c r="I643" s="8" t="s">
        <v>13</v>
      </c>
      <c r="J643" s="8" t="s">
        <v>22</v>
      </c>
    </row>
    <row r="644" spans="1:10" ht="15" customHeight="1" x14ac:dyDescent="0.2">
      <c r="A644" s="7">
        <v>643</v>
      </c>
      <c r="B644" s="8" t="s">
        <v>10</v>
      </c>
      <c r="C644" s="8" t="s">
        <v>11</v>
      </c>
      <c r="D644" s="9">
        <v>31773</v>
      </c>
      <c r="E644" s="9">
        <f t="shared" ca="1" si="20"/>
        <v>44263</v>
      </c>
      <c r="F644" s="10">
        <f t="shared" ca="1" si="21"/>
        <v>34.219178082191782</v>
      </c>
      <c r="G644" s="11" t="str">
        <f ca="1">VLOOKUP(F644,faixas!$A$1:$B$11,2,1)</f>
        <v>34 a 38</v>
      </c>
      <c r="H644" s="8" t="s">
        <v>112</v>
      </c>
      <c r="I644" s="8" t="s">
        <v>13</v>
      </c>
      <c r="J644" s="8" t="s">
        <v>113</v>
      </c>
    </row>
    <row r="645" spans="1:10" ht="15" customHeight="1" x14ac:dyDescent="0.2">
      <c r="A645" s="7">
        <v>644</v>
      </c>
      <c r="B645" s="8" t="s">
        <v>15</v>
      </c>
      <c r="C645" s="8" t="s">
        <v>18</v>
      </c>
      <c r="D645" s="9">
        <v>20061</v>
      </c>
      <c r="E645" s="9">
        <f t="shared" ca="1" si="20"/>
        <v>44263</v>
      </c>
      <c r="F645" s="10">
        <f t="shared" ca="1" si="21"/>
        <v>66.30684931506849</v>
      </c>
      <c r="G645" s="11" t="str">
        <f ca="1">VLOOKUP(F645,faixas!$A$1:$B$11,2,1)</f>
        <v>Acima de 59</v>
      </c>
      <c r="H645" s="8" t="s">
        <v>112</v>
      </c>
      <c r="I645" s="8" t="s">
        <v>13</v>
      </c>
      <c r="J645" s="8" t="s">
        <v>113</v>
      </c>
    </row>
    <row r="646" spans="1:10" ht="15" customHeight="1" x14ac:dyDescent="0.2">
      <c r="A646" s="7">
        <v>645</v>
      </c>
      <c r="B646" s="8" t="s">
        <v>10</v>
      </c>
      <c r="C646" s="8" t="s">
        <v>11</v>
      </c>
      <c r="D646" s="9">
        <v>31970</v>
      </c>
      <c r="E646" s="9">
        <f t="shared" ca="1" si="20"/>
        <v>44263</v>
      </c>
      <c r="F646" s="10">
        <f t="shared" ca="1" si="21"/>
        <v>33.679452054794524</v>
      </c>
      <c r="G646" s="11" t="str">
        <f ca="1">VLOOKUP(F646,faixas!$A$1:$B$11,2,1)</f>
        <v>29 a 33</v>
      </c>
      <c r="H646" s="8" t="s">
        <v>68</v>
      </c>
      <c r="I646" s="8" t="s">
        <v>13</v>
      </c>
      <c r="J646" s="8" t="s">
        <v>14</v>
      </c>
    </row>
    <row r="647" spans="1:10" ht="15" customHeight="1" x14ac:dyDescent="0.2">
      <c r="A647" s="7">
        <v>646</v>
      </c>
      <c r="B647" s="8" t="s">
        <v>15</v>
      </c>
      <c r="C647" s="8" t="s">
        <v>18</v>
      </c>
      <c r="D647" s="9">
        <v>20535</v>
      </c>
      <c r="E647" s="9">
        <f t="shared" ca="1" si="20"/>
        <v>44263</v>
      </c>
      <c r="F647" s="10">
        <f t="shared" ca="1" si="21"/>
        <v>65.008219178082186</v>
      </c>
      <c r="G647" s="11" t="str">
        <f ca="1">VLOOKUP(F647,faixas!$A$1:$B$11,2,1)</f>
        <v>Acima de 59</v>
      </c>
      <c r="H647" s="8" t="s">
        <v>68</v>
      </c>
      <c r="I647" s="8" t="s">
        <v>13</v>
      </c>
      <c r="J647" s="8" t="s">
        <v>14</v>
      </c>
    </row>
    <row r="648" spans="1:10" ht="15" customHeight="1" x14ac:dyDescent="0.2">
      <c r="A648" s="7">
        <v>647</v>
      </c>
      <c r="B648" s="8" t="s">
        <v>15</v>
      </c>
      <c r="C648" s="8" t="s">
        <v>16</v>
      </c>
      <c r="D648" s="9">
        <v>32952</v>
      </c>
      <c r="E648" s="9">
        <f t="shared" ca="1" si="20"/>
        <v>44263</v>
      </c>
      <c r="F648" s="10">
        <f t="shared" ca="1" si="21"/>
        <v>30.989041095890411</v>
      </c>
      <c r="G648" s="11" t="str">
        <f ca="1">VLOOKUP(F648,faixas!$A$1:$B$11,2,1)</f>
        <v>29 a 33</v>
      </c>
      <c r="H648" s="8" t="s">
        <v>68</v>
      </c>
      <c r="I648" s="8" t="s">
        <v>13</v>
      </c>
      <c r="J648" s="8" t="s">
        <v>14</v>
      </c>
    </row>
    <row r="649" spans="1:10" ht="15" customHeight="1" x14ac:dyDescent="0.2">
      <c r="A649" s="7">
        <v>648</v>
      </c>
      <c r="B649" s="8" t="s">
        <v>10</v>
      </c>
      <c r="C649" s="8" t="s">
        <v>19</v>
      </c>
      <c r="D649" s="9">
        <v>41289</v>
      </c>
      <c r="E649" s="9">
        <f t="shared" ca="1" si="20"/>
        <v>44263</v>
      </c>
      <c r="F649" s="10">
        <f t="shared" ca="1" si="21"/>
        <v>8.1479452054794521</v>
      </c>
      <c r="G649" s="11" t="str">
        <f ca="1">VLOOKUP(F649,faixas!$A$1:$B$11,2,1)</f>
        <v>0 a 18</v>
      </c>
      <c r="H649" s="8" t="s">
        <v>68</v>
      </c>
      <c r="I649" s="8" t="s">
        <v>13</v>
      </c>
      <c r="J649" s="8" t="s">
        <v>14</v>
      </c>
    </row>
    <row r="650" spans="1:10" ht="15" customHeight="1" x14ac:dyDescent="0.2">
      <c r="A650" s="7">
        <v>649</v>
      </c>
      <c r="B650" s="8" t="s">
        <v>15</v>
      </c>
      <c r="C650" s="8" t="s">
        <v>11</v>
      </c>
      <c r="D650" s="9">
        <v>31883</v>
      </c>
      <c r="E650" s="9">
        <f t="shared" ca="1" si="20"/>
        <v>44263</v>
      </c>
      <c r="F650" s="10">
        <f t="shared" ca="1" si="21"/>
        <v>33.917808219178085</v>
      </c>
      <c r="G650" s="11" t="str">
        <f ca="1">VLOOKUP(F650,faixas!$A$1:$B$11,2,1)</f>
        <v>29 a 33</v>
      </c>
      <c r="H650" s="8" t="s">
        <v>99</v>
      </c>
      <c r="I650" s="8" t="s">
        <v>13</v>
      </c>
      <c r="J650" s="8" t="s">
        <v>22</v>
      </c>
    </row>
    <row r="651" spans="1:10" ht="15" customHeight="1" x14ac:dyDescent="0.2">
      <c r="A651" s="7">
        <v>650</v>
      </c>
      <c r="B651" s="8" t="s">
        <v>10</v>
      </c>
      <c r="C651" s="8" t="s">
        <v>19</v>
      </c>
      <c r="D651" s="9">
        <v>43696</v>
      </c>
      <c r="E651" s="9">
        <f t="shared" ca="1" si="20"/>
        <v>44263</v>
      </c>
      <c r="F651" s="10">
        <f t="shared" ca="1" si="21"/>
        <v>1.5534246575342465</v>
      </c>
      <c r="G651" s="11" t="str">
        <f ca="1">VLOOKUP(F651,faixas!$A$1:$B$11,2,1)</f>
        <v>0 a 18</v>
      </c>
      <c r="H651" s="8" t="s">
        <v>99</v>
      </c>
      <c r="I651" s="8" t="s">
        <v>13</v>
      </c>
      <c r="J651" s="8" t="s">
        <v>22</v>
      </c>
    </row>
    <row r="652" spans="1:10" ht="15" customHeight="1" x14ac:dyDescent="0.2">
      <c r="A652" s="7">
        <v>651</v>
      </c>
      <c r="B652" s="8" t="s">
        <v>15</v>
      </c>
      <c r="C652" s="8" t="s">
        <v>114</v>
      </c>
      <c r="D652" s="9">
        <v>41972</v>
      </c>
      <c r="E652" s="9">
        <f t="shared" ca="1" si="20"/>
        <v>44263</v>
      </c>
      <c r="F652" s="10">
        <f t="shared" ca="1" si="21"/>
        <v>6.2767123287671236</v>
      </c>
      <c r="G652" s="11" t="str">
        <f ca="1">VLOOKUP(F652,faixas!$A$1:$B$11,2,1)</f>
        <v>0 a 18</v>
      </c>
      <c r="H652" s="8" t="s">
        <v>99</v>
      </c>
      <c r="I652" s="8" t="s">
        <v>13</v>
      </c>
      <c r="J652" s="8" t="s">
        <v>22</v>
      </c>
    </row>
    <row r="653" spans="1:10" ht="15" customHeight="1" x14ac:dyDescent="0.2">
      <c r="A653" s="7">
        <v>652</v>
      </c>
      <c r="B653" s="8" t="s">
        <v>10</v>
      </c>
      <c r="C653" s="8" t="s">
        <v>11</v>
      </c>
      <c r="D653" s="9">
        <v>32132</v>
      </c>
      <c r="E653" s="9">
        <f t="shared" ca="1" si="20"/>
        <v>44263</v>
      </c>
      <c r="F653" s="10">
        <f t="shared" ca="1" si="21"/>
        <v>33.235616438356168</v>
      </c>
      <c r="G653" s="11" t="str">
        <f ca="1">VLOOKUP(F653,faixas!$A$1:$B$11,2,1)</f>
        <v>29 a 33</v>
      </c>
      <c r="H653" s="8" t="s">
        <v>17</v>
      </c>
      <c r="I653" s="8" t="s">
        <v>13</v>
      </c>
      <c r="J653" s="8" t="s">
        <v>14</v>
      </c>
    </row>
    <row r="654" spans="1:10" ht="15" customHeight="1" x14ac:dyDescent="0.2">
      <c r="A654" s="7">
        <v>653</v>
      </c>
      <c r="B654" s="8" t="s">
        <v>15</v>
      </c>
      <c r="C654" s="8" t="s">
        <v>16</v>
      </c>
      <c r="D654" s="9">
        <v>27694</v>
      </c>
      <c r="E654" s="9">
        <f t="shared" ca="1" si="20"/>
        <v>44263</v>
      </c>
      <c r="F654" s="10">
        <f t="shared" ca="1" si="21"/>
        <v>45.394520547945206</v>
      </c>
      <c r="G654" s="11" t="str">
        <f ca="1">VLOOKUP(F654,faixas!$A$1:$B$11,2,1)</f>
        <v>44 a 48</v>
      </c>
      <c r="H654" s="8" t="s">
        <v>17</v>
      </c>
      <c r="I654" s="8" t="s">
        <v>13</v>
      </c>
      <c r="J654" s="8" t="s">
        <v>14</v>
      </c>
    </row>
    <row r="655" spans="1:10" ht="15" customHeight="1" x14ac:dyDescent="0.2">
      <c r="A655" s="7">
        <v>654</v>
      </c>
      <c r="B655" s="8" t="s">
        <v>15</v>
      </c>
      <c r="C655" s="8" t="s">
        <v>18</v>
      </c>
      <c r="D655" s="9">
        <v>21333</v>
      </c>
      <c r="E655" s="9">
        <f t="shared" ca="1" si="20"/>
        <v>44263</v>
      </c>
      <c r="F655" s="10">
        <f t="shared" ca="1" si="21"/>
        <v>62.821917808219176</v>
      </c>
      <c r="G655" s="11" t="str">
        <f ca="1">VLOOKUP(F655,faixas!$A$1:$B$11,2,1)</f>
        <v>Acima de 59</v>
      </c>
      <c r="H655" s="8" t="s">
        <v>17</v>
      </c>
      <c r="I655" s="8" t="s">
        <v>13</v>
      </c>
      <c r="J655" s="8" t="s">
        <v>14</v>
      </c>
    </row>
    <row r="656" spans="1:10" ht="15" customHeight="1" x14ac:dyDescent="0.2">
      <c r="A656" s="7">
        <v>655</v>
      </c>
      <c r="B656" s="8" t="s">
        <v>10</v>
      </c>
      <c r="C656" s="8" t="s">
        <v>62</v>
      </c>
      <c r="D656" s="9">
        <v>38070</v>
      </c>
      <c r="E656" s="9">
        <f t="shared" ca="1" si="20"/>
        <v>44263</v>
      </c>
      <c r="F656" s="10">
        <f t="shared" ca="1" si="21"/>
        <v>16.967123287671232</v>
      </c>
      <c r="G656" s="11" t="str">
        <f ca="1">VLOOKUP(F656,faixas!$A$1:$B$11,2,1)</f>
        <v>0 a 18</v>
      </c>
      <c r="H656" s="8" t="s">
        <v>17</v>
      </c>
      <c r="I656" s="8" t="s">
        <v>13</v>
      </c>
      <c r="J656" s="8" t="s">
        <v>14</v>
      </c>
    </row>
    <row r="657" spans="1:10" ht="15" customHeight="1" x14ac:dyDescent="0.2">
      <c r="A657" s="7">
        <v>656</v>
      </c>
      <c r="B657" s="8" t="s">
        <v>10</v>
      </c>
      <c r="C657" s="8" t="s">
        <v>19</v>
      </c>
      <c r="D657" s="9">
        <v>42541</v>
      </c>
      <c r="E657" s="9">
        <f t="shared" ca="1" si="20"/>
        <v>44263</v>
      </c>
      <c r="F657" s="10">
        <f t="shared" ca="1" si="21"/>
        <v>4.7178082191780826</v>
      </c>
      <c r="G657" s="11" t="str">
        <f ca="1">VLOOKUP(F657,faixas!$A$1:$B$11,2,1)</f>
        <v>0 a 18</v>
      </c>
      <c r="H657" s="8" t="s">
        <v>17</v>
      </c>
      <c r="I657" s="8" t="s">
        <v>13</v>
      </c>
      <c r="J657" s="8" t="s">
        <v>14</v>
      </c>
    </row>
    <row r="658" spans="1:10" ht="15" customHeight="1" x14ac:dyDescent="0.2">
      <c r="A658" s="7">
        <v>657</v>
      </c>
      <c r="B658" s="8" t="s">
        <v>10</v>
      </c>
      <c r="C658" s="8" t="s">
        <v>11</v>
      </c>
      <c r="D658" s="9">
        <v>32080</v>
      </c>
      <c r="E658" s="9">
        <f t="shared" ca="1" si="20"/>
        <v>44263</v>
      </c>
      <c r="F658" s="10">
        <f t="shared" ca="1" si="21"/>
        <v>33.37808219178082</v>
      </c>
      <c r="G658" s="11" t="str">
        <f ca="1">VLOOKUP(F658,faixas!$A$1:$B$11,2,1)</f>
        <v>29 a 33</v>
      </c>
      <c r="H658" s="8" t="s">
        <v>100</v>
      </c>
      <c r="I658" s="8" t="s">
        <v>13</v>
      </c>
      <c r="J658" s="8" t="s">
        <v>22</v>
      </c>
    </row>
    <row r="659" spans="1:10" ht="15" customHeight="1" x14ac:dyDescent="0.2">
      <c r="A659" s="7">
        <v>658</v>
      </c>
      <c r="B659" s="8" t="s">
        <v>15</v>
      </c>
      <c r="C659" s="8" t="s">
        <v>16</v>
      </c>
      <c r="D659" s="9">
        <v>30662</v>
      </c>
      <c r="E659" s="9">
        <f t="shared" ca="1" si="20"/>
        <v>44263</v>
      </c>
      <c r="F659" s="10">
        <f t="shared" ca="1" si="21"/>
        <v>37.263013698630139</v>
      </c>
      <c r="G659" s="11" t="str">
        <f ca="1">VLOOKUP(F659,faixas!$A$1:$B$11,2,1)</f>
        <v>34 a 38</v>
      </c>
      <c r="H659" s="8" t="s">
        <v>100</v>
      </c>
      <c r="I659" s="8" t="s">
        <v>13</v>
      </c>
      <c r="J659" s="8" t="s">
        <v>22</v>
      </c>
    </row>
    <row r="660" spans="1:10" ht="15" customHeight="1" x14ac:dyDescent="0.2">
      <c r="A660" s="7">
        <v>659</v>
      </c>
      <c r="B660" s="8" t="s">
        <v>15</v>
      </c>
      <c r="C660" s="8" t="s">
        <v>19</v>
      </c>
      <c r="D660" s="9">
        <v>40216</v>
      </c>
      <c r="E660" s="9">
        <f t="shared" ca="1" si="20"/>
        <v>44263</v>
      </c>
      <c r="F660" s="10">
        <f t="shared" ca="1" si="21"/>
        <v>11.087671232876712</v>
      </c>
      <c r="G660" s="11" t="str">
        <f ca="1">VLOOKUP(F660,faixas!$A$1:$B$11,2,1)</f>
        <v>0 a 18</v>
      </c>
      <c r="H660" s="8" t="s">
        <v>100</v>
      </c>
      <c r="I660" s="8" t="s">
        <v>13</v>
      </c>
      <c r="J660" s="8" t="s">
        <v>22</v>
      </c>
    </row>
    <row r="661" spans="1:10" ht="15" customHeight="1" x14ac:dyDescent="0.2">
      <c r="A661" s="7">
        <v>660</v>
      </c>
      <c r="B661" s="8" t="s">
        <v>10</v>
      </c>
      <c r="C661" s="8" t="s">
        <v>19</v>
      </c>
      <c r="D661" s="9">
        <v>41876</v>
      </c>
      <c r="E661" s="9">
        <f t="shared" ca="1" si="20"/>
        <v>44263</v>
      </c>
      <c r="F661" s="10">
        <f t="shared" ca="1" si="21"/>
        <v>6.5397260273972604</v>
      </c>
      <c r="G661" s="11" t="str">
        <f ca="1">VLOOKUP(F661,faixas!$A$1:$B$11,2,1)</f>
        <v>0 a 18</v>
      </c>
      <c r="H661" s="8" t="s">
        <v>100</v>
      </c>
      <c r="I661" s="8" t="s">
        <v>13</v>
      </c>
      <c r="J661" s="8" t="s">
        <v>22</v>
      </c>
    </row>
    <row r="662" spans="1:10" ht="15" customHeight="1" x14ac:dyDescent="0.2">
      <c r="A662" s="7">
        <v>661</v>
      </c>
      <c r="B662" s="8" t="s">
        <v>15</v>
      </c>
      <c r="C662" s="8" t="s">
        <v>19</v>
      </c>
      <c r="D662" s="9">
        <v>43904</v>
      </c>
      <c r="E662" s="9">
        <f t="shared" ca="1" si="20"/>
        <v>44263</v>
      </c>
      <c r="F662" s="10">
        <f t="shared" ca="1" si="21"/>
        <v>0.98356164383561639</v>
      </c>
      <c r="G662" s="11" t="str">
        <f ca="1">VLOOKUP(F662,faixas!$A$1:$B$11,2,1)</f>
        <v>0 a 18</v>
      </c>
      <c r="H662" s="8" t="s">
        <v>100</v>
      </c>
      <c r="I662" s="8" t="s">
        <v>13</v>
      </c>
      <c r="J662" s="8" t="s">
        <v>22</v>
      </c>
    </row>
    <row r="663" spans="1:10" ht="15" customHeight="1" x14ac:dyDescent="0.2">
      <c r="A663" s="7">
        <v>662</v>
      </c>
      <c r="B663" s="8" t="s">
        <v>10</v>
      </c>
      <c r="C663" s="8" t="s">
        <v>11</v>
      </c>
      <c r="D663" s="9">
        <v>32085</v>
      </c>
      <c r="E663" s="9">
        <f t="shared" ca="1" si="20"/>
        <v>44263</v>
      </c>
      <c r="F663" s="10">
        <f t="shared" ca="1" si="21"/>
        <v>33.364383561643834</v>
      </c>
      <c r="G663" s="11" t="str">
        <f ca="1">VLOOKUP(F663,faixas!$A$1:$B$11,2,1)</f>
        <v>29 a 33</v>
      </c>
      <c r="H663" s="8" t="s">
        <v>28</v>
      </c>
      <c r="I663" s="8" t="s">
        <v>13</v>
      </c>
      <c r="J663" s="8" t="s">
        <v>22</v>
      </c>
    </row>
    <row r="664" spans="1:10" ht="15" customHeight="1" x14ac:dyDescent="0.2">
      <c r="A664" s="7">
        <v>663</v>
      </c>
      <c r="B664" s="8" t="s">
        <v>15</v>
      </c>
      <c r="C664" s="8" t="s">
        <v>18</v>
      </c>
      <c r="D664" s="9">
        <v>26101</v>
      </c>
      <c r="E664" s="9">
        <f t="shared" ca="1" si="20"/>
        <v>44263</v>
      </c>
      <c r="F664" s="10">
        <f t="shared" ca="1" si="21"/>
        <v>49.758904109589039</v>
      </c>
      <c r="G664" s="11" t="str">
        <f ca="1">VLOOKUP(F664,faixas!$A$1:$B$11,2,1)</f>
        <v>49 a 53</v>
      </c>
      <c r="H664" s="8" t="s">
        <v>28</v>
      </c>
      <c r="I664" s="8" t="s">
        <v>13</v>
      </c>
      <c r="J664" s="8" t="s">
        <v>22</v>
      </c>
    </row>
    <row r="665" spans="1:10" ht="15" customHeight="1" x14ac:dyDescent="0.2">
      <c r="A665" s="7">
        <v>664</v>
      </c>
      <c r="B665" s="8" t="s">
        <v>15</v>
      </c>
      <c r="C665" s="8" t="s">
        <v>19</v>
      </c>
      <c r="D665" s="9">
        <v>41190</v>
      </c>
      <c r="E665" s="9">
        <f t="shared" ca="1" si="20"/>
        <v>44263</v>
      </c>
      <c r="F665" s="10">
        <f t="shared" ca="1" si="21"/>
        <v>8.419178082191781</v>
      </c>
      <c r="G665" s="11" t="str">
        <f ca="1">VLOOKUP(F665,faixas!$A$1:$B$11,2,1)</f>
        <v>0 a 18</v>
      </c>
      <c r="H665" s="8" t="s">
        <v>28</v>
      </c>
      <c r="I665" s="8" t="s">
        <v>13</v>
      </c>
      <c r="J665" s="8" t="s">
        <v>22</v>
      </c>
    </row>
    <row r="666" spans="1:10" ht="15" customHeight="1" x14ac:dyDescent="0.2">
      <c r="A666" s="7">
        <v>665</v>
      </c>
      <c r="B666" s="8" t="s">
        <v>15</v>
      </c>
      <c r="C666" s="8" t="s">
        <v>16</v>
      </c>
      <c r="D666" s="9">
        <v>30765</v>
      </c>
      <c r="E666" s="9">
        <f t="shared" ca="1" si="20"/>
        <v>44263</v>
      </c>
      <c r="F666" s="10">
        <f t="shared" ca="1" si="21"/>
        <v>36.980821917808221</v>
      </c>
      <c r="G666" s="11" t="str">
        <f ca="1">VLOOKUP(F666,faixas!$A$1:$B$11,2,1)</f>
        <v>34 a 38</v>
      </c>
      <c r="H666" s="8" t="s">
        <v>28</v>
      </c>
      <c r="I666" s="8" t="s">
        <v>13</v>
      </c>
      <c r="J666" s="8" t="s">
        <v>22</v>
      </c>
    </row>
    <row r="667" spans="1:10" ht="15" customHeight="1" x14ac:dyDescent="0.2">
      <c r="A667" s="7">
        <v>666</v>
      </c>
      <c r="B667" s="8" t="s">
        <v>15</v>
      </c>
      <c r="C667" s="8" t="s">
        <v>19</v>
      </c>
      <c r="D667" s="9">
        <v>42040</v>
      </c>
      <c r="E667" s="9">
        <f t="shared" ca="1" si="20"/>
        <v>44263</v>
      </c>
      <c r="F667" s="10">
        <f t="shared" ca="1" si="21"/>
        <v>6.0904109589041093</v>
      </c>
      <c r="G667" s="11" t="str">
        <f ca="1">VLOOKUP(F667,faixas!$A$1:$B$11,2,1)</f>
        <v>0 a 18</v>
      </c>
      <c r="H667" s="8" t="s">
        <v>28</v>
      </c>
      <c r="I667" s="8" t="s">
        <v>13</v>
      </c>
      <c r="J667" s="8" t="s">
        <v>22</v>
      </c>
    </row>
    <row r="668" spans="1:10" ht="15" customHeight="1" x14ac:dyDescent="0.2">
      <c r="A668" s="7">
        <v>667</v>
      </c>
      <c r="B668" s="8" t="s">
        <v>10</v>
      </c>
      <c r="C668" s="8" t="s">
        <v>19</v>
      </c>
      <c r="D668" s="9">
        <v>38455</v>
      </c>
      <c r="E668" s="9">
        <f t="shared" ca="1" si="20"/>
        <v>44263</v>
      </c>
      <c r="F668" s="10">
        <f t="shared" ca="1" si="21"/>
        <v>15.912328767123288</v>
      </c>
      <c r="G668" s="11" t="str">
        <f ca="1">VLOOKUP(F668,faixas!$A$1:$B$11,2,1)</f>
        <v>0 a 18</v>
      </c>
      <c r="H668" s="8" t="s">
        <v>28</v>
      </c>
      <c r="I668" s="8" t="s">
        <v>13</v>
      </c>
      <c r="J668" s="8" t="s">
        <v>22</v>
      </c>
    </row>
    <row r="669" spans="1:10" ht="15" customHeight="1" x14ac:dyDescent="0.2">
      <c r="A669" s="7">
        <v>668</v>
      </c>
      <c r="B669" s="8" t="s">
        <v>10</v>
      </c>
      <c r="C669" s="8" t="s">
        <v>19</v>
      </c>
      <c r="D669" s="9">
        <v>36939</v>
      </c>
      <c r="E669" s="9">
        <f t="shared" ca="1" si="20"/>
        <v>44263</v>
      </c>
      <c r="F669" s="10">
        <f t="shared" ca="1" si="21"/>
        <v>20.065753424657533</v>
      </c>
      <c r="G669" s="11" t="str">
        <f ca="1">VLOOKUP(F669,faixas!$A$1:$B$11,2,1)</f>
        <v>19 a 23</v>
      </c>
      <c r="H669" s="8" t="s">
        <v>28</v>
      </c>
      <c r="I669" s="8" t="s">
        <v>13</v>
      </c>
      <c r="J669" s="8" t="s">
        <v>22</v>
      </c>
    </row>
    <row r="670" spans="1:10" ht="15" customHeight="1" x14ac:dyDescent="0.2">
      <c r="A670" s="7">
        <v>669</v>
      </c>
      <c r="B670" s="8" t="s">
        <v>10</v>
      </c>
      <c r="C670" s="8" t="s">
        <v>11</v>
      </c>
      <c r="D670" s="9">
        <v>31674</v>
      </c>
      <c r="E670" s="9">
        <f t="shared" ca="1" si="20"/>
        <v>44263</v>
      </c>
      <c r="F670" s="10">
        <f t="shared" ca="1" si="21"/>
        <v>34.490410958904107</v>
      </c>
      <c r="G670" s="11" t="str">
        <f ca="1">VLOOKUP(F670,faixas!$A$1:$B$11,2,1)</f>
        <v>34 a 38</v>
      </c>
      <c r="H670" s="8" t="s">
        <v>57</v>
      </c>
      <c r="I670" s="8" t="s">
        <v>13</v>
      </c>
      <c r="J670" s="8" t="s">
        <v>22</v>
      </c>
    </row>
    <row r="671" spans="1:10" ht="15" customHeight="1" x14ac:dyDescent="0.2">
      <c r="A671" s="7">
        <v>670</v>
      </c>
      <c r="B671" s="8" t="s">
        <v>15</v>
      </c>
      <c r="C671" s="8" t="s">
        <v>16</v>
      </c>
      <c r="D671" s="9">
        <v>32372</v>
      </c>
      <c r="E671" s="9">
        <f t="shared" ca="1" si="20"/>
        <v>44263</v>
      </c>
      <c r="F671" s="10">
        <f t="shared" ca="1" si="21"/>
        <v>32.578082191780823</v>
      </c>
      <c r="G671" s="11" t="str">
        <f ca="1">VLOOKUP(F671,faixas!$A$1:$B$11,2,1)</f>
        <v>29 a 33</v>
      </c>
      <c r="H671" s="8" t="s">
        <v>57</v>
      </c>
      <c r="I671" s="8" t="s">
        <v>13</v>
      </c>
      <c r="J671" s="8" t="s">
        <v>22</v>
      </c>
    </row>
    <row r="672" spans="1:10" ht="15" customHeight="1" x14ac:dyDescent="0.2">
      <c r="A672" s="7">
        <v>671</v>
      </c>
      <c r="B672" s="8" t="s">
        <v>10</v>
      </c>
      <c r="C672" s="8" t="s">
        <v>19</v>
      </c>
      <c r="D672" s="9">
        <v>41176</v>
      </c>
      <c r="E672" s="9">
        <f t="shared" ca="1" si="20"/>
        <v>44263</v>
      </c>
      <c r="F672" s="10">
        <f t="shared" ca="1" si="21"/>
        <v>8.4575342465753423</v>
      </c>
      <c r="G672" s="11" t="str">
        <f ca="1">VLOOKUP(F672,faixas!$A$1:$B$11,2,1)</f>
        <v>0 a 18</v>
      </c>
      <c r="H672" s="8" t="s">
        <v>57</v>
      </c>
      <c r="I672" s="8" t="s">
        <v>13</v>
      </c>
      <c r="J672" s="8" t="s">
        <v>22</v>
      </c>
    </row>
    <row r="673" spans="1:10" ht="15" customHeight="1" x14ac:dyDescent="0.2">
      <c r="A673" s="7">
        <v>672</v>
      </c>
      <c r="B673" s="8" t="s">
        <v>10</v>
      </c>
      <c r="C673" s="8" t="s">
        <v>19</v>
      </c>
      <c r="D673" s="9">
        <v>41944</v>
      </c>
      <c r="E673" s="9">
        <f t="shared" ca="1" si="20"/>
        <v>44263</v>
      </c>
      <c r="F673" s="10">
        <f t="shared" ca="1" si="21"/>
        <v>6.353424657534247</v>
      </c>
      <c r="G673" s="11" t="str">
        <f ca="1">VLOOKUP(F673,faixas!$A$1:$B$11,2,1)</f>
        <v>0 a 18</v>
      </c>
      <c r="H673" s="8" t="s">
        <v>57</v>
      </c>
      <c r="I673" s="8" t="s">
        <v>13</v>
      </c>
      <c r="J673" s="8" t="s">
        <v>22</v>
      </c>
    </row>
    <row r="674" spans="1:10" ht="15" customHeight="1" x14ac:dyDescent="0.2">
      <c r="A674" s="7">
        <v>673</v>
      </c>
      <c r="B674" s="8" t="s">
        <v>15</v>
      </c>
      <c r="C674" s="8" t="s">
        <v>19</v>
      </c>
      <c r="D674" s="9">
        <v>43188</v>
      </c>
      <c r="E674" s="9">
        <f t="shared" ca="1" si="20"/>
        <v>44263</v>
      </c>
      <c r="F674" s="10">
        <f t="shared" ca="1" si="21"/>
        <v>2.9452054794520546</v>
      </c>
      <c r="G674" s="11" t="str">
        <f ca="1">VLOOKUP(F674,faixas!$A$1:$B$11,2,1)</f>
        <v>0 a 18</v>
      </c>
      <c r="H674" s="8" t="s">
        <v>57</v>
      </c>
      <c r="I674" s="8" t="s">
        <v>13</v>
      </c>
      <c r="J674" s="8" t="s">
        <v>22</v>
      </c>
    </row>
    <row r="675" spans="1:10" ht="15" customHeight="1" x14ac:dyDescent="0.2">
      <c r="A675" s="7">
        <v>674</v>
      </c>
      <c r="B675" s="8" t="s">
        <v>10</v>
      </c>
      <c r="C675" s="8" t="s">
        <v>11</v>
      </c>
      <c r="D675" s="9">
        <v>31549</v>
      </c>
      <c r="E675" s="9">
        <f t="shared" ca="1" si="20"/>
        <v>44263</v>
      </c>
      <c r="F675" s="10">
        <f t="shared" ca="1" si="21"/>
        <v>34.832876712328769</v>
      </c>
      <c r="G675" s="11" t="str">
        <f ca="1">VLOOKUP(F675,faixas!$A$1:$B$11,2,1)</f>
        <v>34 a 38</v>
      </c>
      <c r="H675" s="8" t="s">
        <v>107</v>
      </c>
      <c r="I675" s="8" t="s">
        <v>13</v>
      </c>
      <c r="J675" s="8" t="s">
        <v>80</v>
      </c>
    </row>
    <row r="676" spans="1:10" ht="15" customHeight="1" x14ac:dyDescent="0.2">
      <c r="A676" s="7">
        <v>675</v>
      </c>
      <c r="B676" s="8" t="s">
        <v>15</v>
      </c>
      <c r="C676" s="8" t="s">
        <v>18</v>
      </c>
      <c r="D676" s="9">
        <v>22283</v>
      </c>
      <c r="E676" s="9">
        <f t="shared" ca="1" si="20"/>
        <v>44263</v>
      </c>
      <c r="F676" s="10">
        <f t="shared" ca="1" si="21"/>
        <v>60.219178082191782</v>
      </c>
      <c r="G676" s="11" t="str">
        <f ca="1">VLOOKUP(F676,faixas!$A$1:$B$11,2,1)</f>
        <v>Acima de 59</v>
      </c>
      <c r="H676" s="8" t="s">
        <v>107</v>
      </c>
      <c r="I676" s="8" t="s">
        <v>13</v>
      </c>
      <c r="J676" s="8" t="s">
        <v>80</v>
      </c>
    </row>
    <row r="677" spans="1:10" ht="15" customHeight="1" x14ac:dyDescent="0.2">
      <c r="A677" s="7">
        <v>676</v>
      </c>
      <c r="B677" s="8" t="s">
        <v>15</v>
      </c>
      <c r="C677" s="8" t="s">
        <v>16</v>
      </c>
      <c r="D677" s="9">
        <v>33714</v>
      </c>
      <c r="E677" s="9">
        <f t="shared" ca="1" si="20"/>
        <v>44263</v>
      </c>
      <c r="F677" s="10">
        <f t="shared" ca="1" si="21"/>
        <v>28.901369863013699</v>
      </c>
      <c r="G677" s="11" t="str">
        <f ca="1">VLOOKUP(F677,faixas!$A$1:$B$11,2,1)</f>
        <v>24 a 28</v>
      </c>
      <c r="H677" s="8" t="s">
        <v>107</v>
      </c>
      <c r="I677" s="8" t="s">
        <v>13</v>
      </c>
      <c r="J677" s="8" t="s">
        <v>80</v>
      </c>
    </row>
    <row r="678" spans="1:10" ht="15" customHeight="1" x14ac:dyDescent="0.2">
      <c r="A678" s="7">
        <v>677</v>
      </c>
      <c r="B678" s="8" t="s">
        <v>15</v>
      </c>
      <c r="C678" s="8" t="s">
        <v>11</v>
      </c>
      <c r="D678" s="9">
        <v>31546</v>
      </c>
      <c r="E678" s="9">
        <f t="shared" ca="1" si="20"/>
        <v>44263</v>
      </c>
      <c r="F678" s="10">
        <f t="shared" ca="1" si="21"/>
        <v>34.841095890410962</v>
      </c>
      <c r="G678" s="11" t="str">
        <f ca="1">VLOOKUP(F678,faixas!$A$1:$B$11,2,1)</f>
        <v>34 a 38</v>
      </c>
      <c r="H678" s="8" t="s">
        <v>26</v>
      </c>
      <c r="I678" s="8" t="s">
        <v>13</v>
      </c>
      <c r="J678" s="8" t="s">
        <v>14</v>
      </c>
    </row>
    <row r="679" spans="1:10" ht="15" customHeight="1" x14ac:dyDescent="0.2">
      <c r="A679" s="7">
        <v>678</v>
      </c>
      <c r="B679" s="8" t="s">
        <v>15</v>
      </c>
      <c r="C679" s="8" t="s">
        <v>18</v>
      </c>
      <c r="D679" s="9">
        <v>22807</v>
      </c>
      <c r="E679" s="9">
        <f t="shared" ca="1" si="20"/>
        <v>44263</v>
      </c>
      <c r="F679" s="10">
        <f t="shared" ca="1" si="21"/>
        <v>58.783561643835618</v>
      </c>
      <c r="G679" s="11" t="str">
        <f ca="1">VLOOKUP(F679,faixas!$A$1:$B$11,2,1)</f>
        <v>54 a 58</v>
      </c>
      <c r="H679" s="8" t="s">
        <v>26</v>
      </c>
      <c r="I679" s="8" t="s">
        <v>13</v>
      </c>
      <c r="J679" s="8" t="s">
        <v>14</v>
      </c>
    </row>
    <row r="680" spans="1:10" ht="15" customHeight="1" x14ac:dyDescent="0.2">
      <c r="A680" s="7">
        <v>679</v>
      </c>
      <c r="B680" s="8" t="s">
        <v>10</v>
      </c>
      <c r="C680" s="8" t="s">
        <v>19</v>
      </c>
      <c r="D680" s="9">
        <v>41051</v>
      </c>
      <c r="E680" s="9">
        <f t="shared" ca="1" si="20"/>
        <v>44263</v>
      </c>
      <c r="F680" s="10">
        <f t="shared" ca="1" si="21"/>
        <v>8.8000000000000007</v>
      </c>
      <c r="G680" s="11" t="str">
        <f ca="1">VLOOKUP(F680,faixas!$A$1:$B$11,2,1)</f>
        <v>0 a 18</v>
      </c>
      <c r="H680" s="8" t="s">
        <v>26</v>
      </c>
      <c r="I680" s="8" t="s">
        <v>13</v>
      </c>
      <c r="J680" s="8" t="s">
        <v>14</v>
      </c>
    </row>
    <row r="681" spans="1:10" ht="15" customHeight="1" x14ac:dyDescent="0.2">
      <c r="A681" s="7">
        <v>680</v>
      </c>
      <c r="B681" s="8" t="s">
        <v>10</v>
      </c>
      <c r="C681" s="8" t="s">
        <v>16</v>
      </c>
      <c r="D681" s="9">
        <v>18217</v>
      </c>
      <c r="E681" s="9">
        <f t="shared" ca="1" si="20"/>
        <v>44263</v>
      </c>
      <c r="F681" s="10">
        <f t="shared" ca="1" si="21"/>
        <v>71.358904109589048</v>
      </c>
      <c r="G681" s="11" t="str">
        <f ca="1">VLOOKUP(F681,faixas!$A$1:$B$11,2,1)</f>
        <v>Acima de 59</v>
      </c>
      <c r="H681" s="8" t="s">
        <v>26</v>
      </c>
      <c r="I681" s="8" t="s">
        <v>13</v>
      </c>
      <c r="J681" s="8" t="s">
        <v>14</v>
      </c>
    </row>
    <row r="682" spans="1:10" ht="15" customHeight="1" x14ac:dyDescent="0.2">
      <c r="A682" s="7">
        <v>681</v>
      </c>
      <c r="B682" s="8" t="s">
        <v>10</v>
      </c>
      <c r="C682" s="8" t="s">
        <v>11</v>
      </c>
      <c r="D682" s="9">
        <v>32123</v>
      </c>
      <c r="E682" s="9">
        <f t="shared" ca="1" si="20"/>
        <v>44263</v>
      </c>
      <c r="F682" s="10">
        <f t="shared" ca="1" si="21"/>
        <v>33.260273972602739</v>
      </c>
      <c r="G682" s="11" t="str">
        <f ca="1">VLOOKUP(F682,faixas!$A$1:$B$11,2,1)</f>
        <v>29 a 33</v>
      </c>
      <c r="H682" s="8" t="s">
        <v>115</v>
      </c>
      <c r="I682" s="8" t="s">
        <v>13</v>
      </c>
      <c r="J682" s="8" t="s">
        <v>22</v>
      </c>
    </row>
    <row r="683" spans="1:10" ht="15" customHeight="1" x14ac:dyDescent="0.2">
      <c r="A683" s="7">
        <v>682</v>
      </c>
      <c r="B683" s="8" t="s">
        <v>15</v>
      </c>
      <c r="C683" s="8" t="s">
        <v>19</v>
      </c>
      <c r="D683" s="9">
        <v>41220</v>
      </c>
      <c r="E683" s="9">
        <f t="shared" ca="1" si="20"/>
        <v>44263</v>
      </c>
      <c r="F683" s="10">
        <f t="shared" ca="1" si="21"/>
        <v>8.3369863013698637</v>
      </c>
      <c r="G683" s="11" t="str">
        <f ca="1">VLOOKUP(F683,faixas!$A$1:$B$11,2,1)</f>
        <v>0 a 18</v>
      </c>
      <c r="H683" s="8" t="s">
        <v>115</v>
      </c>
      <c r="I683" s="8" t="s">
        <v>13</v>
      </c>
      <c r="J683" s="8" t="s">
        <v>22</v>
      </c>
    </row>
    <row r="684" spans="1:10" ht="15" customHeight="1" x14ac:dyDescent="0.2">
      <c r="A684" s="7">
        <v>683</v>
      </c>
      <c r="B684" s="8" t="s">
        <v>15</v>
      </c>
      <c r="C684" s="8" t="s">
        <v>18</v>
      </c>
      <c r="D684" s="9">
        <v>18689</v>
      </c>
      <c r="E684" s="9">
        <f t="shared" ca="1" si="20"/>
        <v>44263</v>
      </c>
      <c r="F684" s="10">
        <f t="shared" ca="1" si="21"/>
        <v>70.06575342465753</v>
      </c>
      <c r="G684" s="11" t="str">
        <f ca="1">VLOOKUP(F684,faixas!$A$1:$B$11,2,1)</f>
        <v>Acima de 59</v>
      </c>
      <c r="H684" s="8" t="s">
        <v>115</v>
      </c>
      <c r="I684" s="8" t="s">
        <v>13</v>
      </c>
      <c r="J684" s="8" t="s">
        <v>22</v>
      </c>
    </row>
    <row r="685" spans="1:10" ht="15" customHeight="1" x14ac:dyDescent="0.2">
      <c r="A685" s="7">
        <v>684</v>
      </c>
      <c r="B685" s="8" t="s">
        <v>10</v>
      </c>
      <c r="C685" s="8" t="s">
        <v>19</v>
      </c>
      <c r="D685" s="9">
        <v>42050</v>
      </c>
      <c r="E685" s="9">
        <f t="shared" ca="1" si="20"/>
        <v>44263</v>
      </c>
      <c r="F685" s="10">
        <f t="shared" ca="1" si="21"/>
        <v>6.0630136986301366</v>
      </c>
      <c r="G685" s="11" t="str">
        <f ca="1">VLOOKUP(F685,faixas!$A$1:$B$11,2,1)</f>
        <v>0 a 18</v>
      </c>
      <c r="H685" s="8" t="s">
        <v>115</v>
      </c>
      <c r="I685" s="8" t="s">
        <v>13</v>
      </c>
      <c r="J685" s="8" t="s">
        <v>22</v>
      </c>
    </row>
    <row r="686" spans="1:10" ht="15" customHeight="1" x14ac:dyDescent="0.2">
      <c r="A686" s="7">
        <v>685</v>
      </c>
      <c r="B686" s="8" t="s">
        <v>10</v>
      </c>
      <c r="C686" s="8" t="s">
        <v>19</v>
      </c>
      <c r="D686" s="9">
        <v>42785</v>
      </c>
      <c r="E686" s="9">
        <f t="shared" ca="1" si="20"/>
        <v>44263</v>
      </c>
      <c r="F686" s="10">
        <f t="shared" ca="1" si="21"/>
        <v>4.0493150684931507</v>
      </c>
      <c r="G686" s="11" t="str">
        <f ca="1">VLOOKUP(F686,faixas!$A$1:$B$11,2,1)</f>
        <v>0 a 18</v>
      </c>
      <c r="H686" s="8" t="s">
        <v>115</v>
      </c>
      <c r="I686" s="8" t="s">
        <v>13</v>
      </c>
      <c r="J686" s="8" t="s">
        <v>22</v>
      </c>
    </row>
    <row r="687" spans="1:10" ht="15" customHeight="1" x14ac:dyDescent="0.2">
      <c r="A687" s="7">
        <v>686</v>
      </c>
      <c r="B687" s="8" t="s">
        <v>10</v>
      </c>
      <c r="C687" s="8" t="s">
        <v>11</v>
      </c>
      <c r="D687" s="9">
        <v>31855</v>
      </c>
      <c r="E687" s="9">
        <f t="shared" ca="1" si="20"/>
        <v>44263</v>
      </c>
      <c r="F687" s="10">
        <f t="shared" ca="1" si="21"/>
        <v>33.994520547945207</v>
      </c>
      <c r="G687" s="11" t="str">
        <f ca="1">VLOOKUP(F687,faixas!$A$1:$B$11,2,1)</f>
        <v>29 a 33</v>
      </c>
      <c r="H687" s="8" t="s">
        <v>20</v>
      </c>
      <c r="I687" s="8" t="s">
        <v>13</v>
      </c>
      <c r="J687" s="8" t="s">
        <v>14</v>
      </c>
    </row>
    <row r="688" spans="1:10" ht="15" customHeight="1" x14ac:dyDescent="0.2">
      <c r="A688" s="7">
        <v>687</v>
      </c>
      <c r="B688" s="8" t="s">
        <v>15</v>
      </c>
      <c r="C688" s="8" t="s">
        <v>16</v>
      </c>
      <c r="D688" s="9">
        <v>31237</v>
      </c>
      <c r="E688" s="9">
        <f t="shared" ca="1" si="20"/>
        <v>44263</v>
      </c>
      <c r="F688" s="10">
        <f t="shared" ca="1" si="21"/>
        <v>35.68767123287671</v>
      </c>
      <c r="G688" s="11" t="str">
        <f ca="1">VLOOKUP(F688,faixas!$A$1:$B$11,2,1)</f>
        <v>34 a 38</v>
      </c>
      <c r="H688" s="8" t="s">
        <v>20</v>
      </c>
      <c r="I688" s="8" t="s">
        <v>13</v>
      </c>
      <c r="J688" s="8" t="s">
        <v>14</v>
      </c>
    </row>
    <row r="689" spans="1:10" ht="15" customHeight="1" x14ac:dyDescent="0.2">
      <c r="A689" s="7">
        <v>688</v>
      </c>
      <c r="B689" s="8" t="s">
        <v>15</v>
      </c>
      <c r="C689" s="8" t="s">
        <v>19</v>
      </c>
      <c r="D689" s="9">
        <v>40273</v>
      </c>
      <c r="E689" s="9">
        <f t="shared" ca="1" si="20"/>
        <v>44263</v>
      </c>
      <c r="F689" s="10">
        <f t="shared" ca="1" si="21"/>
        <v>10.931506849315069</v>
      </c>
      <c r="G689" s="11" t="str">
        <f ca="1">VLOOKUP(F689,faixas!$A$1:$B$11,2,1)</f>
        <v>0 a 18</v>
      </c>
      <c r="H689" s="8" t="s">
        <v>20</v>
      </c>
      <c r="I689" s="8" t="s">
        <v>13</v>
      </c>
      <c r="J689" s="8" t="s">
        <v>14</v>
      </c>
    </row>
    <row r="690" spans="1:10" ht="15" customHeight="1" x14ac:dyDescent="0.2">
      <c r="A690" s="7">
        <v>689</v>
      </c>
      <c r="B690" s="8" t="s">
        <v>10</v>
      </c>
      <c r="C690" s="8" t="s">
        <v>19</v>
      </c>
      <c r="D690" s="9">
        <v>42073</v>
      </c>
      <c r="E690" s="9">
        <f t="shared" ca="1" si="20"/>
        <v>44263</v>
      </c>
      <c r="F690" s="10">
        <f t="shared" ca="1" si="21"/>
        <v>6</v>
      </c>
      <c r="G690" s="11" t="str">
        <f ca="1">VLOOKUP(F690,faixas!$A$1:$B$11,2,1)</f>
        <v>0 a 18</v>
      </c>
      <c r="H690" s="8" t="s">
        <v>20</v>
      </c>
      <c r="I690" s="8" t="s">
        <v>13</v>
      </c>
      <c r="J690" s="8" t="s">
        <v>14</v>
      </c>
    </row>
    <row r="691" spans="1:10" ht="15" customHeight="1" x14ac:dyDescent="0.2">
      <c r="A691" s="7">
        <v>690</v>
      </c>
      <c r="B691" s="8" t="s">
        <v>10</v>
      </c>
      <c r="C691" s="8" t="s">
        <v>11</v>
      </c>
      <c r="D691" s="9">
        <v>31814</v>
      </c>
      <c r="E691" s="9">
        <f t="shared" ca="1" si="20"/>
        <v>44263</v>
      </c>
      <c r="F691" s="10">
        <f t="shared" ca="1" si="21"/>
        <v>34.106849315068494</v>
      </c>
      <c r="G691" s="11" t="str">
        <f ca="1">VLOOKUP(F691,faixas!$A$1:$B$11,2,1)</f>
        <v>34 a 38</v>
      </c>
      <c r="H691" s="8" t="s">
        <v>20</v>
      </c>
      <c r="I691" s="8" t="s">
        <v>13</v>
      </c>
      <c r="J691" s="8" t="s">
        <v>14</v>
      </c>
    </row>
    <row r="692" spans="1:10" ht="15" customHeight="1" x14ac:dyDescent="0.2">
      <c r="A692" s="7">
        <v>691</v>
      </c>
      <c r="B692" s="8" t="s">
        <v>15</v>
      </c>
      <c r="C692" s="8" t="s">
        <v>18</v>
      </c>
      <c r="D692" s="9">
        <v>25023</v>
      </c>
      <c r="E692" s="9">
        <f t="shared" ca="1" si="20"/>
        <v>44263</v>
      </c>
      <c r="F692" s="10">
        <f t="shared" ca="1" si="21"/>
        <v>52.712328767123289</v>
      </c>
      <c r="G692" s="11" t="str">
        <f ca="1">VLOOKUP(F692,faixas!$A$1:$B$11,2,1)</f>
        <v>49 a 53</v>
      </c>
      <c r="H692" s="8" t="s">
        <v>20</v>
      </c>
      <c r="I692" s="8" t="s">
        <v>13</v>
      </c>
      <c r="J692" s="8" t="s">
        <v>14</v>
      </c>
    </row>
    <row r="693" spans="1:10" ht="15" customHeight="1" x14ac:dyDescent="0.2">
      <c r="A693" s="7">
        <v>692</v>
      </c>
      <c r="B693" s="8" t="s">
        <v>10</v>
      </c>
      <c r="C693" s="8" t="s">
        <v>11</v>
      </c>
      <c r="D693" s="9">
        <v>32191</v>
      </c>
      <c r="E693" s="9">
        <f t="shared" ca="1" si="20"/>
        <v>44263</v>
      </c>
      <c r="F693" s="10">
        <f t="shared" ca="1" si="21"/>
        <v>33.073972602739723</v>
      </c>
      <c r="G693" s="11" t="str">
        <f ca="1">VLOOKUP(F693,faixas!$A$1:$B$11,2,1)</f>
        <v>29 a 33</v>
      </c>
      <c r="H693" s="8" t="s">
        <v>20</v>
      </c>
      <c r="I693" s="8" t="s">
        <v>13</v>
      </c>
      <c r="J693" s="8" t="s">
        <v>14</v>
      </c>
    </row>
    <row r="694" spans="1:10" ht="15" customHeight="1" x14ac:dyDescent="0.2">
      <c r="A694" s="7">
        <v>693</v>
      </c>
      <c r="B694" s="8" t="s">
        <v>15</v>
      </c>
      <c r="C694" s="8" t="s">
        <v>18</v>
      </c>
      <c r="D694" s="9">
        <v>21507</v>
      </c>
      <c r="E694" s="9">
        <f t="shared" ca="1" si="20"/>
        <v>44263</v>
      </c>
      <c r="F694" s="10">
        <f t="shared" ca="1" si="21"/>
        <v>62.345205479452055</v>
      </c>
      <c r="G694" s="11" t="str">
        <f ca="1">VLOOKUP(F694,faixas!$A$1:$B$11,2,1)</f>
        <v>Acima de 59</v>
      </c>
      <c r="H694" s="8" t="s">
        <v>20</v>
      </c>
      <c r="I694" s="8" t="s">
        <v>13</v>
      </c>
      <c r="J694" s="8" t="s">
        <v>14</v>
      </c>
    </row>
    <row r="695" spans="1:10" ht="15" customHeight="1" x14ac:dyDescent="0.2">
      <c r="A695" s="7">
        <v>694</v>
      </c>
      <c r="B695" s="8" t="s">
        <v>10</v>
      </c>
      <c r="C695" s="8" t="s">
        <v>11</v>
      </c>
      <c r="D695" s="9">
        <v>32257</v>
      </c>
      <c r="E695" s="9">
        <f t="shared" ca="1" si="20"/>
        <v>44263</v>
      </c>
      <c r="F695" s="10">
        <f t="shared" ca="1" si="21"/>
        <v>32.893150684931506</v>
      </c>
      <c r="G695" s="11" t="str">
        <f ca="1">VLOOKUP(F695,faixas!$A$1:$B$11,2,1)</f>
        <v>29 a 33</v>
      </c>
      <c r="H695" s="8" t="s">
        <v>17</v>
      </c>
      <c r="I695" s="8" t="s">
        <v>13</v>
      </c>
      <c r="J695" s="8" t="s">
        <v>14</v>
      </c>
    </row>
    <row r="696" spans="1:10" ht="15" customHeight="1" x14ac:dyDescent="0.2">
      <c r="A696" s="7">
        <v>695</v>
      </c>
      <c r="B696" s="8" t="s">
        <v>15</v>
      </c>
      <c r="C696" s="8" t="s">
        <v>19</v>
      </c>
      <c r="D696" s="9">
        <v>43809</v>
      </c>
      <c r="E696" s="9">
        <f t="shared" ca="1" si="20"/>
        <v>44263</v>
      </c>
      <c r="F696" s="10">
        <f t="shared" ca="1" si="21"/>
        <v>1.2438356164383562</v>
      </c>
      <c r="G696" s="11" t="str">
        <f ca="1">VLOOKUP(F696,faixas!$A$1:$B$11,2,1)</f>
        <v>0 a 18</v>
      </c>
      <c r="H696" s="8" t="s">
        <v>17</v>
      </c>
      <c r="I696" s="8" t="s">
        <v>13</v>
      </c>
      <c r="J696" s="8" t="s">
        <v>14</v>
      </c>
    </row>
    <row r="697" spans="1:10" ht="15" customHeight="1" x14ac:dyDescent="0.2">
      <c r="A697" s="7">
        <v>696</v>
      </c>
      <c r="B697" s="8" t="s">
        <v>15</v>
      </c>
      <c r="C697" s="8" t="s">
        <v>11</v>
      </c>
      <c r="D697" s="9">
        <v>32250</v>
      </c>
      <c r="E697" s="9">
        <f t="shared" ca="1" si="20"/>
        <v>44263</v>
      </c>
      <c r="F697" s="10">
        <f t="shared" ca="1" si="21"/>
        <v>32.912328767123284</v>
      </c>
      <c r="G697" s="11" t="str">
        <f ca="1">VLOOKUP(F697,faixas!$A$1:$B$11,2,1)</f>
        <v>29 a 33</v>
      </c>
      <c r="H697" s="8" t="s">
        <v>116</v>
      </c>
      <c r="I697" s="8" t="s">
        <v>13</v>
      </c>
      <c r="J697" s="8" t="s">
        <v>14</v>
      </c>
    </row>
    <row r="698" spans="1:10" ht="15" customHeight="1" x14ac:dyDescent="0.2">
      <c r="A698" s="7">
        <v>697</v>
      </c>
      <c r="B698" s="8" t="s">
        <v>10</v>
      </c>
      <c r="C698" s="8" t="s">
        <v>19</v>
      </c>
      <c r="D698" s="9">
        <v>39543</v>
      </c>
      <c r="E698" s="9">
        <f t="shared" ca="1" si="20"/>
        <v>44263</v>
      </c>
      <c r="F698" s="10">
        <f t="shared" ca="1" si="21"/>
        <v>12.931506849315069</v>
      </c>
      <c r="G698" s="11" t="str">
        <f ca="1">VLOOKUP(F698,faixas!$A$1:$B$11,2,1)</f>
        <v>0 a 18</v>
      </c>
      <c r="H698" s="8" t="s">
        <v>116</v>
      </c>
      <c r="I698" s="8" t="s">
        <v>13</v>
      </c>
      <c r="J698" s="8" t="s">
        <v>14</v>
      </c>
    </row>
    <row r="699" spans="1:10" ht="15" customHeight="1" x14ac:dyDescent="0.2">
      <c r="A699" s="7">
        <v>698</v>
      </c>
      <c r="B699" s="8" t="s">
        <v>15</v>
      </c>
      <c r="C699" s="8" t="s">
        <v>18</v>
      </c>
      <c r="D699" s="9">
        <v>25481</v>
      </c>
      <c r="E699" s="9">
        <f t="shared" ca="1" si="20"/>
        <v>44263</v>
      </c>
      <c r="F699" s="10">
        <f t="shared" ca="1" si="21"/>
        <v>51.457534246575342</v>
      </c>
      <c r="G699" s="11" t="str">
        <f ca="1">VLOOKUP(F699,faixas!$A$1:$B$11,2,1)</f>
        <v>49 a 53</v>
      </c>
      <c r="H699" s="8" t="s">
        <v>116</v>
      </c>
      <c r="I699" s="8" t="s">
        <v>13</v>
      </c>
      <c r="J699" s="8" t="s">
        <v>14</v>
      </c>
    </row>
    <row r="700" spans="1:10" ht="15" customHeight="1" x14ac:dyDescent="0.2">
      <c r="A700" s="7">
        <v>699</v>
      </c>
      <c r="B700" s="8" t="s">
        <v>10</v>
      </c>
      <c r="C700" s="8" t="s">
        <v>11</v>
      </c>
      <c r="D700" s="9">
        <v>32184</v>
      </c>
      <c r="E700" s="9">
        <f t="shared" ca="1" si="20"/>
        <v>44263</v>
      </c>
      <c r="F700" s="10">
        <f t="shared" ca="1" si="21"/>
        <v>33.093150684931508</v>
      </c>
      <c r="G700" s="11" t="str">
        <f ca="1">VLOOKUP(F700,faixas!$A$1:$B$11,2,1)</f>
        <v>29 a 33</v>
      </c>
      <c r="H700" s="8" t="s">
        <v>39</v>
      </c>
      <c r="I700" s="8" t="s">
        <v>13</v>
      </c>
      <c r="J700" s="8" t="s">
        <v>22</v>
      </c>
    </row>
    <row r="701" spans="1:10" ht="15" customHeight="1" x14ac:dyDescent="0.2">
      <c r="A701" s="7">
        <v>700</v>
      </c>
      <c r="B701" s="8" t="s">
        <v>15</v>
      </c>
      <c r="C701" s="8" t="s">
        <v>16</v>
      </c>
      <c r="D701" s="9">
        <v>30311</v>
      </c>
      <c r="E701" s="9">
        <f t="shared" ca="1" si="20"/>
        <v>44263</v>
      </c>
      <c r="F701" s="10">
        <f t="shared" ca="1" si="21"/>
        <v>38.224657534246575</v>
      </c>
      <c r="G701" s="11" t="str">
        <f ca="1">VLOOKUP(F701,faixas!$A$1:$B$11,2,1)</f>
        <v>34 a 38</v>
      </c>
      <c r="H701" s="8" t="s">
        <v>39</v>
      </c>
      <c r="I701" s="8" t="s">
        <v>13</v>
      </c>
      <c r="J701" s="8" t="s">
        <v>22</v>
      </c>
    </row>
    <row r="702" spans="1:10" ht="15" customHeight="1" x14ac:dyDescent="0.2">
      <c r="A702" s="7">
        <v>701</v>
      </c>
      <c r="B702" s="8" t="s">
        <v>15</v>
      </c>
      <c r="C702" s="8" t="s">
        <v>18</v>
      </c>
      <c r="D702" s="9">
        <v>19963</v>
      </c>
      <c r="E702" s="9">
        <f t="shared" ca="1" si="20"/>
        <v>44263</v>
      </c>
      <c r="F702" s="10">
        <f t="shared" ca="1" si="21"/>
        <v>66.575342465753423</v>
      </c>
      <c r="G702" s="11" t="str">
        <f ca="1">VLOOKUP(F702,faixas!$A$1:$B$11,2,1)</f>
        <v>Acima de 59</v>
      </c>
      <c r="H702" s="8" t="s">
        <v>39</v>
      </c>
      <c r="I702" s="8" t="s">
        <v>13</v>
      </c>
      <c r="J702" s="8" t="s">
        <v>22</v>
      </c>
    </row>
    <row r="703" spans="1:10" ht="15" customHeight="1" x14ac:dyDescent="0.2">
      <c r="A703" s="7">
        <v>702</v>
      </c>
      <c r="B703" s="8" t="s">
        <v>10</v>
      </c>
      <c r="C703" s="8" t="s">
        <v>19</v>
      </c>
      <c r="D703" s="9">
        <v>39458</v>
      </c>
      <c r="E703" s="9">
        <f t="shared" ca="1" si="20"/>
        <v>44263</v>
      </c>
      <c r="F703" s="10">
        <f t="shared" ca="1" si="21"/>
        <v>13.164383561643836</v>
      </c>
      <c r="G703" s="11" t="str">
        <f ca="1">VLOOKUP(F703,faixas!$A$1:$B$11,2,1)</f>
        <v>0 a 18</v>
      </c>
      <c r="H703" s="8" t="s">
        <v>39</v>
      </c>
      <c r="I703" s="8" t="s">
        <v>13</v>
      </c>
      <c r="J703" s="8" t="s">
        <v>22</v>
      </c>
    </row>
    <row r="704" spans="1:10" ht="15" customHeight="1" x14ac:dyDescent="0.2">
      <c r="A704" s="7">
        <v>703</v>
      </c>
      <c r="B704" s="8" t="s">
        <v>15</v>
      </c>
      <c r="C704" s="8" t="s">
        <v>19</v>
      </c>
      <c r="D704" s="9">
        <v>42839</v>
      </c>
      <c r="E704" s="9">
        <f t="shared" ca="1" si="20"/>
        <v>44263</v>
      </c>
      <c r="F704" s="10">
        <f t="shared" ca="1" si="21"/>
        <v>3.9013698630136986</v>
      </c>
      <c r="G704" s="11" t="str">
        <f ca="1">VLOOKUP(F704,faixas!$A$1:$B$11,2,1)</f>
        <v>0 a 18</v>
      </c>
      <c r="H704" s="8" t="s">
        <v>39</v>
      </c>
      <c r="I704" s="8" t="s">
        <v>13</v>
      </c>
      <c r="J704" s="8" t="s">
        <v>22</v>
      </c>
    </row>
    <row r="705" spans="1:10" ht="15" customHeight="1" x14ac:dyDescent="0.2">
      <c r="A705" s="7">
        <v>704</v>
      </c>
      <c r="B705" s="8" t="s">
        <v>15</v>
      </c>
      <c r="C705" s="8" t="s">
        <v>11</v>
      </c>
      <c r="D705" s="9">
        <v>32068</v>
      </c>
      <c r="E705" s="9">
        <f t="shared" ca="1" si="20"/>
        <v>44263</v>
      </c>
      <c r="F705" s="10">
        <f t="shared" ca="1" si="21"/>
        <v>33.410958904109592</v>
      </c>
      <c r="G705" s="11" t="str">
        <f ca="1">VLOOKUP(F705,faixas!$A$1:$B$11,2,1)</f>
        <v>29 a 33</v>
      </c>
      <c r="H705" s="8" t="s">
        <v>39</v>
      </c>
      <c r="I705" s="8" t="s">
        <v>13</v>
      </c>
      <c r="J705" s="8" t="s">
        <v>22</v>
      </c>
    </row>
    <row r="706" spans="1:10" ht="15" customHeight="1" x14ac:dyDescent="0.2">
      <c r="A706" s="7">
        <v>705</v>
      </c>
      <c r="B706" s="8" t="s">
        <v>15</v>
      </c>
      <c r="C706" s="8" t="s">
        <v>18</v>
      </c>
      <c r="D706" s="9">
        <v>27706</v>
      </c>
      <c r="E706" s="9">
        <f t="shared" ref="E706:E769" ca="1" si="22">TODAY()</f>
        <v>44263</v>
      </c>
      <c r="F706" s="10">
        <f t="shared" ref="F706:F769" ca="1" si="23">(E706-D706)/365</f>
        <v>45.361643835616441</v>
      </c>
      <c r="G706" s="11" t="str">
        <f ca="1">VLOOKUP(F706,faixas!$A$1:$B$11,2,1)</f>
        <v>44 a 48</v>
      </c>
      <c r="H706" s="8" t="s">
        <v>39</v>
      </c>
      <c r="I706" s="8" t="s">
        <v>13</v>
      </c>
      <c r="J706" s="8" t="s">
        <v>22</v>
      </c>
    </row>
    <row r="707" spans="1:10" ht="15" customHeight="1" x14ac:dyDescent="0.2">
      <c r="A707" s="7">
        <v>706</v>
      </c>
      <c r="B707" s="8" t="s">
        <v>10</v>
      </c>
      <c r="C707" s="8" t="s">
        <v>19</v>
      </c>
      <c r="D707" s="9">
        <v>40806</v>
      </c>
      <c r="E707" s="9">
        <f t="shared" ca="1" si="22"/>
        <v>44263</v>
      </c>
      <c r="F707" s="10">
        <f t="shared" ca="1" si="23"/>
        <v>9.4712328767123282</v>
      </c>
      <c r="G707" s="11" t="str">
        <f ca="1">VLOOKUP(F707,faixas!$A$1:$B$11,2,1)</f>
        <v>0 a 18</v>
      </c>
      <c r="H707" s="8" t="s">
        <v>39</v>
      </c>
      <c r="I707" s="8" t="s">
        <v>13</v>
      </c>
      <c r="J707" s="8" t="s">
        <v>22</v>
      </c>
    </row>
    <row r="708" spans="1:10" ht="15" customHeight="1" x14ac:dyDescent="0.2">
      <c r="A708" s="7">
        <v>707</v>
      </c>
      <c r="B708" s="8" t="s">
        <v>10</v>
      </c>
      <c r="C708" s="8" t="s">
        <v>11</v>
      </c>
      <c r="D708" s="9">
        <v>31804</v>
      </c>
      <c r="E708" s="9">
        <f t="shared" ca="1" si="22"/>
        <v>44263</v>
      </c>
      <c r="F708" s="10">
        <f t="shared" ca="1" si="23"/>
        <v>34.134246575342466</v>
      </c>
      <c r="G708" s="11" t="str">
        <f ca="1">VLOOKUP(F708,faixas!$A$1:$B$11,2,1)</f>
        <v>34 a 38</v>
      </c>
      <c r="H708" s="8" t="s">
        <v>17</v>
      </c>
      <c r="I708" s="8" t="s">
        <v>13</v>
      </c>
      <c r="J708" s="8" t="s">
        <v>14</v>
      </c>
    </row>
    <row r="709" spans="1:10" ht="15" customHeight="1" x14ac:dyDescent="0.2">
      <c r="A709" s="7">
        <v>708</v>
      </c>
      <c r="B709" s="8" t="s">
        <v>15</v>
      </c>
      <c r="C709" s="8" t="s">
        <v>18</v>
      </c>
      <c r="D709" s="9">
        <v>20347</v>
      </c>
      <c r="E709" s="9">
        <f t="shared" ca="1" si="22"/>
        <v>44263</v>
      </c>
      <c r="F709" s="10">
        <f t="shared" ca="1" si="23"/>
        <v>65.523287671232879</v>
      </c>
      <c r="G709" s="11" t="str">
        <f ca="1">VLOOKUP(F709,faixas!$A$1:$B$11,2,1)</f>
        <v>Acima de 59</v>
      </c>
      <c r="H709" s="8" t="s">
        <v>17</v>
      </c>
      <c r="I709" s="8" t="s">
        <v>13</v>
      </c>
      <c r="J709" s="8" t="s">
        <v>14</v>
      </c>
    </row>
    <row r="710" spans="1:10" ht="15" customHeight="1" x14ac:dyDescent="0.2">
      <c r="A710" s="7">
        <v>709</v>
      </c>
      <c r="B710" s="8" t="s">
        <v>15</v>
      </c>
      <c r="C710" s="8" t="s">
        <v>16</v>
      </c>
      <c r="D710" s="9">
        <v>31320</v>
      </c>
      <c r="E710" s="9">
        <f t="shared" ca="1" si="22"/>
        <v>44263</v>
      </c>
      <c r="F710" s="10">
        <f t="shared" ca="1" si="23"/>
        <v>35.460273972602742</v>
      </c>
      <c r="G710" s="11" t="str">
        <f ca="1">VLOOKUP(F710,faixas!$A$1:$B$11,2,1)</f>
        <v>34 a 38</v>
      </c>
      <c r="H710" s="8" t="s">
        <v>17</v>
      </c>
      <c r="I710" s="8" t="s">
        <v>13</v>
      </c>
      <c r="J710" s="8" t="s">
        <v>14</v>
      </c>
    </row>
    <row r="711" spans="1:10" ht="15" customHeight="1" x14ac:dyDescent="0.2">
      <c r="A711" s="7">
        <v>710</v>
      </c>
      <c r="B711" s="8" t="s">
        <v>10</v>
      </c>
      <c r="C711" s="8" t="s">
        <v>19</v>
      </c>
      <c r="D711" s="9">
        <v>42829</v>
      </c>
      <c r="E711" s="9">
        <f t="shared" ca="1" si="22"/>
        <v>44263</v>
      </c>
      <c r="F711" s="10">
        <f t="shared" ca="1" si="23"/>
        <v>3.9287671232876713</v>
      </c>
      <c r="G711" s="11" t="str">
        <f ca="1">VLOOKUP(F711,faixas!$A$1:$B$11,2,1)</f>
        <v>0 a 18</v>
      </c>
      <c r="H711" s="8" t="s">
        <v>17</v>
      </c>
      <c r="I711" s="8" t="s">
        <v>13</v>
      </c>
      <c r="J711" s="8" t="s">
        <v>14</v>
      </c>
    </row>
    <row r="712" spans="1:10" ht="15" customHeight="1" x14ac:dyDescent="0.2">
      <c r="A712" s="7">
        <v>711</v>
      </c>
      <c r="B712" s="8" t="s">
        <v>15</v>
      </c>
      <c r="C712" s="8" t="s">
        <v>19</v>
      </c>
      <c r="D712" s="9">
        <v>43858</v>
      </c>
      <c r="E712" s="9">
        <f t="shared" ca="1" si="22"/>
        <v>44263</v>
      </c>
      <c r="F712" s="10">
        <f t="shared" ca="1" si="23"/>
        <v>1.1095890410958904</v>
      </c>
      <c r="G712" s="11" t="str">
        <f ca="1">VLOOKUP(F712,faixas!$A$1:$B$11,2,1)</f>
        <v>0 a 18</v>
      </c>
      <c r="H712" s="8" t="s">
        <v>17</v>
      </c>
      <c r="I712" s="8" t="s">
        <v>13</v>
      </c>
      <c r="J712" s="8" t="s">
        <v>14</v>
      </c>
    </row>
    <row r="713" spans="1:10" ht="15" customHeight="1" x14ac:dyDescent="0.2">
      <c r="A713" s="7">
        <v>712</v>
      </c>
      <c r="B713" s="8" t="s">
        <v>10</v>
      </c>
      <c r="C713" s="8" t="s">
        <v>11</v>
      </c>
      <c r="D713" s="9">
        <v>32187</v>
      </c>
      <c r="E713" s="9">
        <f t="shared" ca="1" si="22"/>
        <v>44263</v>
      </c>
      <c r="F713" s="10">
        <f t="shared" ca="1" si="23"/>
        <v>33.084931506849315</v>
      </c>
      <c r="G713" s="11" t="str">
        <f ca="1">VLOOKUP(F713,faixas!$A$1:$B$11,2,1)</f>
        <v>29 a 33</v>
      </c>
      <c r="H713" s="8" t="s">
        <v>29</v>
      </c>
      <c r="I713" s="8" t="s">
        <v>13</v>
      </c>
      <c r="J713" s="8" t="s">
        <v>30</v>
      </c>
    </row>
    <row r="714" spans="1:10" ht="15" customHeight="1" x14ac:dyDescent="0.2">
      <c r="A714" s="7">
        <v>713</v>
      </c>
      <c r="B714" s="8" t="s">
        <v>15</v>
      </c>
      <c r="C714" s="8" t="s">
        <v>19</v>
      </c>
      <c r="D714" s="9">
        <v>39426</v>
      </c>
      <c r="E714" s="9">
        <f t="shared" ca="1" si="22"/>
        <v>44263</v>
      </c>
      <c r="F714" s="10">
        <f t="shared" ca="1" si="23"/>
        <v>13.252054794520548</v>
      </c>
      <c r="G714" s="11" t="str">
        <f ca="1">VLOOKUP(F714,faixas!$A$1:$B$11,2,1)</f>
        <v>0 a 18</v>
      </c>
      <c r="H714" s="8" t="s">
        <v>29</v>
      </c>
      <c r="I714" s="8" t="s">
        <v>13</v>
      </c>
      <c r="J714" s="8" t="s">
        <v>30</v>
      </c>
    </row>
    <row r="715" spans="1:10" ht="15" customHeight="1" x14ac:dyDescent="0.2">
      <c r="A715" s="7">
        <v>714</v>
      </c>
      <c r="B715" s="8" t="s">
        <v>15</v>
      </c>
      <c r="C715" s="8" t="s">
        <v>16</v>
      </c>
      <c r="D715" s="9">
        <v>32098</v>
      </c>
      <c r="E715" s="9">
        <f t="shared" ca="1" si="22"/>
        <v>44263</v>
      </c>
      <c r="F715" s="10">
        <f t="shared" ca="1" si="23"/>
        <v>33.328767123287669</v>
      </c>
      <c r="G715" s="11" t="str">
        <f ca="1">VLOOKUP(F715,faixas!$A$1:$B$11,2,1)</f>
        <v>29 a 33</v>
      </c>
      <c r="H715" s="8" t="s">
        <v>29</v>
      </c>
      <c r="I715" s="8" t="s">
        <v>13</v>
      </c>
      <c r="J715" s="8" t="s">
        <v>30</v>
      </c>
    </row>
    <row r="716" spans="1:10" ht="15" customHeight="1" x14ac:dyDescent="0.2">
      <c r="A716" s="7">
        <v>715</v>
      </c>
      <c r="B716" s="8" t="s">
        <v>10</v>
      </c>
      <c r="C716" s="8" t="s">
        <v>11</v>
      </c>
      <c r="D716" s="9">
        <v>32073</v>
      </c>
      <c r="E716" s="9">
        <f t="shared" ca="1" si="22"/>
        <v>44263</v>
      </c>
      <c r="F716" s="10">
        <f t="shared" ca="1" si="23"/>
        <v>33.397260273972606</v>
      </c>
      <c r="G716" s="11" t="str">
        <f ca="1">VLOOKUP(F716,faixas!$A$1:$B$11,2,1)</f>
        <v>29 a 33</v>
      </c>
      <c r="H716" s="8" t="s">
        <v>117</v>
      </c>
      <c r="I716" s="8" t="s">
        <v>13</v>
      </c>
      <c r="J716" s="8" t="s">
        <v>30</v>
      </c>
    </row>
    <row r="717" spans="1:10" ht="15" customHeight="1" x14ac:dyDescent="0.2">
      <c r="A717" s="7">
        <v>716</v>
      </c>
      <c r="B717" s="8" t="s">
        <v>15</v>
      </c>
      <c r="C717" s="8" t="s">
        <v>18</v>
      </c>
      <c r="D717" s="9">
        <v>23723</v>
      </c>
      <c r="E717" s="9">
        <f t="shared" ca="1" si="22"/>
        <v>44263</v>
      </c>
      <c r="F717" s="10">
        <f t="shared" ca="1" si="23"/>
        <v>56.273972602739725</v>
      </c>
      <c r="G717" s="11" t="str">
        <f ca="1">VLOOKUP(F717,faixas!$A$1:$B$11,2,1)</f>
        <v>54 a 58</v>
      </c>
      <c r="H717" s="8" t="s">
        <v>117</v>
      </c>
      <c r="I717" s="8" t="s">
        <v>13</v>
      </c>
      <c r="J717" s="8" t="s">
        <v>30</v>
      </c>
    </row>
    <row r="718" spans="1:10" ht="15" customHeight="1" x14ac:dyDescent="0.2">
      <c r="A718" s="7">
        <v>717</v>
      </c>
      <c r="B718" s="8" t="s">
        <v>15</v>
      </c>
      <c r="C718" s="8" t="s">
        <v>11</v>
      </c>
      <c r="D718" s="9">
        <v>28090</v>
      </c>
      <c r="E718" s="9">
        <f t="shared" ca="1" si="22"/>
        <v>44263</v>
      </c>
      <c r="F718" s="10">
        <f t="shared" ca="1" si="23"/>
        <v>44.30958904109589</v>
      </c>
      <c r="G718" s="11" t="str">
        <f ca="1">VLOOKUP(F718,faixas!$A$1:$B$11,2,1)</f>
        <v>44 a 48</v>
      </c>
      <c r="H718" s="8" t="s">
        <v>20</v>
      </c>
      <c r="I718" s="8" t="s">
        <v>13</v>
      </c>
      <c r="J718" s="8" t="s">
        <v>14</v>
      </c>
    </row>
    <row r="719" spans="1:10" ht="15" customHeight="1" x14ac:dyDescent="0.2">
      <c r="A719" s="7">
        <v>718</v>
      </c>
      <c r="B719" s="8" t="s">
        <v>10</v>
      </c>
      <c r="C719" s="8" t="s">
        <v>11</v>
      </c>
      <c r="D719" s="9">
        <v>26318</v>
      </c>
      <c r="E719" s="9">
        <f t="shared" ca="1" si="22"/>
        <v>44263</v>
      </c>
      <c r="F719" s="10">
        <f t="shared" ca="1" si="23"/>
        <v>49.164383561643838</v>
      </c>
      <c r="G719" s="11" t="str">
        <f ca="1">VLOOKUP(F719,faixas!$A$1:$B$11,2,1)</f>
        <v>49 a 53</v>
      </c>
      <c r="H719" s="8" t="s">
        <v>118</v>
      </c>
      <c r="I719" s="8" t="s">
        <v>13</v>
      </c>
      <c r="J719" s="8" t="s">
        <v>14</v>
      </c>
    </row>
    <row r="720" spans="1:10" ht="15" customHeight="1" x14ac:dyDescent="0.2">
      <c r="A720" s="7">
        <v>719</v>
      </c>
      <c r="B720" s="8" t="s">
        <v>15</v>
      </c>
      <c r="C720" s="8" t="s">
        <v>16</v>
      </c>
      <c r="D720" s="9">
        <v>26368</v>
      </c>
      <c r="E720" s="9">
        <f t="shared" ca="1" si="22"/>
        <v>44263</v>
      </c>
      <c r="F720" s="10">
        <f t="shared" ca="1" si="23"/>
        <v>49.027397260273972</v>
      </c>
      <c r="G720" s="11" t="str">
        <f ca="1">VLOOKUP(F720,faixas!$A$1:$B$11,2,1)</f>
        <v>49 a 53</v>
      </c>
      <c r="H720" s="8" t="s">
        <v>118</v>
      </c>
      <c r="I720" s="8" t="s">
        <v>13</v>
      </c>
      <c r="J720" s="8" t="s">
        <v>14</v>
      </c>
    </row>
    <row r="721" spans="1:10" ht="15" customHeight="1" x14ac:dyDescent="0.2">
      <c r="A721" s="7">
        <v>720</v>
      </c>
      <c r="B721" s="8" t="s">
        <v>10</v>
      </c>
      <c r="C721" s="8" t="s">
        <v>19</v>
      </c>
      <c r="D721" s="9">
        <v>35997</v>
      </c>
      <c r="E721" s="9">
        <f t="shared" ca="1" si="22"/>
        <v>44263</v>
      </c>
      <c r="F721" s="10">
        <f t="shared" ca="1" si="23"/>
        <v>22.646575342465752</v>
      </c>
      <c r="G721" s="11" t="str">
        <f ca="1">VLOOKUP(F721,faixas!$A$1:$B$11,2,1)</f>
        <v>19 a 23</v>
      </c>
      <c r="H721" s="8" t="s">
        <v>118</v>
      </c>
      <c r="I721" s="8" t="s">
        <v>13</v>
      </c>
      <c r="J721" s="8" t="s">
        <v>14</v>
      </c>
    </row>
    <row r="722" spans="1:10" ht="15" customHeight="1" x14ac:dyDescent="0.2">
      <c r="A722" s="7">
        <v>721</v>
      </c>
      <c r="B722" s="8" t="s">
        <v>10</v>
      </c>
      <c r="C722" s="8" t="s">
        <v>19</v>
      </c>
      <c r="D722" s="9">
        <v>36501</v>
      </c>
      <c r="E722" s="9">
        <f t="shared" ca="1" si="22"/>
        <v>44263</v>
      </c>
      <c r="F722" s="10">
        <f t="shared" ca="1" si="23"/>
        <v>21.265753424657536</v>
      </c>
      <c r="G722" s="11" t="str">
        <f ca="1">VLOOKUP(F722,faixas!$A$1:$B$11,2,1)</f>
        <v>19 a 23</v>
      </c>
      <c r="H722" s="8" t="s">
        <v>118</v>
      </c>
      <c r="I722" s="8" t="s">
        <v>13</v>
      </c>
      <c r="J722" s="8" t="s">
        <v>14</v>
      </c>
    </row>
    <row r="723" spans="1:10" ht="15" customHeight="1" x14ac:dyDescent="0.2">
      <c r="A723" s="7">
        <v>722</v>
      </c>
      <c r="B723" s="8" t="s">
        <v>15</v>
      </c>
      <c r="C723" s="8" t="s">
        <v>19</v>
      </c>
      <c r="D723" s="9">
        <v>40896</v>
      </c>
      <c r="E723" s="9">
        <f t="shared" ca="1" si="22"/>
        <v>44263</v>
      </c>
      <c r="F723" s="10">
        <f t="shared" ca="1" si="23"/>
        <v>9.2246575342465746</v>
      </c>
      <c r="G723" s="11" t="str">
        <f ca="1">VLOOKUP(F723,faixas!$A$1:$B$11,2,1)</f>
        <v>0 a 18</v>
      </c>
      <c r="H723" s="8" t="s">
        <v>118</v>
      </c>
      <c r="I723" s="8" t="s">
        <v>13</v>
      </c>
      <c r="J723" s="8" t="s">
        <v>14</v>
      </c>
    </row>
    <row r="724" spans="1:10" ht="15" customHeight="1" x14ac:dyDescent="0.2">
      <c r="A724" s="7">
        <v>723</v>
      </c>
      <c r="B724" s="8" t="s">
        <v>10</v>
      </c>
      <c r="C724" s="8" t="s">
        <v>11</v>
      </c>
      <c r="D724" s="9">
        <v>22232</v>
      </c>
      <c r="E724" s="9">
        <f t="shared" ca="1" si="22"/>
        <v>44263</v>
      </c>
      <c r="F724" s="10">
        <f t="shared" ca="1" si="23"/>
        <v>60.358904109589041</v>
      </c>
      <c r="G724" s="11" t="str">
        <f ca="1">VLOOKUP(F724,faixas!$A$1:$B$11,2,1)</f>
        <v>Acima de 59</v>
      </c>
      <c r="H724" s="8" t="s">
        <v>20</v>
      </c>
      <c r="I724" s="8" t="s">
        <v>13</v>
      </c>
      <c r="J724" s="8" t="s">
        <v>14</v>
      </c>
    </row>
    <row r="725" spans="1:10" ht="15" customHeight="1" x14ac:dyDescent="0.2">
      <c r="A725" s="7">
        <v>724</v>
      </c>
      <c r="B725" s="8" t="s">
        <v>15</v>
      </c>
      <c r="C725" s="8" t="s">
        <v>16</v>
      </c>
      <c r="D725" s="9">
        <v>24200</v>
      </c>
      <c r="E725" s="9">
        <f t="shared" ca="1" si="22"/>
        <v>44263</v>
      </c>
      <c r="F725" s="10">
        <f t="shared" ca="1" si="23"/>
        <v>54.967123287671235</v>
      </c>
      <c r="G725" s="11" t="str">
        <f ca="1">VLOOKUP(F725,faixas!$A$1:$B$11,2,1)</f>
        <v>54 a 58</v>
      </c>
      <c r="H725" s="8" t="s">
        <v>20</v>
      </c>
      <c r="I725" s="8" t="s">
        <v>13</v>
      </c>
      <c r="J725" s="8" t="s">
        <v>14</v>
      </c>
    </row>
    <row r="726" spans="1:10" ht="15" customHeight="1" x14ac:dyDescent="0.2">
      <c r="A726" s="7">
        <v>725</v>
      </c>
      <c r="B726" s="8" t="s">
        <v>10</v>
      </c>
      <c r="C726" s="8" t="s">
        <v>11</v>
      </c>
      <c r="D726" s="9">
        <v>28453</v>
      </c>
      <c r="E726" s="9">
        <f t="shared" ca="1" si="22"/>
        <v>44263</v>
      </c>
      <c r="F726" s="10">
        <f t="shared" ca="1" si="23"/>
        <v>43.315068493150683</v>
      </c>
      <c r="G726" s="11" t="str">
        <f ca="1">VLOOKUP(F726,faixas!$A$1:$B$11,2,1)</f>
        <v>39 a 43</v>
      </c>
      <c r="H726" s="8" t="s">
        <v>119</v>
      </c>
      <c r="I726" s="8" t="s">
        <v>13</v>
      </c>
      <c r="J726" s="8" t="s">
        <v>14</v>
      </c>
    </row>
    <row r="727" spans="1:10" ht="15" customHeight="1" x14ac:dyDescent="0.2">
      <c r="A727" s="7">
        <v>726</v>
      </c>
      <c r="B727" s="8" t="s">
        <v>10</v>
      </c>
      <c r="C727" s="8" t="s">
        <v>19</v>
      </c>
      <c r="D727" s="9">
        <v>38883</v>
      </c>
      <c r="E727" s="9">
        <f t="shared" ca="1" si="22"/>
        <v>44263</v>
      </c>
      <c r="F727" s="10">
        <f t="shared" ca="1" si="23"/>
        <v>14.739726027397261</v>
      </c>
      <c r="G727" s="11" t="str">
        <f ca="1">VLOOKUP(F727,faixas!$A$1:$B$11,2,1)</f>
        <v>0 a 18</v>
      </c>
      <c r="H727" s="8" t="s">
        <v>119</v>
      </c>
      <c r="I727" s="8" t="s">
        <v>13</v>
      </c>
      <c r="J727" s="8" t="s">
        <v>14</v>
      </c>
    </row>
    <row r="728" spans="1:10" ht="15" customHeight="1" x14ac:dyDescent="0.2">
      <c r="A728" s="7">
        <v>727</v>
      </c>
      <c r="B728" s="8" t="s">
        <v>15</v>
      </c>
      <c r="C728" s="8" t="s">
        <v>16</v>
      </c>
      <c r="D728" s="9">
        <v>28644</v>
      </c>
      <c r="E728" s="9">
        <f t="shared" ca="1" si="22"/>
        <v>44263</v>
      </c>
      <c r="F728" s="10">
        <f t="shared" ca="1" si="23"/>
        <v>42.791780821917811</v>
      </c>
      <c r="G728" s="11" t="str">
        <f ca="1">VLOOKUP(F728,faixas!$A$1:$B$11,2,1)</f>
        <v>39 a 43</v>
      </c>
      <c r="H728" s="8" t="s">
        <v>119</v>
      </c>
      <c r="I728" s="8" t="s">
        <v>13</v>
      </c>
      <c r="J728" s="8" t="s">
        <v>14</v>
      </c>
    </row>
    <row r="729" spans="1:10" ht="15" customHeight="1" x14ac:dyDescent="0.2">
      <c r="A729" s="7">
        <v>728</v>
      </c>
      <c r="B729" s="8" t="s">
        <v>15</v>
      </c>
      <c r="C729" s="8" t="s">
        <v>19</v>
      </c>
      <c r="D729" s="9">
        <v>42040</v>
      </c>
      <c r="E729" s="9">
        <f t="shared" ca="1" si="22"/>
        <v>44263</v>
      </c>
      <c r="F729" s="10">
        <f t="shared" ca="1" si="23"/>
        <v>6.0904109589041093</v>
      </c>
      <c r="G729" s="11" t="str">
        <f ca="1">VLOOKUP(F729,faixas!$A$1:$B$11,2,1)</f>
        <v>0 a 18</v>
      </c>
      <c r="H729" s="8" t="s">
        <v>119</v>
      </c>
      <c r="I729" s="8" t="s">
        <v>13</v>
      </c>
      <c r="J729" s="8" t="s">
        <v>14</v>
      </c>
    </row>
    <row r="730" spans="1:10" ht="15" customHeight="1" x14ac:dyDescent="0.2">
      <c r="A730" s="7">
        <v>729</v>
      </c>
      <c r="B730" s="8" t="s">
        <v>10</v>
      </c>
      <c r="C730" s="8" t="s">
        <v>11</v>
      </c>
      <c r="D730" s="9">
        <v>30362</v>
      </c>
      <c r="E730" s="9">
        <f t="shared" ca="1" si="22"/>
        <v>44263</v>
      </c>
      <c r="F730" s="10">
        <f t="shared" ca="1" si="23"/>
        <v>38.084931506849315</v>
      </c>
      <c r="G730" s="11" t="str">
        <f ca="1">VLOOKUP(F730,faixas!$A$1:$B$11,2,1)</f>
        <v>34 a 38</v>
      </c>
      <c r="H730" s="8" t="s">
        <v>120</v>
      </c>
      <c r="I730" s="8" t="s">
        <v>13</v>
      </c>
      <c r="J730" s="8" t="s">
        <v>121</v>
      </c>
    </row>
    <row r="731" spans="1:10" ht="15" customHeight="1" x14ac:dyDescent="0.2">
      <c r="A731" s="7">
        <v>730</v>
      </c>
      <c r="B731" s="8" t="s">
        <v>15</v>
      </c>
      <c r="C731" s="8" t="s">
        <v>16</v>
      </c>
      <c r="D731" s="9">
        <v>30645</v>
      </c>
      <c r="E731" s="9">
        <f t="shared" ca="1" si="22"/>
        <v>44263</v>
      </c>
      <c r="F731" s="10">
        <f t="shared" ca="1" si="23"/>
        <v>37.30958904109589</v>
      </c>
      <c r="G731" s="11" t="str">
        <f ca="1">VLOOKUP(F731,faixas!$A$1:$B$11,2,1)</f>
        <v>34 a 38</v>
      </c>
      <c r="H731" s="8" t="s">
        <v>120</v>
      </c>
      <c r="I731" s="8" t="s">
        <v>13</v>
      </c>
      <c r="J731" s="8" t="s">
        <v>121</v>
      </c>
    </row>
    <row r="732" spans="1:10" ht="15" customHeight="1" x14ac:dyDescent="0.2">
      <c r="A732" s="7">
        <v>731</v>
      </c>
      <c r="B732" s="8" t="s">
        <v>15</v>
      </c>
      <c r="C732" s="8" t="s">
        <v>19</v>
      </c>
      <c r="D732" s="9">
        <v>39505</v>
      </c>
      <c r="E732" s="9">
        <f t="shared" ca="1" si="22"/>
        <v>44263</v>
      </c>
      <c r="F732" s="10">
        <f t="shared" ca="1" si="23"/>
        <v>13.035616438356165</v>
      </c>
      <c r="G732" s="11" t="str">
        <f ca="1">VLOOKUP(F732,faixas!$A$1:$B$11,2,1)</f>
        <v>0 a 18</v>
      </c>
      <c r="H732" s="8" t="s">
        <v>120</v>
      </c>
      <c r="I732" s="8" t="s">
        <v>13</v>
      </c>
      <c r="J732" s="8" t="s">
        <v>121</v>
      </c>
    </row>
    <row r="733" spans="1:10" ht="15" customHeight="1" x14ac:dyDescent="0.2">
      <c r="A733" s="7">
        <v>732</v>
      </c>
      <c r="B733" s="8" t="s">
        <v>10</v>
      </c>
      <c r="C733" s="8" t="s">
        <v>19</v>
      </c>
      <c r="D733" s="9">
        <v>39924</v>
      </c>
      <c r="E733" s="9">
        <f t="shared" ca="1" si="22"/>
        <v>44263</v>
      </c>
      <c r="F733" s="10">
        <f t="shared" ca="1" si="23"/>
        <v>11.887671232876713</v>
      </c>
      <c r="G733" s="11" t="str">
        <f ca="1">VLOOKUP(F733,faixas!$A$1:$B$11,2,1)</f>
        <v>0 a 18</v>
      </c>
      <c r="H733" s="8" t="s">
        <v>120</v>
      </c>
      <c r="I733" s="8" t="s">
        <v>13</v>
      </c>
      <c r="J733" s="8" t="s">
        <v>121</v>
      </c>
    </row>
    <row r="734" spans="1:10" ht="15" customHeight="1" x14ac:dyDescent="0.2">
      <c r="A734" s="7">
        <v>733</v>
      </c>
      <c r="B734" s="8" t="s">
        <v>15</v>
      </c>
      <c r="C734" s="8" t="s">
        <v>18</v>
      </c>
      <c r="D734" s="9">
        <v>19905</v>
      </c>
      <c r="E734" s="9">
        <f t="shared" ca="1" si="22"/>
        <v>44263</v>
      </c>
      <c r="F734" s="10">
        <f t="shared" ca="1" si="23"/>
        <v>66.734246575342468</v>
      </c>
      <c r="G734" s="11" t="str">
        <f ca="1">VLOOKUP(F734,faixas!$A$1:$B$11,2,1)</f>
        <v>Acima de 59</v>
      </c>
      <c r="H734" s="8" t="s">
        <v>120</v>
      </c>
      <c r="I734" s="8" t="s">
        <v>13</v>
      </c>
      <c r="J734" s="8" t="s">
        <v>121</v>
      </c>
    </row>
    <row r="735" spans="1:10" ht="15" customHeight="1" x14ac:dyDescent="0.2">
      <c r="A735" s="7">
        <v>734</v>
      </c>
      <c r="B735" s="8" t="s">
        <v>10</v>
      </c>
      <c r="C735" s="8" t="s">
        <v>11</v>
      </c>
      <c r="D735" s="9">
        <v>29295</v>
      </c>
      <c r="E735" s="9">
        <f t="shared" ca="1" si="22"/>
        <v>44263</v>
      </c>
      <c r="F735" s="10">
        <f t="shared" ca="1" si="23"/>
        <v>41.008219178082193</v>
      </c>
      <c r="G735" s="11" t="str">
        <f ca="1">VLOOKUP(F735,faixas!$A$1:$B$11,2,1)</f>
        <v>39 a 43</v>
      </c>
      <c r="H735" s="8" t="s">
        <v>74</v>
      </c>
      <c r="I735" s="8" t="s">
        <v>13</v>
      </c>
      <c r="J735" s="8" t="s">
        <v>60</v>
      </c>
    </row>
    <row r="736" spans="1:10" ht="15" customHeight="1" x14ac:dyDescent="0.2">
      <c r="A736" s="7">
        <v>735</v>
      </c>
      <c r="B736" s="8" t="s">
        <v>10</v>
      </c>
      <c r="C736" s="8" t="s">
        <v>11</v>
      </c>
      <c r="D736" s="9">
        <v>28884</v>
      </c>
      <c r="E736" s="9">
        <f t="shared" ca="1" si="22"/>
        <v>44263</v>
      </c>
      <c r="F736" s="10">
        <f t="shared" ca="1" si="23"/>
        <v>42.134246575342466</v>
      </c>
      <c r="G736" s="11" t="str">
        <f ca="1">VLOOKUP(F736,faixas!$A$1:$B$11,2,1)</f>
        <v>39 a 43</v>
      </c>
      <c r="H736" s="8" t="s">
        <v>47</v>
      </c>
      <c r="I736" s="8" t="s">
        <v>13</v>
      </c>
      <c r="J736" s="8" t="s">
        <v>14</v>
      </c>
    </row>
    <row r="737" spans="1:10" ht="15" customHeight="1" x14ac:dyDescent="0.2">
      <c r="A737" s="7">
        <v>736</v>
      </c>
      <c r="B737" s="8" t="s">
        <v>10</v>
      </c>
      <c r="C737" s="8" t="s">
        <v>11</v>
      </c>
      <c r="D737" s="9">
        <v>29323</v>
      </c>
      <c r="E737" s="9">
        <f t="shared" ca="1" si="22"/>
        <v>44263</v>
      </c>
      <c r="F737" s="10">
        <f t="shared" ca="1" si="23"/>
        <v>40.93150684931507</v>
      </c>
      <c r="G737" s="11" t="str">
        <f ca="1">VLOOKUP(F737,faixas!$A$1:$B$11,2,1)</f>
        <v>39 a 43</v>
      </c>
      <c r="H737" s="8" t="s">
        <v>122</v>
      </c>
      <c r="I737" s="8" t="s">
        <v>13</v>
      </c>
      <c r="J737" s="8" t="s">
        <v>14</v>
      </c>
    </row>
    <row r="738" spans="1:10" ht="15" customHeight="1" x14ac:dyDescent="0.2">
      <c r="A738" s="7">
        <v>737</v>
      </c>
      <c r="B738" s="8" t="s">
        <v>10</v>
      </c>
      <c r="C738" s="8" t="s">
        <v>11</v>
      </c>
      <c r="D738" s="9">
        <v>27209</v>
      </c>
      <c r="E738" s="9">
        <f t="shared" ca="1" si="22"/>
        <v>44263</v>
      </c>
      <c r="F738" s="10">
        <f t="shared" ca="1" si="23"/>
        <v>46.723287671232875</v>
      </c>
      <c r="G738" s="11" t="str">
        <f ca="1">VLOOKUP(F738,faixas!$A$1:$B$11,2,1)</f>
        <v>44 a 48</v>
      </c>
      <c r="H738" s="8" t="s">
        <v>123</v>
      </c>
      <c r="I738" s="8" t="s">
        <v>13</v>
      </c>
      <c r="J738" s="8" t="s">
        <v>85</v>
      </c>
    </row>
    <row r="739" spans="1:10" ht="15" customHeight="1" x14ac:dyDescent="0.2">
      <c r="A739" s="7">
        <v>738</v>
      </c>
      <c r="B739" s="8" t="s">
        <v>10</v>
      </c>
      <c r="C739" s="8" t="s">
        <v>11</v>
      </c>
      <c r="D739" s="9">
        <v>26052</v>
      </c>
      <c r="E739" s="9">
        <f t="shared" ca="1" si="22"/>
        <v>44263</v>
      </c>
      <c r="F739" s="10">
        <f t="shared" ca="1" si="23"/>
        <v>49.893150684931506</v>
      </c>
      <c r="G739" s="11" t="str">
        <f ca="1">VLOOKUP(F739,faixas!$A$1:$B$11,2,1)</f>
        <v>49 a 53</v>
      </c>
      <c r="H739" s="8" t="s">
        <v>124</v>
      </c>
      <c r="I739" s="8" t="s">
        <v>13</v>
      </c>
      <c r="J739" s="8" t="s">
        <v>14</v>
      </c>
    </row>
    <row r="740" spans="1:10" ht="15" customHeight="1" x14ac:dyDescent="0.2">
      <c r="A740" s="7">
        <v>739</v>
      </c>
      <c r="B740" s="8" t="s">
        <v>15</v>
      </c>
      <c r="C740" s="8" t="s">
        <v>16</v>
      </c>
      <c r="D740" s="9">
        <v>25345</v>
      </c>
      <c r="E740" s="9">
        <f t="shared" ca="1" si="22"/>
        <v>44263</v>
      </c>
      <c r="F740" s="10">
        <f t="shared" ca="1" si="23"/>
        <v>51.830136986301369</v>
      </c>
      <c r="G740" s="11" t="str">
        <f ca="1">VLOOKUP(F740,faixas!$A$1:$B$11,2,1)</f>
        <v>49 a 53</v>
      </c>
      <c r="H740" s="8" t="s">
        <v>124</v>
      </c>
      <c r="I740" s="8" t="s">
        <v>13</v>
      </c>
      <c r="J740" s="8" t="s">
        <v>14</v>
      </c>
    </row>
    <row r="741" spans="1:10" ht="15" customHeight="1" x14ac:dyDescent="0.2">
      <c r="A741" s="7">
        <v>740</v>
      </c>
      <c r="B741" s="8" t="s">
        <v>10</v>
      </c>
      <c r="C741" s="8" t="s">
        <v>11</v>
      </c>
      <c r="D741" s="9">
        <v>28083</v>
      </c>
      <c r="E741" s="9">
        <f t="shared" ca="1" si="22"/>
        <v>44263</v>
      </c>
      <c r="F741" s="10">
        <f t="shared" ca="1" si="23"/>
        <v>44.328767123287669</v>
      </c>
      <c r="G741" s="11" t="str">
        <f ca="1">VLOOKUP(F741,faixas!$A$1:$B$11,2,1)</f>
        <v>44 a 48</v>
      </c>
      <c r="H741" s="8" t="s">
        <v>125</v>
      </c>
      <c r="I741" s="8" t="s">
        <v>13</v>
      </c>
      <c r="J741" s="8" t="s">
        <v>126</v>
      </c>
    </row>
    <row r="742" spans="1:10" ht="15" customHeight="1" x14ac:dyDescent="0.2">
      <c r="A742" s="7">
        <v>741</v>
      </c>
      <c r="B742" s="8" t="s">
        <v>15</v>
      </c>
      <c r="C742" s="8" t="s">
        <v>19</v>
      </c>
      <c r="D742" s="9">
        <v>37446</v>
      </c>
      <c r="E742" s="9">
        <f t="shared" ca="1" si="22"/>
        <v>44263</v>
      </c>
      <c r="F742" s="10">
        <f t="shared" ca="1" si="23"/>
        <v>18.676712328767124</v>
      </c>
      <c r="G742" s="11" t="str">
        <f ca="1">VLOOKUP(F742,faixas!$A$1:$B$11,2,1)</f>
        <v>0 a 18</v>
      </c>
      <c r="H742" s="8" t="s">
        <v>125</v>
      </c>
      <c r="I742" s="8" t="s">
        <v>13</v>
      </c>
      <c r="J742" s="8" t="s">
        <v>126</v>
      </c>
    </row>
    <row r="743" spans="1:10" ht="15" customHeight="1" x14ac:dyDescent="0.2">
      <c r="A743" s="7">
        <v>742</v>
      </c>
      <c r="B743" s="8" t="s">
        <v>15</v>
      </c>
      <c r="C743" s="8" t="s">
        <v>19</v>
      </c>
      <c r="D743" s="9">
        <v>35555</v>
      </c>
      <c r="E743" s="9">
        <f t="shared" ca="1" si="22"/>
        <v>44263</v>
      </c>
      <c r="F743" s="10">
        <f t="shared" ca="1" si="23"/>
        <v>23.857534246575341</v>
      </c>
      <c r="G743" s="11" t="str">
        <f ca="1">VLOOKUP(F743,faixas!$A$1:$B$11,2,1)</f>
        <v>19 a 23</v>
      </c>
      <c r="H743" s="8" t="s">
        <v>125</v>
      </c>
      <c r="I743" s="8" t="s">
        <v>13</v>
      </c>
      <c r="J743" s="8" t="s">
        <v>126</v>
      </c>
    </row>
    <row r="744" spans="1:10" ht="15" customHeight="1" x14ac:dyDescent="0.2">
      <c r="A744" s="7">
        <v>743</v>
      </c>
      <c r="B744" s="8" t="s">
        <v>15</v>
      </c>
      <c r="C744" s="8" t="s">
        <v>16</v>
      </c>
      <c r="D744" s="9">
        <v>31948</v>
      </c>
      <c r="E744" s="9">
        <f t="shared" ca="1" si="22"/>
        <v>44263</v>
      </c>
      <c r="F744" s="10">
        <f t="shared" ca="1" si="23"/>
        <v>33.739726027397261</v>
      </c>
      <c r="G744" s="11" t="str">
        <f ca="1">VLOOKUP(F744,faixas!$A$1:$B$11,2,1)</f>
        <v>29 a 33</v>
      </c>
      <c r="H744" s="8" t="s">
        <v>125</v>
      </c>
      <c r="I744" s="8" t="s">
        <v>13</v>
      </c>
      <c r="J744" s="8" t="s">
        <v>126</v>
      </c>
    </row>
    <row r="745" spans="1:10" ht="15" customHeight="1" x14ac:dyDescent="0.2">
      <c r="A745" s="7">
        <v>744</v>
      </c>
      <c r="B745" s="8" t="s">
        <v>10</v>
      </c>
      <c r="C745" s="8" t="s">
        <v>11</v>
      </c>
      <c r="D745" s="9">
        <v>25683</v>
      </c>
      <c r="E745" s="9">
        <f t="shared" ca="1" si="22"/>
        <v>44263</v>
      </c>
      <c r="F745" s="10">
        <f t="shared" ca="1" si="23"/>
        <v>50.904109589041099</v>
      </c>
      <c r="G745" s="11" t="str">
        <f ca="1">VLOOKUP(F745,faixas!$A$1:$B$11,2,1)</f>
        <v>49 a 53</v>
      </c>
      <c r="H745" s="8" t="s">
        <v>20</v>
      </c>
      <c r="I745" s="8" t="s">
        <v>13</v>
      </c>
      <c r="J745" s="8" t="s">
        <v>14</v>
      </c>
    </row>
    <row r="746" spans="1:10" ht="15" customHeight="1" x14ac:dyDescent="0.2">
      <c r="A746" s="7">
        <v>745</v>
      </c>
      <c r="B746" s="8" t="s">
        <v>15</v>
      </c>
      <c r="C746" s="8" t="s">
        <v>16</v>
      </c>
      <c r="D746" s="9">
        <v>24859</v>
      </c>
      <c r="E746" s="9">
        <f t="shared" ca="1" si="22"/>
        <v>44263</v>
      </c>
      <c r="F746" s="10">
        <f t="shared" ca="1" si="23"/>
        <v>53.161643835616438</v>
      </c>
      <c r="G746" s="11" t="str">
        <f ca="1">VLOOKUP(F746,faixas!$A$1:$B$11,2,1)</f>
        <v>49 a 53</v>
      </c>
      <c r="H746" s="8" t="s">
        <v>20</v>
      </c>
      <c r="I746" s="8" t="s">
        <v>13</v>
      </c>
      <c r="J746" s="8" t="s">
        <v>14</v>
      </c>
    </row>
    <row r="747" spans="1:10" ht="15" customHeight="1" x14ac:dyDescent="0.2">
      <c r="A747" s="7">
        <v>746</v>
      </c>
      <c r="B747" s="8" t="s">
        <v>10</v>
      </c>
      <c r="C747" s="8" t="s">
        <v>19</v>
      </c>
      <c r="D747" s="9">
        <v>35474</v>
      </c>
      <c r="E747" s="9">
        <f t="shared" ca="1" si="22"/>
        <v>44263</v>
      </c>
      <c r="F747" s="10">
        <f t="shared" ca="1" si="23"/>
        <v>24.079452054794519</v>
      </c>
      <c r="G747" s="11" t="str">
        <f ca="1">VLOOKUP(F747,faixas!$A$1:$B$11,2,1)</f>
        <v>24 a 28</v>
      </c>
      <c r="H747" s="8" t="s">
        <v>20</v>
      </c>
      <c r="I747" s="8" t="s">
        <v>13</v>
      </c>
      <c r="J747" s="8" t="s">
        <v>14</v>
      </c>
    </row>
    <row r="748" spans="1:10" ht="15" customHeight="1" x14ac:dyDescent="0.2">
      <c r="A748" s="7">
        <v>747</v>
      </c>
      <c r="B748" s="8" t="s">
        <v>10</v>
      </c>
      <c r="C748" s="8" t="s">
        <v>11</v>
      </c>
      <c r="D748" s="9">
        <v>30304</v>
      </c>
      <c r="E748" s="9">
        <f t="shared" ca="1" si="22"/>
        <v>44263</v>
      </c>
      <c r="F748" s="10">
        <f t="shared" ca="1" si="23"/>
        <v>38.243835616438353</v>
      </c>
      <c r="G748" s="11" t="str">
        <f ca="1">VLOOKUP(F748,faixas!$A$1:$B$11,2,1)</f>
        <v>34 a 38</v>
      </c>
      <c r="H748" s="8" t="s">
        <v>124</v>
      </c>
      <c r="I748" s="8" t="s">
        <v>13</v>
      </c>
      <c r="J748" s="8" t="s">
        <v>14</v>
      </c>
    </row>
    <row r="749" spans="1:10" ht="15" customHeight="1" x14ac:dyDescent="0.2">
      <c r="A749" s="7">
        <v>748</v>
      </c>
      <c r="B749" s="8" t="s">
        <v>15</v>
      </c>
      <c r="C749" s="8" t="s">
        <v>16</v>
      </c>
      <c r="D749" s="9">
        <v>30939</v>
      </c>
      <c r="E749" s="9">
        <f t="shared" ca="1" si="22"/>
        <v>44263</v>
      </c>
      <c r="F749" s="10">
        <f t="shared" ca="1" si="23"/>
        <v>36.504109589041093</v>
      </c>
      <c r="G749" s="11" t="str">
        <f ca="1">VLOOKUP(F749,faixas!$A$1:$B$11,2,1)</f>
        <v>34 a 38</v>
      </c>
      <c r="H749" s="8" t="s">
        <v>124</v>
      </c>
      <c r="I749" s="8" t="s">
        <v>13</v>
      </c>
      <c r="J749" s="8" t="s">
        <v>14</v>
      </c>
    </row>
    <row r="750" spans="1:10" ht="15" customHeight="1" x14ac:dyDescent="0.2">
      <c r="A750" s="7">
        <v>749</v>
      </c>
      <c r="B750" s="8" t="s">
        <v>15</v>
      </c>
      <c r="C750" s="8" t="s">
        <v>19</v>
      </c>
      <c r="D750" s="9">
        <v>43453</v>
      </c>
      <c r="E750" s="9">
        <f t="shared" ca="1" si="22"/>
        <v>44263</v>
      </c>
      <c r="F750" s="10">
        <f t="shared" ca="1" si="23"/>
        <v>2.2191780821917808</v>
      </c>
      <c r="G750" s="11" t="str">
        <f ca="1">VLOOKUP(F750,faixas!$A$1:$B$11,2,1)</f>
        <v>0 a 18</v>
      </c>
      <c r="H750" s="8" t="s">
        <v>124</v>
      </c>
      <c r="I750" s="8" t="s">
        <v>13</v>
      </c>
      <c r="J750" s="8" t="s">
        <v>14</v>
      </c>
    </row>
    <row r="751" spans="1:10" ht="15" customHeight="1" x14ac:dyDescent="0.2">
      <c r="A751" s="7">
        <v>750</v>
      </c>
      <c r="B751" s="8" t="s">
        <v>10</v>
      </c>
      <c r="C751" s="8" t="s">
        <v>11</v>
      </c>
      <c r="D751" s="9">
        <v>29032</v>
      </c>
      <c r="E751" s="9">
        <f t="shared" ca="1" si="22"/>
        <v>44263</v>
      </c>
      <c r="F751" s="10">
        <f t="shared" ca="1" si="23"/>
        <v>41.728767123287675</v>
      </c>
      <c r="G751" s="11" t="str">
        <f ca="1">VLOOKUP(F751,faixas!$A$1:$B$11,2,1)</f>
        <v>39 a 43</v>
      </c>
      <c r="H751" s="8" t="s">
        <v>127</v>
      </c>
      <c r="I751" s="8" t="s">
        <v>13</v>
      </c>
      <c r="J751" s="8" t="s">
        <v>60</v>
      </c>
    </row>
    <row r="752" spans="1:10" ht="15" customHeight="1" x14ac:dyDescent="0.2">
      <c r="A752" s="7">
        <v>751</v>
      </c>
      <c r="B752" s="8" t="s">
        <v>15</v>
      </c>
      <c r="C752" s="8" t="s">
        <v>16</v>
      </c>
      <c r="D752" s="9">
        <v>29011</v>
      </c>
      <c r="E752" s="9">
        <f t="shared" ca="1" si="22"/>
        <v>44263</v>
      </c>
      <c r="F752" s="10">
        <f t="shared" ca="1" si="23"/>
        <v>41.786301369863011</v>
      </c>
      <c r="G752" s="11" t="str">
        <f ca="1">VLOOKUP(F752,faixas!$A$1:$B$11,2,1)</f>
        <v>39 a 43</v>
      </c>
      <c r="H752" s="8" t="s">
        <v>127</v>
      </c>
      <c r="I752" s="8" t="s">
        <v>13</v>
      </c>
      <c r="J752" s="8" t="s">
        <v>60</v>
      </c>
    </row>
    <row r="753" spans="1:10" ht="15" customHeight="1" x14ac:dyDescent="0.2">
      <c r="A753" s="7">
        <v>752</v>
      </c>
      <c r="B753" s="8" t="s">
        <v>15</v>
      </c>
      <c r="C753" s="8" t="s">
        <v>18</v>
      </c>
      <c r="D753" s="9">
        <v>18626</v>
      </c>
      <c r="E753" s="9">
        <f t="shared" ca="1" si="22"/>
        <v>44263</v>
      </c>
      <c r="F753" s="10">
        <f t="shared" ca="1" si="23"/>
        <v>70.238356164383561</v>
      </c>
      <c r="G753" s="11" t="str">
        <f ca="1">VLOOKUP(F753,faixas!$A$1:$B$11,2,1)</f>
        <v>Acima de 59</v>
      </c>
      <c r="H753" s="8" t="s">
        <v>127</v>
      </c>
      <c r="I753" s="8" t="s">
        <v>13</v>
      </c>
      <c r="J753" s="8" t="s">
        <v>60</v>
      </c>
    </row>
    <row r="754" spans="1:10" ht="15" customHeight="1" x14ac:dyDescent="0.2">
      <c r="A754" s="7">
        <v>753</v>
      </c>
      <c r="B754" s="8" t="s">
        <v>15</v>
      </c>
      <c r="C754" s="8" t="s">
        <v>19</v>
      </c>
      <c r="D754" s="9">
        <v>41429</v>
      </c>
      <c r="E754" s="9">
        <f t="shared" ca="1" si="22"/>
        <v>44263</v>
      </c>
      <c r="F754" s="10">
        <f t="shared" ca="1" si="23"/>
        <v>7.7643835616438359</v>
      </c>
      <c r="G754" s="11" t="str">
        <f ca="1">VLOOKUP(F754,faixas!$A$1:$B$11,2,1)</f>
        <v>0 a 18</v>
      </c>
      <c r="H754" s="8" t="s">
        <v>127</v>
      </c>
      <c r="I754" s="8" t="s">
        <v>13</v>
      </c>
      <c r="J754" s="8" t="s">
        <v>60</v>
      </c>
    </row>
    <row r="755" spans="1:10" ht="15" customHeight="1" x14ac:dyDescent="0.2">
      <c r="A755" s="7">
        <v>754</v>
      </c>
      <c r="B755" s="8" t="s">
        <v>15</v>
      </c>
      <c r="C755" s="8" t="s">
        <v>19</v>
      </c>
      <c r="D755" s="9">
        <v>43825</v>
      </c>
      <c r="E755" s="9">
        <f t="shared" ca="1" si="22"/>
        <v>44263</v>
      </c>
      <c r="F755" s="10">
        <f t="shared" ca="1" si="23"/>
        <v>1.2</v>
      </c>
      <c r="G755" s="11" t="str">
        <f ca="1">VLOOKUP(F755,faixas!$A$1:$B$11,2,1)</f>
        <v>0 a 18</v>
      </c>
      <c r="H755" s="8" t="s">
        <v>127</v>
      </c>
      <c r="I755" s="8" t="s">
        <v>13</v>
      </c>
      <c r="J755" s="8" t="s">
        <v>60</v>
      </c>
    </row>
    <row r="756" spans="1:10" ht="15" customHeight="1" x14ac:dyDescent="0.2">
      <c r="A756" s="7">
        <v>755</v>
      </c>
      <c r="B756" s="8" t="s">
        <v>10</v>
      </c>
      <c r="C756" s="8" t="s">
        <v>11</v>
      </c>
      <c r="D756" s="9">
        <v>28594</v>
      </c>
      <c r="E756" s="9">
        <f t="shared" ca="1" si="22"/>
        <v>44263</v>
      </c>
      <c r="F756" s="10">
        <f t="shared" ca="1" si="23"/>
        <v>42.92876712328767</v>
      </c>
      <c r="G756" s="11" t="str">
        <f ca="1">VLOOKUP(F756,faixas!$A$1:$B$11,2,1)</f>
        <v>39 a 43</v>
      </c>
      <c r="H756" s="8" t="s">
        <v>128</v>
      </c>
      <c r="I756" s="8" t="s">
        <v>13</v>
      </c>
      <c r="J756" s="8" t="s">
        <v>126</v>
      </c>
    </row>
    <row r="757" spans="1:10" ht="15" customHeight="1" x14ac:dyDescent="0.2">
      <c r="A757" s="7">
        <v>756</v>
      </c>
      <c r="B757" s="8" t="s">
        <v>15</v>
      </c>
      <c r="C757" s="8" t="s">
        <v>16</v>
      </c>
      <c r="D757" s="9">
        <v>28566</v>
      </c>
      <c r="E757" s="9">
        <f t="shared" ca="1" si="22"/>
        <v>44263</v>
      </c>
      <c r="F757" s="10">
        <f t="shared" ca="1" si="23"/>
        <v>43.005479452054793</v>
      </c>
      <c r="G757" s="11" t="str">
        <f ca="1">VLOOKUP(F757,faixas!$A$1:$B$11,2,1)</f>
        <v>39 a 43</v>
      </c>
      <c r="H757" s="8" t="s">
        <v>128</v>
      </c>
      <c r="I757" s="8" t="s">
        <v>13</v>
      </c>
      <c r="J757" s="8" t="s">
        <v>126</v>
      </c>
    </row>
    <row r="758" spans="1:10" ht="15" customHeight="1" x14ac:dyDescent="0.2">
      <c r="A758" s="7">
        <v>757</v>
      </c>
      <c r="B758" s="8" t="s">
        <v>10</v>
      </c>
      <c r="C758" s="8" t="s">
        <v>11</v>
      </c>
      <c r="D758" s="9">
        <v>25378</v>
      </c>
      <c r="E758" s="9">
        <f t="shared" ca="1" si="22"/>
        <v>44263</v>
      </c>
      <c r="F758" s="10">
        <f t="shared" ca="1" si="23"/>
        <v>51.739726027397261</v>
      </c>
      <c r="G758" s="11" t="str">
        <f ca="1">VLOOKUP(F758,faixas!$A$1:$B$11,2,1)</f>
        <v>49 a 53</v>
      </c>
      <c r="H758" s="8" t="s">
        <v>12</v>
      </c>
      <c r="I758" s="8" t="s">
        <v>13</v>
      </c>
      <c r="J758" s="8" t="s">
        <v>14</v>
      </c>
    </row>
    <row r="759" spans="1:10" ht="15" customHeight="1" x14ac:dyDescent="0.2">
      <c r="A759" s="7">
        <v>758</v>
      </c>
      <c r="B759" s="8" t="s">
        <v>10</v>
      </c>
      <c r="C759" s="8" t="s">
        <v>19</v>
      </c>
      <c r="D759" s="9">
        <v>38481</v>
      </c>
      <c r="E759" s="9">
        <f t="shared" ca="1" si="22"/>
        <v>44263</v>
      </c>
      <c r="F759" s="10">
        <f t="shared" ca="1" si="23"/>
        <v>15.841095890410958</v>
      </c>
      <c r="G759" s="11" t="str">
        <f ca="1">VLOOKUP(F759,faixas!$A$1:$B$11,2,1)</f>
        <v>0 a 18</v>
      </c>
      <c r="H759" s="8" t="s">
        <v>12</v>
      </c>
      <c r="I759" s="8" t="s">
        <v>13</v>
      </c>
      <c r="J759" s="8" t="s">
        <v>14</v>
      </c>
    </row>
    <row r="760" spans="1:10" ht="15" customHeight="1" x14ac:dyDescent="0.2">
      <c r="A760" s="7">
        <v>759</v>
      </c>
      <c r="B760" s="8" t="s">
        <v>15</v>
      </c>
      <c r="C760" s="8" t="s">
        <v>16</v>
      </c>
      <c r="D760" s="9">
        <v>26863</v>
      </c>
      <c r="E760" s="9">
        <f t="shared" ca="1" si="22"/>
        <v>44263</v>
      </c>
      <c r="F760" s="10">
        <f t="shared" ca="1" si="23"/>
        <v>47.671232876712331</v>
      </c>
      <c r="G760" s="11" t="str">
        <f ca="1">VLOOKUP(F760,faixas!$A$1:$B$11,2,1)</f>
        <v>44 a 48</v>
      </c>
      <c r="H760" s="8" t="s">
        <v>12</v>
      </c>
      <c r="I760" s="8" t="s">
        <v>13</v>
      </c>
      <c r="J760" s="8" t="s">
        <v>14</v>
      </c>
    </row>
    <row r="761" spans="1:10" ht="15" customHeight="1" x14ac:dyDescent="0.2">
      <c r="A761" s="7">
        <v>760</v>
      </c>
      <c r="B761" s="8" t="s">
        <v>15</v>
      </c>
      <c r="C761" s="8" t="s">
        <v>19</v>
      </c>
      <c r="D761" s="9">
        <v>39639</v>
      </c>
      <c r="E761" s="9">
        <f t="shared" ca="1" si="22"/>
        <v>44263</v>
      </c>
      <c r="F761" s="10">
        <f t="shared" ca="1" si="23"/>
        <v>12.668493150684931</v>
      </c>
      <c r="G761" s="11" t="str">
        <f ca="1">VLOOKUP(F761,faixas!$A$1:$B$11,2,1)</f>
        <v>0 a 18</v>
      </c>
      <c r="H761" s="8" t="s">
        <v>118</v>
      </c>
      <c r="I761" s="8" t="s">
        <v>13</v>
      </c>
      <c r="J761" s="8" t="s">
        <v>14</v>
      </c>
    </row>
    <row r="762" spans="1:10" ht="15" customHeight="1" x14ac:dyDescent="0.2">
      <c r="A762" s="7">
        <v>761</v>
      </c>
      <c r="B762" s="8" t="s">
        <v>10</v>
      </c>
      <c r="C762" s="8" t="s">
        <v>19</v>
      </c>
      <c r="D762" s="9">
        <v>40890</v>
      </c>
      <c r="E762" s="9">
        <f t="shared" ca="1" si="22"/>
        <v>44263</v>
      </c>
      <c r="F762" s="10">
        <f t="shared" ca="1" si="23"/>
        <v>9.2410958904109588</v>
      </c>
      <c r="G762" s="11" t="str">
        <f ca="1">VLOOKUP(F762,faixas!$A$1:$B$11,2,1)</f>
        <v>0 a 18</v>
      </c>
      <c r="H762" s="8" t="s">
        <v>12</v>
      </c>
      <c r="I762" s="8" t="s">
        <v>13</v>
      </c>
      <c r="J762" s="8" t="s">
        <v>14</v>
      </c>
    </row>
    <row r="763" spans="1:10" ht="15" customHeight="1" x14ac:dyDescent="0.2">
      <c r="A763" s="7">
        <v>762</v>
      </c>
      <c r="B763" s="8" t="s">
        <v>10</v>
      </c>
      <c r="C763" s="8" t="s">
        <v>11</v>
      </c>
      <c r="D763" s="9">
        <v>28135</v>
      </c>
      <c r="E763" s="9">
        <f t="shared" ca="1" si="22"/>
        <v>44263</v>
      </c>
      <c r="F763" s="10">
        <f t="shared" ca="1" si="23"/>
        <v>44.186301369863017</v>
      </c>
      <c r="G763" s="11" t="str">
        <f ca="1">VLOOKUP(F763,faixas!$A$1:$B$11,2,1)</f>
        <v>44 a 48</v>
      </c>
      <c r="H763" s="8" t="s">
        <v>119</v>
      </c>
      <c r="I763" s="8" t="s">
        <v>13</v>
      </c>
      <c r="J763" s="8" t="s">
        <v>14</v>
      </c>
    </row>
    <row r="764" spans="1:10" ht="15" customHeight="1" x14ac:dyDescent="0.2">
      <c r="A764" s="7">
        <v>763</v>
      </c>
      <c r="B764" s="8" t="s">
        <v>15</v>
      </c>
      <c r="C764" s="8" t="s">
        <v>16</v>
      </c>
      <c r="D764" s="9">
        <v>29933</v>
      </c>
      <c r="E764" s="9">
        <f t="shared" ca="1" si="22"/>
        <v>44263</v>
      </c>
      <c r="F764" s="10">
        <f t="shared" ca="1" si="23"/>
        <v>39.260273972602739</v>
      </c>
      <c r="G764" s="11" t="str">
        <f ca="1">VLOOKUP(F764,faixas!$A$1:$B$11,2,1)</f>
        <v>39 a 43</v>
      </c>
      <c r="H764" s="8" t="s">
        <v>119</v>
      </c>
      <c r="I764" s="8" t="s">
        <v>13</v>
      </c>
      <c r="J764" s="8" t="s">
        <v>14</v>
      </c>
    </row>
    <row r="765" spans="1:10" ht="15" customHeight="1" x14ac:dyDescent="0.2">
      <c r="A765" s="7">
        <v>764</v>
      </c>
      <c r="B765" s="8" t="s">
        <v>10</v>
      </c>
      <c r="C765" s="8" t="s">
        <v>19</v>
      </c>
      <c r="D765" s="9">
        <v>41909</v>
      </c>
      <c r="E765" s="9">
        <f t="shared" ca="1" si="22"/>
        <v>44263</v>
      </c>
      <c r="F765" s="10">
        <f t="shared" ca="1" si="23"/>
        <v>6.4493150684931511</v>
      </c>
      <c r="G765" s="11" t="str">
        <f ca="1">VLOOKUP(F765,faixas!$A$1:$B$11,2,1)</f>
        <v>0 a 18</v>
      </c>
      <c r="H765" s="8" t="s">
        <v>119</v>
      </c>
      <c r="I765" s="8" t="s">
        <v>13</v>
      </c>
      <c r="J765" s="8" t="s">
        <v>14</v>
      </c>
    </row>
    <row r="766" spans="1:10" ht="15" customHeight="1" x14ac:dyDescent="0.2">
      <c r="A766" s="7">
        <v>765</v>
      </c>
      <c r="B766" s="8" t="s">
        <v>15</v>
      </c>
      <c r="C766" s="8" t="s">
        <v>19</v>
      </c>
      <c r="D766" s="9">
        <v>43739</v>
      </c>
      <c r="E766" s="9">
        <f t="shared" ca="1" si="22"/>
        <v>44263</v>
      </c>
      <c r="F766" s="10">
        <f t="shared" ca="1" si="23"/>
        <v>1.4356164383561645</v>
      </c>
      <c r="G766" s="11" t="str">
        <f ca="1">VLOOKUP(F766,faixas!$A$1:$B$11,2,1)</f>
        <v>0 a 18</v>
      </c>
      <c r="H766" s="8" t="s">
        <v>119</v>
      </c>
      <c r="I766" s="8" t="s">
        <v>13</v>
      </c>
      <c r="J766" s="8" t="s">
        <v>14</v>
      </c>
    </row>
    <row r="767" spans="1:10" ht="15" customHeight="1" x14ac:dyDescent="0.2">
      <c r="A767" s="7">
        <v>766</v>
      </c>
      <c r="B767" s="8" t="s">
        <v>15</v>
      </c>
      <c r="C767" s="8" t="s">
        <v>11</v>
      </c>
      <c r="D767" s="9">
        <v>29988</v>
      </c>
      <c r="E767" s="9">
        <f t="shared" ca="1" si="22"/>
        <v>44263</v>
      </c>
      <c r="F767" s="10">
        <f t="shared" ca="1" si="23"/>
        <v>39.109589041095887</v>
      </c>
      <c r="G767" s="11" t="str">
        <f ca="1">VLOOKUP(F767,faixas!$A$1:$B$11,2,1)</f>
        <v>39 a 43</v>
      </c>
      <c r="H767" s="8" t="s">
        <v>129</v>
      </c>
      <c r="I767" s="8" t="s">
        <v>13</v>
      </c>
      <c r="J767" s="8" t="s">
        <v>25</v>
      </c>
    </row>
    <row r="768" spans="1:10" ht="15" customHeight="1" x14ac:dyDescent="0.2">
      <c r="A768" s="7">
        <v>767</v>
      </c>
      <c r="B768" s="8" t="s">
        <v>10</v>
      </c>
      <c r="C768" s="8" t="s">
        <v>16</v>
      </c>
      <c r="D768" s="9">
        <v>30228</v>
      </c>
      <c r="E768" s="9">
        <f t="shared" ca="1" si="22"/>
        <v>44263</v>
      </c>
      <c r="F768" s="10">
        <f t="shared" ca="1" si="23"/>
        <v>38.452054794520549</v>
      </c>
      <c r="G768" s="11" t="str">
        <f ca="1">VLOOKUP(F768,faixas!$A$1:$B$11,2,1)</f>
        <v>34 a 38</v>
      </c>
      <c r="H768" s="8" t="s">
        <v>130</v>
      </c>
      <c r="I768" s="8" t="s">
        <v>13</v>
      </c>
      <c r="J768" s="8" t="s">
        <v>31</v>
      </c>
    </row>
    <row r="769" spans="1:10" ht="15" customHeight="1" x14ac:dyDescent="0.2">
      <c r="A769" s="7">
        <v>768</v>
      </c>
      <c r="B769" s="8" t="s">
        <v>10</v>
      </c>
      <c r="C769" s="8" t="s">
        <v>19</v>
      </c>
      <c r="D769" s="9">
        <v>41737</v>
      </c>
      <c r="E769" s="9">
        <f t="shared" ca="1" si="22"/>
        <v>44263</v>
      </c>
      <c r="F769" s="10">
        <f t="shared" ca="1" si="23"/>
        <v>6.9205479452054792</v>
      </c>
      <c r="G769" s="11" t="str">
        <f ca="1">VLOOKUP(F769,faixas!$A$1:$B$11,2,1)</f>
        <v>0 a 18</v>
      </c>
      <c r="H769" s="8" t="s">
        <v>129</v>
      </c>
      <c r="I769" s="8" t="s">
        <v>13</v>
      </c>
      <c r="J769" s="8" t="s">
        <v>25</v>
      </c>
    </row>
    <row r="770" spans="1:10" ht="15" customHeight="1" x14ac:dyDescent="0.2">
      <c r="A770" s="7">
        <v>769</v>
      </c>
      <c r="B770" s="8" t="s">
        <v>10</v>
      </c>
      <c r="C770" s="8" t="s">
        <v>11</v>
      </c>
      <c r="D770" s="9">
        <v>27951</v>
      </c>
      <c r="E770" s="9">
        <f t="shared" ref="E770:E833" ca="1" si="24">TODAY()</f>
        <v>44263</v>
      </c>
      <c r="F770" s="10">
        <f t="shared" ref="F770:F833" ca="1" si="25">(E770-D770)/365</f>
        <v>44.69041095890411</v>
      </c>
      <c r="G770" s="11" t="str">
        <f ca="1">VLOOKUP(F770,faixas!$A$1:$B$11,2,1)</f>
        <v>44 a 48</v>
      </c>
      <c r="H770" s="8" t="s">
        <v>131</v>
      </c>
      <c r="I770" s="8" t="s">
        <v>13</v>
      </c>
      <c r="J770" s="8" t="s">
        <v>14</v>
      </c>
    </row>
    <row r="771" spans="1:10" ht="15" customHeight="1" x14ac:dyDescent="0.2">
      <c r="A771" s="7">
        <v>770</v>
      </c>
      <c r="B771" s="8" t="s">
        <v>15</v>
      </c>
      <c r="C771" s="8" t="s">
        <v>16</v>
      </c>
      <c r="D771" s="9">
        <v>29741</v>
      </c>
      <c r="E771" s="9">
        <f t="shared" ca="1" si="24"/>
        <v>44263</v>
      </c>
      <c r="F771" s="10">
        <f t="shared" ca="1" si="25"/>
        <v>39.786301369863011</v>
      </c>
      <c r="G771" s="11" t="str">
        <f ca="1">VLOOKUP(F771,faixas!$A$1:$B$11,2,1)</f>
        <v>39 a 43</v>
      </c>
      <c r="H771" s="8" t="s">
        <v>131</v>
      </c>
      <c r="I771" s="8" t="s">
        <v>13</v>
      </c>
      <c r="J771" s="8" t="s">
        <v>14</v>
      </c>
    </row>
    <row r="772" spans="1:10" ht="15" customHeight="1" x14ac:dyDescent="0.2">
      <c r="A772" s="7">
        <v>771</v>
      </c>
      <c r="B772" s="8" t="s">
        <v>15</v>
      </c>
      <c r="C772" s="8" t="s">
        <v>19</v>
      </c>
      <c r="D772" s="9">
        <v>42889</v>
      </c>
      <c r="E772" s="9">
        <f t="shared" ca="1" si="24"/>
        <v>44263</v>
      </c>
      <c r="F772" s="10">
        <f t="shared" ca="1" si="25"/>
        <v>3.7643835616438355</v>
      </c>
      <c r="G772" s="11" t="str">
        <f ca="1">VLOOKUP(F772,faixas!$A$1:$B$11,2,1)</f>
        <v>0 a 18</v>
      </c>
      <c r="H772" s="8" t="s">
        <v>131</v>
      </c>
      <c r="I772" s="8" t="s">
        <v>13</v>
      </c>
      <c r="J772" s="8" t="s">
        <v>14</v>
      </c>
    </row>
    <row r="773" spans="1:10" ht="15" customHeight="1" x14ac:dyDescent="0.2">
      <c r="A773" s="7">
        <v>772</v>
      </c>
      <c r="B773" s="8" t="s">
        <v>10</v>
      </c>
      <c r="C773" s="8" t="s">
        <v>11</v>
      </c>
      <c r="D773" s="9">
        <v>26978</v>
      </c>
      <c r="E773" s="9">
        <f t="shared" ca="1" si="24"/>
        <v>44263</v>
      </c>
      <c r="F773" s="10">
        <f t="shared" ca="1" si="25"/>
        <v>47.356164383561641</v>
      </c>
      <c r="G773" s="11" t="str">
        <f ca="1">VLOOKUP(F773,faixas!$A$1:$B$11,2,1)</f>
        <v>44 a 48</v>
      </c>
      <c r="H773" s="8" t="s">
        <v>20</v>
      </c>
      <c r="I773" s="8" t="s">
        <v>13</v>
      </c>
      <c r="J773" s="8" t="s">
        <v>14</v>
      </c>
    </row>
    <row r="774" spans="1:10" ht="15" customHeight="1" x14ac:dyDescent="0.2">
      <c r="A774" s="7">
        <v>773</v>
      </c>
      <c r="B774" s="8" t="s">
        <v>15</v>
      </c>
      <c r="C774" s="8" t="s">
        <v>16</v>
      </c>
      <c r="D774" s="9">
        <v>28923</v>
      </c>
      <c r="E774" s="9">
        <f t="shared" ca="1" si="24"/>
        <v>44263</v>
      </c>
      <c r="F774" s="10">
        <f t="shared" ca="1" si="25"/>
        <v>42.027397260273972</v>
      </c>
      <c r="G774" s="11" t="str">
        <f ca="1">VLOOKUP(F774,faixas!$A$1:$B$11,2,1)</f>
        <v>39 a 43</v>
      </c>
      <c r="H774" s="8" t="s">
        <v>20</v>
      </c>
      <c r="I774" s="8" t="s">
        <v>13</v>
      </c>
      <c r="J774" s="8" t="s">
        <v>14</v>
      </c>
    </row>
    <row r="775" spans="1:10" ht="15" customHeight="1" x14ac:dyDescent="0.2">
      <c r="A775" s="7">
        <v>774</v>
      </c>
      <c r="B775" s="8" t="s">
        <v>10</v>
      </c>
      <c r="C775" s="8" t="s">
        <v>19</v>
      </c>
      <c r="D775" s="9">
        <v>38890</v>
      </c>
      <c r="E775" s="9">
        <f t="shared" ca="1" si="24"/>
        <v>44263</v>
      </c>
      <c r="F775" s="10">
        <f t="shared" ca="1" si="25"/>
        <v>14.72054794520548</v>
      </c>
      <c r="G775" s="11" t="str">
        <f ca="1">VLOOKUP(F775,faixas!$A$1:$B$11,2,1)</f>
        <v>0 a 18</v>
      </c>
      <c r="H775" s="8" t="s">
        <v>20</v>
      </c>
      <c r="I775" s="8" t="s">
        <v>13</v>
      </c>
      <c r="J775" s="8" t="s">
        <v>14</v>
      </c>
    </row>
    <row r="776" spans="1:10" ht="15" customHeight="1" x14ac:dyDescent="0.2">
      <c r="A776" s="7">
        <v>775</v>
      </c>
      <c r="B776" s="8" t="s">
        <v>15</v>
      </c>
      <c r="C776" s="8" t="s">
        <v>11</v>
      </c>
      <c r="D776" s="9">
        <v>29048</v>
      </c>
      <c r="E776" s="9">
        <f t="shared" ca="1" si="24"/>
        <v>44263</v>
      </c>
      <c r="F776" s="10">
        <f t="shared" ca="1" si="25"/>
        <v>41.684931506849317</v>
      </c>
      <c r="G776" s="11" t="str">
        <f ca="1">VLOOKUP(F776,faixas!$A$1:$B$11,2,1)</f>
        <v>39 a 43</v>
      </c>
      <c r="H776" s="8" t="s">
        <v>12</v>
      </c>
      <c r="I776" s="8" t="s">
        <v>13</v>
      </c>
      <c r="J776" s="8" t="s">
        <v>14</v>
      </c>
    </row>
    <row r="777" spans="1:10" ht="15" customHeight="1" x14ac:dyDescent="0.2">
      <c r="A777" s="7">
        <v>776</v>
      </c>
      <c r="B777" s="8" t="s">
        <v>10</v>
      </c>
      <c r="C777" s="8" t="s">
        <v>11</v>
      </c>
      <c r="D777" s="9">
        <v>28060</v>
      </c>
      <c r="E777" s="9">
        <f t="shared" ca="1" si="24"/>
        <v>44263</v>
      </c>
      <c r="F777" s="10">
        <f t="shared" ca="1" si="25"/>
        <v>44.391780821917806</v>
      </c>
      <c r="G777" s="11" t="str">
        <f ca="1">VLOOKUP(F777,faixas!$A$1:$B$11,2,1)</f>
        <v>44 a 48</v>
      </c>
      <c r="H777" s="8" t="s">
        <v>132</v>
      </c>
      <c r="I777" s="8" t="s">
        <v>13</v>
      </c>
      <c r="J777" s="8" t="s">
        <v>14</v>
      </c>
    </row>
    <row r="778" spans="1:10" ht="15" customHeight="1" x14ac:dyDescent="0.2">
      <c r="A778" s="7">
        <v>777</v>
      </c>
      <c r="B778" s="8" t="s">
        <v>15</v>
      </c>
      <c r="C778" s="8" t="s">
        <v>16</v>
      </c>
      <c r="D778" s="9">
        <v>28728</v>
      </c>
      <c r="E778" s="9">
        <f t="shared" ca="1" si="24"/>
        <v>44263</v>
      </c>
      <c r="F778" s="10">
        <f t="shared" ca="1" si="25"/>
        <v>42.561643835616437</v>
      </c>
      <c r="G778" s="11" t="str">
        <f ca="1">VLOOKUP(F778,faixas!$A$1:$B$11,2,1)</f>
        <v>39 a 43</v>
      </c>
      <c r="H778" s="8" t="s">
        <v>132</v>
      </c>
      <c r="I778" s="8" t="s">
        <v>13</v>
      </c>
      <c r="J778" s="8" t="s">
        <v>14</v>
      </c>
    </row>
    <row r="779" spans="1:10" ht="15" customHeight="1" x14ac:dyDescent="0.2">
      <c r="A779" s="7">
        <v>778</v>
      </c>
      <c r="B779" s="8" t="s">
        <v>10</v>
      </c>
      <c r="C779" s="8" t="s">
        <v>19</v>
      </c>
      <c r="D779" s="9">
        <v>40315</v>
      </c>
      <c r="E779" s="9">
        <f t="shared" ca="1" si="24"/>
        <v>44263</v>
      </c>
      <c r="F779" s="10">
        <f t="shared" ca="1" si="25"/>
        <v>10.816438356164383</v>
      </c>
      <c r="G779" s="11" t="str">
        <f ca="1">VLOOKUP(F779,faixas!$A$1:$B$11,2,1)</f>
        <v>0 a 18</v>
      </c>
      <c r="H779" s="8" t="s">
        <v>132</v>
      </c>
      <c r="I779" s="8" t="s">
        <v>13</v>
      </c>
      <c r="J779" s="8" t="s">
        <v>14</v>
      </c>
    </row>
    <row r="780" spans="1:10" ht="15" customHeight="1" x14ac:dyDescent="0.2">
      <c r="A780" s="7">
        <v>779</v>
      </c>
      <c r="B780" s="8" t="s">
        <v>15</v>
      </c>
      <c r="C780" s="8" t="s">
        <v>19</v>
      </c>
      <c r="D780" s="9">
        <v>42234</v>
      </c>
      <c r="E780" s="9">
        <f t="shared" ca="1" si="24"/>
        <v>44263</v>
      </c>
      <c r="F780" s="10">
        <f t="shared" ca="1" si="25"/>
        <v>5.558904109589041</v>
      </c>
      <c r="G780" s="11" t="str">
        <f ca="1">VLOOKUP(F780,faixas!$A$1:$B$11,2,1)</f>
        <v>0 a 18</v>
      </c>
      <c r="H780" s="8" t="s">
        <v>132</v>
      </c>
      <c r="I780" s="8" t="s">
        <v>13</v>
      </c>
      <c r="J780" s="8" t="s">
        <v>14</v>
      </c>
    </row>
    <row r="781" spans="1:10" ht="15" customHeight="1" x14ac:dyDescent="0.2">
      <c r="A781" s="7">
        <v>780</v>
      </c>
      <c r="B781" s="8" t="s">
        <v>10</v>
      </c>
      <c r="C781" s="8" t="s">
        <v>11</v>
      </c>
      <c r="D781" s="9">
        <v>28321</v>
      </c>
      <c r="E781" s="9">
        <f t="shared" ca="1" si="24"/>
        <v>44263</v>
      </c>
      <c r="F781" s="10">
        <f t="shared" ca="1" si="25"/>
        <v>43.676712328767124</v>
      </c>
      <c r="G781" s="11" t="str">
        <f ca="1">VLOOKUP(F781,faixas!$A$1:$B$11,2,1)</f>
        <v>39 a 43</v>
      </c>
      <c r="H781" s="8" t="s">
        <v>42</v>
      </c>
      <c r="I781" s="8" t="s">
        <v>13</v>
      </c>
      <c r="J781" s="8" t="s">
        <v>14</v>
      </c>
    </row>
    <row r="782" spans="1:10" ht="15" customHeight="1" x14ac:dyDescent="0.2">
      <c r="A782" s="7">
        <v>781</v>
      </c>
      <c r="B782" s="8" t="s">
        <v>10</v>
      </c>
      <c r="C782" s="8" t="s">
        <v>11</v>
      </c>
      <c r="D782" s="9">
        <v>29964</v>
      </c>
      <c r="E782" s="9">
        <f t="shared" ca="1" si="24"/>
        <v>44263</v>
      </c>
      <c r="F782" s="10">
        <f t="shared" ca="1" si="25"/>
        <v>39.175342465753424</v>
      </c>
      <c r="G782" s="11" t="str">
        <f ca="1">VLOOKUP(F782,faixas!$A$1:$B$11,2,1)</f>
        <v>39 a 43</v>
      </c>
      <c r="H782" s="8" t="s">
        <v>20</v>
      </c>
      <c r="I782" s="8" t="s">
        <v>13</v>
      </c>
      <c r="J782" s="8" t="s">
        <v>14</v>
      </c>
    </row>
    <row r="783" spans="1:10" ht="15" customHeight="1" x14ac:dyDescent="0.2">
      <c r="A783" s="7">
        <v>782</v>
      </c>
      <c r="B783" s="8" t="s">
        <v>15</v>
      </c>
      <c r="C783" s="8" t="s">
        <v>16</v>
      </c>
      <c r="D783" s="9">
        <v>29348</v>
      </c>
      <c r="E783" s="9">
        <f t="shared" ca="1" si="24"/>
        <v>44263</v>
      </c>
      <c r="F783" s="10">
        <f t="shared" ca="1" si="25"/>
        <v>40.863013698630134</v>
      </c>
      <c r="G783" s="11" t="str">
        <f ca="1">VLOOKUP(F783,faixas!$A$1:$B$11,2,1)</f>
        <v>39 a 43</v>
      </c>
      <c r="H783" s="8" t="s">
        <v>20</v>
      </c>
      <c r="I783" s="8" t="s">
        <v>13</v>
      </c>
      <c r="J783" s="8" t="s">
        <v>14</v>
      </c>
    </row>
    <row r="784" spans="1:10" ht="15" customHeight="1" x14ac:dyDescent="0.2">
      <c r="A784" s="7">
        <v>783</v>
      </c>
      <c r="B784" s="8" t="s">
        <v>15</v>
      </c>
      <c r="C784" s="8" t="s">
        <v>11</v>
      </c>
      <c r="D784" s="9">
        <v>29638</v>
      </c>
      <c r="E784" s="9">
        <f t="shared" ca="1" si="24"/>
        <v>44263</v>
      </c>
      <c r="F784" s="10">
        <f t="shared" ca="1" si="25"/>
        <v>40.06849315068493</v>
      </c>
      <c r="G784" s="11" t="str">
        <f ca="1">VLOOKUP(F784,faixas!$A$1:$B$11,2,1)</f>
        <v>39 a 43</v>
      </c>
      <c r="H784" s="8" t="s">
        <v>83</v>
      </c>
      <c r="I784" s="8" t="s">
        <v>13</v>
      </c>
      <c r="J784" s="8" t="s">
        <v>14</v>
      </c>
    </row>
    <row r="785" spans="1:10" ht="15" customHeight="1" x14ac:dyDescent="0.2">
      <c r="A785" s="7">
        <v>784</v>
      </c>
      <c r="B785" s="8" t="s">
        <v>15</v>
      </c>
      <c r="C785" s="8" t="s">
        <v>19</v>
      </c>
      <c r="D785" s="9">
        <v>40227</v>
      </c>
      <c r="E785" s="9">
        <f t="shared" ca="1" si="24"/>
        <v>44263</v>
      </c>
      <c r="F785" s="10">
        <f t="shared" ca="1" si="25"/>
        <v>11.057534246575342</v>
      </c>
      <c r="G785" s="11" t="str">
        <f ca="1">VLOOKUP(F785,faixas!$A$1:$B$11,2,1)</f>
        <v>0 a 18</v>
      </c>
      <c r="H785" s="8" t="s">
        <v>83</v>
      </c>
      <c r="I785" s="8" t="s">
        <v>13</v>
      </c>
      <c r="J785" s="8" t="s">
        <v>14</v>
      </c>
    </row>
    <row r="786" spans="1:10" ht="15" customHeight="1" x14ac:dyDescent="0.2">
      <c r="A786" s="7">
        <v>785</v>
      </c>
      <c r="B786" s="8" t="s">
        <v>15</v>
      </c>
      <c r="C786" s="8" t="s">
        <v>18</v>
      </c>
      <c r="D786" s="9">
        <v>20812</v>
      </c>
      <c r="E786" s="9">
        <f t="shared" ca="1" si="24"/>
        <v>44263</v>
      </c>
      <c r="F786" s="10">
        <f t="shared" ca="1" si="25"/>
        <v>64.249315068493146</v>
      </c>
      <c r="G786" s="11" t="str">
        <f ca="1">VLOOKUP(F786,faixas!$A$1:$B$11,2,1)</f>
        <v>Acima de 59</v>
      </c>
      <c r="H786" s="8" t="s">
        <v>83</v>
      </c>
      <c r="I786" s="8" t="s">
        <v>13</v>
      </c>
      <c r="J786" s="8" t="s">
        <v>14</v>
      </c>
    </row>
    <row r="787" spans="1:10" ht="15" customHeight="1" x14ac:dyDescent="0.2">
      <c r="A787" s="7">
        <v>786</v>
      </c>
      <c r="B787" s="8" t="s">
        <v>10</v>
      </c>
      <c r="C787" s="8" t="s">
        <v>16</v>
      </c>
      <c r="D787" s="9">
        <v>28643</v>
      </c>
      <c r="E787" s="9">
        <f t="shared" ca="1" si="24"/>
        <v>44263</v>
      </c>
      <c r="F787" s="10">
        <f t="shared" ca="1" si="25"/>
        <v>42.794520547945204</v>
      </c>
      <c r="G787" s="11" t="str">
        <f ca="1">VLOOKUP(F787,faixas!$A$1:$B$11,2,1)</f>
        <v>39 a 43</v>
      </c>
      <c r="H787" s="8" t="s">
        <v>83</v>
      </c>
      <c r="I787" s="8" t="s">
        <v>13</v>
      </c>
      <c r="J787" s="8" t="s">
        <v>14</v>
      </c>
    </row>
    <row r="788" spans="1:10" ht="15" customHeight="1" x14ac:dyDescent="0.2">
      <c r="A788" s="7">
        <v>787</v>
      </c>
      <c r="B788" s="8" t="s">
        <v>10</v>
      </c>
      <c r="C788" s="8" t="s">
        <v>62</v>
      </c>
      <c r="D788" s="9">
        <v>36771</v>
      </c>
      <c r="E788" s="9">
        <f t="shared" ca="1" si="24"/>
        <v>44263</v>
      </c>
      <c r="F788" s="10">
        <f t="shared" ca="1" si="25"/>
        <v>20.526027397260275</v>
      </c>
      <c r="G788" s="11" t="str">
        <f ca="1">VLOOKUP(F788,faixas!$A$1:$B$11,2,1)</f>
        <v>19 a 23</v>
      </c>
      <c r="H788" s="8" t="s">
        <v>83</v>
      </c>
      <c r="I788" s="8" t="s">
        <v>13</v>
      </c>
      <c r="J788" s="8" t="s">
        <v>14</v>
      </c>
    </row>
    <row r="789" spans="1:10" ht="15" customHeight="1" x14ac:dyDescent="0.2">
      <c r="A789" s="7">
        <v>788</v>
      </c>
      <c r="B789" s="8" t="s">
        <v>10</v>
      </c>
      <c r="C789" s="8" t="s">
        <v>11</v>
      </c>
      <c r="D789" s="9">
        <v>32597</v>
      </c>
      <c r="E789" s="9">
        <f t="shared" ca="1" si="24"/>
        <v>44263</v>
      </c>
      <c r="F789" s="10">
        <f t="shared" ca="1" si="25"/>
        <v>31.961643835616439</v>
      </c>
      <c r="G789" s="11" t="str">
        <f ca="1">VLOOKUP(F789,faixas!$A$1:$B$11,2,1)</f>
        <v>29 a 33</v>
      </c>
      <c r="H789" s="8" t="s">
        <v>47</v>
      </c>
      <c r="I789" s="8" t="s">
        <v>13</v>
      </c>
      <c r="J789" s="8" t="s">
        <v>14</v>
      </c>
    </row>
    <row r="790" spans="1:10" ht="15" customHeight="1" x14ac:dyDescent="0.2">
      <c r="A790" s="7">
        <v>789</v>
      </c>
      <c r="B790" s="8" t="s">
        <v>15</v>
      </c>
      <c r="C790" s="8" t="s">
        <v>18</v>
      </c>
      <c r="D790" s="9">
        <v>21277</v>
      </c>
      <c r="E790" s="9">
        <f t="shared" ca="1" si="24"/>
        <v>44263</v>
      </c>
      <c r="F790" s="10">
        <f t="shared" ca="1" si="25"/>
        <v>62.975342465753428</v>
      </c>
      <c r="G790" s="11" t="str">
        <f ca="1">VLOOKUP(F790,faixas!$A$1:$B$11,2,1)</f>
        <v>Acima de 59</v>
      </c>
      <c r="H790" s="8" t="s">
        <v>47</v>
      </c>
      <c r="I790" s="8" t="s">
        <v>13</v>
      </c>
      <c r="J790" s="8" t="s">
        <v>14</v>
      </c>
    </row>
    <row r="791" spans="1:10" ht="15" customHeight="1" x14ac:dyDescent="0.2">
      <c r="A791" s="7">
        <v>790</v>
      </c>
      <c r="B791" s="8" t="s">
        <v>15</v>
      </c>
      <c r="C791" s="8" t="s">
        <v>16</v>
      </c>
      <c r="D791" s="9">
        <v>33759</v>
      </c>
      <c r="E791" s="9">
        <f t="shared" ca="1" si="24"/>
        <v>44263</v>
      </c>
      <c r="F791" s="10">
        <f t="shared" ca="1" si="25"/>
        <v>28.778082191780822</v>
      </c>
      <c r="G791" s="11" t="str">
        <f ca="1">VLOOKUP(F791,faixas!$A$1:$B$11,2,1)</f>
        <v>24 a 28</v>
      </c>
      <c r="H791" s="8" t="s">
        <v>47</v>
      </c>
      <c r="I791" s="8" t="s">
        <v>13</v>
      </c>
      <c r="J791" s="8" t="s">
        <v>14</v>
      </c>
    </row>
    <row r="792" spans="1:10" ht="15" customHeight="1" x14ac:dyDescent="0.2">
      <c r="A792" s="7">
        <v>791</v>
      </c>
      <c r="B792" s="8" t="s">
        <v>10</v>
      </c>
      <c r="C792" s="8" t="s">
        <v>19</v>
      </c>
      <c r="D792" s="9">
        <v>43731</v>
      </c>
      <c r="E792" s="9">
        <f t="shared" ca="1" si="24"/>
        <v>44263</v>
      </c>
      <c r="F792" s="10">
        <f t="shared" ca="1" si="25"/>
        <v>1.4575342465753425</v>
      </c>
      <c r="G792" s="11" t="str">
        <f ca="1">VLOOKUP(F792,faixas!$A$1:$B$11,2,1)</f>
        <v>0 a 18</v>
      </c>
      <c r="H792" s="8" t="s">
        <v>47</v>
      </c>
      <c r="I792" s="8" t="s">
        <v>13</v>
      </c>
      <c r="J792" s="8" t="s">
        <v>14</v>
      </c>
    </row>
    <row r="793" spans="1:10" ht="15" customHeight="1" x14ac:dyDescent="0.2">
      <c r="A793" s="7">
        <v>792</v>
      </c>
      <c r="B793" s="8" t="s">
        <v>15</v>
      </c>
      <c r="C793" s="8" t="s">
        <v>11</v>
      </c>
      <c r="D793" s="9">
        <v>32592</v>
      </c>
      <c r="E793" s="9">
        <f t="shared" ca="1" si="24"/>
        <v>44263</v>
      </c>
      <c r="F793" s="10">
        <f t="shared" ca="1" si="25"/>
        <v>31.975342465753425</v>
      </c>
      <c r="G793" s="11" t="str">
        <f ca="1">VLOOKUP(F793,faixas!$A$1:$B$11,2,1)</f>
        <v>29 a 33</v>
      </c>
      <c r="H793" s="8" t="s">
        <v>57</v>
      </c>
      <c r="I793" s="8" t="s">
        <v>13</v>
      </c>
      <c r="J793" s="8" t="s">
        <v>22</v>
      </c>
    </row>
    <row r="794" spans="1:10" ht="15" customHeight="1" x14ac:dyDescent="0.2">
      <c r="A794" s="7">
        <v>793</v>
      </c>
      <c r="B794" s="8" t="s">
        <v>15</v>
      </c>
      <c r="C794" s="8" t="s">
        <v>19</v>
      </c>
      <c r="D794" s="9">
        <v>40298</v>
      </c>
      <c r="E794" s="9">
        <f t="shared" ca="1" si="24"/>
        <v>44263</v>
      </c>
      <c r="F794" s="10">
        <f t="shared" ca="1" si="25"/>
        <v>10.863013698630137</v>
      </c>
      <c r="G794" s="11" t="str">
        <f ca="1">VLOOKUP(F794,faixas!$A$1:$B$11,2,1)</f>
        <v>0 a 18</v>
      </c>
      <c r="H794" s="8" t="s">
        <v>57</v>
      </c>
      <c r="I794" s="8" t="s">
        <v>13</v>
      </c>
      <c r="J794" s="8" t="s">
        <v>22</v>
      </c>
    </row>
    <row r="795" spans="1:10" ht="15" customHeight="1" x14ac:dyDescent="0.2">
      <c r="A795" s="7">
        <v>794</v>
      </c>
      <c r="B795" s="8" t="s">
        <v>15</v>
      </c>
      <c r="C795" s="8" t="s">
        <v>19</v>
      </c>
      <c r="D795" s="9">
        <v>41828</v>
      </c>
      <c r="E795" s="9">
        <f t="shared" ca="1" si="24"/>
        <v>44263</v>
      </c>
      <c r="F795" s="10">
        <f t="shared" ca="1" si="25"/>
        <v>6.6712328767123283</v>
      </c>
      <c r="G795" s="11" t="str">
        <f ca="1">VLOOKUP(F795,faixas!$A$1:$B$11,2,1)</f>
        <v>0 a 18</v>
      </c>
      <c r="H795" s="8" t="s">
        <v>57</v>
      </c>
      <c r="I795" s="8" t="s">
        <v>13</v>
      </c>
      <c r="J795" s="8" t="s">
        <v>22</v>
      </c>
    </row>
    <row r="796" spans="1:10" ht="15" customHeight="1" x14ac:dyDescent="0.2">
      <c r="A796" s="7">
        <v>795</v>
      </c>
      <c r="B796" s="8" t="s">
        <v>10</v>
      </c>
      <c r="C796" s="8" t="s">
        <v>16</v>
      </c>
      <c r="D796" s="9">
        <v>31213</v>
      </c>
      <c r="E796" s="9">
        <f t="shared" ca="1" si="24"/>
        <v>44263</v>
      </c>
      <c r="F796" s="10">
        <f t="shared" ca="1" si="25"/>
        <v>35.753424657534246</v>
      </c>
      <c r="G796" s="11" t="str">
        <f ca="1">VLOOKUP(F796,faixas!$A$1:$B$11,2,1)</f>
        <v>34 a 38</v>
      </c>
      <c r="H796" s="8" t="s">
        <v>57</v>
      </c>
      <c r="I796" s="8" t="s">
        <v>13</v>
      </c>
      <c r="J796" s="8" t="s">
        <v>22</v>
      </c>
    </row>
    <row r="797" spans="1:10" ht="15" customHeight="1" x14ac:dyDescent="0.2">
      <c r="A797" s="7">
        <v>796</v>
      </c>
      <c r="B797" s="8" t="s">
        <v>15</v>
      </c>
      <c r="C797" s="8" t="s">
        <v>62</v>
      </c>
      <c r="D797" s="9">
        <v>39612</v>
      </c>
      <c r="E797" s="9">
        <f t="shared" ca="1" si="24"/>
        <v>44263</v>
      </c>
      <c r="F797" s="10">
        <f t="shared" ca="1" si="25"/>
        <v>12.742465753424657</v>
      </c>
      <c r="G797" s="11" t="str">
        <f ca="1">VLOOKUP(F797,faixas!$A$1:$B$11,2,1)</f>
        <v>0 a 18</v>
      </c>
      <c r="H797" s="8" t="s">
        <v>57</v>
      </c>
      <c r="I797" s="8" t="s">
        <v>13</v>
      </c>
      <c r="J797" s="8" t="s">
        <v>22</v>
      </c>
    </row>
    <row r="798" spans="1:10" ht="15" customHeight="1" x14ac:dyDescent="0.2">
      <c r="A798" s="7">
        <v>797</v>
      </c>
      <c r="B798" s="8" t="s">
        <v>15</v>
      </c>
      <c r="C798" s="8" t="s">
        <v>11</v>
      </c>
      <c r="D798" s="9">
        <v>32574</v>
      </c>
      <c r="E798" s="9">
        <f t="shared" ca="1" si="24"/>
        <v>44263</v>
      </c>
      <c r="F798" s="10">
        <f t="shared" ca="1" si="25"/>
        <v>32.024657534246572</v>
      </c>
      <c r="G798" s="11" t="str">
        <f ca="1">VLOOKUP(F798,faixas!$A$1:$B$11,2,1)</f>
        <v>29 a 33</v>
      </c>
      <c r="H798" s="8" t="s">
        <v>64</v>
      </c>
      <c r="I798" s="8" t="s">
        <v>13</v>
      </c>
      <c r="J798" s="8" t="s">
        <v>22</v>
      </c>
    </row>
    <row r="799" spans="1:10" ht="15" customHeight="1" x14ac:dyDescent="0.2">
      <c r="A799" s="7">
        <v>798</v>
      </c>
      <c r="B799" s="8" t="s">
        <v>15</v>
      </c>
      <c r="C799" s="8" t="s">
        <v>16</v>
      </c>
      <c r="D799" s="9">
        <v>32488</v>
      </c>
      <c r="E799" s="9">
        <f t="shared" ca="1" si="24"/>
        <v>44263</v>
      </c>
      <c r="F799" s="10">
        <f t="shared" ca="1" si="25"/>
        <v>32.260273972602739</v>
      </c>
      <c r="G799" s="11" t="str">
        <f ca="1">VLOOKUP(F799,faixas!$A$1:$B$11,2,1)</f>
        <v>29 a 33</v>
      </c>
      <c r="H799" s="8" t="s">
        <v>64</v>
      </c>
      <c r="I799" s="8" t="s">
        <v>13</v>
      </c>
      <c r="J799" s="8" t="s">
        <v>22</v>
      </c>
    </row>
    <row r="800" spans="1:10" ht="15" customHeight="1" x14ac:dyDescent="0.2">
      <c r="A800" s="7">
        <v>799</v>
      </c>
      <c r="B800" s="8" t="s">
        <v>10</v>
      </c>
      <c r="C800" s="8" t="s">
        <v>19</v>
      </c>
      <c r="D800" s="9">
        <v>43648</v>
      </c>
      <c r="E800" s="9">
        <f t="shared" ca="1" si="24"/>
        <v>44263</v>
      </c>
      <c r="F800" s="10">
        <f t="shared" ca="1" si="25"/>
        <v>1.6849315068493151</v>
      </c>
      <c r="G800" s="11" t="str">
        <f ca="1">VLOOKUP(F800,faixas!$A$1:$B$11,2,1)</f>
        <v>0 a 18</v>
      </c>
      <c r="H800" s="8" t="s">
        <v>64</v>
      </c>
      <c r="I800" s="8" t="s">
        <v>13</v>
      </c>
      <c r="J800" s="8" t="s">
        <v>22</v>
      </c>
    </row>
    <row r="801" spans="1:10" ht="15" customHeight="1" x14ac:dyDescent="0.2">
      <c r="A801" s="7">
        <v>800</v>
      </c>
      <c r="B801" s="8" t="s">
        <v>10</v>
      </c>
      <c r="C801" s="8" t="s">
        <v>11</v>
      </c>
      <c r="D801" s="9">
        <v>32576</v>
      </c>
      <c r="E801" s="9">
        <f t="shared" ca="1" si="24"/>
        <v>44263</v>
      </c>
      <c r="F801" s="10">
        <f t="shared" ca="1" si="25"/>
        <v>32.019178082191779</v>
      </c>
      <c r="G801" s="11" t="str">
        <f ca="1">VLOOKUP(F801,faixas!$A$1:$B$11,2,1)</f>
        <v>29 a 33</v>
      </c>
      <c r="H801" s="8" t="s">
        <v>20</v>
      </c>
      <c r="I801" s="8" t="s">
        <v>13</v>
      </c>
      <c r="J801" s="8" t="s">
        <v>14</v>
      </c>
    </row>
    <row r="802" spans="1:10" ht="15" customHeight="1" x14ac:dyDescent="0.2">
      <c r="A802" s="7">
        <v>801</v>
      </c>
      <c r="B802" s="8" t="s">
        <v>15</v>
      </c>
      <c r="C802" s="8" t="s">
        <v>18</v>
      </c>
      <c r="D802" s="9">
        <v>23077</v>
      </c>
      <c r="E802" s="9">
        <f t="shared" ca="1" si="24"/>
        <v>44263</v>
      </c>
      <c r="F802" s="10">
        <f t="shared" ca="1" si="25"/>
        <v>58.043835616438358</v>
      </c>
      <c r="G802" s="11" t="str">
        <f ca="1">VLOOKUP(F802,faixas!$A$1:$B$11,2,1)</f>
        <v>54 a 58</v>
      </c>
      <c r="H802" s="8" t="s">
        <v>20</v>
      </c>
      <c r="I802" s="8" t="s">
        <v>13</v>
      </c>
      <c r="J802" s="8" t="s">
        <v>14</v>
      </c>
    </row>
    <row r="803" spans="1:10" ht="15" customHeight="1" x14ac:dyDescent="0.2">
      <c r="A803" s="7">
        <v>802</v>
      </c>
      <c r="B803" s="8" t="s">
        <v>15</v>
      </c>
      <c r="C803" s="8" t="s">
        <v>16</v>
      </c>
      <c r="D803" s="9">
        <v>31906</v>
      </c>
      <c r="E803" s="9">
        <f t="shared" ca="1" si="24"/>
        <v>44263</v>
      </c>
      <c r="F803" s="10">
        <f t="shared" ca="1" si="25"/>
        <v>33.854794520547948</v>
      </c>
      <c r="G803" s="11" t="str">
        <f ca="1">VLOOKUP(F803,faixas!$A$1:$B$11,2,1)</f>
        <v>29 a 33</v>
      </c>
      <c r="H803" s="8" t="s">
        <v>20</v>
      </c>
      <c r="I803" s="8" t="s">
        <v>13</v>
      </c>
      <c r="J803" s="8" t="s">
        <v>14</v>
      </c>
    </row>
    <row r="804" spans="1:10" ht="15" customHeight="1" x14ac:dyDescent="0.2">
      <c r="A804" s="7">
        <v>803</v>
      </c>
      <c r="B804" s="8" t="s">
        <v>15</v>
      </c>
      <c r="C804" s="8" t="s">
        <v>11</v>
      </c>
      <c r="D804" s="9">
        <v>32507</v>
      </c>
      <c r="E804" s="9">
        <f t="shared" ca="1" si="24"/>
        <v>44263</v>
      </c>
      <c r="F804" s="10">
        <f t="shared" ca="1" si="25"/>
        <v>32.208219178082189</v>
      </c>
      <c r="G804" s="11" t="str">
        <f ca="1">VLOOKUP(F804,faixas!$A$1:$B$11,2,1)</f>
        <v>29 a 33</v>
      </c>
      <c r="H804" s="8" t="s">
        <v>29</v>
      </c>
      <c r="I804" s="8" t="s">
        <v>13</v>
      </c>
      <c r="J804" s="8" t="s">
        <v>30</v>
      </c>
    </row>
    <row r="805" spans="1:10" ht="15" customHeight="1" x14ac:dyDescent="0.2">
      <c r="A805" s="7">
        <v>804</v>
      </c>
      <c r="B805" s="8" t="s">
        <v>10</v>
      </c>
      <c r="C805" s="8" t="s">
        <v>16</v>
      </c>
      <c r="D805" s="9">
        <v>30978</v>
      </c>
      <c r="E805" s="9">
        <f t="shared" ca="1" si="24"/>
        <v>44263</v>
      </c>
      <c r="F805" s="10">
        <f t="shared" ca="1" si="25"/>
        <v>36.397260273972606</v>
      </c>
      <c r="G805" s="11" t="str">
        <f ca="1">VLOOKUP(F805,faixas!$A$1:$B$11,2,1)</f>
        <v>34 a 38</v>
      </c>
      <c r="H805" s="8" t="s">
        <v>29</v>
      </c>
      <c r="I805" s="8" t="s">
        <v>13</v>
      </c>
      <c r="J805" s="8" t="s">
        <v>30</v>
      </c>
    </row>
    <row r="806" spans="1:10" ht="15" customHeight="1" x14ac:dyDescent="0.2">
      <c r="A806" s="7">
        <v>805</v>
      </c>
      <c r="B806" s="8" t="s">
        <v>15</v>
      </c>
      <c r="C806" s="8" t="s">
        <v>18</v>
      </c>
      <c r="D806" s="9">
        <v>23396</v>
      </c>
      <c r="E806" s="9">
        <f t="shared" ca="1" si="24"/>
        <v>44263</v>
      </c>
      <c r="F806" s="10">
        <f t="shared" ca="1" si="25"/>
        <v>57.169863013698631</v>
      </c>
      <c r="G806" s="11" t="str">
        <f ca="1">VLOOKUP(F806,faixas!$A$1:$B$11,2,1)</f>
        <v>54 a 58</v>
      </c>
      <c r="H806" s="8" t="s">
        <v>29</v>
      </c>
      <c r="I806" s="8" t="s">
        <v>13</v>
      </c>
      <c r="J806" s="8" t="s">
        <v>30</v>
      </c>
    </row>
    <row r="807" spans="1:10" ht="15" customHeight="1" x14ac:dyDescent="0.2">
      <c r="A807" s="7">
        <v>806</v>
      </c>
      <c r="B807" s="8" t="s">
        <v>10</v>
      </c>
      <c r="C807" s="8" t="s">
        <v>62</v>
      </c>
      <c r="D807" s="9">
        <v>39475</v>
      </c>
      <c r="E807" s="9">
        <f t="shared" ca="1" si="24"/>
        <v>44263</v>
      </c>
      <c r="F807" s="10">
        <f t="shared" ca="1" si="25"/>
        <v>13.117808219178082</v>
      </c>
      <c r="G807" s="11" t="str">
        <f ca="1">VLOOKUP(F807,faixas!$A$1:$B$11,2,1)</f>
        <v>0 a 18</v>
      </c>
      <c r="H807" s="8" t="s">
        <v>29</v>
      </c>
      <c r="I807" s="8" t="s">
        <v>13</v>
      </c>
      <c r="J807" s="8" t="s">
        <v>30</v>
      </c>
    </row>
    <row r="808" spans="1:10" ht="15" customHeight="1" x14ac:dyDescent="0.2">
      <c r="A808" s="7">
        <v>807</v>
      </c>
      <c r="B808" s="8" t="s">
        <v>10</v>
      </c>
      <c r="C808" s="8" t="s">
        <v>19</v>
      </c>
      <c r="D808" s="9">
        <v>42508</v>
      </c>
      <c r="E808" s="9">
        <f t="shared" ca="1" si="24"/>
        <v>44263</v>
      </c>
      <c r="F808" s="10">
        <f t="shared" ca="1" si="25"/>
        <v>4.8082191780821919</v>
      </c>
      <c r="G808" s="11" t="str">
        <f ca="1">VLOOKUP(F808,faixas!$A$1:$B$11,2,1)</f>
        <v>0 a 18</v>
      </c>
      <c r="H808" s="8" t="s">
        <v>29</v>
      </c>
      <c r="I808" s="8" t="s">
        <v>13</v>
      </c>
      <c r="J808" s="8" t="s">
        <v>30</v>
      </c>
    </row>
    <row r="809" spans="1:10" ht="15" customHeight="1" x14ac:dyDescent="0.2">
      <c r="A809" s="7">
        <v>808</v>
      </c>
      <c r="B809" s="8" t="s">
        <v>10</v>
      </c>
      <c r="C809" s="8" t="s">
        <v>11</v>
      </c>
      <c r="D809" s="9">
        <v>32401</v>
      </c>
      <c r="E809" s="9">
        <f t="shared" ca="1" si="24"/>
        <v>44263</v>
      </c>
      <c r="F809" s="10">
        <f t="shared" ca="1" si="25"/>
        <v>32.4986301369863</v>
      </c>
      <c r="G809" s="11" t="str">
        <f ca="1">VLOOKUP(F809,faixas!$A$1:$B$11,2,1)</f>
        <v>29 a 33</v>
      </c>
      <c r="H809" s="8" t="s">
        <v>119</v>
      </c>
      <c r="I809" s="8" t="s">
        <v>13</v>
      </c>
      <c r="J809" s="8" t="s">
        <v>14</v>
      </c>
    </row>
    <row r="810" spans="1:10" ht="15" customHeight="1" x14ac:dyDescent="0.2">
      <c r="A810" s="7">
        <v>809</v>
      </c>
      <c r="B810" s="8" t="s">
        <v>15</v>
      </c>
      <c r="C810" s="8" t="s">
        <v>18</v>
      </c>
      <c r="D810" s="9">
        <v>22261</v>
      </c>
      <c r="E810" s="9">
        <f t="shared" ca="1" si="24"/>
        <v>44263</v>
      </c>
      <c r="F810" s="10">
        <f t="shared" ca="1" si="25"/>
        <v>60.279452054794518</v>
      </c>
      <c r="G810" s="11" t="str">
        <f ca="1">VLOOKUP(F810,faixas!$A$1:$B$11,2,1)</f>
        <v>Acima de 59</v>
      </c>
      <c r="H810" s="8" t="s">
        <v>119</v>
      </c>
      <c r="I810" s="8" t="s">
        <v>13</v>
      </c>
      <c r="J810" s="8" t="s">
        <v>14</v>
      </c>
    </row>
    <row r="811" spans="1:10" ht="15" customHeight="1" x14ac:dyDescent="0.2">
      <c r="A811" s="7">
        <v>810</v>
      </c>
      <c r="B811" s="8" t="s">
        <v>15</v>
      </c>
      <c r="C811" s="8" t="s">
        <v>16</v>
      </c>
      <c r="D811" s="9">
        <v>32132</v>
      </c>
      <c r="E811" s="9">
        <f t="shared" ca="1" si="24"/>
        <v>44263</v>
      </c>
      <c r="F811" s="10">
        <f t="shared" ca="1" si="25"/>
        <v>33.235616438356168</v>
      </c>
      <c r="G811" s="11" t="str">
        <f ca="1">VLOOKUP(F811,faixas!$A$1:$B$11,2,1)</f>
        <v>29 a 33</v>
      </c>
      <c r="H811" s="8" t="s">
        <v>119</v>
      </c>
      <c r="I811" s="8" t="s">
        <v>13</v>
      </c>
      <c r="J811" s="8" t="s">
        <v>14</v>
      </c>
    </row>
    <row r="812" spans="1:10" ht="15" customHeight="1" x14ac:dyDescent="0.2">
      <c r="A812" s="7">
        <v>811</v>
      </c>
      <c r="B812" s="8" t="s">
        <v>15</v>
      </c>
      <c r="C812" s="8" t="s">
        <v>19</v>
      </c>
      <c r="D812" s="9">
        <v>41806</v>
      </c>
      <c r="E812" s="9">
        <f t="shared" ca="1" si="24"/>
        <v>44263</v>
      </c>
      <c r="F812" s="10">
        <f t="shared" ca="1" si="25"/>
        <v>6.7315068493150685</v>
      </c>
      <c r="G812" s="11" t="str">
        <f ca="1">VLOOKUP(F812,faixas!$A$1:$B$11,2,1)</f>
        <v>0 a 18</v>
      </c>
      <c r="H812" s="8" t="s">
        <v>119</v>
      </c>
      <c r="I812" s="8" t="s">
        <v>13</v>
      </c>
      <c r="J812" s="8" t="s">
        <v>14</v>
      </c>
    </row>
    <row r="813" spans="1:10" ht="15" customHeight="1" x14ac:dyDescent="0.2">
      <c r="A813" s="7">
        <v>812</v>
      </c>
      <c r="B813" s="8" t="s">
        <v>10</v>
      </c>
      <c r="C813" s="8" t="s">
        <v>19</v>
      </c>
      <c r="D813" s="9">
        <v>43328</v>
      </c>
      <c r="E813" s="9">
        <f t="shared" ca="1" si="24"/>
        <v>44263</v>
      </c>
      <c r="F813" s="10">
        <f t="shared" ca="1" si="25"/>
        <v>2.5616438356164384</v>
      </c>
      <c r="G813" s="11" t="str">
        <f ca="1">VLOOKUP(F813,faixas!$A$1:$B$11,2,1)</f>
        <v>0 a 18</v>
      </c>
      <c r="H813" s="8" t="s">
        <v>119</v>
      </c>
      <c r="I813" s="8" t="s">
        <v>13</v>
      </c>
      <c r="J813" s="8" t="s">
        <v>14</v>
      </c>
    </row>
    <row r="814" spans="1:10" ht="15" customHeight="1" x14ac:dyDescent="0.2">
      <c r="A814" s="7">
        <v>813</v>
      </c>
      <c r="B814" s="8" t="s">
        <v>10</v>
      </c>
      <c r="C814" s="8" t="s">
        <v>11</v>
      </c>
      <c r="D814" s="9">
        <v>32524</v>
      </c>
      <c r="E814" s="9">
        <f t="shared" ca="1" si="24"/>
        <v>44263</v>
      </c>
      <c r="F814" s="10">
        <f t="shared" ca="1" si="25"/>
        <v>32.161643835616438</v>
      </c>
      <c r="G814" s="11" t="str">
        <f ca="1">VLOOKUP(F814,faixas!$A$1:$B$11,2,1)</f>
        <v>29 a 33</v>
      </c>
      <c r="H814" s="8" t="s">
        <v>132</v>
      </c>
      <c r="I814" s="8" t="s">
        <v>13</v>
      </c>
      <c r="J814" s="8" t="s">
        <v>14</v>
      </c>
    </row>
    <row r="815" spans="1:10" ht="15" customHeight="1" x14ac:dyDescent="0.2">
      <c r="A815" s="7">
        <v>814</v>
      </c>
      <c r="B815" s="8" t="s">
        <v>15</v>
      </c>
      <c r="C815" s="8" t="s">
        <v>19</v>
      </c>
      <c r="D815" s="9">
        <v>40316</v>
      </c>
      <c r="E815" s="9">
        <f t="shared" ca="1" si="24"/>
        <v>44263</v>
      </c>
      <c r="F815" s="10">
        <f t="shared" ca="1" si="25"/>
        <v>10.813698630136987</v>
      </c>
      <c r="G815" s="11" t="str">
        <f ca="1">VLOOKUP(F815,faixas!$A$1:$B$11,2,1)</f>
        <v>0 a 18</v>
      </c>
      <c r="H815" s="8" t="s">
        <v>132</v>
      </c>
      <c r="I815" s="8" t="s">
        <v>13</v>
      </c>
      <c r="J815" s="8" t="s">
        <v>14</v>
      </c>
    </row>
    <row r="816" spans="1:10" ht="15" customHeight="1" x14ac:dyDescent="0.2">
      <c r="A816" s="7">
        <v>815</v>
      </c>
      <c r="B816" s="8" t="s">
        <v>15</v>
      </c>
      <c r="C816" s="8" t="s">
        <v>16</v>
      </c>
      <c r="D816" s="9">
        <v>32717</v>
      </c>
      <c r="E816" s="9">
        <f t="shared" ca="1" si="24"/>
        <v>44263</v>
      </c>
      <c r="F816" s="10">
        <f t="shared" ca="1" si="25"/>
        <v>31.632876712328766</v>
      </c>
      <c r="G816" s="11" t="str">
        <f ca="1">VLOOKUP(F816,faixas!$A$1:$B$11,2,1)</f>
        <v>29 a 33</v>
      </c>
      <c r="H816" s="8" t="s">
        <v>132</v>
      </c>
      <c r="I816" s="8" t="s">
        <v>13</v>
      </c>
      <c r="J816" s="8" t="s">
        <v>14</v>
      </c>
    </row>
    <row r="817" spans="1:10" ht="15" customHeight="1" x14ac:dyDescent="0.2">
      <c r="A817" s="7">
        <v>816</v>
      </c>
      <c r="B817" s="8" t="s">
        <v>15</v>
      </c>
      <c r="C817" s="8" t="s">
        <v>19</v>
      </c>
      <c r="D817" s="9">
        <v>43174</v>
      </c>
      <c r="E817" s="9">
        <f t="shared" ca="1" si="24"/>
        <v>44263</v>
      </c>
      <c r="F817" s="10">
        <f t="shared" ca="1" si="25"/>
        <v>2.9835616438356163</v>
      </c>
      <c r="G817" s="11" t="str">
        <f ca="1">VLOOKUP(F817,faixas!$A$1:$B$11,2,1)</f>
        <v>0 a 18</v>
      </c>
      <c r="H817" s="8" t="s">
        <v>132</v>
      </c>
      <c r="I817" s="8" t="s">
        <v>13</v>
      </c>
      <c r="J817" s="8" t="s">
        <v>14</v>
      </c>
    </row>
    <row r="818" spans="1:10" ht="15" customHeight="1" x14ac:dyDescent="0.2">
      <c r="A818" s="7">
        <v>817</v>
      </c>
      <c r="B818" s="8" t="s">
        <v>15</v>
      </c>
      <c r="C818" s="8" t="s">
        <v>19</v>
      </c>
      <c r="D818" s="9">
        <v>43704</v>
      </c>
      <c r="E818" s="9">
        <f t="shared" ca="1" si="24"/>
        <v>44263</v>
      </c>
      <c r="F818" s="10">
        <f t="shared" ca="1" si="25"/>
        <v>1.5315068493150685</v>
      </c>
      <c r="G818" s="11" t="str">
        <f ca="1">VLOOKUP(F818,faixas!$A$1:$B$11,2,1)</f>
        <v>0 a 18</v>
      </c>
      <c r="H818" s="8" t="s">
        <v>132</v>
      </c>
      <c r="I818" s="8" t="s">
        <v>13</v>
      </c>
      <c r="J818" s="8" t="s">
        <v>14</v>
      </c>
    </row>
    <row r="819" spans="1:10" ht="15" customHeight="1" x14ac:dyDescent="0.2">
      <c r="A819" s="7">
        <v>818</v>
      </c>
      <c r="B819" s="8" t="s">
        <v>10</v>
      </c>
      <c r="C819" s="8" t="s">
        <v>11</v>
      </c>
      <c r="D819" s="9">
        <v>32301</v>
      </c>
      <c r="E819" s="9">
        <f t="shared" ca="1" si="24"/>
        <v>44263</v>
      </c>
      <c r="F819" s="10">
        <f t="shared" ca="1" si="25"/>
        <v>32.772602739726025</v>
      </c>
      <c r="G819" s="11" t="str">
        <f ca="1">VLOOKUP(F819,faixas!$A$1:$B$11,2,1)</f>
        <v>29 a 33</v>
      </c>
      <c r="H819" s="8" t="s">
        <v>44</v>
      </c>
      <c r="I819" s="8" t="s">
        <v>13</v>
      </c>
      <c r="J819" s="8" t="s">
        <v>22</v>
      </c>
    </row>
    <row r="820" spans="1:10" ht="15" customHeight="1" x14ac:dyDescent="0.2">
      <c r="A820" s="7">
        <v>819</v>
      </c>
      <c r="B820" s="8" t="s">
        <v>15</v>
      </c>
      <c r="C820" s="8" t="s">
        <v>18</v>
      </c>
      <c r="D820" s="9">
        <v>26459</v>
      </c>
      <c r="E820" s="9">
        <f t="shared" ca="1" si="24"/>
        <v>44263</v>
      </c>
      <c r="F820" s="10">
        <f t="shared" ca="1" si="25"/>
        <v>48.778082191780825</v>
      </c>
      <c r="G820" s="11" t="str">
        <f ca="1">VLOOKUP(F820,faixas!$A$1:$B$11,2,1)</f>
        <v>44 a 48</v>
      </c>
      <c r="H820" s="8" t="s">
        <v>44</v>
      </c>
      <c r="I820" s="8" t="s">
        <v>13</v>
      </c>
      <c r="J820" s="8" t="s">
        <v>22</v>
      </c>
    </row>
    <row r="821" spans="1:10" ht="15" customHeight="1" x14ac:dyDescent="0.2">
      <c r="A821" s="7">
        <v>820</v>
      </c>
      <c r="B821" s="8" t="s">
        <v>15</v>
      </c>
      <c r="C821" s="8" t="s">
        <v>16</v>
      </c>
      <c r="D821" s="9">
        <v>36583</v>
      </c>
      <c r="E821" s="9">
        <f t="shared" ca="1" si="24"/>
        <v>44263</v>
      </c>
      <c r="F821" s="10">
        <f t="shared" ca="1" si="25"/>
        <v>21.041095890410958</v>
      </c>
      <c r="G821" s="11" t="str">
        <f ca="1">VLOOKUP(F821,faixas!$A$1:$B$11,2,1)</f>
        <v>19 a 23</v>
      </c>
      <c r="H821" s="8" t="s">
        <v>44</v>
      </c>
      <c r="I821" s="8" t="s">
        <v>13</v>
      </c>
      <c r="J821" s="8" t="s">
        <v>22</v>
      </c>
    </row>
    <row r="822" spans="1:10" ht="15" customHeight="1" x14ac:dyDescent="0.2">
      <c r="A822" s="7">
        <v>821</v>
      </c>
      <c r="B822" s="8" t="s">
        <v>15</v>
      </c>
      <c r="C822" s="8" t="s">
        <v>19</v>
      </c>
      <c r="D822" s="9">
        <v>43585</v>
      </c>
      <c r="E822" s="9">
        <f t="shared" ca="1" si="24"/>
        <v>44263</v>
      </c>
      <c r="F822" s="10">
        <f t="shared" ca="1" si="25"/>
        <v>1.8575342465753424</v>
      </c>
      <c r="G822" s="11" t="str">
        <f ca="1">VLOOKUP(F822,faixas!$A$1:$B$11,2,1)</f>
        <v>0 a 18</v>
      </c>
      <c r="H822" s="8" t="s">
        <v>44</v>
      </c>
      <c r="I822" s="8" t="s">
        <v>13</v>
      </c>
      <c r="J822" s="8" t="s">
        <v>22</v>
      </c>
    </row>
    <row r="823" spans="1:10" ht="15" customHeight="1" x14ac:dyDescent="0.2">
      <c r="A823" s="7">
        <v>822</v>
      </c>
      <c r="B823" s="8" t="s">
        <v>10</v>
      </c>
      <c r="C823" s="8" t="s">
        <v>11</v>
      </c>
      <c r="D823" s="9">
        <v>32618</v>
      </c>
      <c r="E823" s="9">
        <f t="shared" ca="1" si="24"/>
        <v>44263</v>
      </c>
      <c r="F823" s="10">
        <f t="shared" ca="1" si="25"/>
        <v>31.904109589041095</v>
      </c>
      <c r="G823" s="11" t="str">
        <f ca="1">VLOOKUP(F823,faixas!$A$1:$B$11,2,1)</f>
        <v>29 a 33</v>
      </c>
      <c r="H823" s="8" t="s">
        <v>20</v>
      </c>
      <c r="I823" s="8" t="s">
        <v>13</v>
      </c>
      <c r="J823" s="8" t="s">
        <v>14</v>
      </c>
    </row>
    <row r="824" spans="1:10" ht="15" customHeight="1" x14ac:dyDescent="0.2">
      <c r="A824" s="7">
        <v>823</v>
      </c>
      <c r="B824" s="8" t="s">
        <v>15</v>
      </c>
      <c r="C824" s="8" t="s">
        <v>16</v>
      </c>
      <c r="D824" s="9">
        <v>32034</v>
      </c>
      <c r="E824" s="9">
        <f t="shared" ca="1" si="24"/>
        <v>44263</v>
      </c>
      <c r="F824" s="10">
        <f t="shared" ca="1" si="25"/>
        <v>33.504109589041093</v>
      </c>
      <c r="G824" s="11" t="str">
        <f ca="1">VLOOKUP(F824,faixas!$A$1:$B$11,2,1)</f>
        <v>29 a 33</v>
      </c>
      <c r="H824" s="8" t="s">
        <v>20</v>
      </c>
      <c r="I824" s="8" t="s">
        <v>13</v>
      </c>
      <c r="J824" s="8" t="s">
        <v>14</v>
      </c>
    </row>
    <row r="825" spans="1:10" ht="15" customHeight="1" x14ac:dyDescent="0.2">
      <c r="A825" s="7">
        <v>824</v>
      </c>
      <c r="B825" s="8" t="s">
        <v>15</v>
      </c>
      <c r="C825" s="8" t="s">
        <v>19</v>
      </c>
      <c r="D825" s="9">
        <v>43046</v>
      </c>
      <c r="E825" s="9">
        <f t="shared" ca="1" si="24"/>
        <v>44263</v>
      </c>
      <c r="F825" s="10">
        <f t="shared" ca="1" si="25"/>
        <v>3.3342465753424659</v>
      </c>
      <c r="G825" s="11" t="str">
        <f ca="1">VLOOKUP(F825,faixas!$A$1:$B$11,2,1)</f>
        <v>0 a 18</v>
      </c>
      <c r="H825" s="8" t="s">
        <v>20</v>
      </c>
      <c r="I825" s="8" t="s">
        <v>13</v>
      </c>
      <c r="J825" s="8" t="s">
        <v>14</v>
      </c>
    </row>
    <row r="826" spans="1:10" ht="15" customHeight="1" x14ac:dyDescent="0.2">
      <c r="A826" s="7">
        <v>825</v>
      </c>
      <c r="B826" s="8" t="s">
        <v>10</v>
      </c>
      <c r="C826" s="8" t="s">
        <v>11</v>
      </c>
      <c r="D826" s="9">
        <v>32340</v>
      </c>
      <c r="E826" s="9">
        <f t="shared" ca="1" si="24"/>
        <v>44263</v>
      </c>
      <c r="F826" s="10">
        <f t="shared" ca="1" si="25"/>
        <v>32.665753424657531</v>
      </c>
      <c r="G826" s="11" t="str">
        <f ca="1">VLOOKUP(F826,faixas!$A$1:$B$11,2,1)</f>
        <v>29 a 33</v>
      </c>
      <c r="H826" s="8" t="s">
        <v>68</v>
      </c>
      <c r="I826" s="8" t="s">
        <v>13</v>
      </c>
      <c r="J826" s="8" t="s">
        <v>14</v>
      </c>
    </row>
    <row r="827" spans="1:10" ht="15" customHeight="1" x14ac:dyDescent="0.2">
      <c r="A827" s="7">
        <v>826</v>
      </c>
      <c r="B827" s="8" t="s">
        <v>15</v>
      </c>
      <c r="C827" s="8" t="s">
        <v>16</v>
      </c>
      <c r="D827" s="9">
        <v>32696</v>
      </c>
      <c r="E827" s="9">
        <f t="shared" ca="1" si="24"/>
        <v>44263</v>
      </c>
      <c r="F827" s="10">
        <f t="shared" ca="1" si="25"/>
        <v>31.69041095890411</v>
      </c>
      <c r="G827" s="11" t="str">
        <f ca="1">VLOOKUP(F827,faixas!$A$1:$B$11,2,1)</f>
        <v>29 a 33</v>
      </c>
      <c r="H827" s="8" t="s">
        <v>68</v>
      </c>
      <c r="I827" s="8" t="s">
        <v>13</v>
      </c>
      <c r="J827" s="8" t="s">
        <v>14</v>
      </c>
    </row>
    <row r="828" spans="1:10" ht="15" customHeight="1" x14ac:dyDescent="0.2">
      <c r="A828" s="7">
        <v>827</v>
      </c>
      <c r="B828" s="8" t="s">
        <v>10</v>
      </c>
      <c r="C828" s="8" t="s">
        <v>11</v>
      </c>
      <c r="D828" s="9">
        <v>32484</v>
      </c>
      <c r="E828" s="9">
        <f t="shared" ca="1" si="24"/>
        <v>44263</v>
      </c>
      <c r="F828" s="10">
        <f t="shared" ca="1" si="25"/>
        <v>32.271232876712325</v>
      </c>
      <c r="G828" s="11" t="str">
        <f ca="1">VLOOKUP(F828,faixas!$A$1:$B$11,2,1)</f>
        <v>29 a 33</v>
      </c>
      <c r="H828" s="8" t="s">
        <v>17</v>
      </c>
      <c r="I828" s="8" t="s">
        <v>13</v>
      </c>
      <c r="J828" s="8" t="s">
        <v>14</v>
      </c>
    </row>
    <row r="829" spans="1:10" ht="15" customHeight="1" x14ac:dyDescent="0.2">
      <c r="A829" s="7">
        <v>828</v>
      </c>
      <c r="B829" s="8" t="s">
        <v>10</v>
      </c>
      <c r="C829" s="8" t="s">
        <v>94</v>
      </c>
      <c r="D829" s="9">
        <v>14492</v>
      </c>
      <c r="E829" s="9">
        <f t="shared" ca="1" si="24"/>
        <v>44263</v>
      </c>
      <c r="F829" s="10">
        <f t="shared" ca="1" si="25"/>
        <v>81.564383561643837</v>
      </c>
      <c r="G829" s="11" t="str">
        <f ca="1">VLOOKUP(F829,faixas!$A$1:$B$11,2,1)</f>
        <v>Acima de 59</v>
      </c>
      <c r="H829" s="8" t="s">
        <v>17</v>
      </c>
      <c r="I829" s="8" t="s">
        <v>13</v>
      </c>
      <c r="J829" s="8" t="s">
        <v>14</v>
      </c>
    </row>
    <row r="830" spans="1:10" ht="15" customHeight="1" x14ac:dyDescent="0.2">
      <c r="A830" s="7">
        <v>829</v>
      </c>
      <c r="B830" s="8" t="s">
        <v>15</v>
      </c>
      <c r="C830" s="8" t="s">
        <v>11</v>
      </c>
      <c r="D830" s="9">
        <v>32258</v>
      </c>
      <c r="E830" s="9">
        <f t="shared" ca="1" si="24"/>
        <v>44263</v>
      </c>
      <c r="F830" s="10">
        <f t="shared" ca="1" si="25"/>
        <v>32.890410958904113</v>
      </c>
      <c r="G830" s="11" t="str">
        <f ca="1">VLOOKUP(F830,faixas!$A$1:$B$11,2,1)</f>
        <v>29 a 33</v>
      </c>
      <c r="H830" s="8" t="s">
        <v>20</v>
      </c>
      <c r="I830" s="8" t="s">
        <v>13</v>
      </c>
      <c r="J830" s="8" t="s">
        <v>14</v>
      </c>
    </row>
    <row r="831" spans="1:10" ht="15" customHeight="1" x14ac:dyDescent="0.2">
      <c r="A831" s="7">
        <v>830</v>
      </c>
      <c r="B831" s="8" t="s">
        <v>10</v>
      </c>
      <c r="C831" s="8" t="s">
        <v>16</v>
      </c>
      <c r="D831" s="9">
        <v>30544</v>
      </c>
      <c r="E831" s="9">
        <f t="shared" ca="1" si="24"/>
        <v>44263</v>
      </c>
      <c r="F831" s="10">
        <f t="shared" ca="1" si="25"/>
        <v>37.586301369863016</v>
      </c>
      <c r="G831" s="11" t="str">
        <f ca="1">VLOOKUP(F831,faixas!$A$1:$B$11,2,1)</f>
        <v>34 a 38</v>
      </c>
      <c r="H831" s="8" t="s">
        <v>20</v>
      </c>
      <c r="I831" s="8" t="s">
        <v>13</v>
      </c>
      <c r="J831" s="8" t="s">
        <v>14</v>
      </c>
    </row>
    <row r="832" spans="1:10" ht="15" customHeight="1" x14ac:dyDescent="0.2">
      <c r="A832" s="7">
        <v>831</v>
      </c>
      <c r="B832" s="8" t="s">
        <v>10</v>
      </c>
      <c r="C832" s="8" t="s">
        <v>11</v>
      </c>
      <c r="D832" s="9">
        <v>32306</v>
      </c>
      <c r="E832" s="9">
        <f t="shared" ca="1" si="24"/>
        <v>44263</v>
      </c>
      <c r="F832" s="10">
        <f t="shared" ca="1" si="25"/>
        <v>32.758904109589039</v>
      </c>
      <c r="G832" s="11" t="str">
        <f ca="1">VLOOKUP(F832,faixas!$A$1:$B$11,2,1)</f>
        <v>29 a 33</v>
      </c>
      <c r="H832" s="8" t="s">
        <v>57</v>
      </c>
      <c r="I832" s="8" t="s">
        <v>13</v>
      </c>
      <c r="J832" s="8" t="s">
        <v>22</v>
      </c>
    </row>
    <row r="833" spans="1:10" ht="15" customHeight="1" x14ac:dyDescent="0.2">
      <c r="A833" s="7">
        <v>832</v>
      </c>
      <c r="B833" s="8" t="s">
        <v>15</v>
      </c>
      <c r="C833" s="8" t="s">
        <v>16</v>
      </c>
      <c r="D833" s="9">
        <v>32507</v>
      </c>
      <c r="E833" s="9">
        <f t="shared" ca="1" si="24"/>
        <v>44263</v>
      </c>
      <c r="F833" s="10">
        <f t="shared" ca="1" si="25"/>
        <v>32.208219178082189</v>
      </c>
      <c r="G833" s="11" t="str">
        <f ca="1">VLOOKUP(F833,faixas!$A$1:$B$11,2,1)</f>
        <v>29 a 33</v>
      </c>
      <c r="H833" s="8" t="s">
        <v>57</v>
      </c>
      <c r="I833" s="8" t="s">
        <v>13</v>
      </c>
      <c r="J833" s="8" t="s">
        <v>22</v>
      </c>
    </row>
    <row r="834" spans="1:10" ht="15" customHeight="1" x14ac:dyDescent="0.2">
      <c r="A834" s="7">
        <v>833</v>
      </c>
      <c r="B834" s="8" t="s">
        <v>15</v>
      </c>
      <c r="C834" s="8" t="s">
        <v>19</v>
      </c>
      <c r="D834" s="9">
        <v>40522</v>
      </c>
      <c r="E834" s="9">
        <f t="shared" ref="E834:E897" ca="1" si="26">TODAY()</f>
        <v>44263</v>
      </c>
      <c r="F834" s="10">
        <f t="shared" ref="F834:F897" ca="1" si="27">(E834-D834)/365</f>
        <v>10.24931506849315</v>
      </c>
      <c r="G834" s="11" t="str">
        <f ca="1">VLOOKUP(F834,faixas!$A$1:$B$11,2,1)</f>
        <v>0 a 18</v>
      </c>
      <c r="H834" s="8" t="s">
        <v>57</v>
      </c>
      <c r="I834" s="8" t="s">
        <v>13</v>
      </c>
      <c r="J834" s="8" t="s">
        <v>22</v>
      </c>
    </row>
    <row r="835" spans="1:10" ht="15" customHeight="1" x14ac:dyDescent="0.2">
      <c r="A835" s="7">
        <v>834</v>
      </c>
      <c r="B835" s="8" t="s">
        <v>15</v>
      </c>
      <c r="C835" s="8" t="s">
        <v>18</v>
      </c>
      <c r="D835" s="9">
        <v>19552</v>
      </c>
      <c r="E835" s="9">
        <f t="shared" ca="1" si="26"/>
        <v>44263</v>
      </c>
      <c r="F835" s="10">
        <f t="shared" ca="1" si="27"/>
        <v>67.701369863013696</v>
      </c>
      <c r="G835" s="11" t="str">
        <f ca="1">VLOOKUP(F835,faixas!$A$1:$B$11,2,1)</f>
        <v>Acima de 59</v>
      </c>
      <c r="H835" s="8" t="s">
        <v>57</v>
      </c>
      <c r="I835" s="8" t="s">
        <v>13</v>
      </c>
      <c r="J835" s="8" t="s">
        <v>22</v>
      </c>
    </row>
    <row r="836" spans="1:10" ht="15" customHeight="1" x14ac:dyDescent="0.2">
      <c r="A836" s="7">
        <v>835</v>
      </c>
      <c r="B836" s="8" t="s">
        <v>15</v>
      </c>
      <c r="C836" s="8" t="s">
        <v>19</v>
      </c>
      <c r="D836" s="9">
        <v>43211</v>
      </c>
      <c r="E836" s="9">
        <f t="shared" ca="1" si="26"/>
        <v>44263</v>
      </c>
      <c r="F836" s="10">
        <f t="shared" ca="1" si="27"/>
        <v>2.882191780821918</v>
      </c>
      <c r="G836" s="11" t="str">
        <f ca="1">VLOOKUP(F836,faixas!$A$1:$B$11,2,1)</f>
        <v>0 a 18</v>
      </c>
      <c r="H836" s="8" t="s">
        <v>57</v>
      </c>
      <c r="I836" s="8" t="s">
        <v>13</v>
      </c>
      <c r="J836" s="8" t="s">
        <v>22</v>
      </c>
    </row>
    <row r="837" spans="1:10" ht="15" customHeight="1" x14ac:dyDescent="0.2">
      <c r="A837" s="7">
        <v>836</v>
      </c>
      <c r="B837" s="8" t="s">
        <v>15</v>
      </c>
      <c r="C837" s="8" t="s">
        <v>11</v>
      </c>
      <c r="D837" s="9">
        <v>32237</v>
      </c>
      <c r="E837" s="9">
        <f t="shared" ca="1" si="26"/>
        <v>44263</v>
      </c>
      <c r="F837" s="10">
        <f t="shared" ca="1" si="27"/>
        <v>32.947945205479449</v>
      </c>
      <c r="G837" s="11" t="str">
        <f ca="1">VLOOKUP(F837,faixas!$A$1:$B$11,2,1)</f>
        <v>29 a 33</v>
      </c>
      <c r="H837" s="8" t="s">
        <v>118</v>
      </c>
      <c r="I837" s="8" t="s">
        <v>13</v>
      </c>
      <c r="J837" s="8" t="s">
        <v>14</v>
      </c>
    </row>
    <row r="838" spans="1:10" ht="15" customHeight="1" x14ac:dyDescent="0.2">
      <c r="A838" s="7">
        <v>837</v>
      </c>
      <c r="B838" s="8" t="s">
        <v>15</v>
      </c>
      <c r="C838" s="8" t="s">
        <v>18</v>
      </c>
      <c r="D838" s="9">
        <v>23228</v>
      </c>
      <c r="E838" s="9">
        <f t="shared" ca="1" si="26"/>
        <v>44263</v>
      </c>
      <c r="F838" s="10">
        <f t="shared" ca="1" si="27"/>
        <v>57.630136986301373</v>
      </c>
      <c r="G838" s="11" t="str">
        <f ca="1">VLOOKUP(F838,faixas!$A$1:$B$11,2,1)</f>
        <v>54 a 58</v>
      </c>
      <c r="H838" s="8" t="s">
        <v>118</v>
      </c>
      <c r="I838" s="8" t="s">
        <v>13</v>
      </c>
      <c r="J838" s="8" t="s">
        <v>14</v>
      </c>
    </row>
    <row r="839" spans="1:10" ht="15" customHeight="1" x14ac:dyDescent="0.2">
      <c r="A839" s="7">
        <v>838</v>
      </c>
      <c r="B839" s="8" t="s">
        <v>10</v>
      </c>
      <c r="C839" s="8" t="s">
        <v>11</v>
      </c>
      <c r="D839" s="9">
        <v>32251</v>
      </c>
      <c r="E839" s="9">
        <f t="shared" ca="1" si="26"/>
        <v>44263</v>
      </c>
      <c r="F839" s="10">
        <f t="shared" ca="1" si="27"/>
        <v>32.909589041095892</v>
      </c>
      <c r="G839" s="11" t="str">
        <f ca="1">VLOOKUP(F839,faixas!$A$1:$B$11,2,1)</f>
        <v>29 a 33</v>
      </c>
      <c r="H839" s="8" t="s">
        <v>133</v>
      </c>
      <c r="I839" s="8" t="s">
        <v>13</v>
      </c>
      <c r="J839" s="8" t="s">
        <v>22</v>
      </c>
    </row>
    <row r="840" spans="1:10" ht="15" customHeight="1" x14ac:dyDescent="0.2">
      <c r="A840" s="7">
        <v>839</v>
      </c>
      <c r="B840" s="8" t="s">
        <v>15</v>
      </c>
      <c r="C840" s="8" t="s">
        <v>18</v>
      </c>
      <c r="D840" s="9">
        <v>22767</v>
      </c>
      <c r="E840" s="9">
        <f t="shared" ca="1" si="26"/>
        <v>44263</v>
      </c>
      <c r="F840" s="10">
        <f t="shared" ca="1" si="27"/>
        <v>58.893150684931506</v>
      </c>
      <c r="G840" s="11" t="str">
        <f ca="1">VLOOKUP(F840,faixas!$A$1:$B$11,2,1)</f>
        <v>54 a 58</v>
      </c>
      <c r="H840" s="8" t="s">
        <v>133</v>
      </c>
      <c r="I840" s="8" t="s">
        <v>13</v>
      </c>
      <c r="J840" s="8" t="s">
        <v>22</v>
      </c>
    </row>
    <row r="841" spans="1:10" ht="15" customHeight="1" x14ac:dyDescent="0.2">
      <c r="A841" s="7">
        <v>840</v>
      </c>
      <c r="B841" s="8" t="s">
        <v>15</v>
      </c>
      <c r="C841" s="8" t="s">
        <v>16</v>
      </c>
      <c r="D841" s="9">
        <v>32846</v>
      </c>
      <c r="E841" s="9">
        <f t="shared" ca="1" si="26"/>
        <v>44263</v>
      </c>
      <c r="F841" s="10">
        <f t="shared" ca="1" si="27"/>
        <v>31.279452054794522</v>
      </c>
      <c r="G841" s="11" t="str">
        <f ca="1">VLOOKUP(F841,faixas!$A$1:$B$11,2,1)</f>
        <v>29 a 33</v>
      </c>
      <c r="H841" s="8" t="s">
        <v>133</v>
      </c>
      <c r="I841" s="8" t="s">
        <v>13</v>
      </c>
      <c r="J841" s="8" t="s">
        <v>22</v>
      </c>
    </row>
    <row r="842" spans="1:10" ht="15" customHeight="1" x14ac:dyDescent="0.2">
      <c r="A842" s="7">
        <v>841</v>
      </c>
      <c r="B842" s="8" t="s">
        <v>10</v>
      </c>
      <c r="C842" s="8" t="s">
        <v>11</v>
      </c>
      <c r="D842" s="9">
        <v>32360</v>
      </c>
      <c r="E842" s="9">
        <f t="shared" ca="1" si="26"/>
        <v>44263</v>
      </c>
      <c r="F842" s="10">
        <f t="shared" ca="1" si="27"/>
        <v>32.610958904109587</v>
      </c>
      <c r="G842" s="11" t="str">
        <f ca="1">VLOOKUP(F842,faixas!$A$1:$B$11,2,1)</f>
        <v>29 a 33</v>
      </c>
      <c r="H842" s="8" t="s">
        <v>134</v>
      </c>
      <c r="I842" s="8" t="s">
        <v>13</v>
      </c>
      <c r="J842" s="8" t="s">
        <v>135</v>
      </c>
    </row>
    <row r="843" spans="1:10" ht="15" customHeight="1" x14ac:dyDescent="0.2">
      <c r="A843" s="7">
        <v>842</v>
      </c>
      <c r="B843" s="8" t="s">
        <v>15</v>
      </c>
      <c r="C843" s="8" t="s">
        <v>18</v>
      </c>
      <c r="D843" s="9">
        <v>21205</v>
      </c>
      <c r="E843" s="9">
        <f t="shared" ca="1" si="26"/>
        <v>44263</v>
      </c>
      <c r="F843" s="10">
        <f t="shared" ca="1" si="27"/>
        <v>63.172602739726024</v>
      </c>
      <c r="G843" s="11" t="str">
        <f ca="1">VLOOKUP(F843,faixas!$A$1:$B$11,2,1)</f>
        <v>Acima de 59</v>
      </c>
      <c r="H843" s="8" t="s">
        <v>134</v>
      </c>
      <c r="I843" s="8" t="s">
        <v>13</v>
      </c>
      <c r="J843" s="8" t="s">
        <v>135</v>
      </c>
    </row>
    <row r="844" spans="1:10" ht="15" customHeight="1" x14ac:dyDescent="0.2">
      <c r="A844" s="7">
        <v>843</v>
      </c>
      <c r="B844" s="8" t="s">
        <v>15</v>
      </c>
      <c r="C844" s="8" t="s">
        <v>16</v>
      </c>
      <c r="D844" s="9">
        <v>33513</v>
      </c>
      <c r="E844" s="9">
        <f t="shared" ca="1" si="26"/>
        <v>44263</v>
      </c>
      <c r="F844" s="10">
        <f t="shared" ca="1" si="27"/>
        <v>29.452054794520549</v>
      </c>
      <c r="G844" s="11" t="str">
        <f ca="1">VLOOKUP(F844,faixas!$A$1:$B$11,2,1)</f>
        <v>29 a 33</v>
      </c>
      <c r="H844" s="8" t="s">
        <v>136</v>
      </c>
      <c r="I844" s="8" t="s">
        <v>13</v>
      </c>
      <c r="J844" s="8" t="s">
        <v>135</v>
      </c>
    </row>
    <row r="845" spans="1:10" ht="15" customHeight="1" x14ac:dyDescent="0.2">
      <c r="A845" s="7">
        <v>844</v>
      </c>
      <c r="B845" s="8" t="s">
        <v>15</v>
      </c>
      <c r="C845" s="8" t="s">
        <v>19</v>
      </c>
      <c r="D845" s="9">
        <v>40686</v>
      </c>
      <c r="E845" s="9">
        <f t="shared" ca="1" si="26"/>
        <v>44263</v>
      </c>
      <c r="F845" s="10">
        <f t="shared" ca="1" si="27"/>
        <v>9.8000000000000007</v>
      </c>
      <c r="G845" s="11" t="str">
        <f ca="1">VLOOKUP(F845,faixas!$A$1:$B$11,2,1)</f>
        <v>0 a 18</v>
      </c>
      <c r="H845" s="8" t="s">
        <v>134</v>
      </c>
      <c r="I845" s="8" t="s">
        <v>13</v>
      </c>
      <c r="J845" s="8" t="s">
        <v>135</v>
      </c>
    </row>
    <row r="846" spans="1:10" ht="15" customHeight="1" x14ac:dyDescent="0.2">
      <c r="A846" s="7">
        <v>845</v>
      </c>
      <c r="B846" s="8" t="s">
        <v>15</v>
      </c>
      <c r="C846" s="8" t="s">
        <v>19</v>
      </c>
      <c r="D846" s="9">
        <v>42921</v>
      </c>
      <c r="E846" s="9">
        <f t="shared" ca="1" si="26"/>
        <v>44263</v>
      </c>
      <c r="F846" s="10">
        <f t="shared" ca="1" si="27"/>
        <v>3.6767123287671235</v>
      </c>
      <c r="G846" s="11" t="str">
        <f ca="1">VLOOKUP(F846,faixas!$A$1:$B$11,2,1)</f>
        <v>0 a 18</v>
      </c>
      <c r="H846" s="8" t="s">
        <v>134</v>
      </c>
      <c r="I846" s="8" t="s">
        <v>13</v>
      </c>
      <c r="J846" s="8" t="s">
        <v>135</v>
      </c>
    </row>
    <row r="847" spans="1:10" ht="15" customHeight="1" x14ac:dyDescent="0.2">
      <c r="A847" s="7">
        <v>846</v>
      </c>
      <c r="B847" s="8" t="s">
        <v>10</v>
      </c>
      <c r="C847" s="8" t="s">
        <v>19</v>
      </c>
      <c r="D847" s="9">
        <v>44102</v>
      </c>
      <c r="E847" s="9">
        <f t="shared" ca="1" si="26"/>
        <v>44263</v>
      </c>
      <c r="F847" s="10">
        <f t="shared" ca="1" si="27"/>
        <v>0.44109589041095892</v>
      </c>
      <c r="G847" s="11" t="str">
        <f ca="1">VLOOKUP(F847,faixas!$A$1:$B$11,2,1)</f>
        <v>0 a 18</v>
      </c>
      <c r="H847" s="8" t="s">
        <v>134</v>
      </c>
      <c r="I847" s="8" t="s">
        <v>13</v>
      </c>
      <c r="J847" s="8" t="s">
        <v>135</v>
      </c>
    </row>
    <row r="848" spans="1:10" ht="15" customHeight="1" x14ac:dyDescent="0.2">
      <c r="A848" s="7">
        <v>847</v>
      </c>
      <c r="B848" s="8" t="s">
        <v>10</v>
      </c>
      <c r="C848" s="8" t="s">
        <v>11</v>
      </c>
      <c r="D848" s="9">
        <v>32189</v>
      </c>
      <c r="E848" s="9">
        <f t="shared" ca="1" si="26"/>
        <v>44263</v>
      </c>
      <c r="F848" s="10">
        <f t="shared" ca="1" si="27"/>
        <v>33.079452054794523</v>
      </c>
      <c r="G848" s="11" t="str">
        <f ca="1">VLOOKUP(F848,faixas!$A$1:$B$11,2,1)</f>
        <v>29 a 33</v>
      </c>
      <c r="H848" s="8" t="s">
        <v>35</v>
      </c>
      <c r="I848" s="8" t="s">
        <v>13</v>
      </c>
      <c r="J848" s="8" t="s">
        <v>14</v>
      </c>
    </row>
    <row r="849" spans="1:10" ht="15" customHeight="1" x14ac:dyDescent="0.2">
      <c r="A849" s="7">
        <v>848</v>
      </c>
      <c r="B849" s="8" t="s">
        <v>15</v>
      </c>
      <c r="C849" s="8" t="s">
        <v>16</v>
      </c>
      <c r="D849" s="9">
        <v>30905</v>
      </c>
      <c r="E849" s="9">
        <f t="shared" ca="1" si="26"/>
        <v>44263</v>
      </c>
      <c r="F849" s="10">
        <f t="shared" ca="1" si="27"/>
        <v>36.597260273972601</v>
      </c>
      <c r="G849" s="11" t="str">
        <f ca="1">VLOOKUP(F849,faixas!$A$1:$B$11,2,1)</f>
        <v>34 a 38</v>
      </c>
      <c r="H849" s="8" t="s">
        <v>68</v>
      </c>
      <c r="I849" s="8" t="s">
        <v>13</v>
      </c>
      <c r="J849" s="8" t="s">
        <v>14</v>
      </c>
    </row>
    <row r="850" spans="1:10" ht="15" customHeight="1" x14ac:dyDescent="0.2">
      <c r="A850" s="7">
        <v>849</v>
      </c>
      <c r="B850" s="8" t="s">
        <v>10</v>
      </c>
      <c r="C850" s="8" t="s">
        <v>19</v>
      </c>
      <c r="D850" s="9">
        <v>39867</v>
      </c>
      <c r="E850" s="9">
        <f t="shared" ca="1" si="26"/>
        <v>44263</v>
      </c>
      <c r="F850" s="10">
        <f t="shared" ca="1" si="27"/>
        <v>12.043835616438356</v>
      </c>
      <c r="G850" s="11" t="str">
        <f ca="1">VLOOKUP(F850,faixas!$A$1:$B$11,2,1)</f>
        <v>0 a 18</v>
      </c>
      <c r="H850" s="8" t="s">
        <v>68</v>
      </c>
      <c r="I850" s="8" t="s">
        <v>13</v>
      </c>
      <c r="J850" s="8" t="s">
        <v>14</v>
      </c>
    </row>
    <row r="851" spans="1:10" ht="15" customHeight="1" x14ac:dyDescent="0.2">
      <c r="A851" s="7">
        <v>850</v>
      </c>
      <c r="B851" s="8" t="s">
        <v>15</v>
      </c>
      <c r="C851" s="8" t="s">
        <v>18</v>
      </c>
      <c r="D851" s="9">
        <v>21835</v>
      </c>
      <c r="E851" s="9">
        <f t="shared" ca="1" si="26"/>
        <v>44263</v>
      </c>
      <c r="F851" s="10">
        <f t="shared" ca="1" si="27"/>
        <v>61.446575342465756</v>
      </c>
      <c r="G851" s="11" t="str">
        <f ca="1">VLOOKUP(F851,faixas!$A$1:$B$11,2,1)</f>
        <v>Acima de 59</v>
      </c>
      <c r="H851" s="8" t="s">
        <v>68</v>
      </c>
      <c r="I851" s="8" t="s">
        <v>13</v>
      </c>
      <c r="J851" s="8" t="s">
        <v>14</v>
      </c>
    </row>
    <row r="852" spans="1:10" ht="15" customHeight="1" x14ac:dyDescent="0.2">
      <c r="A852" s="7">
        <v>851</v>
      </c>
      <c r="B852" s="8" t="s">
        <v>10</v>
      </c>
      <c r="C852" s="8" t="s">
        <v>62</v>
      </c>
      <c r="D852" s="9">
        <v>36954</v>
      </c>
      <c r="E852" s="9">
        <f t="shared" ca="1" si="26"/>
        <v>44263</v>
      </c>
      <c r="F852" s="10">
        <f t="shared" ca="1" si="27"/>
        <v>20.024657534246575</v>
      </c>
      <c r="G852" s="11" t="str">
        <f ca="1">VLOOKUP(F852,faixas!$A$1:$B$11,2,1)</f>
        <v>19 a 23</v>
      </c>
      <c r="H852" s="8" t="s">
        <v>68</v>
      </c>
      <c r="I852" s="8" t="s">
        <v>13</v>
      </c>
      <c r="J852" s="8" t="s">
        <v>14</v>
      </c>
    </row>
    <row r="853" spans="1:10" ht="15" customHeight="1" x14ac:dyDescent="0.2">
      <c r="A853" s="7">
        <v>852</v>
      </c>
      <c r="B853" s="8" t="s">
        <v>10</v>
      </c>
      <c r="C853" s="8" t="s">
        <v>19</v>
      </c>
      <c r="D853" s="9">
        <v>41457</v>
      </c>
      <c r="E853" s="9">
        <f t="shared" ca="1" si="26"/>
        <v>44263</v>
      </c>
      <c r="F853" s="10">
        <f t="shared" ca="1" si="27"/>
        <v>7.6876712328767125</v>
      </c>
      <c r="G853" s="11" t="str">
        <f ca="1">VLOOKUP(F853,faixas!$A$1:$B$11,2,1)</f>
        <v>0 a 18</v>
      </c>
      <c r="H853" s="8" t="s">
        <v>68</v>
      </c>
      <c r="I853" s="8" t="s">
        <v>13</v>
      </c>
      <c r="J853" s="8" t="s">
        <v>14</v>
      </c>
    </row>
    <row r="854" spans="1:10" ht="15" customHeight="1" x14ac:dyDescent="0.2">
      <c r="A854" s="7">
        <v>853</v>
      </c>
      <c r="B854" s="8" t="s">
        <v>10</v>
      </c>
      <c r="C854" s="8" t="s">
        <v>11</v>
      </c>
      <c r="D854" s="9">
        <v>26557</v>
      </c>
      <c r="E854" s="9">
        <f t="shared" ca="1" si="26"/>
        <v>44263</v>
      </c>
      <c r="F854" s="10">
        <f t="shared" ca="1" si="27"/>
        <v>48.509589041095893</v>
      </c>
      <c r="G854" s="11" t="str">
        <f ca="1">VLOOKUP(F854,faixas!$A$1:$B$11,2,1)</f>
        <v>44 a 48</v>
      </c>
      <c r="H854" s="8" t="s">
        <v>137</v>
      </c>
      <c r="I854" s="8" t="s">
        <v>13</v>
      </c>
      <c r="J854" s="8" t="s">
        <v>60</v>
      </c>
    </row>
    <row r="855" spans="1:10" ht="15" customHeight="1" x14ac:dyDescent="0.2">
      <c r="A855" s="7">
        <v>854</v>
      </c>
      <c r="B855" s="8" t="s">
        <v>15</v>
      </c>
      <c r="C855" s="8" t="s">
        <v>16</v>
      </c>
      <c r="D855" s="9">
        <v>28917</v>
      </c>
      <c r="E855" s="9">
        <f t="shared" ca="1" si="26"/>
        <v>44263</v>
      </c>
      <c r="F855" s="10">
        <f t="shared" ca="1" si="27"/>
        <v>42.043835616438358</v>
      </c>
      <c r="G855" s="11" t="str">
        <f ca="1">VLOOKUP(F855,faixas!$A$1:$B$11,2,1)</f>
        <v>39 a 43</v>
      </c>
      <c r="H855" s="8" t="s">
        <v>137</v>
      </c>
      <c r="I855" s="8" t="s">
        <v>13</v>
      </c>
      <c r="J855" s="8" t="s">
        <v>60</v>
      </c>
    </row>
    <row r="856" spans="1:10" ht="15" customHeight="1" x14ac:dyDescent="0.2">
      <c r="A856" s="7">
        <v>855</v>
      </c>
      <c r="B856" s="8" t="s">
        <v>10</v>
      </c>
      <c r="C856" s="8" t="s">
        <v>19</v>
      </c>
      <c r="D856" s="9">
        <v>43650</v>
      </c>
      <c r="E856" s="9">
        <f t="shared" ca="1" si="26"/>
        <v>44263</v>
      </c>
      <c r="F856" s="10">
        <f t="shared" ca="1" si="27"/>
        <v>1.6794520547945206</v>
      </c>
      <c r="G856" s="11" t="str">
        <f ca="1">VLOOKUP(F856,faixas!$A$1:$B$11,2,1)</f>
        <v>0 a 18</v>
      </c>
      <c r="H856" s="8" t="s">
        <v>137</v>
      </c>
      <c r="I856" s="8" t="s">
        <v>13</v>
      </c>
      <c r="J856" s="8" t="s">
        <v>60</v>
      </c>
    </row>
    <row r="857" spans="1:10" ht="15" customHeight="1" x14ac:dyDescent="0.2">
      <c r="A857" s="7">
        <v>856</v>
      </c>
      <c r="B857" s="8" t="s">
        <v>10</v>
      </c>
      <c r="C857" s="8" t="s">
        <v>19</v>
      </c>
      <c r="D857" s="9">
        <v>43076</v>
      </c>
      <c r="E857" s="9">
        <f t="shared" ca="1" si="26"/>
        <v>44263</v>
      </c>
      <c r="F857" s="10">
        <f t="shared" ca="1" si="27"/>
        <v>3.2520547945205478</v>
      </c>
      <c r="G857" s="11" t="str">
        <f ca="1">VLOOKUP(F857,faixas!$A$1:$B$11,2,1)</f>
        <v>0 a 18</v>
      </c>
      <c r="H857" s="8" t="s">
        <v>137</v>
      </c>
      <c r="I857" s="8" t="s">
        <v>13</v>
      </c>
      <c r="J857" s="8" t="s">
        <v>60</v>
      </c>
    </row>
    <row r="858" spans="1:10" ht="15" customHeight="1" x14ac:dyDescent="0.2">
      <c r="A858" s="7">
        <v>857</v>
      </c>
      <c r="B858" s="8" t="s">
        <v>10</v>
      </c>
      <c r="C858" s="8" t="s">
        <v>11</v>
      </c>
      <c r="D858" s="9">
        <v>23485</v>
      </c>
      <c r="E858" s="9">
        <f t="shared" ca="1" si="26"/>
        <v>44263</v>
      </c>
      <c r="F858" s="10">
        <f t="shared" ca="1" si="27"/>
        <v>56.926027397260277</v>
      </c>
      <c r="G858" s="11" t="str">
        <f ca="1">VLOOKUP(F858,faixas!$A$1:$B$11,2,1)</f>
        <v>54 a 58</v>
      </c>
      <c r="H858" s="8" t="s">
        <v>12</v>
      </c>
      <c r="I858" s="8" t="s">
        <v>13</v>
      </c>
      <c r="J858" s="8" t="s">
        <v>14</v>
      </c>
    </row>
    <row r="859" spans="1:10" ht="15" customHeight="1" x14ac:dyDescent="0.2">
      <c r="A859" s="7">
        <v>858</v>
      </c>
      <c r="B859" s="8" t="s">
        <v>15</v>
      </c>
      <c r="C859" s="8" t="s">
        <v>11</v>
      </c>
      <c r="D859" s="9">
        <v>26913</v>
      </c>
      <c r="E859" s="9">
        <f t="shared" ca="1" si="26"/>
        <v>44263</v>
      </c>
      <c r="F859" s="10">
        <f t="shared" ca="1" si="27"/>
        <v>47.534246575342465</v>
      </c>
      <c r="G859" s="11" t="str">
        <f ca="1">VLOOKUP(F859,faixas!$A$1:$B$11,2,1)</f>
        <v>44 a 48</v>
      </c>
      <c r="H859" s="8" t="s">
        <v>98</v>
      </c>
      <c r="I859" s="8" t="s">
        <v>13</v>
      </c>
      <c r="J859" s="8" t="s">
        <v>14</v>
      </c>
    </row>
    <row r="860" spans="1:10" ht="15" customHeight="1" x14ac:dyDescent="0.2">
      <c r="A860" s="7">
        <v>859</v>
      </c>
      <c r="B860" s="8" t="s">
        <v>15</v>
      </c>
      <c r="C860" s="8" t="s">
        <v>19</v>
      </c>
      <c r="D860" s="9">
        <v>37733</v>
      </c>
      <c r="E860" s="9">
        <f t="shared" ca="1" si="26"/>
        <v>44263</v>
      </c>
      <c r="F860" s="10">
        <f t="shared" ca="1" si="27"/>
        <v>17.890410958904109</v>
      </c>
      <c r="G860" s="11" t="str">
        <f ca="1">VLOOKUP(F860,faixas!$A$1:$B$11,2,1)</f>
        <v>0 a 18</v>
      </c>
      <c r="H860" s="8" t="s">
        <v>98</v>
      </c>
      <c r="I860" s="8" t="s">
        <v>13</v>
      </c>
      <c r="J860" s="8" t="s">
        <v>14</v>
      </c>
    </row>
    <row r="861" spans="1:10" ht="15" customHeight="1" x14ac:dyDescent="0.2">
      <c r="A861" s="7">
        <v>860</v>
      </c>
      <c r="B861" s="8" t="s">
        <v>10</v>
      </c>
      <c r="C861" s="8" t="s">
        <v>11</v>
      </c>
      <c r="D861" s="9">
        <v>29353</v>
      </c>
      <c r="E861" s="9">
        <f t="shared" ca="1" si="26"/>
        <v>44263</v>
      </c>
      <c r="F861" s="10">
        <f t="shared" ca="1" si="27"/>
        <v>40.849315068493148</v>
      </c>
      <c r="G861" s="11" t="str">
        <f ca="1">VLOOKUP(F861,faixas!$A$1:$B$11,2,1)</f>
        <v>39 a 43</v>
      </c>
      <c r="H861" s="8" t="s">
        <v>59</v>
      </c>
      <c r="I861" s="8" t="s">
        <v>13</v>
      </c>
      <c r="J861" s="8" t="s">
        <v>60</v>
      </c>
    </row>
    <row r="862" spans="1:10" ht="15" customHeight="1" x14ac:dyDescent="0.2">
      <c r="A862" s="7">
        <v>861</v>
      </c>
      <c r="B862" s="8" t="s">
        <v>10</v>
      </c>
      <c r="C862" s="8" t="s">
        <v>11</v>
      </c>
      <c r="D862" s="9">
        <v>28098</v>
      </c>
      <c r="E862" s="9">
        <f t="shared" ca="1" si="26"/>
        <v>44263</v>
      </c>
      <c r="F862" s="10">
        <f t="shared" ca="1" si="27"/>
        <v>44.287671232876711</v>
      </c>
      <c r="G862" s="11" t="str">
        <f ca="1">VLOOKUP(F862,faixas!$A$1:$B$11,2,1)</f>
        <v>44 a 48</v>
      </c>
      <c r="H862" s="8" t="s">
        <v>138</v>
      </c>
      <c r="I862" s="8" t="s">
        <v>13</v>
      </c>
      <c r="J862" s="8" t="s">
        <v>126</v>
      </c>
    </row>
    <row r="863" spans="1:10" ht="15" customHeight="1" x14ac:dyDescent="0.2">
      <c r="A863" s="7">
        <v>862</v>
      </c>
      <c r="B863" s="8" t="s">
        <v>15</v>
      </c>
      <c r="C863" s="8" t="s">
        <v>16</v>
      </c>
      <c r="D863" s="9">
        <v>28900</v>
      </c>
      <c r="E863" s="9">
        <f t="shared" ca="1" si="26"/>
        <v>44263</v>
      </c>
      <c r="F863" s="10">
        <f t="shared" ca="1" si="27"/>
        <v>42.090410958904108</v>
      </c>
      <c r="G863" s="11" t="str">
        <f ca="1">VLOOKUP(F863,faixas!$A$1:$B$11,2,1)</f>
        <v>39 a 43</v>
      </c>
      <c r="H863" s="8" t="s">
        <v>139</v>
      </c>
      <c r="I863" s="8" t="s">
        <v>13</v>
      </c>
      <c r="J863" s="8" t="s">
        <v>126</v>
      </c>
    </row>
    <row r="864" spans="1:10" ht="15" customHeight="1" x14ac:dyDescent="0.2">
      <c r="A864" s="7">
        <v>863</v>
      </c>
      <c r="B864" s="8" t="s">
        <v>10</v>
      </c>
      <c r="C864" s="8" t="s">
        <v>19</v>
      </c>
      <c r="D864" s="9">
        <v>41542</v>
      </c>
      <c r="E864" s="9">
        <f t="shared" ca="1" si="26"/>
        <v>44263</v>
      </c>
      <c r="F864" s="10">
        <f t="shared" ca="1" si="27"/>
        <v>7.4547945205479449</v>
      </c>
      <c r="G864" s="11" t="str">
        <f ca="1">VLOOKUP(F864,faixas!$A$1:$B$11,2,1)</f>
        <v>0 a 18</v>
      </c>
      <c r="H864" s="8" t="s">
        <v>139</v>
      </c>
      <c r="I864" s="8" t="s">
        <v>13</v>
      </c>
      <c r="J864" s="8" t="s">
        <v>126</v>
      </c>
    </row>
    <row r="865" spans="1:10" ht="15" customHeight="1" x14ac:dyDescent="0.2">
      <c r="A865" s="7">
        <v>864</v>
      </c>
      <c r="B865" s="8" t="s">
        <v>10</v>
      </c>
      <c r="C865" s="8" t="s">
        <v>19</v>
      </c>
      <c r="D865" s="9">
        <v>42613</v>
      </c>
      <c r="E865" s="9">
        <f t="shared" ca="1" si="26"/>
        <v>44263</v>
      </c>
      <c r="F865" s="10">
        <f t="shared" ca="1" si="27"/>
        <v>4.5205479452054798</v>
      </c>
      <c r="G865" s="11" t="str">
        <f ca="1">VLOOKUP(F865,faixas!$A$1:$B$11,2,1)</f>
        <v>0 a 18</v>
      </c>
      <c r="H865" s="8" t="s">
        <v>139</v>
      </c>
      <c r="I865" s="8" t="s">
        <v>13</v>
      </c>
      <c r="J865" s="8" t="s">
        <v>126</v>
      </c>
    </row>
    <row r="866" spans="1:10" ht="15" customHeight="1" x14ac:dyDescent="0.2">
      <c r="A866" s="7">
        <v>865</v>
      </c>
      <c r="B866" s="8" t="s">
        <v>10</v>
      </c>
      <c r="C866" s="8" t="s">
        <v>11</v>
      </c>
      <c r="D866" s="9">
        <v>30020</v>
      </c>
      <c r="E866" s="9">
        <f t="shared" ca="1" si="26"/>
        <v>44263</v>
      </c>
      <c r="F866" s="10">
        <f t="shared" ca="1" si="27"/>
        <v>39.021917808219179</v>
      </c>
      <c r="G866" s="11" t="str">
        <f ca="1">VLOOKUP(F866,faixas!$A$1:$B$11,2,1)</f>
        <v>39 a 43</v>
      </c>
      <c r="H866" s="8" t="s">
        <v>140</v>
      </c>
      <c r="I866" s="8" t="s">
        <v>13</v>
      </c>
      <c r="J866" s="8" t="s">
        <v>14</v>
      </c>
    </row>
    <row r="867" spans="1:10" ht="15" customHeight="1" x14ac:dyDescent="0.2">
      <c r="A867" s="7">
        <v>866</v>
      </c>
      <c r="B867" s="8" t="s">
        <v>15</v>
      </c>
      <c r="C867" s="8" t="s">
        <v>16</v>
      </c>
      <c r="D867" s="9">
        <v>29942</v>
      </c>
      <c r="E867" s="9">
        <f t="shared" ca="1" si="26"/>
        <v>44263</v>
      </c>
      <c r="F867" s="10">
        <f t="shared" ca="1" si="27"/>
        <v>39.235616438356168</v>
      </c>
      <c r="G867" s="11" t="str">
        <f ca="1">VLOOKUP(F867,faixas!$A$1:$B$11,2,1)</f>
        <v>39 a 43</v>
      </c>
      <c r="H867" s="8" t="s">
        <v>140</v>
      </c>
      <c r="I867" s="8" t="s">
        <v>13</v>
      </c>
      <c r="J867" s="8" t="s">
        <v>14</v>
      </c>
    </row>
    <row r="868" spans="1:10" ht="15" customHeight="1" x14ac:dyDescent="0.2">
      <c r="A868" s="7">
        <v>867</v>
      </c>
      <c r="B868" s="8" t="s">
        <v>15</v>
      </c>
      <c r="C868" s="8" t="s">
        <v>19</v>
      </c>
      <c r="D868" s="9">
        <v>41965</v>
      </c>
      <c r="E868" s="9">
        <f t="shared" ca="1" si="26"/>
        <v>44263</v>
      </c>
      <c r="F868" s="10">
        <f t="shared" ca="1" si="27"/>
        <v>6.2958904109589042</v>
      </c>
      <c r="G868" s="11" t="str">
        <f ca="1">VLOOKUP(F868,faixas!$A$1:$B$11,2,1)</f>
        <v>0 a 18</v>
      </c>
      <c r="H868" s="8" t="s">
        <v>140</v>
      </c>
      <c r="I868" s="8" t="s">
        <v>13</v>
      </c>
      <c r="J868" s="8" t="s">
        <v>14</v>
      </c>
    </row>
    <row r="869" spans="1:10" ht="15" customHeight="1" x14ac:dyDescent="0.2">
      <c r="A869" s="7">
        <v>868</v>
      </c>
      <c r="B869" s="8" t="s">
        <v>10</v>
      </c>
      <c r="C869" s="8" t="s">
        <v>11</v>
      </c>
      <c r="D869" s="9">
        <v>21816</v>
      </c>
      <c r="E869" s="9">
        <f t="shared" ca="1" si="26"/>
        <v>44263</v>
      </c>
      <c r="F869" s="10">
        <f t="shared" ca="1" si="27"/>
        <v>61.4986301369863</v>
      </c>
      <c r="G869" s="11" t="str">
        <f ca="1">VLOOKUP(F869,faixas!$A$1:$B$11,2,1)</f>
        <v>Acima de 59</v>
      </c>
      <c r="H869" s="8" t="s">
        <v>20</v>
      </c>
      <c r="I869" s="8" t="s">
        <v>13</v>
      </c>
      <c r="J869" s="8" t="s">
        <v>14</v>
      </c>
    </row>
    <row r="870" spans="1:10" ht="15" customHeight="1" x14ac:dyDescent="0.2">
      <c r="A870" s="7">
        <v>869</v>
      </c>
      <c r="B870" s="8" t="s">
        <v>15</v>
      </c>
      <c r="C870" s="8" t="s">
        <v>16</v>
      </c>
      <c r="D870" s="9">
        <v>25345</v>
      </c>
      <c r="E870" s="9">
        <f t="shared" ca="1" si="26"/>
        <v>44263</v>
      </c>
      <c r="F870" s="10">
        <f t="shared" ca="1" si="27"/>
        <v>51.830136986301369</v>
      </c>
      <c r="G870" s="11" t="str">
        <f ca="1">VLOOKUP(F870,faixas!$A$1:$B$11,2,1)</f>
        <v>49 a 53</v>
      </c>
      <c r="H870" s="8" t="s">
        <v>20</v>
      </c>
      <c r="I870" s="8" t="s">
        <v>13</v>
      </c>
      <c r="J870" s="8" t="s">
        <v>14</v>
      </c>
    </row>
    <row r="871" spans="1:10" ht="15" customHeight="1" x14ac:dyDescent="0.2">
      <c r="A871" s="7">
        <v>870</v>
      </c>
      <c r="B871" s="8" t="s">
        <v>10</v>
      </c>
      <c r="C871" s="8" t="s">
        <v>19</v>
      </c>
      <c r="D871" s="9">
        <v>36548</v>
      </c>
      <c r="E871" s="9">
        <f t="shared" ca="1" si="26"/>
        <v>44263</v>
      </c>
      <c r="F871" s="10">
        <f t="shared" ca="1" si="27"/>
        <v>21.136986301369863</v>
      </c>
      <c r="G871" s="11" t="str">
        <f ca="1">VLOOKUP(F871,faixas!$A$1:$B$11,2,1)</f>
        <v>19 a 23</v>
      </c>
      <c r="H871" s="8" t="s">
        <v>20</v>
      </c>
      <c r="I871" s="8" t="s">
        <v>13</v>
      </c>
      <c r="J871" s="8" t="s">
        <v>14</v>
      </c>
    </row>
    <row r="872" spans="1:10" ht="15" customHeight="1" x14ac:dyDescent="0.2">
      <c r="A872" s="7">
        <v>871</v>
      </c>
      <c r="B872" s="8" t="s">
        <v>15</v>
      </c>
      <c r="C872" s="8" t="s">
        <v>19</v>
      </c>
      <c r="D872" s="9">
        <v>38059</v>
      </c>
      <c r="E872" s="9">
        <f t="shared" ca="1" si="26"/>
        <v>44263</v>
      </c>
      <c r="F872" s="10">
        <f t="shared" ca="1" si="27"/>
        <v>16.997260273972604</v>
      </c>
      <c r="G872" s="11" t="str">
        <f ca="1">VLOOKUP(F872,faixas!$A$1:$B$11,2,1)</f>
        <v>0 a 18</v>
      </c>
      <c r="H872" s="8" t="s">
        <v>20</v>
      </c>
      <c r="I872" s="8" t="s">
        <v>13</v>
      </c>
      <c r="J872" s="8" t="s">
        <v>14</v>
      </c>
    </row>
    <row r="873" spans="1:10" ht="15" customHeight="1" x14ac:dyDescent="0.2">
      <c r="A873" s="7">
        <v>872</v>
      </c>
      <c r="B873" s="8" t="s">
        <v>15</v>
      </c>
      <c r="C873" s="8" t="s">
        <v>11</v>
      </c>
      <c r="D873" s="9">
        <v>24110</v>
      </c>
      <c r="E873" s="9">
        <f t="shared" ca="1" si="26"/>
        <v>44263</v>
      </c>
      <c r="F873" s="10">
        <f t="shared" ca="1" si="27"/>
        <v>55.213698630136989</v>
      </c>
      <c r="G873" s="11" t="str">
        <f ca="1">VLOOKUP(F873,faixas!$A$1:$B$11,2,1)</f>
        <v>54 a 58</v>
      </c>
      <c r="H873" s="8" t="s">
        <v>141</v>
      </c>
      <c r="I873" s="8" t="s">
        <v>13</v>
      </c>
      <c r="J873" s="8" t="s">
        <v>14</v>
      </c>
    </row>
    <row r="874" spans="1:10" ht="15" customHeight="1" x14ac:dyDescent="0.2">
      <c r="A874" s="7">
        <v>873</v>
      </c>
      <c r="B874" s="8" t="s">
        <v>10</v>
      </c>
      <c r="C874" s="8" t="s">
        <v>19</v>
      </c>
      <c r="D874" s="9">
        <v>38898</v>
      </c>
      <c r="E874" s="9">
        <f t="shared" ca="1" si="26"/>
        <v>44263</v>
      </c>
      <c r="F874" s="10">
        <f t="shared" ca="1" si="27"/>
        <v>14.698630136986301</v>
      </c>
      <c r="G874" s="11" t="str">
        <f ca="1">VLOOKUP(F874,faixas!$A$1:$B$11,2,1)</f>
        <v>0 a 18</v>
      </c>
      <c r="H874" s="8" t="s">
        <v>141</v>
      </c>
      <c r="I874" s="8" t="s">
        <v>13</v>
      </c>
      <c r="J874" s="8" t="s">
        <v>14</v>
      </c>
    </row>
    <row r="875" spans="1:10" ht="15" customHeight="1" x14ac:dyDescent="0.2">
      <c r="A875" s="7">
        <v>874</v>
      </c>
      <c r="B875" s="8" t="s">
        <v>10</v>
      </c>
      <c r="C875" s="8" t="s">
        <v>11</v>
      </c>
      <c r="D875" s="9">
        <v>28707</v>
      </c>
      <c r="E875" s="9">
        <f t="shared" ca="1" si="26"/>
        <v>44263</v>
      </c>
      <c r="F875" s="10">
        <f t="shared" ca="1" si="27"/>
        <v>42.61917808219178</v>
      </c>
      <c r="G875" s="11" t="str">
        <f ca="1">VLOOKUP(F875,faixas!$A$1:$B$11,2,1)</f>
        <v>39 a 43</v>
      </c>
      <c r="H875" s="8" t="s">
        <v>142</v>
      </c>
      <c r="I875" s="8" t="s">
        <v>13</v>
      </c>
      <c r="J875" s="8" t="s">
        <v>30</v>
      </c>
    </row>
    <row r="876" spans="1:10" ht="15" customHeight="1" x14ac:dyDescent="0.2">
      <c r="A876" s="7">
        <v>875</v>
      </c>
      <c r="B876" s="8" t="s">
        <v>15</v>
      </c>
      <c r="C876" s="8" t="s">
        <v>16</v>
      </c>
      <c r="D876" s="9">
        <v>29755</v>
      </c>
      <c r="E876" s="9">
        <f t="shared" ca="1" si="26"/>
        <v>44263</v>
      </c>
      <c r="F876" s="10">
        <f t="shared" ca="1" si="27"/>
        <v>39.747945205479454</v>
      </c>
      <c r="G876" s="11" t="str">
        <f ca="1">VLOOKUP(F876,faixas!$A$1:$B$11,2,1)</f>
        <v>39 a 43</v>
      </c>
      <c r="H876" s="8" t="s">
        <v>142</v>
      </c>
      <c r="I876" s="8" t="s">
        <v>13</v>
      </c>
      <c r="J876" s="8" t="s">
        <v>30</v>
      </c>
    </row>
    <row r="877" spans="1:10" ht="15" customHeight="1" x14ac:dyDescent="0.2">
      <c r="A877" s="7">
        <v>876</v>
      </c>
      <c r="B877" s="8" t="s">
        <v>15</v>
      </c>
      <c r="C877" s="8" t="s">
        <v>19</v>
      </c>
      <c r="D877" s="9">
        <v>38862</v>
      </c>
      <c r="E877" s="9">
        <f t="shared" ca="1" si="26"/>
        <v>44263</v>
      </c>
      <c r="F877" s="10">
        <f t="shared" ca="1" si="27"/>
        <v>14.797260273972602</v>
      </c>
      <c r="G877" s="11" t="str">
        <f ca="1">VLOOKUP(F877,faixas!$A$1:$B$11,2,1)</f>
        <v>0 a 18</v>
      </c>
      <c r="H877" s="8" t="s">
        <v>142</v>
      </c>
      <c r="I877" s="8" t="s">
        <v>13</v>
      </c>
      <c r="J877" s="8" t="s">
        <v>30</v>
      </c>
    </row>
    <row r="878" spans="1:10" ht="15" customHeight="1" x14ac:dyDescent="0.2">
      <c r="A878" s="7">
        <v>877</v>
      </c>
      <c r="B878" s="8" t="s">
        <v>10</v>
      </c>
      <c r="C878" s="8" t="s">
        <v>19</v>
      </c>
      <c r="D878" s="9">
        <v>42353</v>
      </c>
      <c r="E878" s="9">
        <f t="shared" ca="1" si="26"/>
        <v>44263</v>
      </c>
      <c r="F878" s="10">
        <f t="shared" ca="1" si="27"/>
        <v>5.2328767123287667</v>
      </c>
      <c r="G878" s="11" t="str">
        <f ca="1">VLOOKUP(F878,faixas!$A$1:$B$11,2,1)</f>
        <v>0 a 18</v>
      </c>
      <c r="H878" s="8" t="s">
        <v>142</v>
      </c>
      <c r="I878" s="8" t="s">
        <v>13</v>
      </c>
      <c r="J878" s="8" t="s">
        <v>30</v>
      </c>
    </row>
    <row r="879" spans="1:10" ht="15" customHeight="1" x14ac:dyDescent="0.2">
      <c r="A879" s="7">
        <v>878</v>
      </c>
      <c r="B879" s="8" t="s">
        <v>10</v>
      </c>
      <c r="C879" s="8" t="s">
        <v>11</v>
      </c>
      <c r="D879" s="9">
        <v>30842</v>
      </c>
      <c r="E879" s="9">
        <f t="shared" ca="1" si="26"/>
        <v>44263</v>
      </c>
      <c r="F879" s="10">
        <f t="shared" ca="1" si="27"/>
        <v>36.769863013698632</v>
      </c>
      <c r="G879" s="11" t="str">
        <f ca="1">VLOOKUP(F879,faixas!$A$1:$B$11,2,1)</f>
        <v>34 a 38</v>
      </c>
      <c r="H879" s="8" t="s">
        <v>67</v>
      </c>
      <c r="I879" s="8" t="s">
        <v>13</v>
      </c>
      <c r="J879" s="8" t="s">
        <v>14</v>
      </c>
    </row>
    <row r="880" spans="1:10" ht="15" customHeight="1" x14ac:dyDescent="0.2">
      <c r="A880" s="7">
        <v>879</v>
      </c>
      <c r="B880" s="8" t="s">
        <v>15</v>
      </c>
      <c r="C880" s="8" t="s">
        <v>19</v>
      </c>
      <c r="D880" s="9">
        <v>41144</v>
      </c>
      <c r="E880" s="9">
        <f t="shared" ca="1" si="26"/>
        <v>44263</v>
      </c>
      <c r="F880" s="10">
        <f t="shared" ca="1" si="27"/>
        <v>8.5452054794520542</v>
      </c>
      <c r="G880" s="11" t="str">
        <f ca="1">VLOOKUP(F880,faixas!$A$1:$B$11,2,1)</f>
        <v>0 a 18</v>
      </c>
      <c r="H880" s="8" t="s">
        <v>67</v>
      </c>
      <c r="I880" s="8" t="s">
        <v>13</v>
      </c>
      <c r="J880" s="8" t="s">
        <v>14</v>
      </c>
    </row>
    <row r="881" spans="1:10" ht="15" customHeight="1" x14ac:dyDescent="0.2">
      <c r="A881" s="7">
        <v>880</v>
      </c>
      <c r="B881" s="8" t="s">
        <v>15</v>
      </c>
      <c r="C881" s="8" t="s">
        <v>19</v>
      </c>
      <c r="D881" s="9">
        <v>41493</v>
      </c>
      <c r="E881" s="9">
        <f t="shared" ca="1" si="26"/>
        <v>44263</v>
      </c>
      <c r="F881" s="10">
        <f t="shared" ca="1" si="27"/>
        <v>7.5890410958904111</v>
      </c>
      <c r="G881" s="11" t="str">
        <f ca="1">VLOOKUP(F881,faixas!$A$1:$B$11,2,1)</f>
        <v>0 a 18</v>
      </c>
      <c r="H881" s="8" t="s">
        <v>67</v>
      </c>
      <c r="I881" s="8" t="s">
        <v>13</v>
      </c>
      <c r="J881" s="8" t="s">
        <v>14</v>
      </c>
    </row>
    <row r="882" spans="1:10" ht="15" customHeight="1" x14ac:dyDescent="0.2">
      <c r="A882" s="7">
        <v>881</v>
      </c>
      <c r="B882" s="8" t="s">
        <v>15</v>
      </c>
      <c r="C882" s="8" t="s">
        <v>16</v>
      </c>
      <c r="D882" s="9">
        <v>32178</v>
      </c>
      <c r="E882" s="9">
        <f t="shared" ca="1" si="26"/>
        <v>44263</v>
      </c>
      <c r="F882" s="10">
        <f t="shared" ca="1" si="27"/>
        <v>33.109589041095887</v>
      </c>
      <c r="G882" s="11" t="str">
        <f ca="1">VLOOKUP(F882,faixas!$A$1:$B$11,2,1)</f>
        <v>29 a 33</v>
      </c>
      <c r="H882" s="8" t="s">
        <v>67</v>
      </c>
      <c r="I882" s="8" t="s">
        <v>13</v>
      </c>
      <c r="J882" s="8" t="s">
        <v>14</v>
      </c>
    </row>
    <row r="883" spans="1:10" ht="15" customHeight="1" x14ac:dyDescent="0.2">
      <c r="A883" s="7">
        <v>882</v>
      </c>
      <c r="B883" s="8" t="s">
        <v>15</v>
      </c>
      <c r="C883" s="8" t="s">
        <v>19</v>
      </c>
      <c r="D883" s="9">
        <v>43721</v>
      </c>
      <c r="E883" s="9">
        <f t="shared" ca="1" si="26"/>
        <v>44263</v>
      </c>
      <c r="F883" s="10">
        <f t="shared" ca="1" si="27"/>
        <v>1.484931506849315</v>
      </c>
      <c r="G883" s="11" t="str">
        <f ca="1">VLOOKUP(F883,faixas!$A$1:$B$11,2,1)</f>
        <v>0 a 18</v>
      </c>
      <c r="H883" s="8" t="s">
        <v>67</v>
      </c>
      <c r="I883" s="8" t="s">
        <v>13</v>
      </c>
      <c r="J883" s="8" t="s">
        <v>14</v>
      </c>
    </row>
    <row r="884" spans="1:10" ht="15" customHeight="1" x14ac:dyDescent="0.2">
      <c r="A884" s="7">
        <v>883</v>
      </c>
      <c r="B884" s="8" t="s">
        <v>15</v>
      </c>
      <c r="C884" s="8" t="s">
        <v>11</v>
      </c>
      <c r="D884" s="9">
        <v>27824</v>
      </c>
      <c r="E884" s="9">
        <f t="shared" ca="1" si="26"/>
        <v>44263</v>
      </c>
      <c r="F884" s="10">
        <f t="shared" ca="1" si="27"/>
        <v>45.038356164383565</v>
      </c>
      <c r="G884" s="11" t="str">
        <f ca="1">VLOOKUP(F884,faixas!$A$1:$B$11,2,1)</f>
        <v>44 a 48</v>
      </c>
      <c r="H884" s="8" t="s">
        <v>12</v>
      </c>
      <c r="I884" s="8" t="s">
        <v>13</v>
      </c>
      <c r="J884" s="8" t="s">
        <v>14</v>
      </c>
    </row>
    <row r="885" spans="1:10" ht="15" customHeight="1" x14ac:dyDescent="0.2">
      <c r="A885" s="7">
        <v>884</v>
      </c>
      <c r="B885" s="8" t="s">
        <v>10</v>
      </c>
      <c r="C885" s="8" t="s">
        <v>11</v>
      </c>
      <c r="D885" s="9">
        <v>24726</v>
      </c>
      <c r="E885" s="9">
        <f t="shared" ca="1" si="26"/>
        <v>44263</v>
      </c>
      <c r="F885" s="10">
        <f t="shared" ca="1" si="27"/>
        <v>53.526027397260272</v>
      </c>
      <c r="G885" s="11" t="str">
        <f ca="1">VLOOKUP(F885,faixas!$A$1:$B$11,2,1)</f>
        <v>49 a 53</v>
      </c>
      <c r="H885" s="8" t="s">
        <v>28</v>
      </c>
      <c r="I885" s="8" t="s">
        <v>13</v>
      </c>
      <c r="J885" s="8" t="s">
        <v>22</v>
      </c>
    </row>
    <row r="886" spans="1:10" ht="15" customHeight="1" x14ac:dyDescent="0.2">
      <c r="A886" s="7">
        <v>885</v>
      </c>
      <c r="B886" s="8" t="s">
        <v>15</v>
      </c>
      <c r="C886" s="8" t="s">
        <v>16</v>
      </c>
      <c r="D886" s="9">
        <v>32093</v>
      </c>
      <c r="E886" s="9">
        <f t="shared" ca="1" si="26"/>
        <v>44263</v>
      </c>
      <c r="F886" s="10">
        <f t="shared" ca="1" si="27"/>
        <v>33.342465753424655</v>
      </c>
      <c r="G886" s="11" t="str">
        <f ca="1">VLOOKUP(F886,faixas!$A$1:$B$11,2,1)</f>
        <v>29 a 33</v>
      </c>
      <c r="H886" s="8" t="s">
        <v>28</v>
      </c>
      <c r="I886" s="8" t="s">
        <v>13</v>
      </c>
      <c r="J886" s="8" t="s">
        <v>22</v>
      </c>
    </row>
    <row r="887" spans="1:10" ht="15" customHeight="1" x14ac:dyDescent="0.2">
      <c r="A887" s="7">
        <v>886</v>
      </c>
      <c r="B887" s="8" t="s">
        <v>10</v>
      </c>
      <c r="C887" s="8" t="s">
        <v>19</v>
      </c>
      <c r="D887" s="9">
        <v>42315</v>
      </c>
      <c r="E887" s="9">
        <f t="shared" ca="1" si="26"/>
        <v>44263</v>
      </c>
      <c r="F887" s="10">
        <f t="shared" ca="1" si="27"/>
        <v>5.3369863013698629</v>
      </c>
      <c r="G887" s="11" t="str">
        <f ca="1">VLOOKUP(F887,faixas!$A$1:$B$11,2,1)</f>
        <v>0 a 18</v>
      </c>
      <c r="H887" s="8" t="s">
        <v>28</v>
      </c>
      <c r="I887" s="8" t="s">
        <v>13</v>
      </c>
      <c r="J887" s="8" t="s">
        <v>22</v>
      </c>
    </row>
    <row r="888" spans="1:10" ht="15" customHeight="1" x14ac:dyDescent="0.2">
      <c r="A888" s="7">
        <v>887</v>
      </c>
      <c r="B888" s="8" t="s">
        <v>10</v>
      </c>
      <c r="C888" s="8" t="s">
        <v>11</v>
      </c>
      <c r="D888" s="9">
        <v>24146</v>
      </c>
      <c r="E888" s="9">
        <f t="shared" ca="1" si="26"/>
        <v>44263</v>
      </c>
      <c r="F888" s="10">
        <f t="shared" ca="1" si="27"/>
        <v>55.115068493150687</v>
      </c>
      <c r="G888" s="11" t="str">
        <f ca="1">VLOOKUP(F888,faixas!$A$1:$B$11,2,1)</f>
        <v>54 a 58</v>
      </c>
      <c r="H888" s="8" t="s">
        <v>20</v>
      </c>
      <c r="I888" s="8" t="s">
        <v>13</v>
      </c>
      <c r="J888" s="8" t="s">
        <v>14</v>
      </c>
    </row>
    <row r="889" spans="1:10" ht="15" customHeight="1" x14ac:dyDescent="0.2">
      <c r="A889" s="7">
        <v>888</v>
      </c>
      <c r="B889" s="8" t="s">
        <v>15</v>
      </c>
      <c r="C889" s="8" t="s">
        <v>18</v>
      </c>
      <c r="D889" s="9">
        <v>16279</v>
      </c>
      <c r="E889" s="9">
        <f t="shared" ca="1" si="26"/>
        <v>44263</v>
      </c>
      <c r="F889" s="10">
        <f t="shared" ca="1" si="27"/>
        <v>76.668493150684938</v>
      </c>
      <c r="G889" s="11" t="str">
        <f ca="1">VLOOKUP(F889,faixas!$A$1:$B$11,2,1)</f>
        <v>Acima de 59</v>
      </c>
      <c r="H889" s="8" t="s">
        <v>20</v>
      </c>
      <c r="I889" s="8" t="s">
        <v>13</v>
      </c>
      <c r="J889" s="8" t="s">
        <v>14</v>
      </c>
    </row>
    <row r="890" spans="1:10" ht="15" customHeight="1" x14ac:dyDescent="0.2">
      <c r="A890" s="7">
        <v>889</v>
      </c>
      <c r="B890" s="8" t="s">
        <v>15</v>
      </c>
      <c r="C890" s="8" t="s">
        <v>16</v>
      </c>
      <c r="D890" s="9">
        <v>24705</v>
      </c>
      <c r="E890" s="9">
        <f t="shared" ca="1" si="26"/>
        <v>44263</v>
      </c>
      <c r="F890" s="10">
        <f t="shared" ca="1" si="27"/>
        <v>53.583561643835615</v>
      </c>
      <c r="G890" s="11" t="str">
        <f ca="1">VLOOKUP(F890,faixas!$A$1:$B$11,2,1)</f>
        <v>49 a 53</v>
      </c>
      <c r="H890" s="8" t="s">
        <v>20</v>
      </c>
      <c r="I890" s="8" t="s">
        <v>13</v>
      </c>
      <c r="J890" s="8" t="s">
        <v>14</v>
      </c>
    </row>
    <row r="891" spans="1:10" ht="15" customHeight="1" x14ac:dyDescent="0.2">
      <c r="A891" s="7">
        <v>890</v>
      </c>
      <c r="B891" s="8" t="s">
        <v>10</v>
      </c>
      <c r="C891" s="8" t="s">
        <v>11</v>
      </c>
      <c r="D891" s="9">
        <v>32938</v>
      </c>
      <c r="E891" s="9">
        <f t="shared" ca="1" si="26"/>
        <v>44263</v>
      </c>
      <c r="F891" s="10">
        <f t="shared" ca="1" si="27"/>
        <v>31.027397260273972</v>
      </c>
      <c r="G891" s="11" t="str">
        <f ca="1">VLOOKUP(F891,faixas!$A$1:$B$11,2,1)</f>
        <v>29 a 33</v>
      </c>
      <c r="H891" s="8" t="s">
        <v>20</v>
      </c>
      <c r="I891" s="8" t="s">
        <v>13</v>
      </c>
      <c r="J891" s="8" t="s">
        <v>14</v>
      </c>
    </row>
    <row r="892" spans="1:10" ht="15" customHeight="1" x14ac:dyDescent="0.2">
      <c r="A892" s="7">
        <v>891</v>
      </c>
      <c r="B892" s="8" t="s">
        <v>15</v>
      </c>
      <c r="C892" s="8" t="s">
        <v>18</v>
      </c>
      <c r="D892" s="9">
        <v>24051</v>
      </c>
      <c r="E892" s="9">
        <f t="shared" ca="1" si="26"/>
        <v>44263</v>
      </c>
      <c r="F892" s="10">
        <f t="shared" ca="1" si="27"/>
        <v>55.375342465753427</v>
      </c>
      <c r="G892" s="11" t="str">
        <f ca="1">VLOOKUP(F892,faixas!$A$1:$B$11,2,1)</f>
        <v>54 a 58</v>
      </c>
      <c r="H892" s="8" t="s">
        <v>20</v>
      </c>
      <c r="I892" s="8" t="s">
        <v>13</v>
      </c>
      <c r="J892" s="8" t="s">
        <v>14</v>
      </c>
    </row>
    <row r="893" spans="1:10" ht="15" customHeight="1" x14ac:dyDescent="0.2">
      <c r="A893" s="7">
        <v>892</v>
      </c>
      <c r="B893" s="8" t="s">
        <v>15</v>
      </c>
      <c r="C893" s="8" t="s">
        <v>16</v>
      </c>
      <c r="D893" s="9">
        <v>32394</v>
      </c>
      <c r="E893" s="9">
        <f t="shared" ca="1" si="26"/>
        <v>44263</v>
      </c>
      <c r="F893" s="10">
        <f t="shared" ca="1" si="27"/>
        <v>32.517808219178079</v>
      </c>
      <c r="G893" s="11" t="str">
        <f ca="1">VLOOKUP(F893,faixas!$A$1:$B$11,2,1)</f>
        <v>29 a 33</v>
      </c>
      <c r="H893" s="8" t="s">
        <v>20</v>
      </c>
      <c r="I893" s="8" t="s">
        <v>13</v>
      </c>
      <c r="J893" s="8" t="s">
        <v>14</v>
      </c>
    </row>
    <row r="894" spans="1:10" ht="15" customHeight="1" x14ac:dyDescent="0.2">
      <c r="A894" s="7">
        <v>893</v>
      </c>
      <c r="B894" s="8" t="s">
        <v>15</v>
      </c>
      <c r="C894" s="8" t="s">
        <v>11</v>
      </c>
      <c r="D894" s="9">
        <v>32968</v>
      </c>
      <c r="E894" s="9">
        <f t="shared" ca="1" si="26"/>
        <v>44263</v>
      </c>
      <c r="F894" s="10">
        <f t="shared" ca="1" si="27"/>
        <v>30.945205479452056</v>
      </c>
      <c r="G894" s="11" t="str">
        <f ca="1">VLOOKUP(F894,faixas!$A$1:$B$11,2,1)</f>
        <v>29 a 33</v>
      </c>
      <c r="H894" s="8" t="s">
        <v>39</v>
      </c>
      <c r="I894" s="8" t="s">
        <v>13</v>
      </c>
      <c r="J894" s="8" t="s">
        <v>22</v>
      </c>
    </row>
    <row r="895" spans="1:10" ht="15" customHeight="1" x14ac:dyDescent="0.2">
      <c r="A895" s="7">
        <v>894</v>
      </c>
      <c r="B895" s="8" t="s">
        <v>15</v>
      </c>
      <c r="C895" s="8" t="s">
        <v>18</v>
      </c>
      <c r="D895" s="9">
        <v>24642</v>
      </c>
      <c r="E895" s="9">
        <f t="shared" ca="1" si="26"/>
        <v>44263</v>
      </c>
      <c r="F895" s="10">
        <f t="shared" ca="1" si="27"/>
        <v>53.756164383561647</v>
      </c>
      <c r="G895" s="11" t="str">
        <f ca="1">VLOOKUP(F895,faixas!$A$1:$B$11,2,1)</f>
        <v>49 a 53</v>
      </c>
      <c r="H895" s="8" t="s">
        <v>39</v>
      </c>
      <c r="I895" s="8" t="s">
        <v>13</v>
      </c>
      <c r="J895" s="8" t="s">
        <v>22</v>
      </c>
    </row>
    <row r="896" spans="1:10" ht="15" customHeight="1" x14ac:dyDescent="0.2">
      <c r="A896" s="7">
        <v>895</v>
      </c>
      <c r="B896" s="8" t="s">
        <v>10</v>
      </c>
      <c r="C896" s="8" t="s">
        <v>19</v>
      </c>
      <c r="D896" s="9">
        <v>43510</v>
      </c>
      <c r="E896" s="9">
        <f t="shared" ca="1" si="26"/>
        <v>44263</v>
      </c>
      <c r="F896" s="10">
        <f t="shared" ca="1" si="27"/>
        <v>2.0630136986301371</v>
      </c>
      <c r="G896" s="11" t="str">
        <f ca="1">VLOOKUP(F896,faixas!$A$1:$B$11,2,1)</f>
        <v>0 a 18</v>
      </c>
      <c r="H896" s="8" t="s">
        <v>39</v>
      </c>
      <c r="I896" s="8" t="s">
        <v>13</v>
      </c>
      <c r="J896" s="8" t="s">
        <v>22</v>
      </c>
    </row>
    <row r="897" spans="1:10" ht="15" customHeight="1" x14ac:dyDescent="0.2">
      <c r="A897" s="7">
        <v>896</v>
      </c>
      <c r="B897" s="8" t="s">
        <v>15</v>
      </c>
      <c r="C897" s="8" t="s">
        <v>11</v>
      </c>
      <c r="D897" s="9">
        <v>32989</v>
      </c>
      <c r="E897" s="9">
        <f t="shared" ca="1" si="26"/>
        <v>44263</v>
      </c>
      <c r="F897" s="10">
        <f t="shared" ca="1" si="27"/>
        <v>30.887671232876713</v>
      </c>
      <c r="G897" s="11" t="str">
        <f ca="1">VLOOKUP(F897,faixas!$A$1:$B$11,2,1)</f>
        <v>29 a 33</v>
      </c>
      <c r="H897" s="8" t="s">
        <v>57</v>
      </c>
      <c r="I897" s="8" t="s">
        <v>13</v>
      </c>
      <c r="J897" s="8" t="s">
        <v>22</v>
      </c>
    </row>
    <row r="898" spans="1:10" ht="15" customHeight="1" x14ac:dyDescent="0.2">
      <c r="A898" s="7">
        <v>897</v>
      </c>
      <c r="B898" s="8" t="s">
        <v>15</v>
      </c>
      <c r="C898" s="8" t="s">
        <v>18</v>
      </c>
      <c r="D898" s="9">
        <v>22412</v>
      </c>
      <c r="E898" s="9">
        <f t="shared" ref="E898:E961" ca="1" si="28">TODAY()</f>
        <v>44263</v>
      </c>
      <c r="F898" s="10">
        <f t="shared" ref="F898:F961" ca="1" si="29">(E898-D898)/365</f>
        <v>59.865753424657534</v>
      </c>
      <c r="G898" s="11" t="str">
        <f ca="1">VLOOKUP(F898,faixas!$A$1:$B$11,2,1)</f>
        <v>Acima de 59</v>
      </c>
      <c r="H898" s="8" t="s">
        <v>57</v>
      </c>
      <c r="I898" s="8" t="s">
        <v>13</v>
      </c>
      <c r="J898" s="8" t="s">
        <v>22</v>
      </c>
    </row>
    <row r="899" spans="1:10" ht="15" customHeight="1" x14ac:dyDescent="0.2">
      <c r="A899" s="7">
        <v>898</v>
      </c>
      <c r="B899" s="8" t="s">
        <v>10</v>
      </c>
      <c r="C899" s="8" t="s">
        <v>16</v>
      </c>
      <c r="D899" s="9">
        <v>33333</v>
      </c>
      <c r="E899" s="9">
        <f t="shared" ca="1" si="28"/>
        <v>44263</v>
      </c>
      <c r="F899" s="10">
        <f t="shared" ca="1" si="29"/>
        <v>29.945205479452056</v>
      </c>
      <c r="G899" s="11" t="str">
        <f ca="1">VLOOKUP(F899,faixas!$A$1:$B$11,2,1)</f>
        <v>29 a 33</v>
      </c>
      <c r="H899" s="8" t="s">
        <v>57</v>
      </c>
      <c r="I899" s="8" t="s">
        <v>13</v>
      </c>
      <c r="J899" s="8" t="s">
        <v>22</v>
      </c>
    </row>
    <row r="900" spans="1:10" ht="15" customHeight="1" x14ac:dyDescent="0.2">
      <c r="A900" s="7">
        <v>899</v>
      </c>
      <c r="B900" s="8" t="s">
        <v>15</v>
      </c>
      <c r="C900" s="8" t="s">
        <v>19</v>
      </c>
      <c r="D900" s="9">
        <v>41901</v>
      </c>
      <c r="E900" s="9">
        <f t="shared" ca="1" si="28"/>
        <v>44263</v>
      </c>
      <c r="F900" s="10">
        <f t="shared" ca="1" si="29"/>
        <v>6.4712328767123291</v>
      </c>
      <c r="G900" s="11" t="str">
        <f ca="1">VLOOKUP(F900,faixas!$A$1:$B$11,2,1)</f>
        <v>0 a 18</v>
      </c>
      <c r="H900" s="8" t="s">
        <v>57</v>
      </c>
      <c r="I900" s="8" t="s">
        <v>13</v>
      </c>
      <c r="J900" s="8" t="s">
        <v>22</v>
      </c>
    </row>
    <row r="901" spans="1:10" ht="15" customHeight="1" x14ac:dyDescent="0.2">
      <c r="A901" s="7">
        <v>900</v>
      </c>
      <c r="B901" s="8" t="s">
        <v>15</v>
      </c>
      <c r="C901" s="8" t="s">
        <v>19</v>
      </c>
      <c r="D901" s="9">
        <v>42625</v>
      </c>
      <c r="E901" s="9">
        <f t="shared" ca="1" si="28"/>
        <v>44263</v>
      </c>
      <c r="F901" s="10">
        <f t="shared" ca="1" si="29"/>
        <v>4.4876712328767123</v>
      </c>
      <c r="G901" s="11" t="str">
        <f ca="1">VLOOKUP(F901,faixas!$A$1:$B$11,2,1)</f>
        <v>0 a 18</v>
      </c>
      <c r="H901" s="8" t="s">
        <v>57</v>
      </c>
      <c r="I901" s="8" t="s">
        <v>13</v>
      </c>
      <c r="J901" s="8" t="s">
        <v>22</v>
      </c>
    </row>
    <row r="902" spans="1:10" ht="15" customHeight="1" x14ac:dyDescent="0.2">
      <c r="A902" s="7">
        <v>901</v>
      </c>
      <c r="B902" s="8" t="s">
        <v>10</v>
      </c>
      <c r="C902" s="8" t="s">
        <v>11</v>
      </c>
      <c r="D902" s="9">
        <v>32952</v>
      </c>
      <c r="E902" s="9">
        <f t="shared" ca="1" si="28"/>
        <v>44263</v>
      </c>
      <c r="F902" s="10">
        <f t="shared" ca="1" si="29"/>
        <v>30.989041095890411</v>
      </c>
      <c r="G902" s="11" t="str">
        <f ca="1">VLOOKUP(F902,faixas!$A$1:$B$11,2,1)</f>
        <v>29 a 33</v>
      </c>
      <c r="H902" s="8" t="s">
        <v>72</v>
      </c>
      <c r="I902" s="8" t="s">
        <v>13</v>
      </c>
      <c r="J902" s="8" t="s">
        <v>14</v>
      </c>
    </row>
    <row r="903" spans="1:10" ht="15" customHeight="1" x14ac:dyDescent="0.2">
      <c r="A903" s="7">
        <v>902</v>
      </c>
      <c r="B903" s="8" t="s">
        <v>15</v>
      </c>
      <c r="C903" s="8" t="s">
        <v>18</v>
      </c>
      <c r="D903" s="9">
        <v>23669</v>
      </c>
      <c r="E903" s="9">
        <f t="shared" ca="1" si="28"/>
        <v>44263</v>
      </c>
      <c r="F903" s="10">
        <f t="shared" ca="1" si="29"/>
        <v>56.421917808219177</v>
      </c>
      <c r="G903" s="11" t="str">
        <f ca="1">VLOOKUP(F903,faixas!$A$1:$B$11,2,1)</f>
        <v>54 a 58</v>
      </c>
      <c r="H903" s="8" t="s">
        <v>72</v>
      </c>
      <c r="I903" s="8" t="s">
        <v>13</v>
      </c>
      <c r="J903" s="8" t="s">
        <v>14</v>
      </c>
    </row>
    <row r="904" spans="1:10" ht="15" customHeight="1" x14ac:dyDescent="0.2">
      <c r="A904" s="7">
        <v>903</v>
      </c>
      <c r="B904" s="8" t="s">
        <v>15</v>
      </c>
      <c r="C904" s="8" t="s">
        <v>16</v>
      </c>
      <c r="D904" s="9">
        <v>33616</v>
      </c>
      <c r="E904" s="9">
        <f t="shared" ca="1" si="28"/>
        <v>44263</v>
      </c>
      <c r="F904" s="10">
        <f t="shared" ca="1" si="29"/>
        <v>29.169863013698631</v>
      </c>
      <c r="G904" s="11" t="str">
        <f ca="1">VLOOKUP(F904,faixas!$A$1:$B$11,2,1)</f>
        <v>29 a 33</v>
      </c>
      <c r="H904" s="8" t="s">
        <v>72</v>
      </c>
      <c r="I904" s="8" t="s">
        <v>13</v>
      </c>
      <c r="J904" s="8" t="s">
        <v>14</v>
      </c>
    </row>
    <row r="905" spans="1:10" ht="15" customHeight="1" x14ac:dyDescent="0.2">
      <c r="A905" s="7">
        <v>904</v>
      </c>
      <c r="B905" s="8" t="s">
        <v>10</v>
      </c>
      <c r="C905" s="8" t="s">
        <v>19</v>
      </c>
      <c r="D905" s="9">
        <v>43161</v>
      </c>
      <c r="E905" s="9">
        <f t="shared" ca="1" si="28"/>
        <v>44263</v>
      </c>
      <c r="F905" s="10">
        <f t="shared" ca="1" si="29"/>
        <v>3.0191780821917806</v>
      </c>
      <c r="G905" s="11" t="str">
        <f ca="1">VLOOKUP(F905,faixas!$A$1:$B$11,2,1)</f>
        <v>0 a 18</v>
      </c>
      <c r="H905" s="8" t="s">
        <v>72</v>
      </c>
      <c r="I905" s="8" t="s">
        <v>13</v>
      </c>
      <c r="J905" s="8" t="s">
        <v>14</v>
      </c>
    </row>
    <row r="906" spans="1:10" ht="15" customHeight="1" x14ac:dyDescent="0.2">
      <c r="A906" s="7">
        <v>905</v>
      </c>
      <c r="B906" s="8" t="s">
        <v>15</v>
      </c>
      <c r="C906" s="8" t="s">
        <v>19</v>
      </c>
      <c r="D906" s="9">
        <v>44222</v>
      </c>
      <c r="E906" s="9">
        <f t="shared" ca="1" si="28"/>
        <v>44263</v>
      </c>
      <c r="F906" s="10">
        <f t="shared" ca="1" si="29"/>
        <v>0.11232876712328767</v>
      </c>
      <c r="G906" s="11" t="str">
        <f ca="1">VLOOKUP(F906,faixas!$A$1:$B$11,2,1)</f>
        <v>0 a 18</v>
      </c>
      <c r="H906" s="8" t="s">
        <v>72</v>
      </c>
      <c r="I906" s="8" t="s">
        <v>13</v>
      </c>
      <c r="J906" s="8" t="s">
        <v>14</v>
      </c>
    </row>
    <row r="907" spans="1:10" ht="15" customHeight="1" x14ac:dyDescent="0.2">
      <c r="A907" s="7">
        <v>906</v>
      </c>
      <c r="B907" s="8" t="s">
        <v>15</v>
      </c>
      <c r="C907" s="8" t="s">
        <v>11</v>
      </c>
      <c r="D907" s="9">
        <v>32934</v>
      </c>
      <c r="E907" s="9">
        <f t="shared" ca="1" si="28"/>
        <v>44263</v>
      </c>
      <c r="F907" s="10">
        <f t="shared" ca="1" si="29"/>
        <v>31.038356164383561</v>
      </c>
      <c r="G907" s="11" t="str">
        <f ca="1">VLOOKUP(F907,faixas!$A$1:$B$11,2,1)</f>
        <v>29 a 33</v>
      </c>
      <c r="H907" s="8" t="s">
        <v>71</v>
      </c>
      <c r="I907" s="8" t="s">
        <v>13</v>
      </c>
      <c r="J907" s="8" t="s">
        <v>14</v>
      </c>
    </row>
    <row r="908" spans="1:10" ht="15" customHeight="1" x14ac:dyDescent="0.2">
      <c r="A908" s="7">
        <v>907</v>
      </c>
      <c r="B908" s="8" t="s">
        <v>15</v>
      </c>
      <c r="C908" s="8" t="s">
        <v>18</v>
      </c>
      <c r="D908" s="9">
        <v>23573</v>
      </c>
      <c r="E908" s="9">
        <f t="shared" ca="1" si="28"/>
        <v>44263</v>
      </c>
      <c r="F908" s="10">
        <f t="shared" ca="1" si="29"/>
        <v>56.684931506849317</v>
      </c>
      <c r="G908" s="11" t="str">
        <f ca="1">VLOOKUP(F908,faixas!$A$1:$B$11,2,1)</f>
        <v>54 a 58</v>
      </c>
      <c r="H908" s="8" t="s">
        <v>71</v>
      </c>
      <c r="I908" s="8" t="s">
        <v>13</v>
      </c>
      <c r="J908" s="8" t="s">
        <v>14</v>
      </c>
    </row>
    <row r="909" spans="1:10" ht="15" customHeight="1" x14ac:dyDescent="0.2">
      <c r="A909" s="7">
        <v>908</v>
      </c>
      <c r="B909" s="8" t="s">
        <v>15</v>
      </c>
      <c r="C909" s="8" t="s">
        <v>11</v>
      </c>
      <c r="D909" s="9">
        <v>32988</v>
      </c>
      <c r="E909" s="9">
        <f t="shared" ca="1" si="28"/>
        <v>44263</v>
      </c>
      <c r="F909" s="10">
        <f t="shared" ca="1" si="29"/>
        <v>30.890410958904109</v>
      </c>
      <c r="G909" s="11" t="str">
        <f ca="1">VLOOKUP(F909,faixas!$A$1:$B$11,2,1)</f>
        <v>29 a 33</v>
      </c>
      <c r="H909" s="8" t="s">
        <v>38</v>
      </c>
      <c r="I909" s="8" t="s">
        <v>13</v>
      </c>
      <c r="J909" s="8" t="s">
        <v>22</v>
      </c>
    </row>
    <row r="910" spans="1:10" ht="15" customHeight="1" x14ac:dyDescent="0.2">
      <c r="A910" s="7">
        <v>909</v>
      </c>
      <c r="B910" s="8" t="s">
        <v>10</v>
      </c>
      <c r="C910" s="8" t="s">
        <v>94</v>
      </c>
      <c r="D910" s="9">
        <v>21086</v>
      </c>
      <c r="E910" s="9">
        <f t="shared" ca="1" si="28"/>
        <v>44263</v>
      </c>
      <c r="F910" s="10">
        <f t="shared" ca="1" si="29"/>
        <v>63.4986301369863</v>
      </c>
      <c r="G910" s="11" t="str">
        <f ca="1">VLOOKUP(F910,faixas!$A$1:$B$11,2,1)</f>
        <v>Acima de 59</v>
      </c>
      <c r="H910" s="8" t="s">
        <v>38</v>
      </c>
      <c r="I910" s="8" t="s">
        <v>13</v>
      </c>
      <c r="J910" s="8" t="s">
        <v>22</v>
      </c>
    </row>
    <row r="911" spans="1:10" ht="15" customHeight="1" x14ac:dyDescent="0.2">
      <c r="A911" s="7">
        <v>910</v>
      </c>
      <c r="B911" s="8" t="s">
        <v>10</v>
      </c>
      <c r="C911" s="8" t="s">
        <v>11</v>
      </c>
      <c r="D911" s="9">
        <v>32903</v>
      </c>
      <c r="E911" s="9">
        <f t="shared" ca="1" si="28"/>
        <v>44263</v>
      </c>
      <c r="F911" s="10">
        <f t="shared" ca="1" si="29"/>
        <v>31.123287671232877</v>
      </c>
      <c r="G911" s="11" t="str">
        <f ca="1">VLOOKUP(F911,faixas!$A$1:$B$11,2,1)</f>
        <v>29 a 33</v>
      </c>
      <c r="H911" s="8" t="s">
        <v>68</v>
      </c>
      <c r="I911" s="8" t="s">
        <v>13</v>
      </c>
      <c r="J911" s="8" t="s">
        <v>14</v>
      </c>
    </row>
    <row r="912" spans="1:10" ht="15" customHeight="1" x14ac:dyDescent="0.2">
      <c r="A912" s="7">
        <v>911</v>
      </c>
      <c r="B912" s="8" t="s">
        <v>15</v>
      </c>
      <c r="C912" s="8" t="s">
        <v>18</v>
      </c>
      <c r="D912" s="9">
        <v>24058</v>
      </c>
      <c r="E912" s="9">
        <f t="shared" ca="1" si="28"/>
        <v>44263</v>
      </c>
      <c r="F912" s="10">
        <f t="shared" ca="1" si="29"/>
        <v>55.356164383561641</v>
      </c>
      <c r="G912" s="11" t="str">
        <f ca="1">VLOOKUP(F912,faixas!$A$1:$B$11,2,1)</f>
        <v>54 a 58</v>
      </c>
      <c r="H912" s="8" t="s">
        <v>68</v>
      </c>
      <c r="I912" s="8" t="s">
        <v>13</v>
      </c>
      <c r="J912" s="8" t="s">
        <v>14</v>
      </c>
    </row>
    <row r="913" spans="1:10" ht="15" customHeight="1" x14ac:dyDescent="0.2">
      <c r="A913" s="7">
        <v>912</v>
      </c>
      <c r="B913" s="8" t="s">
        <v>10</v>
      </c>
      <c r="C913" s="8" t="s">
        <v>19</v>
      </c>
      <c r="D913" s="9">
        <v>43540</v>
      </c>
      <c r="E913" s="9">
        <f t="shared" ca="1" si="28"/>
        <v>44263</v>
      </c>
      <c r="F913" s="10">
        <f t="shared" ca="1" si="29"/>
        <v>1.9808219178082191</v>
      </c>
      <c r="G913" s="11" t="str">
        <f ca="1">VLOOKUP(F913,faixas!$A$1:$B$11,2,1)</f>
        <v>0 a 18</v>
      </c>
      <c r="H913" s="8" t="s">
        <v>68</v>
      </c>
      <c r="I913" s="8" t="s">
        <v>13</v>
      </c>
      <c r="J913" s="8" t="s">
        <v>14</v>
      </c>
    </row>
    <row r="914" spans="1:10" ht="15" customHeight="1" x14ac:dyDescent="0.2">
      <c r="A914" s="7">
        <v>913</v>
      </c>
      <c r="B914" s="8" t="s">
        <v>15</v>
      </c>
      <c r="C914" s="8" t="s">
        <v>11</v>
      </c>
      <c r="D914" s="9">
        <v>32725</v>
      </c>
      <c r="E914" s="9">
        <f t="shared" ca="1" si="28"/>
        <v>44263</v>
      </c>
      <c r="F914" s="10">
        <f t="shared" ca="1" si="29"/>
        <v>31.610958904109587</v>
      </c>
      <c r="G914" s="11" t="str">
        <f ca="1">VLOOKUP(F914,faixas!$A$1:$B$11,2,1)</f>
        <v>29 a 33</v>
      </c>
      <c r="H914" s="8" t="s">
        <v>20</v>
      </c>
      <c r="I914" s="8" t="s">
        <v>13</v>
      </c>
      <c r="J914" s="8" t="s">
        <v>14</v>
      </c>
    </row>
    <row r="915" spans="1:10" ht="15" customHeight="1" x14ac:dyDescent="0.2">
      <c r="A915" s="7">
        <v>914</v>
      </c>
      <c r="B915" s="8" t="s">
        <v>15</v>
      </c>
      <c r="C915" s="8" t="s">
        <v>11</v>
      </c>
      <c r="D915" s="9">
        <v>32895</v>
      </c>
      <c r="E915" s="9">
        <f t="shared" ca="1" si="28"/>
        <v>44263</v>
      </c>
      <c r="F915" s="10">
        <f t="shared" ca="1" si="29"/>
        <v>31.145205479452056</v>
      </c>
      <c r="G915" s="11" t="str">
        <f ca="1">VLOOKUP(F915,faixas!$A$1:$B$11,2,1)</f>
        <v>29 a 33</v>
      </c>
      <c r="H915" s="8" t="s">
        <v>143</v>
      </c>
      <c r="I915" s="8" t="s">
        <v>13</v>
      </c>
      <c r="J915" s="8" t="s">
        <v>22</v>
      </c>
    </row>
    <row r="916" spans="1:10" ht="15" customHeight="1" x14ac:dyDescent="0.2">
      <c r="A916" s="7">
        <v>915</v>
      </c>
      <c r="B916" s="8" t="s">
        <v>10</v>
      </c>
      <c r="C916" s="8" t="s">
        <v>19</v>
      </c>
      <c r="D916" s="9">
        <v>43285</v>
      </c>
      <c r="E916" s="9">
        <f t="shared" ca="1" si="28"/>
        <v>44263</v>
      </c>
      <c r="F916" s="10">
        <f t="shared" ca="1" si="29"/>
        <v>2.6794520547945204</v>
      </c>
      <c r="G916" s="11" t="str">
        <f ca="1">VLOOKUP(F916,faixas!$A$1:$B$11,2,1)</f>
        <v>0 a 18</v>
      </c>
      <c r="H916" s="8" t="s">
        <v>143</v>
      </c>
      <c r="I916" s="8" t="s">
        <v>13</v>
      </c>
      <c r="J916" s="8" t="s">
        <v>22</v>
      </c>
    </row>
    <row r="917" spans="1:10" ht="15" customHeight="1" x14ac:dyDescent="0.2">
      <c r="A917" s="7">
        <v>916</v>
      </c>
      <c r="B917" s="8" t="s">
        <v>10</v>
      </c>
      <c r="C917" s="8" t="s">
        <v>11</v>
      </c>
      <c r="D917" s="9">
        <v>32855</v>
      </c>
      <c r="E917" s="9">
        <f t="shared" ca="1" si="28"/>
        <v>44263</v>
      </c>
      <c r="F917" s="10">
        <f t="shared" ca="1" si="29"/>
        <v>31.254794520547946</v>
      </c>
      <c r="G917" s="11" t="str">
        <f ca="1">VLOOKUP(F917,faixas!$A$1:$B$11,2,1)</f>
        <v>29 a 33</v>
      </c>
      <c r="H917" s="8" t="s">
        <v>38</v>
      </c>
      <c r="I917" s="8" t="s">
        <v>13</v>
      </c>
      <c r="J917" s="8" t="s">
        <v>22</v>
      </c>
    </row>
    <row r="918" spans="1:10" ht="15" customHeight="1" x14ac:dyDescent="0.2">
      <c r="A918" s="7">
        <v>917</v>
      </c>
      <c r="B918" s="8" t="s">
        <v>15</v>
      </c>
      <c r="C918" s="8" t="s">
        <v>16</v>
      </c>
      <c r="D918" s="9">
        <v>32862</v>
      </c>
      <c r="E918" s="9">
        <f t="shared" ca="1" si="28"/>
        <v>44263</v>
      </c>
      <c r="F918" s="10">
        <f t="shared" ca="1" si="29"/>
        <v>31.235616438356164</v>
      </c>
      <c r="G918" s="11" t="str">
        <f ca="1">VLOOKUP(F918,faixas!$A$1:$B$11,2,1)</f>
        <v>29 a 33</v>
      </c>
      <c r="H918" s="8" t="s">
        <v>38</v>
      </c>
      <c r="I918" s="8" t="s">
        <v>13</v>
      </c>
      <c r="J918" s="8" t="s">
        <v>22</v>
      </c>
    </row>
    <row r="919" spans="1:10" ht="15" customHeight="1" x14ac:dyDescent="0.2">
      <c r="A919" s="7">
        <v>918</v>
      </c>
      <c r="B919" s="8" t="s">
        <v>10</v>
      </c>
      <c r="C919" s="8" t="s">
        <v>19</v>
      </c>
      <c r="D919" s="9">
        <v>41195</v>
      </c>
      <c r="E919" s="9">
        <f t="shared" ca="1" si="28"/>
        <v>44263</v>
      </c>
      <c r="F919" s="10">
        <f t="shared" ca="1" si="29"/>
        <v>8.4054794520547951</v>
      </c>
      <c r="G919" s="11" t="str">
        <f ca="1">VLOOKUP(F919,faixas!$A$1:$B$11,2,1)</f>
        <v>0 a 18</v>
      </c>
      <c r="H919" s="8" t="s">
        <v>38</v>
      </c>
      <c r="I919" s="8" t="s">
        <v>13</v>
      </c>
      <c r="J919" s="8" t="s">
        <v>22</v>
      </c>
    </row>
    <row r="920" spans="1:10" ht="15" customHeight="1" x14ac:dyDescent="0.2">
      <c r="A920" s="7">
        <v>919</v>
      </c>
      <c r="B920" s="8" t="s">
        <v>10</v>
      </c>
      <c r="C920" s="8" t="s">
        <v>11</v>
      </c>
      <c r="D920" s="9">
        <v>32857</v>
      </c>
      <c r="E920" s="9">
        <f t="shared" ca="1" si="28"/>
        <v>44263</v>
      </c>
      <c r="F920" s="10">
        <f t="shared" ca="1" si="29"/>
        <v>31.24931506849315</v>
      </c>
      <c r="G920" s="11" t="str">
        <f ca="1">VLOOKUP(F920,faixas!$A$1:$B$11,2,1)</f>
        <v>29 a 33</v>
      </c>
      <c r="H920" s="8" t="s">
        <v>39</v>
      </c>
      <c r="I920" s="8" t="s">
        <v>13</v>
      </c>
      <c r="J920" s="8" t="s">
        <v>22</v>
      </c>
    </row>
    <row r="921" spans="1:10" ht="15" customHeight="1" x14ac:dyDescent="0.2">
      <c r="A921" s="7">
        <v>920</v>
      </c>
      <c r="B921" s="8" t="s">
        <v>10</v>
      </c>
      <c r="C921" s="8" t="s">
        <v>19</v>
      </c>
      <c r="D921" s="9">
        <v>39338</v>
      </c>
      <c r="E921" s="9">
        <f t="shared" ca="1" si="28"/>
        <v>44263</v>
      </c>
      <c r="F921" s="10">
        <f t="shared" ca="1" si="29"/>
        <v>13.493150684931507</v>
      </c>
      <c r="G921" s="11" t="str">
        <f ca="1">VLOOKUP(F921,faixas!$A$1:$B$11,2,1)</f>
        <v>0 a 18</v>
      </c>
      <c r="H921" s="8" t="s">
        <v>39</v>
      </c>
      <c r="I921" s="8" t="s">
        <v>13</v>
      </c>
      <c r="J921" s="8" t="s">
        <v>22</v>
      </c>
    </row>
    <row r="922" spans="1:10" ht="15" customHeight="1" x14ac:dyDescent="0.2">
      <c r="A922" s="7">
        <v>921</v>
      </c>
      <c r="B922" s="8" t="s">
        <v>15</v>
      </c>
      <c r="C922" s="8" t="s">
        <v>18</v>
      </c>
      <c r="D922" s="9">
        <v>26505</v>
      </c>
      <c r="E922" s="9">
        <f t="shared" ca="1" si="28"/>
        <v>44263</v>
      </c>
      <c r="F922" s="10">
        <f t="shared" ca="1" si="29"/>
        <v>48.652054794520545</v>
      </c>
      <c r="G922" s="11" t="str">
        <f ca="1">VLOOKUP(F922,faixas!$A$1:$B$11,2,1)</f>
        <v>44 a 48</v>
      </c>
      <c r="H922" s="8" t="s">
        <v>39</v>
      </c>
      <c r="I922" s="8" t="s">
        <v>13</v>
      </c>
      <c r="J922" s="8" t="s">
        <v>22</v>
      </c>
    </row>
    <row r="923" spans="1:10" ht="15" customHeight="1" x14ac:dyDescent="0.2">
      <c r="A923" s="7">
        <v>922</v>
      </c>
      <c r="B923" s="8" t="s">
        <v>15</v>
      </c>
      <c r="C923" s="8" t="s">
        <v>16</v>
      </c>
      <c r="D923" s="9">
        <v>35113</v>
      </c>
      <c r="E923" s="9">
        <f t="shared" ca="1" si="28"/>
        <v>44263</v>
      </c>
      <c r="F923" s="10">
        <f t="shared" ca="1" si="29"/>
        <v>25.068493150684933</v>
      </c>
      <c r="G923" s="11" t="str">
        <f ca="1">VLOOKUP(F923,faixas!$A$1:$B$11,2,1)</f>
        <v>24 a 28</v>
      </c>
      <c r="H923" s="8" t="s">
        <v>39</v>
      </c>
      <c r="I923" s="8" t="s">
        <v>13</v>
      </c>
      <c r="J923" s="8" t="s">
        <v>22</v>
      </c>
    </row>
    <row r="924" spans="1:10" ht="15" customHeight="1" x14ac:dyDescent="0.2">
      <c r="A924" s="7">
        <v>923</v>
      </c>
      <c r="B924" s="8" t="s">
        <v>10</v>
      </c>
      <c r="C924" s="8" t="s">
        <v>19</v>
      </c>
      <c r="D924" s="9">
        <v>42576</v>
      </c>
      <c r="E924" s="9">
        <f t="shared" ca="1" si="28"/>
        <v>44263</v>
      </c>
      <c r="F924" s="10">
        <f t="shared" ca="1" si="29"/>
        <v>4.6219178082191785</v>
      </c>
      <c r="G924" s="11" t="str">
        <f ca="1">VLOOKUP(F924,faixas!$A$1:$B$11,2,1)</f>
        <v>0 a 18</v>
      </c>
      <c r="H924" s="8" t="s">
        <v>39</v>
      </c>
      <c r="I924" s="8" t="s">
        <v>13</v>
      </c>
      <c r="J924" s="8" t="s">
        <v>22</v>
      </c>
    </row>
    <row r="925" spans="1:10" ht="15" customHeight="1" x14ac:dyDescent="0.2">
      <c r="A925" s="7">
        <v>924</v>
      </c>
      <c r="B925" s="8" t="s">
        <v>10</v>
      </c>
      <c r="C925" s="8" t="s">
        <v>11</v>
      </c>
      <c r="D925" s="9">
        <v>32753</v>
      </c>
      <c r="E925" s="9">
        <f t="shared" ca="1" si="28"/>
        <v>44263</v>
      </c>
      <c r="F925" s="10">
        <f t="shared" ca="1" si="29"/>
        <v>31.534246575342465</v>
      </c>
      <c r="G925" s="11" t="str">
        <f ca="1">VLOOKUP(F925,faixas!$A$1:$B$11,2,1)</f>
        <v>29 a 33</v>
      </c>
      <c r="H925" s="8" t="s">
        <v>29</v>
      </c>
      <c r="I925" s="8" t="s">
        <v>13</v>
      </c>
      <c r="J925" s="8" t="s">
        <v>30</v>
      </c>
    </row>
    <row r="926" spans="1:10" ht="15" customHeight="1" x14ac:dyDescent="0.2">
      <c r="A926" s="7">
        <v>925</v>
      </c>
      <c r="B926" s="8" t="s">
        <v>10</v>
      </c>
      <c r="C926" s="8" t="s">
        <v>94</v>
      </c>
      <c r="D926" s="9">
        <v>19420</v>
      </c>
      <c r="E926" s="9">
        <f t="shared" ca="1" si="28"/>
        <v>44263</v>
      </c>
      <c r="F926" s="10">
        <f t="shared" ca="1" si="29"/>
        <v>68.063013698630144</v>
      </c>
      <c r="G926" s="11" t="str">
        <f ca="1">VLOOKUP(F926,faixas!$A$1:$B$11,2,1)</f>
        <v>Acima de 59</v>
      </c>
      <c r="H926" s="8" t="s">
        <v>29</v>
      </c>
      <c r="I926" s="8" t="s">
        <v>13</v>
      </c>
      <c r="J926" s="8" t="s">
        <v>30</v>
      </c>
    </row>
    <row r="927" spans="1:10" ht="15" customHeight="1" x14ac:dyDescent="0.2">
      <c r="A927" s="7">
        <v>926</v>
      </c>
      <c r="B927" s="8" t="s">
        <v>15</v>
      </c>
      <c r="C927" s="8" t="s">
        <v>11</v>
      </c>
      <c r="D927" s="9">
        <v>32746</v>
      </c>
      <c r="E927" s="9">
        <f t="shared" ca="1" si="28"/>
        <v>44263</v>
      </c>
      <c r="F927" s="10">
        <f t="shared" ca="1" si="29"/>
        <v>31.553424657534247</v>
      </c>
      <c r="G927" s="11" t="str">
        <f ca="1">VLOOKUP(F927,faixas!$A$1:$B$11,2,1)</f>
        <v>29 a 33</v>
      </c>
      <c r="H927" s="8" t="s">
        <v>39</v>
      </c>
      <c r="I927" s="8" t="s">
        <v>13</v>
      </c>
      <c r="J927" s="8" t="s">
        <v>22</v>
      </c>
    </row>
    <row r="928" spans="1:10" ht="15" customHeight="1" x14ac:dyDescent="0.2">
      <c r="A928" s="7">
        <v>927</v>
      </c>
      <c r="B928" s="8" t="s">
        <v>10</v>
      </c>
      <c r="C928" s="8" t="s">
        <v>19</v>
      </c>
      <c r="D928" s="9">
        <v>39797</v>
      </c>
      <c r="E928" s="9">
        <f t="shared" ca="1" si="28"/>
        <v>44263</v>
      </c>
      <c r="F928" s="10">
        <f t="shared" ca="1" si="29"/>
        <v>12.235616438356164</v>
      </c>
      <c r="G928" s="11" t="str">
        <f ca="1">VLOOKUP(F928,faixas!$A$1:$B$11,2,1)</f>
        <v>0 a 18</v>
      </c>
      <c r="H928" s="8" t="s">
        <v>39</v>
      </c>
      <c r="I928" s="8" t="s">
        <v>13</v>
      </c>
      <c r="J928" s="8" t="s">
        <v>22</v>
      </c>
    </row>
    <row r="929" spans="1:10" ht="15" customHeight="1" x14ac:dyDescent="0.2">
      <c r="A929" s="7">
        <v>928</v>
      </c>
      <c r="B929" s="8" t="s">
        <v>15</v>
      </c>
      <c r="C929" s="8" t="s">
        <v>18</v>
      </c>
      <c r="D929" s="9">
        <v>24853</v>
      </c>
      <c r="E929" s="9">
        <f t="shared" ca="1" si="28"/>
        <v>44263</v>
      </c>
      <c r="F929" s="10">
        <f t="shared" ca="1" si="29"/>
        <v>53.178082191780824</v>
      </c>
      <c r="G929" s="11" t="str">
        <f ca="1">VLOOKUP(F929,faixas!$A$1:$B$11,2,1)</f>
        <v>49 a 53</v>
      </c>
      <c r="H929" s="8" t="s">
        <v>39</v>
      </c>
      <c r="I929" s="8" t="s">
        <v>13</v>
      </c>
      <c r="J929" s="8" t="s">
        <v>22</v>
      </c>
    </row>
    <row r="930" spans="1:10" ht="15" customHeight="1" x14ac:dyDescent="0.2">
      <c r="A930" s="7">
        <v>929</v>
      </c>
      <c r="B930" s="8" t="s">
        <v>10</v>
      </c>
      <c r="C930" s="8" t="s">
        <v>16</v>
      </c>
      <c r="D930" s="9">
        <v>31637</v>
      </c>
      <c r="E930" s="9">
        <f t="shared" ca="1" si="28"/>
        <v>44263</v>
      </c>
      <c r="F930" s="10">
        <f t="shared" ca="1" si="29"/>
        <v>34.591780821917808</v>
      </c>
      <c r="G930" s="11" t="str">
        <f ca="1">VLOOKUP(F930,faixas!$A$1:$B$11,2,1)</f>
        <v>34 a 38</v>
      </c>
      <c r="H930" s="8" t="s">
        <v>39</v>
      </c>
      <c r="I930" s="8" t="s">
        <v>13</v>
      </c>
      <c r="J930" s="8" t="s">
        <v>22</v>
      </c>
    </row>
    <row r="931" spans="1:10" ht="15" customHeight="1" x14ac:dyDescent="0.2">
      <c r="A931" s="7">
        <v>930</v>
      </c>
      <c r="B931" s="8" t="s">
        <v>10</v>
      </c>
      <c r="C931" s="8" t="s">
        <v>11</v>
      </c>
      <c r="D931" s="9">
        <v>32921</v>
      </c>
      <c r="E931" s="9">
        <f t="shared" ca="1" si="28"/>
        <v>44263</v>
      </c>
      <c r="F931" s="10">
        <f t="shared" ca="1" si="29"/>
        <v>31.073972602739726</v>
      </c>
      <c r="G931" s="11" t="str">
        <f ca="1">VLOOKUP(F931,faixas!$A$1:$B$11,2,1)</f>
        <v>29 a 33</v>
      </c>
      <c r="H931" s="8" t="s">
        <v>20</v>
      </c>
      <c r="I931" s="8" t="s">
        <v>13</v>
      </c>
      <c r="J931" s="8" t="s">
        <v>14</v>
      </c>
    </row>
    <row r="932" spans="1:10" ht="15" customHeight="1" x14ac:dyDescent="0.2">
      <c r="A932" s="7">
        <v>931</v>
      </c>
      <c r="B932" s="8" t="s">
        <v>15</v>
      </c>
      <c r="C932" s="8" t="s">
        <v>16</v>
      </c>
      <c r="D932" s="9">
        <v>32406</v>
      </c>
      <c r="E932" s="9">
        <f t="shared" ca="1" si="28"/>
        <v>44263</v>
      </c>
      <c r="F932" s="10">
        <f t="shared" ca="1" si="29"/>
        <v>32.484931506849314</v>
      </c>
      <c r="G932" s="11" t="str">
        <f ca="1">VLOOKUP(F932,faixas!$A$1:$B$11,2,1)</f>
        <v>29 a 33</v>
      </c>
      <c r="H932" s="8" t="s">
        <v>20</v>
      </c>
      <c r="I932" s="8" t="s">
        <v>13</v>
      </c>
      <c r="J932" s="8" t="s">
        <v>14</v>
      </c>
    </row>
    <row r="933" spans="1:10" ht="15" customHeight="1" x14ac:dyDescent="0.2">
      <c r="A933" s="7">
        <v>932</v>
      </c>
      <c r="B933" s="8" t="s">
        <v>10</v>
      </c>
      <c r="C933" s="8" t="s">
        <v>11</v>
      </c>
      <c r="D933" s="9">
        <v>32537</v>
      </c>
      <c r="E933" s="9">
        <f t="shared" ca="1" si="28"/>
        <v>44263</v>
      </c>
      <c r="F933" s="10">
        <f t="shared" ca="1" si="29"/>
        <v>32.126027397260273</v>
      </c>
      <c r="G933" s="11" t="str">
        <f ca="1">VLOOKUP(F933,faixas!$A$1:$B$11,2,1)</f>
        <v>29 a 33</v>
      </c>
      <c r="H933" s="8" t="s">
        <v>17</v>
      </c>
      <c r="I933" s="8" t="s">
        <v>13</v>
      </c>
      <c r="J933" s="8" t="s">
        <v>14</v>
      </c>
    </row>
    <row r="934" spans="1:10" ht="15" customHeight="1" x14ac:dyDescent="0.2">
      <c r="A934" s="7">
        <v>933</v>
      </c>
      <c r="B934" s="8" t="s">
        <v>15</v>
      </c>
      <c r="C934" s="8" t="s">
        <v>18</v>
      </c>
      <c r="D934" s="9">
        <v>23836</v>
      </c>
      <c r="E934" s="9">
        <f t="shared" ca="1" si="28"/>
        <v>44263</v>
      </c>
      <c r="F934" s="10">
        <f t="shared" ca="1" si="29"/>
        <v>55.964383561643835</v>
      </c>
      <c r="G934" s="11" t="str">
        <f ca="1">VLOOKUP(F934,faixas!$A$1:$B$11,2,1)</f>
        <v>54 a 58</v>
      </c>
      <c r="H934" s="8" t="s">
        <v>17</v>
      </c>
      <c r="I934" s="8" t="s">
        <v>13</v>
      </c>
      <c r="J934" s="8" t="s">
        <v>14</v>
      </c>
    </row>
    <row r="935" spans="1:10" ht="15" customHeight="1" x14ac:dyDescent="0.2">
      <c r="A935" s="7">
        <v>934</v>
      </c>
      <c r="B935" s="8" t="s">
        <v>15</v>
      </c>
      <c r="C935" s="8" t="s">
        <v>16</v>
      </c>
      <c r="D935" s="9">
        <v>35079</v>
      </c>
      <c r="E935" s="9">
        <f t="shared" ca="1" si="28"/>
        <v>44263</v>
      </c>
      <c r="F935" s="10">
        <f t="shared" ca="1" si="29"/>
        <v>25.161643835616438</v>
      </c>
      <c r="G935" s="11" t="str">
        <f ca="1">VLOOKUP(F935,faixas!$A$1:$B$11,2,1)</f>
        <v>24 a 28</v>
      </c>
      <c r="H935" s="8" t="s">
        <v>17</v>
      </c>
      <c r="I935" s="8" t="s">
        <v>13</v>
      </c>
      <c r="J935" s="8" t="s">
        <v>14</v>
      </c>
    </row>
    <row r="936" spans="1:10" ht="15" customHeight="1" x14ac:dyDescent="0.2">
      <c r="A936" s="7">
        <v>935</v>
      </c>
      <c r="B936" s="8" t="s">
        <v>10</v>
      </c>
      <c r="C936" s="8" t="s">
        <v>11</v>
      </c>
      <c r="D936" s="9">
        <v>32704</v>
      </c>
      <c r="E936" s="9">
        <f t="shared" ca="1" si="28"/>
        <v>44263</v>
      </c>
      <c r="F936" s="10">
        <f t="shared" ca="1" si="29"/>
        <v>31.668493150684931</v>
      </c>
      <c r="G936" s="11" t="str">
        <f ca="1">VLOOKUP(F936,faixas!$A$1:$B$11,2,1)</f>
        <v>29 a 33</v>
      </c>
      <c r="H936" s="8" t="s">
        <v>144</v>
      </c>
      <c r="I936" s="8" t="s">
        <v>13</v>
      </c>
      <c r="J936" s="8" t="s">
        <v>60</v>
      </c>
    </row>
    <row r="937" spans="1:10" ht="15" customHeight="1" x14ac:dyDescent="0.2">
      <c r="A937" s="7">
        <v>936</v>
      </c>
      <c r="B937" s="8" t="s">
        <v>10</v>
      </c>
      <c r="C937" s="8" t="s">
        <v>11</v>
      </c>
      <c r="D937" s="9">
        <v>32927</v>
      </c>
      <c r="E937" s="9">
        <f t="shared" ca="1" si="28"/>
        <v>44263</v>
      </c>
      <c r="F937" s="10">
        <f t="shared" ca="1" si="29"/>
        <v>31.057534246575344</v>
      </c>
      <c r="G937" s="11" t="str">
        <f ca="1">VLOOKUP(F937,faixas!$A$1:$B$11,2,1)</f>
        <v>29 a 33</v>
      </c>
      <c r="H937" s="8" t="s">
        <v>145</v>
      </c>
      <c r="I937" s="8" t="s">
        <v>13</v>
      </c>
      <c r="J937" s="8" t="s">
        <v>30</v>
      </c>
    </row>
    <row r="938" spans="1:10" ht="15" customHeight="1" x14ac:dyDescent="0.2">
      <c r="A938" s="7">
        <v>937</v>
      </c>
      <c r="B938" s="8" t="s">
        <v>15</v>
      </c>
      <c r="C938" s="8" t="s">
        <v>18</v>
      </c>
      <c r="D938" s="9">
        <v>17436</v>
      </c>
      <c r="E938" s="9">
        <f t="shared" ca="1" si="28"/>
        <v>44263</v>
      </c>
      <c r="F938" s="10">
        <f t="shared" ca="1" si="29"/>
        <v>73.498630136986307</v>
      </c>
      <c r="G938" s="11" t="str">
        <f ca="1">VLOOKUP(F938,faixas!$A$1:$B$11,2,1)</f>
        <v>Acima de 59</v>
      </c>
      <c r="H938" s="8" t="s">
        <v>145</v>
      </c>
      <c r="I938" s="8" t="s">
        <v>13</v>
      </c>
      <c r="J938" s="8" t="s">
        <v>30</v>
      </c>
    </row>
    <row r="939" spans="1:10" ht="15" customHeight="1" x14ac:dyDescent="0.2">
      <c r="A939" s="7">
        <v>938</v>
      </c>
      <c r="B939" s="8" t="s">
        <v>15</v>
      </c>
      <c r="C939" s="8" t="s">
        <v>19</v>
      </c>
      <c r="D939" s="9">
        <v>41737</v>
      </c>
      <c r="E939" s="9">
        <f t="shared" ca="1" si="28"/>
        <v>44263</v>
      </c>
      <c r="F939" s="10">
        <f t="shared" ca="1" si="29"/>
        <v>6.9205479452054792</v>
      </c>
      <c r="G939" s="11" t="str">
        <f ca="1">VLOOKUP(F939,faixas!$A$1:$B$11,2,1)</f>
        <v>0 a 18</v>
      </c>
      <c r="H939" s="8" t="s">
        <v>145</v>
      </c>
      <c r="I939" s="8" t="s">
        <v>13</v>
      </c>
      <c r="J939" s="8" t="s">
        <v>30</v>
      </c>
    </row>
    <row r="940" spans="1:10" ht="15" customHeight="1" x14ac:dyDescent="0.2">
      <c r="A940" s="7">
        <v>939</v>
      </c>
      <c r="B940" s="8" t="s">
        <v>15</v>
      </c>
      <c r="C940" s="8" t="s">
        <v>16</v>
      </c>
      <c r="D940" s="9">
        <v>30075</v>
      </c>
      <c r="E940" s="9">
        <f t="shared" ca="1" si="28"/>
        <v>44263</v>
      </c>
      <c r="F940" s="10">
        <f t="shared" ca="1" si="29"/>
        <v>38.871232876712327</v>
      </c>
      <c r="G940" s="11" t="str">
        <f ca="1">VLOOKUP(F940,faixas!$A$1:$B$11,2,1)</f>
        <v>34 a 38</v>
      </c>
      <c r="H940" s="8" t="s">
        <v>145</v>
      </c>
      <c r="I940" s="8" t="s">
        <v>13</v>
      </c>
      <c r="J940" s="8" t="s">
        <v>30</v>
      </c>
    </row>
    <row r="941" spans="1:10" ht="15" customHeight="1" x14ac:dyDescent="0.2">
      <c r="A941" s="7">
        <v>940</v>
      </c>
      <c r="B941" s="8" t="s">
        <v>10</v>
      </c>
      <c r="C941" s="8" t="s">
        <v>11</v>
      </c>
      <c r="D941" s="9">
        <v>32741</v>
      </c>
      <c r="E941" s="9">
        <f t="shared" ca="1" si="28"/>
        <v>44263</v>
      </c>
      <c r="F941" s="10">
        <f t="shared" ca="1" si="29"/>
        <v>31.567123287671233</v>
      </c>
      <c r="G941" s="11" t="str">
        <f ca="1">VLOOKUP(F941,faixas!$A$1:$B$11,2,1)</f>
        <v>29 a 33</v>
      </c>
      <c r="H941" s="8" t="s">
        <v>98</v>
      </c>
      <c r="I941" s="8" t="s">
        <v>13</v>
      </c>
      <c r="J941" s="8" t="s">
        <v>14</v>
      </c>
    </row>
    <row r="942" spans="1:10" ht="15" customHeight="1" x14ac:dyDescent="0.2">
      <c r="A942" s="7">
        <v>941</v>
      </c>
      <c r="B942" s="8" t="s">
        <v>15</v>
      </c>
      <c r="C942" s="8" t="s">
        <v>16</v>
      </c>
      <c r="D942" s="9">
        <v>33047</v>
      </c>
      <c r="E942" s="9">
        <f t="shared" ca="1" si="28"/>
        <v>44263</v>
      </c>
      <c r="F942" s="10">
        <f t="shared" ca="1" si="29"/>
        <v>30.728767123287671</v>
      </c>
      <c r="G942" s="11" t="str">
        <f ca="1">VLOOKUP(F942,faixas!$A$1:$B$11,2,1)</f>
        <v>29 a 33</v>
      </c>
      <c r="H942" s="8" t="s">
        <v>98</v>
      </c>
      <c r="I942" s="8" t="s">
        <v>13</v>
      </c>
      <c r="J942" s="8" t="s">
        <v>14</v>
      </c>
    </row>
    <row r="943" spans="1:10" ht="15" customHeight="1" x14ac:dyDescent="0.2">
      <c r="A943" s="7">
        <v>942</v>
      </c>
      <c r="B943" s="8" t="s">
        <v>10</v>
      </c>
      <c r="C943" s="8" t="s">
        <v>62</v>
      </c>
      <c r="D943" s="9">
        <v>40210</v>
      </c>
      <c r="E943" s="9">
        <f t="shared" ca="1" si="28"/>
        <v>44263</v>
      </c>
      <c r="F943" s="10">
        <f t="shared" ca="1" si="29"/>
        <v>11.104109589041096</v>
      </c>
      <c r="G943" s="11" t="str">
        <f ca="1">VLOOKUP(F943,faixas!$A$1:$B$11,2,1)</f>
        <v>0 a 18</v>
      </c>
      <c r="H943" s="8" t="s">
        <v>98</v>
      </c>
      <c r="I943" s="8" t="s">
        <v>13</v>
      </c>
      <c r="J943" s="8" t="s">
        <v>14</v>
      </c>
    </row>
    <row r="944" spans="1:10" ht="15" customHeight="1" x14ac:dyDescent="0.2">
      <c r="A944" s="7">
        <v>943</v>
      </c>
      <c r="B944" s="8" t="s">
        <v>10</v>
      </c>
      <c r="C944" s="8" t="s">
        <v>19</v>
      </c>
      <c r="D944" s="9">
        <v>42711</v>
      </c>
      <c r="E944" s="9">
        <f t="shared" ca="1" si="28"/>
        <v>44263</v>
      </c>
      <c r="F944" s="10">
        <f t="shared" ca="1" si="29"/>
        <v>4.2520547945205482</v>
      </c>
      <c r="G944" s="11" t="str">
        <f ca="1">VLOOKUP(F944,faixas!$A$1:$B$11,2,1)</f>
        <v>0 a 18</v>
      </c>
      <c r="H944" s="8" t="s">
        <v>20</v>
      </c>
      <c r="I944" s="8" t="s">
        <v>13</v>
      </c>
      <c r="J944" s="8" t="s">
        <v>14</v>
      </c>
    </row>
    <row r="945" spans="1:10" ht="15" customHeight="1" x14ac:dyDescent="0.2">
      <c r="A945" s="7">
        <v>944</v>
      </c>
      <c r="B945" s="8" t="s">
        <v>10</v>
      </c>
      <c r="C945" s="8" t="s">
        <v>11</v>
      </c>
      <c r="D945" s="9">
        <v>32891</v>
      </c>
      <c r="E945" s="9">
        <f t="shared" ca="1" si="28"/>
        <v>44263</v>
      </c>
      <c r="F945" s="10">
        <f t="shared" ca="1" si="29"/>
        <v>31.156164383561645</v>
      </c>
      <c r="G945" s="11" t="str">
        <f ca="1">VLOOKUP(F945,faixas!$A$1:$B$11,2,1)</f>
        <v>29 a 33</v>
      </c>
      <c r="H945" s="8" t="s">
        <v>20</v>
      </c>
      <c r="I945" s="8" t="s">
        <v>13</v>
      </c>
      <c r="J945" s="8" t="s">
        <v>14</v>
      </c>
    </row>
    <row r="946" spans="1:10" ht="15" customHeight="1" x14ac:dyDescent="0.2">
      <c r="A946" s="7">
        <v>945</v>
      </c>
      <c r="B946" s="8" t="s">
        <v>15</v>
      </c>
      <c r="C946" s="8" t="s">
        <v>18</v>
      </c>
      <c r="D946" s="9">
        <v>21678</v>
      </c>
      <c r="E946" s="9">
        <f t="shared" ca="1" si="28"/>
        <v>44263</v>
      </c>
      <c r="F946" s="10">
        <f t="shared" ca="1" si="29"/>
        <v>61.876712328767127</v>
      </c>
      <c r="G946" s="11" t="str">
        <f ca="1">VLOOKUP(F946,faixas!$A$1:$B$11,2,1)</f>
        <v>Acima de 59</v>
      </c>
      <c r="H946" s="8" t="s">
        <v>20</v>
      </c>
      <c r="I946" s="8" t="s">
        <v>13</v>
      </c>
      <c r="J946" s="8" t="s">
        <v>14</v>
      </c>
    </row>
    <row r="947" spans="1:10" ht="15" customHeight="1" x14ac:dyDescent="0.2">
      <c r="A947" s="7">
        <v>946</v>
      </c>
      <c r="B947" s="8" t="s">
        <v>10</v>
      </c>
      <c r="C947" s="8" t="s">
        <v>11</v>
      </c>
      <c r="D947" s="9">
        <v>32798</v>
      </c>
      <c r="E947" s="9">
        <f t="shared" ca="1" si="28"/>
        <v>44263</v>
      </c>
      <c r="F947" s="10">
        <f t="shared" ca="1" si="29"/>
        <v>31.410958904109588</v>
      </c>
      <c r="G947" s="11" t="str">
        <f ca="1">VLOOKUP(F947,faixas!$A$1:$B$11,2,1)</f>
        <v>29 a 33</v>
      </c>
      <c r="H947" s="8" t="s">
        <v>146</v>
      </c>
      <c r="I947" s="8" t="s">
        <v>13</v>
      </c>
      <c r="J947" s="8" t="s">
        <v>31</v>
      </c>
    </row>
    <row r="948" spans="1:10" ht="15" customHeight="1" x14ac:dyDescent="0.2">
      <c r="A948" s="7">
        <v>947</v>
      </c>
      <c r="B948" s="8" t="s">
        <v>15</v>
      </c>
      <c r="C948" s="8" t="s">
        <v>16</v>
      </c>
      <c r="D948" s="9">
        <v>34705</v>
      </c>
      <c r="E948" s="9">
        <f t="shared" ca="1" si="28"/>
        <v>44263</v>
      </c>
      <c r="F948" s="10">
        <f t="shared" ca="1" si="29"/>
        <v>26.186301369863013</v>
      </c>
      <c r="G948" s="11" t="str">
        <f ca="1">VLOOKUP(F948,faixas!$A$1:$B$11,2,1)</f>
        <v>24 a 28</v>
      </c>
      <c r="H948" s="8" t="s">
        <v>146</v>
      </c>
      <c r="I948" s="8" t="s">
        <v>13</v>
      </c>
      <c r="J948" s="8" t="s">
        <v>31</v>
      </c>
    </row>
    <row r="949" spans="1:10" ht="15" customHeight="1" x14ac:dyDescent="0.2">
      <c r="A949" s="7">
        <v>948</v>
      </c>
      <c r="B949" s="8" t="s">
        <v>10</v>
      </c>
      <c r="C949" s="8" t="s">
        <v>19</v>
      </c>
      <c r="D949" s="9">
        <v>42815</v>
      </c>
      <c r="E949" s="9">
        <f t="shared" ca="1" si="28"/>
        <v>44263</v>
      </c>
      <c r="F949" s="10">
        <f t="shared" ca="1" si="29"/>
        <v>3.967123287671233</v>
      </c>
      <c r="G949" s="11" t="str">
        <f ca="1">VLOOKUP(F949,faixas!$A$1:$B$11,2,1)</f>
        <v>0 a 18</v>
      </c>
      <c r="H949" s="8" t="s">
        <v>146</v>
      </c>
      <c r="I949" s="8" t="s">
        <v>13</v>
      </c>
      <c r="J949" s="8" t="s">
        <v>31</v>
      </c>
    </row>
    <row r="950" spans="1:10" ht="15" customHeight="1" x14ac:dyDescent="0.2">
      <c r="A950" s="7">
        <v>949</v>
      </c>
      <c r="B950" s="8" t="s">
        <v>10</v>
      </c>
      <c r="C950" s="8" t="s">
        <v>11</v>
      </c>
      <c r="D950" s="9">
        <v>32884</v>
      </c>
      <c r="E950" s="9">
        <f t="shared" ca="1" si="28"/>
        <v>44263</v>
      </c>
      <c r="F950" s="10">
        <f t="shared" ca="1" si="29"/>
        <v>31.175342465753424</v>
      </c>
      <c r="G950" s="11" t="str">
        <f ca="1">VLOOKUP(F950,faixas!$A$1:$B$11,2,1)</f>
        <v>29 a 33</v>
      </c>
      <c r="H950" s="8" t="s">
        <v>20</v>
      </c>
      <c r="I950" s="8" t="s">
        <v>13</v>
      </c>
      <c r="J950" s="8" t="s">
        <v>14</v>
      </c>
    </row>
    <row r="951" spans="1:10" ht="15" customHeight="1" x14ac:dyDescent="0.2">
      <c r="A951" s="7">
        <v>950</v>
      </c>
      <c r="B951" s="8" t="s">
        <v>15</v>
      </c>
      <c r="C951" s="8" t="s">
        <v>18</v>
      </c>
      <c r="D951" s="9">
        <v>24065</v>
      </c>
      <c r="E951" s="9">
        <f t="shared" ca="1" si="28"/>
        <v>44263</v>
      </c>
      <c r="F951" s="10">
        <f t="shared" ca="1" si="29"/>
        <v>55.336986301369862</v>
      </c>
      <c r="G951" s="11" t="str">
        <f ca="1">VLOOKUP(F951,faixas!$A$1:$B$11,2,1)</f>
        <v>54 a 58</v>
      </c>
      <c r="H951" s="8" t="s">
        <v>20</v>
      </c>
      <c r="I951" s="8" t="s">
        <v>13</v>
      </c>
      <c r="J951" s="8" t="s">
        <v>14</v>
      </c>
    </row>
    <row r="952" spans="1:10" ht="15" customHeight="1" x14ac:dyDescent="0.2">
      <c r="A952" s="7">
        <v>951</v>
      </c>
      <c r="B952" s="8" t="s">
        <v>15</v>
      </c>
      <c r="C952" s="8" t="s">
        <v>16</v>
      </c>
      <c r="D952" s="9">
        <v>32757</v>
      </c>
      <c r="E952" s="9">
        <f t="shared" ca="1" si="28"/>
        <v>44263</v>
      </c>
      <c r="F952" s="10">
        <f t="shared" ca="1" si="29"/>
        <v>31.523287671232875</v>
      </c>
      <c r="G952" s="11" t="str">
        <f ca="1">VLOOKUP(F952,faixas!$A$1:$B$11,2,1)</f>
        <v>29 a 33</v>
      </c>
      <c r="H952" s="8" t="s">
        <v>20</v>
      </c>
      <c r="I952" s="8" t="s">
        <v>13</v>
      </c>
      <c r="J952" s="8" t="s">
        <v>14</v>
      </c>
    </row>
    <row r="953" spans="1:10" ht="15" customHeight="1" x14ac:dyDescent="0.2">
      <c r="A953" s="7">
        <v>952</v>
      </c>
      <c r="B953" s="8" t="s">
        <v>10</v>
      </c>
      <c r="C953" s="8" t="s">
        <v>11</v>
      </c>
      <c r="D953" s="9">
        <v>32798</v>
      </c>
      <c r="E953" s="9">
        <f t="shared" ca="1" si="28"/>
        <v>44263</v>
      </c>
      <c r="F953" s="10">
        <f t="shared" ca="1" si="29"/>
        <v>31.410958904109588</v>
      </c>
      <c r="G953" s="11" t="str">
        <f ca="1">VLOOKUP(F953,faixas!$A$1:$B$11,2,1)</f>
        <v>29 a 33</v>
      </c>
      <c r="H953" s="8" t="s">
        <v>39</v>
      </c>
      <c r="I953" s="8" t="s">
        <v>13</v>
      </c>
      <c r="J953" s="8" t="s">
        <v>22</v>
      </c>
    </row>
    <row r="954" spans="1:10" ht="15" customHeight="1" x14ac:dyDescent="0.2">
      <c r="A954" s="7">
        <v>953</v>
      </c>
      <c r="B954" s="8" t="s">
        <v>15</v>
      </c>
      <c r="C954" s="8" t="s">
        <v>16</v>
      </c>
      <c r="D954" s="9">
        <v>32032</v>
      </c>
      <c r="E954" s="9">
        <f t="shared" ca="1" si="28"/>
        <v>44263</v>
      </c>
      <c r="F954" s="10">
        <f t="shared" ca="1" si="29"/>
        <v>33.509589041095893</v>
      </c>
      <c r="G954" s="11" t="str">
        <f ca="1">VLOOKUP(F954,faixas!$A$1:$B$11,2,1)</f>
        <v>29 a 33</v>
      </c>
      <c r="H954" s="8" t="s">
        <v>39</v>
      </c>
      <c r="I954" s="8" t="s">
        <v>13</v>
      </c>
      <c r="J954" s="8" t="s">
        <v>22</v>
      </c>
    </row>
    <row r="955" spans="1:10" ht="15" customHeight="1" x14ac:dyDescent="0.2">
      <c r="A955" s="7">
        <v>954</v>
      </c>
      <c r="B955" s="8" t="s">
        <v>15</v>
      </c>
      <c r="C955" s="8" t="s">
        <v>62</v>
      </c>
      <c r="D955" s="9">
        <v>39037</v>
      </c>
      <c r="E955" s="9">
        <f t="shared" ca="1" si="28"/>
        <v>44263</v>
      </c>
      <c r="F955" s="10">
        <f t="shared" ca="1" si="29"/>
        <v>14.317808219178081</v>
      </c>
      <c r="G955" s="11" t="str">
        <f ca="1">VLOOKUP(F955,faixas!$A$1:$B$11,2,1)</f>
        <v>0 a 18</v>
      </c>
      <c r="H955" s="8" t="s">
        <v>39</v>
      </c>
      <c r="I955" s="8" t="s">
        <v>13</v>
      </c>
      <c r="J955" s="8" t="s">
        <v>22</v>
      </c>
    </row>
    <row r="956" spans="1:10" ht="15" customHeight="1" x14ac:dyDescent="0.2">
      <c r="A956" s="7">
        <v>955</v>
      </c>
      <c r="B956" s="8" t="s">
        <v>10</v>
      </c>
      <c r="C956" s="8" t="s">
        <v>19</v>
      </c>
      <c r="D956" s="9">
        <v>42233</v>
      </c>
      <c r="E956" s="9">
        <f t="shared" ca="1" si="28"/>
        <v>44263</v>
      </c>
      <c r="F956" s="10">
        <f t="shared" ca="1" si="29"/>
        <v>5.5616438356164384</v>
      </c>
      <c r="G956" s="11" t="str">
        <f ca="1">VLOOKUP(F956,faixas!$A$1:$B$11,2,1)</f>
        <v>0 a 18</v>
      </c>
      <c r="H956" s="8" t="s">
        <v>39</v>
      </c>
      <c r="I956" s="8" t="s">
        <v>13</v>
      </c>
      <c r="J956" s="8" t="s">
        <v>22</v>
      </c>
    </row>
    <row r="957" spans="1:10" ht="15" customHeight="1" x14ac:dyDescent="0.2">
      <c r="A957" s="7">
        <v>956</v>
      </c>
      <c r="B957" s="8" t="s">
        <v>10</v>
      </c>
      <c r="C957" s="8" t="s">
        <v>11</v>
      </c>
      <c r="D957" s="9">
        <v>32836</v>
      </c>
      <c r="E957" s="9">
        <f t="shared" ca="1" si="28"/>
        <v>44263</v>
      </c>
      <c r="F957" s="10">
        <f t="shared" ca="1" si="29"/>
        <v>31.306849315068494</v>
      </c>
      <c r="G957" s="11" t="str">
        <f ca="1">VLOOKUP(F957,faixas!$A$1:$B$11,2,1)</f>
        <v>29 a 33</v>
      </c>
      <c r="H957" s="8" t="s">
        <v>132</v>
      </c>
      <c r="I957" s="8" t="s">
        <v>13</v>
      </c>
      <c r="J957" s="8" t="s">
        <v>14</v>
      </c>
    </row>
    <row r="958" spans="1:10" ht="15" customHeight="1" x14ac:dyDescent="0.2">
      <c r="A958" s="7">
        <v>957</v>
      </c>
      <c r="B958" s="8" t="s">
        <v>15</v>
      </c>
      <c r="C958" s="8" t="s">
        <v>16</v>
      </c>
      <c r="D958" s="9">
        <v>33425</v>
      </c>
      <c r="E958" s="9">
        <f t="shared" ca="1" si="28"/>
        <v>44263</v>
      </c>
      <c r="F958" s="10">
        <f t="shared" ca="1" si="29"/>
        <v>29.693150684931506</v>
      </c>
      <c r="G958" s="11" t="str">
        <f ca="1">VLOOKUP(F958,faixas!$A$1:$B$11,2,1)</f>
        <v>29 a 33</v>
      </c>
      <c r="H958" s="8" t="s">
        <v>132</v>
      </c>
      <c r="I958" s="8" t="s">
        <v>13</v>
      </c>
      <c r="J958" s="8" t="s">
        <v>14</v>
      </c>
    </row>
    <row r="959" spans="1:10" ht="15" customHeight="1" x14ac:dyDescent="0.2">
      <c r="A959" s="7">
        <v>958</v>
      </c>
      <c r="B959" s="8" t="s">
        <v>15</v>
      </c>
      <c r="C959" s="8" t="s">
        <v>18</v>
      </c>
      <c r="D959" s="9">
        <v>25561</v>
      </c>
      <c r="E959" s="9">
        <f t="shared" ca="1" si="28"/>
        <v>44263</v>
      </c>
      <c r="F959" s="10">
        <f t="shared" ca="1" si="29"/>
        <v>51.238356164383561</v>
      </c>
      <c r="G959" s="11" t="str">
        <f ca="1">VLOOKUP(F959,faixas!$A$1:$B$11,2,1)</f>
        <v>49 a 53</v>
      </c>
      <c r="H959" s="8" t="s">
        <v>132</v>
      </c>
      <c r="I959" s="8" t="s">
        <v>13</v>
      </c>
      <c r="J959" s="8" t="s">
        <v>14</v>
      </c>
    </row>
    <row r="960" spans="1:10" ht="15" customHeight="1" x14ac:dyDescent="0.2">
      <c r="A960" s="7">
        <v>959</v>
      </c>
      <c r="B960" s="8" t="s">
        <v>15</v>
      </c>
      <c r="C960" s="8" t="s">
        <v>19</v>
      </c>
      <c r="D960" s="9">
        <v>42522</v>
      </c>
      <c r="E960" s="9">
        <f t="shared" ca="1" si="28"/>
        <v>44263</v>
      </c>
      <c r="F960" s="10">
        <f t="shared" ca="1" si="29"/>
        <v>4.7698630136986298</v>
      </c>
      <c r="G960" s="11" t="str">
        <f ca="1">VLOOKUP(F960,faixas!$A$1:$B$11,2,1)</f>
        <v>0 a 18</v>
      </c>
      <c r="H960" s="8" t="s">
        <v>132</v>
      </c>
      <c r="I960" s="8" t="s">
        <v>13</v>
      </c>
      <c r="J960" s="8" t="s">
        <v>14</v>
      </c>
    </row>
    <row r="961" spans="1:10" ht="15" customHeight="1" x14ac:dyDescent="0.2">
      <c r="A961" s="7">
        <v>960</v>
      </c>
      <c r="B961" s="8" t="s">
        <v>10</v>
      </c>
      <c r="C961" s="8" t="s">
        <v>11</v>
      </c>
      <c r="D961" s="9">
        <v>32597</v>
      </c>
      <c r="E961" s="9">
        <f t="shared" ca="1" si="28"/>
        <v>44263</v>
      </c>
      <c r="F961" s="10">
        <f t="shared" ca="1" si="29"/>
        <v>31.961643835616439</v>
      </c>
      <c r="G961" s="11" t="str">
        <f ca="1">VLOOKUP(F961,faixas!$A$1:$B$11,2,1)</f>
        <v>29 a 33</v>
      </c>
      <c r="H961" s="8" t="s">
        <v>39</v>
      </c>
      <c r="I961" s="8" t="s">
        <v>13</v>
      </c>
      <c r="J961" s="8" t="s">
        <v>22</v>
      </c>
    </row>
    <row r="962" spans="1:10" ht="15" customHeight="1" x14ac:dyDescent="0.2">
      <c r="A962" s="7">
        <v>961</v>
      </c>
      <c r="B962" s="8" t="s">
        <v>15</v>
      </c>
      <c r="C962" s="8" t="s">
        <v>18</v>
      </c>
      <c r="D962" s="9">
        <v>21506</v>
      </c>
      <c r="E962" s="9">
        <f t="shared" ref="E962:E1025" ca="1" si="30">TODAY()</f>
        <v>44263</v>
      </c>
      <c r="F962" s="10">
        <f t="shared" ref="F962:F1025" ca="1" si="31">(E962-D962)/365</f>
        <v>62.347945205479455</v>
      </c>
      <c r="G962" s="11" t="str">
        <f ca="1">VLOOKUP(F962,faixas!$A$1:$B$11,2,1)</f>
        <v>Acima de 59</v>
      </c>
      <c r="H962" s="8" t="s">
        <v>39</v>
      </c>
      <c r="I962" s="8" t="s">
        <v>13</v>
      </c>
      <c r="J962" s="8" t="s">
        <v>22</v>
      </c>
    </row>
    <row r="963" spans="1:10" ht="15" customHeight="1" x14ac:dyDescent="0.2">
      <c r="A963" s="7">
        <v>962</v>
      </c>
      <c r="B963" s="8" t="s">
        <v>15</v>
      </c>
      <c r="C963" s="8" t="s">
        <v>16</v>
      </c>
      <c r="D963" s="9">
        <v>35774</v>
      </c>
      <c r="E963" s="9">
        <f t="shared" ca="1" si="30"/>
        <v>44263</v>
      </c>
      <c r="F963" s="10">
        <f t="shared" ca="1" si="31"/>
        <v>23.257534246575343</v>
      </c>
      <c r="G963" s="11" t="str">
        <f ca="1">VLOOKUP(F963,faixas!$A$1:$B$11,2,1)</f>
        <v>19 a 23</v>
      </c>
      <c r="H963" s="8" t="s">
        <v>39</v>
      </c>
      <c r="I963" s="8" t="s">
        <v>13</v>
      </c>
      <c r="J963" s="8" t="s">
        <v>22</v>
      </c>
    </row>
    <row r="964" spans="1:10" ht="15" customHeight="1" x14ac:dyDescent="0.2">
      <c r="A964" s="7">
        <v>963</v>
      </c>
      <c r="B964" s="8" t="s">
        <v>15</v>
      </c>
      <c r="C964" s="8" t="s">
        <v>19</v>
      </c>
      <c r="D964" s="9">
        <v>43010</v>
      </c>
      <c r="E964" s="9">
        <f t="shared" ca="1" si="30"/>
        <v>44263</v>
      </c>
      <c r="F964" s="10">
        <f t="shared" ca="1" si="31"/>
        <v>3.4328767123287673</v>
      </c>
      <c r="G964" s="11" t="str">
        <f ca="1">VLOOKUP(F964,faixas!$A$1:$B$11,2,1)</f>
        <v>0 a 18</v>
      </c>
      <c r="H964" s="8" t="s">
        <v>39</v>
      </c>
      <c r="I964" s="8" t="s">
        <v>13</v>
      </c>
      <c r="J964" s="8" t="s">
        <v>22</v>
      </c>
    </row>
    <row r="965" spans="1:10" ht="15" customHeight="1" x14ac:dyDescent="0.2">
      <c r="A965" s="7">
        <v>964</v>
      </c>
      <c r="B965" s="8" t="s">
        <v>10</v>
      </c>
      <c r="C965" s="8" t="s">
        <v>11</v>
      </c>
      <c r="D965" s="9">
        <v>32840</v>
      </c>
      <c r="E965" s="9">
        <f t="shared" ca="1" si="30"/>
        <v>44263</v>
      </c>
      <c r="F965" s="10">
        <f t="shared" ca="1" si="31"/>
        <v>31.295890410958904</v>
      </c>
      <c r="G965" s="11" t="str">
        <f ca="1">VLOOKUP(F965,faixas!$A$1:$B$11,2,1)</f>
        <v>29 a 33</v>
      </c>
      <c r="H965" s="8" t="s">
        <v>20</v>
      </c>
      <c r="I965" s="8" t="s">
        <v>13</v>
      </c>
      <c r="J965" s="8" t="s">
        <v>14</v>
      </c>
    </row>
    <row r="966" spans="1:10" ht="15" customHeight="1" x14ac:dyDescent="0.2">
      <c r="A966" s="7">
        <v>965</v>
      </c>
      <c r="B966" s="8" t="s">
        <v>15</v>
      </c>
      <c r="C966" s="8" t="s">
        <v>16</v>
      </c>
      <c r="D966" s="9">
        <v>31188</v>
      </c>
      <c r="E966" s="9">
        <f t="shared" ca="1" si="30"/>
        <v>44263</v>
      </c>
      <c r="F966" s="10">
        <f t="shared" ca="1" si="31"/>
        <v>35.821917808219176</v>
      </c>
      <c r="G966" s="11" t="str">
        <f ca="1">VLOOKUP(F966,faixas!$A$1:$B$11,2,1)</f>
        <v>34 a 38</v>
      </c>
      <c r="H966" s="8" t="s">
        <v>20</v>
      </c>
      <c r="I966" s="8" t="s">
        <v>13</v>
      </c>
      <c r="J966" s="8" t="s">
        <v>14</v>
      </c>
    </row>
    <row r="967" spans="1:10" ht="15" customHeight="1" x14ac:dyDescent="0.2">
      <c r="A967" s="7">
        <v>966</v>
      </c>
      <c r="B967" s="8" t="s">
        <v>10</v>
      </c>
      <c r="C967" s="8" t="s">
        <v>19</v>
      </c>
      <c r="D967" s="9">
        <v>40590</v>
      </c>
      <c r="E967" s="9">
        <f t="shared" ca="1" si="30"/>
        <v>44263</v>
      </c>
      <c r="F967" s="10">
        <f t="shared" ca="1" si="31"/>
        <v>10.063013698630137</v>
      </c>
      <c r="G967" s="11" t="str">
        <f ca="1">VLOOKUP(F967,faixas!$A$1:$B$11,2,1)</f>
        <v>0 a 18</v>
      </c>
      <c r="H967" s="8" t="s">
        <v>20</v>
      </c>
      <c r="I967" s="8" t="s">
        <v>13</v>
      </c>
      <c r="J967" s="8" t="s">
        <v>14</v>
      </c>
    </row>
    <row r="968" spans="1:10" ht="15" customHeight="1" x14ac:dyDescent="0.2">
      <c r="A968" s="7">
        <v>967</v>
      </c>
      <c r="B968" s="8" t="s">
        <v>15</v>
      </c>
      <c r="C968" s="8" t="s">
        <v>18</v>
      </c>
      <c r="D968" s="9">
        <v>25885</v>
      </c>
      <c r="E968" s="9">
        <f t="shared" ca="1" si="30"/>
        <v>44263</v>
      </c>
      <c r="F968" s="10">
        <f t="shared" ca="1" si="31"/>
        <v>50.350684931506848</v>
      </c>
      <c r="G968" s="11" t="str">
        <f ca="1">VLOOKUP(F968,faixas!$A$1:$B$11,2,1)</f>
        <v>49 a 53</v>
      </c>
      <c r="H968" s="8" t="s">
        <v>20</v>
      </c>
      <c r="I968" s="8" t="s">
        <v>13</v>
      </c>
      <c r="J968" s="8" t="s">
        <v>14</v>
      </c>
    </row>
    <row r="969" spans="1:10" ht="15" customHeight="1" x14ac:dyDescent="0.2">
      <c r="A969" s="7">
        <v>968</v>
      </c>
      <c r="B969" s="8" t="s">
        <v>10</v>
      </c>
      <c r="C969" s="8" t="s">
        <v>11</v>
      </c>
      <c r="D969" s="9">
        <v>32753</v>
      </c>
      <c r="E969" s="9">
        <f t="shared" ca="1" si="30"/>
        <v>44263</v>
      </c>
      <c r="F969" s="10">
        <f t="shared" ca="1" si="31"/>
        <v>31.534246575342465</v>
      </c>
      <c r="G969" s="11" t="str">
        <f ca="1">VLOOKUP(F969,faixas!$A$1:$B$11,2,1)</f>
        <v>29 a 33</v>
      </c>
      <c r="H969" s="8" t="s">
        <v>29</v>
      </c>
      <c r="I969" s="8" t="s">
        <v>13</v>
      </c>
      <c r="J969" s="8" t="s">
        <v>30</v>
      </c>
    </row>
    <row r="970" spans="1:10" ht="15" customHeight="1" x14ac:dyDescent="0.2">
      <c r="A970" s="7">
        <v>969</v>
      </c>
      <c r="B970" s="8" t="s">
        <v>10</v>
      </c>
      <c r="C970" s="8" t="s">
        <v>19</v>
      </c>
      <c r="D970" s="9">
        <v>40777</v>
      </c>
      <c r="E970" s="9">
        <f t="shared" ca="1" si="30"/>
        <v>44263</v>
      </c>
      <c r="F970" s="10">
        <f t="shared" ca="1" si="31"/>
        <v>9.5506849315068489</v>
      </c>
      <c r="G970" s="11" t="str">
        <f ca="1">VLOOKUP(F970,faixas!$A$1:$B$11,2,1)</f>
        <v>0 a 18</v>
      </c>
      <c r="H970" s="8" t="s">
        <v>147</v>
      </c>
      <c r="I970" s="8" t="s">
        <v>13</v>
      </c>
      <c r="J970" s="8" t="s">
        <v>148</v>
      </c>
    </row>
    <row r="971" spans="1:10" ht="15" customHeight="1" x14ac:dyDescent="0.2">
      <c r="A971" s="7">
        <v>970</v>
      </c>
      <c r="B971" s="8" t="s">
        <v>15</v>
      </c>
      <c r="C971" s="8" t="s">
        <v>16</v>
      </c>
      <c r="D971" s="9">
        <v>30591</v>
      </c>
      <c r="E971" s="9">
        <f t="shared" ca="1" si="30"/>
        <v>44263</v>
      </c>
      <c r="F971" s="10">
        <f t="shared" ca="1" si="31"/>
        <v>37.457534246575342</v>
      </c>
      <c r="G971" s="11" t="str">
        <f ca="1">VLOOKUP(F971,faixas!$A$1:$B$11,2,1)</f>
        <v>34 a 38</v>
      </c>
      <c r="H971" s="8" t="s">
        <v>29</v>
      </c>
      <c r="I971" s="8" t="s">
        <v>13</v>
      </c>
      <c r="J971" s="8" t="s">
        <v>30</v>
      </c>
    </row>
    <row r="972" spans="1:10" ht="15" customHeight="1" x14ac:dyDescent="0.2">
      <c r="A972" s="7">
        <v>971</v>
      </c>
      <c r="B972" s="8" t="s">
        <v>15</v>
      </c>
      <c r="C972" s="8" t="s">
        <v>62</v>
      </c>
      <c r="D972" s="9">
        <v>40988</v>
      </c>
      <c r="E972" s="9">
        <f t="shared" ca="1" si="30"/>
        <v>44263</v>
      </c>
      <c r="F972" s="10">
        <f t="shared" ca="1" si="31"/>
        <v>8.9726027397260282</v>
      </c>
      <c r="G972" s="11" t="str">
        <f ca="1">VLOOKUP(F972,faixas!$A$1:$B$11,2,1)</f>
        <v>0 a 18</v>
      </c>
      <c r="H972" s="8" t="s">
        <v>29</v>
      </c>
      <c r="I972" s="8" t="s">
        <v>13</v>
      </c>
      <c r="J972" s="8" t="s">
        <v>30</v>
      </c>
    </row>
    <row r="973" spans="1:10" ht="15" customHeight="1" x14ac:dyDescent="0.2">
      <c r="A973" s="7">
        <v>972</v>
      </c>
      <c r="B973" s="8" t="s">
        <v>10</v>
      </c>
      <c r="C973" s="8" t="s">
        <v>19</v>
      </c>
      <c r="D973" s="9">
        <v>42733</v>
      </c>
      <c r="E973" s="9">
        <f t="shared" ca="1" si="30"/>
        <v>44263</v>
      </c>
      <c r="F973" s="10">
        <f t="shared" ca="1" si="31"/>
        <v>4.1917808219178081</v>
      </c>
      <c r="G973" s="11" t="str">
        <f ca="1">VLOOKUP(F973,faixas!$A$1:$B$11,2,1)</f>
        <v>0 a 18</v>
      </c>
      <c r="H973" s="8" t="s">
        <v>29</v>
      </c>
      <c r="I973" s="8" t="s">
        <v>13</v>
      </c>
      <c r="J973" s="8" t="s">
        <v>30</v>
      </c>
    </row>
    <row r="974" spans="1:10" ht="15" customHeight="1" x14ac:dyDescent="0.2">
      <c r="A974" s="7">
        <v>973</v>
      </c>
      <c r="B974" s="8" t="s">
        <v>15</v>
      </c>
      <c r="C974" s="8" t="s">
        <v>19</v>
      </c>
      <c r="D974" s="9">
        <v>44012</v>
      </c>
      <c r="E974" s="9">
        <f t="shared" ca="1" si="30"/>
        <v>44263</v>
      </c>
      <c r="F974" s="10">
        <f t="shared" ca="1" si="31"/>
        <v>0.68767123287671228</v>
      </c>
      <c r="G974" s="11" t="str">
        <f ca="1">VLOOKUP(F974,faixas!$A$1:$B$11,2,1)</f>
        <v>0 a 18</v>
      </c>
      <c r="H974" s="8" t="s">
        <v>29</v>
      </c>
      <c r="I974" s="8" t="s">
        <v>13</v>
      </c>
      <c r="J974" s="8" t="s">
        <v>30</v>
      </c>
    </row>
    <row r="975" spans="1:10" ht="15" customHeight="1" x14ac:dyDescent="0.2">
      <c r="A975" s="7">
        <v>974</v>
      </c>
      <c r="B975" s="8" t="s">
        <v>10</v>
      </c>
      <c r="C975" s="8" t="s">
        <v>11</v>
      </c>
      <c r="D975" s="9">
        <v>32894</v>
      </c>
      <c r="E975" s="9">
        <f t="shared" ca="1" si="30"/>
        <v>44263</v>
      </c>
      <c r="F975" s="10">
        <f t="shared" ca="1" si="31"/>
        <v>31.147945205479452</v>
      </c>
      <c r="G975" s="11" t="str">
        <f ca="1">VLOOKUP(F975,faixas!$A$1:$B$11,2,1)</f>
        <v>29 a 33</v>
      </c>
      <c r="H975" s="8" t="s">
        <v>28</v>
      </c>
      <c r="I975" s="8" t="s">
        <v>13</v>
      </c>
      <c r="J975" s="8" t="s">
        <v>22</v>
      </c>
    </row>
    <row r="976" spans="1:10" ht="15" customHeight="1" x14ac:dyDescent="0.2">
      <c r="A976" s="7">
        <v>975</v>
      </c>
      <c r="B976" s="8" t="s">
        <v>10</v>
      </c>
      <c r="C976" s="8" t="s">
        <v>94</v>
      </c>
      <c r="D976" s="9">
        <v>16988</v>
      </c>
      <c r="E976" s="9">
        <f t="shared" ca="1" si="30"/>
        <v>44263</v>
      </c>
      <c r="F976" s="10">
        <f t="shared" ca="1" si="31"/>
        <v>74.726027397260268</v>
      </c>
      <c r="G976" s="11" t="str">
        <f ca="1">VLOOKUP(F976,faixas!$A$1:$B$11,2,1)</f>
        <v>Acima de 59</v>
      </c>
      <c r="H976" s="8" t="s">
        <v>20</v>
      </c>
      <c r="I976" s="8" t="s">
        <v>13</v>
      </c>
      <c r="J976" s="8" t="s">
        <v>14</v>
      </c>
    </row>
    <row r="977" spans="1:10" ht="15" customHeight="1" x14ac:dyDescent="0.2">
      <c r="A977" s="7">
        <v>976</v>
      </c>
      <c r="B977" s="8" t="s">
        <v>10</v>
      </c>
      <c r="C977" s="8" t="s">
        <v>11</v>
      </c>
      <c r="D977" s="9">
        <v>32785</v>
      </c>
      <c r="E977" s="9">
        <f t="shared" ca="1" si="30"/>
        <v>44263</v>
      </c>
      <c r="F977" s="10">
        <f t="shared" ca="1" si="31"/>
        <v>31.446575342465753</v>
      </c>
      <c r="G977" s="11" t="str">
        <f ca="1">VLOOKUP(F977,faixas!$A$1:$B$11,2,1)</f>
        <v>29 a 33</v>
      </c>
      <c r="H977" s="8" t="s">
        <v>149</v>
      </c>
      <c r="I977" s="8" t="s">
        <v>13</v>
      </c>
      <c r="J977" s="8" t="s">
        <v>80</v>
      </c>
    </row>
    <row r="978" spans="1:10" ht="15" customHeight="1" x14ac:dyDescent="0.2">
      <c r="A978" s="7">
        <v>977</v>
      </c>
      <c r="B978" s="8" t="s">
        <v>15</v>
      </c>
      <c r="C978" s="8" t="s">
        <v>18</v>
      </c>
      <c r="D978" s="9">
        <v>16987</v>
      </c>
      <c r="E978" s="9">
        <f t="shared" ca="1" si="30"/>
        <v>44263</v>
      </c>
      <c r="F978" s="10">
        <f t="shared" ca="1" si="31"/>
        <v>74.728767123287668</v>
      </c>
      <c r="G978" s="11" t="str">
        <f ca="1">VLOOKUP(F978,faixas!$A$1:$B$11,2,1)</f>
        <v>Acima de 59</v>
      </c>
      <c r="H978" s="8" t="s">
        <v>149</v>
      </c>
      <c r="I978" s="8" t="s">
        <v>13</v>
      </c>
      <c r="J978" s="8" t="s">
        <v>80</v>
      </c>
    </row>
    <row r="979" spans="1:10" ht="15" customHeight="1" x14ac:dyDescent="0.2">
      <c r="A979" s="7">
        <v>978</v>
      </c>
      <c r="B979" s="8" t="s">
        <v>15</v>
      </c>
      <c r="C979" s="8" t="s">
        <v>16</v>
      </c>
      <c r="D979" s="9">
        <v>29595</v>
      </c>
      <c r="E979" s="9">
        <f t="shared" ca="1" si="30"/>
        <v>44263</v>
      </c>
      <c r="F979" s="10">
        <f t="shared" ca="1" si="31"/>
        <v>40.186301369863017</v>
      </c>
      <c r="G979" s="11" t="str">
        <f ca="1">VLOOKUP(F979,faixas!$A$1:$B$11,2,1)</f>
        <v>39 a 43</v>
      </c>
      <c r="H979" s="8" t="s">
        <v>149</v>
      </c>
      <c r="I979" s="8" t="s">
        <v>13</v>
      </c>
      <c r="J979" s="8" t="s">
        <v>80</v>
      </c>
    </row>
    <row r="980" spans="1:10" ht="15" customHeight="1" x14ac:dyDescent="0.2">
      <c r="A980" s="7">
        <v>979</v>
      </c>
      <c r="B980" s="8" t="s">
        <v>10</v>
      </c>
      <c r="C980" s="8" t="s">
        <v>11</v>
      </c>
      <c r="D980" s="9">
        <v>21406</v>
      </c>
      <c r="E980" s="9">
        <f t="shared" ca="1" si="30"/>
        <v>44263</v>
      </c>
      <c r="F980" s="10">
        <f t="shared" ca="1" si="31"/>
        <v>62.62191780821918</v>
      </c>
      <c r="G980" s="11" t="str">
        <f ca="1">VLOOKUP(F980,faixas!$A$1:$B$11,2,1)</f>
        <v>Acima de 59</v>
      </c>
      <c r="H980" s="8" t="s">
        <v>150</v>
      </c>
      <c r="I980" s="8" t="s">
        <v>13</v>
      </c>
      <c r="J980" s="8" t="s">
        <v>60</v>
      </c>
    </row>
    <row r="981" spans="1:10" ht="15" customHeight="1" x14ac:dyDescent="0.2">
      <c r="A981" s="7">
        <v>980</v>
      </c>
      <c r="B981" s="8" t="s">
        <v>15</v>
      </c>
      <c r="C981" s="8" t="s">
        <v>11</v>
      </c>
      <c r="D981" s="9">
        <v>27063</v>
      </c>
      <c r="E981" s="9">
        <f t="shared" ca="1" si="30"/>
        <v>44263</v>
      </c>
      <c r="F981" s="10">
        <f t="shared" ca="1" si="31"/>
        <v>47.123287671232873</v>
      </c>
      <c r="G981" s="11" t="str">
        <f ca="1">VLOOKUP(F981,faixas!$A$1:$B$11,2,1)</f>
        <v>44 a 48</v>
      </c>
      <c r="H981" s="8" t="s">
        <v>151</v>
      </c>
      <c r="I981" s="8" t="s">
        <v>13</v>
      </c>
      <c r="J981" s="8" t="s">
        <v>126</v>
      </c>
    </row>
    <row r="982" spans="1:10" ht="15" customHeight="1" x14ac:dyDescent="0.2">
      <c r="A982" s="7">
        <v>981</v>
      </c>
      <c r="B982" s="8" t="s">
        <v>15</v>
      </c>
      <c r="C982" s="8" t="s">
        <v>11</v>
      </c>
      <c r="D982" s="9">
        <v>23002</v>
      </c>
      <c r="E982" s="9">
        <f t="shared" ca="1" si="30"/>
        <v>44263</v>
      </c>
      <c r="F982" s="10">
        <f t="shared" ca="1" si="31"/>
        <v>58.249315068493154</v>
      </c>
      <c r="G982" s="11" t="str">
        <f ca="1">VLOOKUP(F982,faixas!$A$1:$B$11,2,1)</f>
        <v>54 a 58</v>
      </c>
      <c r="H982" s="8" t="s">
        <v>152</v>
      </c>
      <c r="I982" s="8" t="s">
        <v>13</v>
      </c>
      <c r="J982" s="8" t="s">
        <v>14</v>
      </c>
    </row>
    <row r="983" spans="1:10" ht="15" customHeight="1" x14ac:dyDescent="0.2">
      <c r="A983" s="7">
        <v>982</v>
      </c>
      <c r="B983" s="8" t="s">
        <v>10</v>
      </c>
      <c r="C983" s="8" t="s">
        <v>16</v>
      </c>
      <c r="D983" s="9">
        <v>21410</v>
      </c>
      <c r="E983" s="9">
        <f t="shared" ca="1" si="30"/>
        <v>44263</v>
      </c>
      <c r="F983" s="10">
        <f t="shared" ca="1" si="31"/>
        <v>62.610958904109587</v>
      </c>
      <c r="G983" s="11" t="str">
        <f ca="1">VLOOKUP(F983,faixas!$A$1:$B$11,2,1)</f>
        <v>Acima de 59</v>
      </c>
      <c r="H983" s="8" t="s">
        <v>152</v>
      </c>
      <c r="I983" s="8" t="s">
        <v>13</v>
      </c>
      <c r="J983" s="8" t="s">
        <v>14</v>
      </c>
    </row>
    <row r="984" spans="1:10" ht="15" customHeight="1" x14ac:dyDescent="0.2">
      <c r="A984" s="7">
        <v>983</v>
      </c>
      <c r="B984" s="8" t="s">
        <v>10</v>
      </c>
      <c r="C984" s="8" t="s">
        <v>11</v>
      </c>
      <c r="D984" s="9">
        <v>27403</v>
      </c>
      <c r="E984" s="9">
        <f t="shared" ca="1" si="30"/>
        <v>44263</v>
      </c>
      <c r="F984" s="10">
        <f t="shared" ca="1" si="31"/>
        <v>46.19178082191781</v>
      </c>
      <c r="G984" s="11" t="str">
        <f ca="1">VLOOKUP(F984,faixas!$A$1:$B$11,2,1)</f>
        <v>44 a 48</v>
      </c>
      <c r="H984" s="8" t="s">
        <v>153</v>
      </c>
      <c r="I984" s="8" t="s">
        <v>13</v>
      </c>
      <c r="J984" s="8" t="s">
        <v>25</v>
      </c>
    </row>
    <row r="985" spans="1:10" ht="15" customHeight="1" x14ac:dyDescent="0.2">
      <c r="A985" s="7">
        <v>984</v>
      </c>
      <c r="B985" s="8" t="s">
        <v>15</v>
      </c>
      <c r="C985" s="8" t="s">
        <v>16</v>
      </c>
      <c r="D985" s="9">
        <v>31600</v>
      </c>
      <c r="E985" s="9">
        <f t="shared" ca="1" si="30"/>
        <v>44263</v>
      </c>
      <c r="F985" s="10">
        <f t="shared" ca="1" si="31"/>
        <v>34.69315068493151</v>
      </c>
      <c r="G985" s="11" t="str">
        <f ca="1">VLOOKUP(F985,faixas!$A$1:$B$11,2,1)</f>
        <v>34 a 38</v>
      </c>
      <c r="H985" s="8" t="s">
        <v>153</v>
      </c>
      <c r="I985" s="8" t="s">
        <v>13</v>
      </c>
      <c r="J985" s="8" t="s">
        <v>25</v>
      </c>
    </row>
    <row r="986" spans="1:10" ht="15" customHeight="1" x14ac:dyDescent="0.2">
      <c r="A986" s="7">
        <v>985</v>
      </c>
      <c r="B986" s="8" t="s">
        <v>10</v>
      </c>
      <c r="C986" s="8" t="s">
        <v>19</v>
      </c>
      <c r="D986" s="9">
        <v>38944</v>
      </c>
      <c r="E986" s="9">
        <f t="shared" ca="1" si="30"/>
        <v>44263</v>
      </c>
      <c r="F986" s="10">
        <f t="shared" ca="1" si="31"/>
        <v>14.572602739726028</v>
      </c>
      <c r="G986" s="11" t="str">
        <f ca="1">VLOOKUP(F986,faixas!$A$1:$B$11,2,1)</f>
        <v>0 a 18</v>
      </c>
      <c r="H986" s="8" t="s">
        <v>153</v>
      </c>
      <c r="I986" s="8" t="s">
        <v>13</v>
      </c>
      <c r="J986" s="8" t="s">
        <v>25</v>
      </c>
    </row>
    <row r="987" spans="1:10" ht="15" customHeight="1" x14ac:dyDescent="0.2">
      <c r="A987" s="7">
        <v>986</v>
      </c>
      <c r="B987" s="8" t="s">
        <v>10</v>
      </c>
      <c r="C987" s="8" t="s">
        <v>11</v>
      </c>
      <c r="D987" s="9">
        <v>29003</v>
      </c>
      <c r="E987" s="9">
        <f t="shared" ca="1" si="30"/>
        <v>44263</v>
      </c>
      <c r="F987" s="10">
        <f t="shared" ca="1" si="31"/>
        <v>41.80821917808219</v>
      </c>
      <c r="G987" s="11" t="str">
        <f ca="1">VLOOKUP(F987,faixas!$A$1:$B$11,2,1)</f>
        <v>39 a 43</v>
      </c>
      <c r="H987" s="8" t="s">
        <v>154</v>
      </c>
      <c r="I987" s="8" t="s">
        <v>13</v>
      </c>
      <c r="J987" s="8" t="s">
        <v>14</v>
      </c>
    </row>
    <row r="988" spans="1:10" ht="15" customHeight="1" x14ac:dyDescent="0.2">
      <c r="A988" s="7">
        <v>987</v>
      </c>
      <c r="B988" s="8" t="s">
        <v>15</v>
      </c>
      <c r="C988" s="8" t="s">
        <v>16</v>
      </c>
      <c r="D988" s="9">
        <v>27979</v>
      </c>
      <c r="E988" s="9">
        <f t="shared" ca="1" si="30"/>
        <v>44263</v>
      </c>
      <c r="F988" s="10">
        <f t="shared" ca="1" si="31"/>
        <v>44.613698630136987</v>
      </c>
      <c r="G988" s="11" t="str">
        <f ca="1">VLOOKUP(F988,faixas!$A$1:$B$11,2,1)</f>
        <v>44 a 48</v>
      </c>
      <c r="H988" s="8" t="s">
        <v>154</v>
      </c>
      <c r="I988" s="8" t="s">
        <v>13</v>
      </c>
      <c r="J988" s="8" t="s">
        <v>14</v>
      </c>
    </row>
    <row r="989" spans="1:10" ht="15" customHeight="1" x14ac:dyDescent="0.2">
      <c r="A989" s="7">
        <v>988</v>
      </c>
      <c r="B989" s="8" t="s">
        <v>15</v>
      </c>
      <c r="C989" s="8" t="s">
        <v>18</v>
      </c>
      <c r="D989" s="9">
        <v>21628</v>
      </c>
      <c r="E989" s="9">
        <f t="shared" ca="1" si="30"/>
        <v>44263</v>
      </c>
      <c r="F989" s="10">
        <f t="shared" ca="1" si="31"/>
        <v>62.013698630136986</v>
      </c>
      <c r="G989" s="11" t="str">
        <f ca="1">VLOOKUP(F989,faixas!$A$1:$B$11,2,1)</f>
        <v>Acima de 59</v>
      </c>
      <c r="H989" s="8" t="s">
        <v>154</v>
      </c>
      <c r="I989" s="8" t="s">
        <v>13</v>
      </c>
      <c r="J989" s="8" t="s">
        <v>14</v>
      </c>
    </row>
    <row r="990" spans="1:10" ht="15" customHeight="1" x14ac:dyDescent="0.2">
      <c r="A990" s="7">
        <v>989</v>
      </c>
      <c r="B990" s="8" t="s">
        <v>10</v>
      </c>
      <c r="C990" s="8" t="s">
        <v>19</v>
      </c>
      <c r="D990" s="9">
        <v>42238</v>
      </c>
      <c r="E990" s="9">
        <f t="shared" ca="1" si="30"/>
        <v>44263</v>
      </c>
      <c r="F990" s="10">
        <f t="shared" ca="1" si="31"/>
        <v>5.5479452054794525</v>
      </c>
      <c r="G990" s="11" t="str">
        <f ca="1">VLOOKUP(F990,faixas!$A$1:$B$11,2,1)</f>
        <v>0 a 18</v>
      </c>
      <c r="H990" s="8" t="s">
        <v>154</v>
      </c>
      <c r="I990" s="8" t="s">
        <v>13</v>
      </c>
      <c r="J990" s="8" t="s">
        <v>14</v>
      </c>
    </row>
    <row r="991" spans="1:10" ht="15" customHeight="1" x14ac:dyDescent="0.2">
      <c r="A991" s="7">
        <v>990</v>
      </c>
      <c r="B991" s="8" t="s">
        <v>10</v>
      </c>
      <c r="C991" s="8" t="s">
        <v>11</v>
      </c>
      <c r="D991" s="9">
        <v>24488</v>
      </c>
      <c r="E991" s="9">
        <f t="shared" ca="1" si="30"/>
        <v>44263</v>
      </c>
      <c r="F991" s="10">
        <f t="shared" ca="1" si="31"/>
        <v>54.178082191780824</v>
      </c>
      <c r="G991" s="11" t="str">
        <f ca="1">VLOOKUP(F991,faixas!$A$1:$B$11,2,1)</f>
        <v>54 a 58</v>
      </c>
      <c r="H991" s="8" t="s">
        <v>155</v>
      </c>
      <c r="I991" s="8" t="s">
        <v>13</v>
      </c>
      <c r="J991" s="8" t="s">
        <v>14</v>
      </c>
    </row>
    <row r="992" spans="1:10" ht="15" customHeight="1" x14ac:dyDescent="0.2">
      <c r="A992" s="7">
        <v>991</v>
      </c>
      <c r="B992" s="8" t="s">
        <v>15</v>
      </c>
      <c r="C992" s="8" t="s">
        <v>19</v>
      </c>
      <c r="D992" s="9">
        <v>36541</v>
      </c>
      <c r="E992" s="9">
        <f t="shared" ca="1" si="30"/>
        <v>44263</v>
      </c>
      <c r="F992" s="10">
        <f t="shared" ca="1" si="31"/>
        <v>21.156164383561645</v>
      </c>
      <c r="G992" s="11" t="str">
        <f ca="1">VLOOKUP(F992,faixas!$A$1:$B$11,2,1)</f>
        <v>19 a 23</v>
      </c>
      <c r="H992" s="8" t="s">
        <v>155</v>
      </c>
      <c r="I992" s="8" t="s">
        <v>13</v>
      </c>
      <c r="J992" s="8" t="s">
        <v>14</v>
      </c>
    </row>
    <row r="993" spans="1:10" ht="15" customHeight="1" x14ac:dyDescent="0.2">
      <c r="A993" s="7">
        <v>992</v>
      </c>
      <c r="B993" s="8" t="s">
        <v>15</v>
      </c>
      <c r="C993" s="8" t="s">
        <v>16</v>
      </c>
      <c r="D993" s="9">
        <v>24743</v>
      </c>
      <c r="E993" s="9">
        <f t="shared" ca="1" si="30"/>
        <v>44263</v>
      </c>
      <c r="F993" s="10">
        <f t="shared" ca="1" si="31"/>
        <v>53.479452054794521</v>
      </c>
      <c r="G993" s="11" t="str">
        <f ca="1">VLOOKUP(F993,faixas!$A$1:$B$11,2,1)</f>
        <v>49 a 53</v>
      </c>
      <c r="H993" s="8" t="s">
        <v>155</v>
      </c>
      <c r="I993" s="8" t="s">
        <v>13</v>
      </c>
      <c r="J993" s="8" t="s">
        <v>14</v>
      </c>
    </row>
    <row r="994" spans="1:10" ht="15" customHeight="1" x14ac:dyDescent="0.2">
      <c r="A994" s="7">
        <v>993</v>
      </c>
      <c r="B994" s="8" t="s">
        <v>10</v>
      </c>
      <c r="C994" s="8" t="s">
        <v>11</v>
      </c>
      <c r="D994" s="9">
        <v>33086</v>
      </c>
      <c r="E994" s="9">
        <f t="shared" ca="1" si="30"/>
        <v>44263</v>
      </c>
      <c r="F994" s="10">
        <f t="shared" ca="1" si="31"/>
        <v>30.621917808219177</v>
      </c>
      <c r="G994" s="11" t="str">
        <f ca="1">VLOOKUP(F994,faixas!$A$1:$B$11,2,1)</f>
        <v>29 a 33</v>
      </c>
      <c r="H994" s="8" t="s">
        <v>100</v>
      </c>
      <c r="I994" s="8" t="s">
        <v>13</v>
      </c>
      <c r="J994" s="8" t="s">
        <v>22</v>
      </c>
    </row>
    <row r="995" spans="1:10" ht="15" customHeight="1" x14ac:dyDescent="0.2">
      <c r="A995" s="7">
        <v>994</v>
      </c>
      <c r="B995" s="8" t="s">
        <v>15</v>
      </c>
      <c r="C995" s="8" t="s">
        <v>19</v>
      </c>
      <c r="D995" s="9">
        <v>40972</v>
      </c>
      <c r="E995" s="9">
        <f t="shared" ca="1" si="30"/>
        <v>44263</v>
      </c>
      <c r="F995" s="10">
        <f t="shared" ca="1" si="31"/>
        <v>9.0164383561643842</v>
      </c>
      <c r="G995" s="11" t="str">
        <f ca="1">VLOOKUP(F995,faixas!$A$1:$B$11,2,1)</f>
        <v>0 a 18</v>
      </c>
      <c r="H995" s="8" t="s">
        <v>100</v>
      </c>
      <c r="I995" s="8" t="s">
        <v>13</v>
      </c>
      <c r="J995" s="8" t="s">
        <v>22</v>
      </c>
    </row>
    <row r="996" spans="1:10" ht="15" customHeight="1" x14ac:dyDescent="0.2">
      <c r="A996" s="7">
        <v>995</v>
      </c>
      <c r="B996" s="8" t="s">
        <v>15</v>
      </c>
      <c r="C996" s="8" t="s">
        <v>18</v>
      </c>
      <c r="D996" s="9">
        <v>18430</v>
      </c>
      <c r="E996" s="9">
        <f t="shared" ca="1" si="30"/>
        <v>44263</v>
      </c>
      <c r="F996" s="10">
        <f t="shared" ca="1" si="31"/>
        <v>70.775342465753425</v>
      </c>
      <c r="G996" s="11" t="str">
        <f ca="1">VLOOKUP(F996,faixas!$A$1:$B$11,2,1)</f>
        <v>Acima de 59</v>
      </c>
      <c r="H996" s="8" t="s">
        <v>100</v>
      </c>
      <c r="I996" s="8" t="s">
        <v>13</v>
      </c>
      <c r="J996" s="8" t="s">
        <v>22</v>
      </c>
    </row>
    <row r="997" spans="1:10" ht="15" customHeight="1" x14ac:dyDescent="0.2">
      <c r="A997" s="7">
        <v>996</v>
      </c>
      <c r="B997" s="8" t="s">
        <v>15</v>
      </c>
      <c r="C997" s="8" t="s">
        <v>19</v>
      </c>
      <c r="D997" s="9">
        <v>42831</v>
      </c>
      <c r="E997" s="9">
        <f t="shared" ca="1" si="30"/>
        <v>44263</v>
      </c>
      <c r="F997" s="10">
        <f t="shared" ca="1" si="31"/>
        <v>3.9232876712328766</v>
      </c>
      <c r="G997" s="11" t="str">
        <f ca="1">VLOOKUP(F997,faixas!$A$1:$B$11,2,1)</f>
        <v>0 a 18</v>
      </c>
      <c r="H997" s="8" t="s">
        <v>100</v>
      </c>
      <c r="I997" s="8" t="s">
        <v>13</v>
      </c>
      <c r="J997" s="8" t="s">
        <v>22</v>
      </c>
    </row>
    <row r="998" spans="1:10" ht="15" customHeight="1" x14ac:dyDescent="0.2">
      <c r="A998" s="7">
        <v>997</v>
      </c>
      <c r="B998" s="8" t="s">
        <v>10</v>
      </c>
      <c r="C998" s="8" t="s">
        <v>11</v>
      </c>
      <c r="D998" s="9">
        <v>33086</v>
      </c>
      <c r="E998" s="9">
        <f t="shared" ca="1" si="30"/>
        <v>44263</v>
      </c>
      <c r="F998" s="10">
        <f t="shared" ca="1" si="31"/>
        <v>30.621917808219177</v>
      </c>
      <c r="G998" s="11" t="str">
        <f ca="1">VLOOKUP(F998,faixas!$A$1:$B$11,2,1)</f>
        <v>29 a 33</v>
      </c>
      <c r="H998" s="8" t="s">
        <v>100</v>
      </c>
      <c r="I998" s="8" t="s">
        <v>13</v>
      </c>
      <c r="J998" s="8" t="s">
        <v>22</v>
      </c>
    </row>
    <row r="999" spans="1:10" ht="15" customHeight="1" x14ac:dyDescent="0.2">
      <c r="A999" s="7">
        <v>998</v>
      </c>
      <c r="B999" s="8" t="s">
        <v>15</v>
      </c>
      <c r="C999" s="8" t="s">
        <v>16</v>
      </c>
      <c r="D999" s="9">
        <v>34560</v>
      </c>
      <c r="E999" s="9">
        <f t="shared" ca="1" si="30"/>
        <v>44263</v>
      </c>
      <c r="F999" s="10">
        <f t="shared" ca="1" si="31"/>
        <v>26.583561643835615</v>
      </c>
      <c r="G999" s="11" t="str">
        <f ca="1">VLOOKUP(F999,faixas!$A$1:$B$11,2,1)</f>
        <v>24 a 28</v>
      </c>
      <c r="H999" s="8" t="s">
        <v>100</v>
      </c>
      <c r="I999" s="8" t="s">
        <v>13</v>
      </c>
      <c r="J999" s="8" t="s">
        <v>22</v>
      </c>
    </row>
    <row r="1000" spans="1:10" ht="15" customHeight="1" x14ac:dyDescent="0.2">
      <c r="A1000" s="7">
        <v>999</v>
      </c>
      <c r="B1000" s="8" t="s">
        <v>10</v>
      </c>
      <c r="C1000" s="8" t="s">
        <v>19</v>
      </c>
      <c r="D1000" s="9">
        <v>41932</v>
      </c>
      <c r="E1000" s="9">
        <f t="shared" ca="1" si="30"/>
        <v>44263</v>
      </c>
      <c r="F1000" s="10">
        <f t="shared" ca="1" si="31"/>
        <v>6.3863013698630136</v>
      </c>
      <c r="G1000" s="11" t="str">
        <f ca="1">VLOOKUP(F1000,faixas!$A$1:$B$11,2,1)</f>
        <v>0 a 18</v>
      </c>
      <c r="H1000" s="8" t="s">
        <v>100</v>
      </c>
      <c r="I1000" s="8" t="s">
        <v>13</v>
      </c>
      <c r="J1000" s="8" t="s">
        <v>22</v>
      </c>
    </row>
    <row r="1001" spans="1:10" ht="15" customHeight="1" x14ac:dyDescent="0.2">
      <c r="A1001" s="7">
        <v>1000</v>
      </c>
      <c r="B1001" s="8" t="s">
        <v>10</v>
      </c>
      <c r="C1001" s="8" t="s">
        <v>19</v>
      </c>
      <c r="D1001" s="9">
        <v>43032</v>
      </c>
      <c r="E1001" s="9">
        <f t="shared" ca="1" si="30"/>
        <v>44263</v>
      </c>
      <c r="F1001" s="10">
        <f t="shared" ca="1" si="31"/>
        <v>3.3726027397260272</v>
      </c>
      <c r="G1001" s="11" t="str">
        <f ca="1">VLOOKUP(F1001,faixas!$A$1:$B$11,2,1)</f>
        <v>0 a 18</v>
      </c>
      <c r="H1001" s="8" t="s">
        <v>100</v>
      </c>
      <c r="I1001" s="8" t="s">
        <v>13</v>
      </c>
      <c r="J1001" s="8" t="s">
        <v>22</v>
      </c>
    </row>
    <row r="1002" spans="1:10" ht="15" customHeight="1" x14ac:dyDescent="0.2">
      <c r="A1002" s="7">
        <v>1001</v>
      </c>
      <c r="B1002" s="8" t="s">
        <v>15</v>
      </c>
      <c r="C1002" s="8" t="s">
        <v>11</v>
      </c>
      <c r="D1002" s="9">
        <v>33035</v>
      </c>
      <c r="E1002" s="9">
        <f t="shared" ca="1" si="30"/>
        <v>44263</v>
      </c>
      <c r="F1002" s="10">
        <f t="shared" ca="1" si="31"/>
        <v>30.761643835616439</v>
      </c>
      <c r="G1002" s="11" t="str">
        <f ca="1">VLOOKUP(F1002,faixas!$A$1:$B$11,2,1)</f>
        <v>29 a 33</v>
      </c>
      <c r="H1002" s="8" t="s">
        <v>39</v>
      </c>
      <c r="I1002" s="8" t="s">
        <v>13</v>
      </c>
      <c r="J1002" s="8" t="s">
        <v>22</v>
      </c>
    </row>
    <row r="1003" spans="1:10" ht="15" customHeight="1" x14ac:dyDescent="0.2">
      <c r="A1003" s="7">
        <v>1002</v>
      </c>
      <c r="B1003" s="8" t="s">
        <v>10</v>
      </c>
      <c r="C1003" s="8" t="s">
        <v>19</v>
      </c>
      <c r="D1003" s="9">
        <v>40123</v>
      </c>
      <c r="E1003" s="9">
        <f t="shared" ca="1" si="30"/>
        <v>44263</v>
      </c>
      <c r="F1003" s="10">
        <f t="shared" ca="1" si="31"/>
        <v>11.342465753424657</v>
      </c>
      <c r="G1003" s="11" t="str">
        <f ca="1">VLOOKUP(F1003,faixas!$A$1:$B$11,2,1)</f>
        <v>0 a 18</v>
      </c>
      <c r="H1003" s="8" t="s">
        <v>39</v>
      </c>
      <c r="I1003" s="8" t="s">
        <v>13</v>
      </c>
      <c r="J1003" s="8" t="s">
        <v>22</v>
      </c>
    </row>
    <row r="1004" spans="1:10" ht="15" customHeight="1" x14ac:dyDescent="0.2">
      <c r="A1004" s="7">
        <v>1003</v>
      </c>
      <c r="B1004" s="8" t="s">
        <v>10</v>
      </c>
      <c r="C1004" s="8" t="s">
        <v>18</v>
      </c>
      <c r="D1004" s="9">
        <v>24380</v>
      </c>
      <c r="E1004" s="9">
        <f t="shared" ca="1" si="30"/>
        <v>44263</v>
      </c>
      <c r="F1004" s="10">
        <f t="shared" ca="1" si="31"/>
        <v>54.473972602739728</v>
      </c>
      <c r="G1004" s="11" t="str">
        <f ca="1">VLOOKUP(F1004,faixas!$A$1:$B$11,2,1)</f>
        <v>54 a 58</v>
      </c>
      <c r="H1004" s="8" t="s">
        <v>39</v>
      </c>
      <c r="I1004" s="8" t="s">
        <v>13</v>
      </c>
      <c r="J1004" s="8" t="s">
        <v>22</v>
      </c>
    </row>
    <row r="1005" spans="1:10" ht="15" customHeight="1" x14ac:dyDescent="0.2">
      <c r="A1005" s="7">
        <v>1004</v>
      </c>
      <c r="B1005" s="8" t="s">
        <v>10</v>
      </c>
      <c r="C1005" s="8" t="s">
        <v>11</v>
      </c>
      <c r="D1005" s="9">
        <v>32979</v>
      </c>
      <c r="E1005" s="9">
        <f t="shared" ca="1" si="30"/>
        <v>44263</v>
      </c>
      <c r="F1005" s="10">
        <f t="shared" ca="1" si="31"/>
        <v>30.915068493150685</v>
      </c>
      <c r="G1005" s="11" t="str">
        <f ca="1">VLOOKUP(F1005,faixas!$A$1:$B$11,2,1)</f>
        <v>29 a 33</v>
      </c>
      <c r="H1005" s="8" t="s">
        <v>50</v>
      </c>
      <c r="I1005" s="8" t="s">
        <v>13</v>
      </c>
      <c r="J1005" s="8" t="s">
        <v>22</v>
      </c>
    </row>
    <row r="1006" spans="1:10" ht="15" customHeight="1" x14ac:dyDescent="0.2">
      <c r="A1006" s="7">
        <v>1005</v>
      </c>
      <c r="B1006" s="8" t="s">
        <v>15</v>
      </c>
      <c r="C1006" s="8" t="s">
        <v>18</v>
      </c>
      <c r="D1006" s="9">
        <v>23243</v>
      </c>
      <c r="E1006" s="9">
        <f t="shared" ca="1" si="30"/>
        <v>44263</v>
      </c>
      <c r="F1006" s="10">
        <f t="shared" ca="1" si="31"/>
        <v>57.589041095890408</v>
      </c>
      <c r="G1006" s="11" t="str">
        <f ca="1">VLOOKUP(F1006,faixas!$A$1:$B$11,2,1)</f>
        <v>54 a 58</v>
      </c>
      <c r="H1006" s="8" t="s">
        <v>50</v>
      </c>
      <c r="I1006" s="8" t="s">
        <v>13</v>
      </c>
      <c r="J1006" s="8" t="s">
        <v>22</v>
      </c>
    </row>
    <row r="1007" spans="1:10" ht="15" customHeight="1" x14ac:dyDescent="0.2">
      <c r="A1007" s="7">
        <v>1006</v>
      </c>
      <c r="B1007" s="8" t="s">
        <v>15</v>
      </c>
      <c r="C1007" s="8" t="s">
        <v>16</v>
      </c>
      <c r="D1007" s="9">
        <v>33070</v>
      </c>
      <c r="E1007" s="9">
        <f t="shared" ca="1" si="30"/>
        <v>44263</v>
      </c>
      <c r="F1007" s="10">
        <f t="shared" ca="1" si="31"/>
        <v>30.665753424657535</v>
      </c>
      <c r="G1007" s="11" t="str">
        <f ca="1">VLOOKUP(F1007,faixas!$A$1:$B$11,2,1)</f>
        <v>29 a 33</v>
      </c>
      <c r="H1007" s="8" t="s">
        <v>50</v>
      </c>
      <c r="I1007" s="8" t="s">
        <v>13</v>
      </c>
      <c r="J1007" s="8" t="s">
        <v>22</v>
      </c>
    </row>
    <row r="1008" spans="1:10" ht="15" customHeight="1" x14ac:dyDescent="0.2">
      <c r="A1008" s="7">
        <v>1007</v>
      </c>
      <c r="B1008" s="8" t="s">
        <v>10</v>
      </c>
      <c r="C1008" s="8" t="s">
        <v>19</v>
      </c>
      <c r="D1008" s="9">
        <v>42528</v>
      </c>
      <c r="E1008" s="9">
        <f t="shared" ca="1" si="30"/>
        <v>44263</v>
      </c>
      <c r="F1008" s="10">
        <f t="shared" ca="1" si="31"/>
        <v>4.7534246575342465</v>
      </c>
      <c r="G1008" s="11" t="str">
        <f ca="1">VLOOKUP(F1008,faixas!$A$1:$B$11,2,1)</f>
        <v>0 a 18</v>
      </c>
      <c r="H1008" s="8" t="s">
        <v>50</v>
      </c>
      <c r="I1008" s="8" t="s">
        <v>13</v>
      </c>
      <c r="J1008" s="8" t="s">
        <v>22</v>
      </c>
    </row>
    <row r="1009" spans="1:10" ht="15" customHeight="1" x14ac:dyDescent="0.2">
      <c r="A1009" s="7">
        <v>1008</v>
      </c>
      <c r="B1009" s="8" t="s">
        <v>10</v>
      </c>
      <c r="C1009" s="8" t="s">
        <v>11</v>
      </c>
      <c r="D1009" s="9">
        <v>33022</v>
      </c>
      <c r="E1009" s="9">
        <f t="shared" ca="1" si="30"/>
        <v>44263</v>
      </c>
      <c r="F1009" s="10">
        <f t="shared" ca="1" si="31"/>
        <v>30.797260273972604</v>
      </c>
      <c r="G1009" s="11" t="str">
        <f ca="1">VLOOKUP(F1009,faixas!$A$1:$B$11,2,1)</f>
        <v>29 a 33</v>
      </c>
      <c r="H1009" s="8" t="s">
        <v>38</v>
      </c>
      <c r="I1009" s="8" t="s">
        <v>13</v>
      </c>
      <c r="J1009" s="8" t="s">
        <v>22</v>
      </c>
    </row>
    <row r="1010" spans="1:10" ht="15" customHeight="1" x14ac:dyDescent="0.2">
      <c r="A1010" s="7">
        <v>1009</v>
      </c>
      <c r="B1010" s="8" t="s">
        <v>15</v>
      </c>
      <c r="C1010" s="8" t="s">
        <v>11</v>
      </c>
      <c r="D1010" s="9">
        <v>33234</v>
      </c>
      <c r="E1010" s="9">
        <f t="shared" ca="1" si="30"/>
        <v>44263</v>
      </c>
      <c r="F1010" s="10">
        <f t="shared" ca="1" si="31"/>
        <v>30.216438356164385</v>
      </c>
      <c r="G1010" s="11" t="str">
        <f ca="1">VLOOKUP(F1010,faixas!$A$1:$B$11,2,1)</f>
        <v>29 a 33</v>
      </c>
      <c r="H1010" s="8" t="s">
        <v>39</v>
      </c>
      <c r="I1010" s="8" t="s">
        <v>13</v>
      </c>
      <c r="J1010" s="8" t="s">
        <v>22</v>
      </c>
    </row>
    <row r="1011" spans="1:10" ht="15" customHeight="1" x14ac:dyDescent="0.2">
      <c r="A1011" s="7">
        <v>1010</v>
      </c>
      <c r="B1011" s="8" t="s">
        <v>15</v>
      </c>
      <c r="C1011" s="8" t="s">
        <v>18</v>
      </c>
      <c r="D1011" s="9">
        <v>26503</v>
      </c>
      <c r="E1011" s="9">
        <f t="shared" ca="1" si="30"/>
        <v>44263</v>
      </c>
      <c r="F1011" s="10">
        <f t="shared" ca="1" si="31"/>
        <v>48.657534246575345</v>
      </c>
      <c r="G1011" s="11" t="str">
        <f ca="1">VLOOKUP(F1011,faixas!$A$1:$B$11,2,1)</f>
        <v>44 a 48</v>
      </c>
      <c r="H1011" s="8" t="s">
        <v>39</v>
      </c>
      <c r="I1011" s="8" t="s">
        <v>13</v>
      </c>
      <c r="J1011" s="8" t="s">
        <v>22</v>
      </c>
    </row>
    <row r="1012" spans="1:10" ht="15" customHeight="1" x14ac:dyDescent="0.2">
      <c r="A1012" s="7">
        <v>1011</v>
      </c>
      <c r="B1012" s="8" t="s">
        <v>15</v>
      </c>
      <c r="C1012" s="8" t="s">
        <v>62</v>
      </c>
      <c r="D1012" s="9">
        <v>36053</v>
      </c>
      <c r="E1012" s="9">
        <f t="shared" ca="1" si="30"/>
        <v>44263</v>
      </c>
      <c r="F1012" s="10">
        <f t="shared" ca="1" si="31"/>
        <v>22.493150684931507</v>
      </c>
      <c r="G1012" s="11" t="str">
        <f ca="1">VLOOKUP(F1012,faixas!$A$1:$B$11,2,1)</f>
        <v>19 a 23</v>
      </c>
      <c r="H1012" s="8" t="s">
        <v>39</v>
      </c>
      <c r="I1012" s="8" t="s">
        <v>13</v>
      </c>
      <c r="J1012" s="8" t="s">
        <v>22</v>
      </c>
    </row>
    <row r="1013" spans="1:10" ht="15" customHeight="1" x14ac:dyDescent="0.2">
      <c r="A1013" s="7">
        <v>1012</v>
      </c>
      <c r="B1013" s="8" t="s">
        <v>10</v>
      </c>
      <c r="C1013" s="8" t="s">
        <v>16</v>
      </c>
      <c r="D1013" s="9">
        <v>29167</v>
      </c>
      <c r="E1013" s="9">
        <f t="shared" ca="1" si="30"/>
        <v>44263</v>
      </c>
      <c r="F1013" s="10">
        <f t="shared" ca="1" si="31"/>
        <v>41.358904109589041</v>
      </c>
      <c r="G1013" s="11" t="str">
        <f ca="1">VLOOKUP(F1013,faixas!$A$1:$B$11,2,1)</f>
        <v>39 a 43</v>
      </c>
      <c r="H1013" s="8" t="s">
        <v>39</v>
      </c>
      <c r="I1013" s="8" t="s">
        <v>13</v>
      </c>
      <c r="J1013" s="8" t="s">
        <v>22</v>
      </c>
    </row>
    <row r="1014" spans="1:10" ht="15" customHeight="1" x14ac:dyDescent="0.2">
      <c r="A1014" s="7">
        <v>1013</v>
      </c>
      <c r="B1014" s="8" t="s">
        <v>15</v>
      </c>
      <c r="C1014" s="8" t="s">
        <v>19</v>
      </c>
      <c r="D1014" s="9">
        <v>43711</v>
      </c>
      <c r="E1014" s="9">
        <f t="shared" ca="1" si="30"/>
        <v>44263</v>
      </c>
      <c r="F1014" s="10">
        <f t="shared" ca="1" si="31"/>
        <v>1.5123287671232877</v>
      </c>
      <c r="G1014" s="11" t="str">
        <f ca="1">VLOOKUP(F1014,faixas!$A$1:$B$11,2,1)</f>
        <v>0 a 18</v>
      </c>
      <c r="H1014" s="8" t="s">
        <v>39</v>
      </c>
      <c r="I1014" s="8" t="s">
        <v>13</v>
      </c>
      <c r="J1014" s="8" t="s">
        <v>22</v>
      </c>
    </row>
    <row r="1015" spans="1:10" ht="15" customHeight="1" x14ac:dyDescent="0.2">
      <c r="A1015" s="7">
        <v>1014</v>
      </c>
      <c r="B1015" s="8" t="s">
        <v>10</v>
      </c>
      <c r="C1015" s="8" t="s">
        <v>11</v>
      </c>
      <c r="D1015" s="9">
        <v>33350</v>
      </c>
      <c r="E1015" s="9">
        <f t="shared" ca="1" si="30"/>
        <v>44263</v>
      </c>
      <c r="F1015" s="10">
        <f t="shared" ca="1" si="31"/>
        <v>29.898630136986302</v>
      </c>
      <c r="G1015" s="11" t="str">
        <f ca="1">VLOOKUP(F1015,faixas!$A$1:$B$11,2,1)</f>
        <v>29 a 33</v>
      </c>
      <c r="H1015" s="8" t="s">
        <v>55</v>
      </c>
      <c r="I1015" s="8" t="s">
        <v>13</v>
      </c>
      <c r="J1015" s="8" t="s">
        <v>22</v>
      </c>
    </row>
    <row r="1016" spans="1:10" ht="15" customHeight="1" x14ac:dyDescent="0.2">
      <c r="A1016" s="7">
        <v>1015</v>
      </c>
      <c r="B1016" s="8" t="s">
        <v>15</v>
      </c>
      <c r="C1016" s="8" t="s">
        <v>18</v>
      </c>
      <c r="D1016" s="9">
        <v>25488</v>
      </c>
      <c r="E1016" s="9">
        <f t="shared" ca="1" si="30"/>
        <v>44263</v>
      </c>
      <c r="F1016" s="10">
        <f t="shared" ca="1" si="31"/>
        <v>51.438356164383563</v>
      </c>
      <c r="G1016" s="11" t="str">
        <f ca="1">VLOOKUP(F1016,faixas!$A$1:$B$11,2,1)</f>
        <v>49 a 53</v>
      </c>
      <c r="H1016" s="8" t="s">
        <v>97</v>
      </c>
      <c r="I1016" s="8" t="s">
        <v>13</v>
      </c>
      <c r="J1016" s="8" t="s">
        <v>33</v>
      </c>
    </row>
    <row r="1017" spans="1:10" ht="15" customHeight="1" x14ac:dyDescent="0.2">
      <c r="A1017" s="7">
        <v>1016</v>
      </c>
      <c r="B1017" s="8" t="s">
        <v>10</v>
      </c>
      <c r="C1017" s="8" t="s">
        <v>19</v>
      </c>
      <c r="D1017" s="9">
        <v>41428</v>
      </c>
      <c r="E1017" s="9">
        <f t="shared" ca="1" si="30"/>
        <v>44263</v>
      </c>
      <c r="F1017" s="10">
        <f t="shared" ca="1" si="31"/>
        <v>7.7671232876712333</v>
      </c>
      <c r="G1017" s="11" t="str">
        <f ca="1">VLOOKUP(F1017,faixas!$A$1:$B$11,2,1)</f>
        <v>0 a 18</v>
      </c>
      <c r="H1017" s="8" t="s">
        <v>55</v>
      </c>
      <c r="I1017" s="8" t="s">
        <v>13</v>
      </c>
      <c r="J1017" s="8" t="s">
        <v>22</v>
      </c>
    </row>
    <row r="1018" spans="1:10" ht="15" customHeight="1" x14ac:dyDescent="0.2">
      <c r="A1018" s="7">
        <v>1017</v>
      </c>
      <c r="B1018" s="8" t="s">
        <v>15</v>
      </c>
      <c r="C1018" s="8" t="s">
        <v>16</v>
      </c>
      <c r="D1018" s="9">
        <v>33758</v>
      </c>
      <c r="E1018" s="9">
        <f t="shared" ca="1" si="30"/>
        <v>44263</v>
      </c>
      <c r="F1018" s="10">
        <f t="shared" ca="1" si="31"/>
        <v>28.780821917808218</v>
      </c>
      <c r="G1018" s="11" t="str">
        <f ca="1">VLOOKUP(F1018,faixas!$A$1:$B$11,2,1)</f>
        <v>24 a 28</v>
      </c>
      <c r="H1018" s="8" t="s">
        <v>55</v>
      </c>
      <c r="I1018" s="8" t="s">
        <v>13</v>
      </c>
      <c r="J1018" s="8" t="s">
        <v>22</v>
      </c>
    </row>
    <row r="1019" spans="1:10" ht="15" customHeight="1" x14ac:dyDescent="0.2">
      <c r="A1019" s="7">
        <v>1018</v>
      </c>
      <c r="B1019" s="8" t="s">
        <v>15</v>
      </c>
      <c r="C1019" s="8" t="s">
        <v>19</v>
      </c>
      <c r="D1019" s="9">
        <v>43341</v>
      </c>
      <c r="E1019" s="9">
        <f t="shared" ca="1" si="30"/>
        <v>44263</v>
      </c>
      <c r="F1019" s="10">
        <f t="shared" ca="1" si="31"/>
        <v>2.526027397260274</v>
      </c>
      <c r="G1019" s="11" t="str">
        <f ca="1">VLOOKUP(F1019,faixas!$A$1:$B$11,2,1)</f>
        <v>0 a 18</v>
      </c>
      <c r="H1019" s="8" t="s">
        <v>55</v>
      </c>
      <c r="I1019" s="8" t="s">
        <v>13</v>
      </c>
      <c r="J1019" s="8" t="s">
        <v>22</v>
      </c>
    </row>
    <row r="1020" spans="1:10" ht="15" customHeight="1" x14ac:dyDescent="0.2">
      <c r="A1020" s="7">
        <v>1019</v>
      </c>
      <c r="B1020" s="8" t="s">
        <v>15</v>
      </c>
      <c r="C1020" s="8" t="s">
        <v>11</v>
      </c>
      <c r="D1020" s="9">
        <v>32905</v>
      </c>
      <c r="E1020" s="9">
        <f t="shared" ca="1" si="30"/>
        <v>44263</v>
      </c>
      <c r="F1020" s="10">
        <f t="shared" ca="1" si="31"/>
        <v>31.117808219178084</v>
      </c>
      <c r="G1020" s="11" t="str">
        <f ca="1">VLOOKUP(F1020,faixas!$A$1:$B$11,2,1)</f>
        <v>29 a 33</v>
      </c>
      <c r="H1020" s="8" t="s">
        <v>47</v>
      </c>
      <c r="I1020" s="8" t="s">
        <v>13</v>
      </c>
      <c r="J1020" s="8" t="s">
        <v>14</v>
      </c>
    </row>
    <row r="1021" spans="1:10" ht="15" customHeight="1" x14ac:dyDescent="0.2">
      <c r="A1021" s="7">
        <v>1020</v>
      </c>
      <c r="B1021" s="8" t="s">
        <v>15</v>
      </c>
      <c r="C1021" s="8" t="s">
        <v>19</v>
      </c>
      <c r="D1021" s="9">
        <v>41528</v>
      </c>
      <c r="E1021" s="9">
        <f t="shared" ca="1" si="30"/>
        <v>44263</v>
      </c>
      <c r="F1021" s="10">
        <f t="shared" ca="1" si="31"/>
        <v>7.493150684931507</v>
      </c>
      <c r="G1021" s="11" t="str">
        <f ca="1">VLOOKUP(F1021,faixas!$A$1:$B$11,2,1)</f>
        <v>0 a 18</v>
      </c>
      <c r="H1021" s="8" t="s">
        <v>47</v>
      </c>
      <c r="I1021" s="8" t="s">
        <v>13</v>
      </c>
      <c r="J1021" s="8" t="s">
        <v>14</v>
      </c>
    </row>
    <row r="1022" spans="1:10" ht="15" customHeight="1" x14ac:dyDescent="0.2">
      <c r="A1022" s="7">
        <v>1021</v>
      </c>
      <c r="B1022" s="8" t="s">
        <v>15</v>
      </c>
      <c r="C1022" s="8" t="s">
        <v>19</v>
      </c>
      <c r="D1022" s="9">
        <v>41528</v>
      </c>
      <c r="E1022" s="9">
        <f t="shared" ca="1" si="30"/>
        <v>44263</v>
      </c>
      <c r="F1022" s="10">
        <f t="shared" ca="1" si="31"/>
        <v>7.493150684931507</v>
      </c>
      <c r="G1022" s="11" t="str">
        <f ca="1">VLOOKUP(F1022,faixas!$A$1:$B$11,2,1)</f>
        <v>0 a 18</v>
      </c>
      <c r="H1022" s="8" t="s">
        <v>47</v>
      </c>
      <c r="I1022" s="8" t="s">
        <v>13</v>
      </c>
      <c r="J1022" s="8" t="s">
        <v>14</v>
      </c>
    </row>
    <row r="1023" spans="1:10" ht="15" customHeight="1" x14ac:dyDescent="0.2">
      <c r="A1023" s="7">
        <v>1022</v>
      </c>
      <c r="B1023" s="8" t="s">
        <v>15</v>
      </c>
      <c r="C1023" s="8" t="s">
        <v>18</v>
      </c>
      <c r="D1023" s="9">
        <v>21036</v>
      </c>
      <c r="E1023" s="9">
        <f t="shared" ca="1" si="30"/>
        <v>44263</v>
      </c>
      <c r="F1023" s="10">
        <f t="shared" ca="1" si="31"/>
        <v>63.635616438356166</v>
      </c>
      <c r="G1023" s="11" t="str">
        <f ca="1">VLOOKUP(F1023,faixas!$A$1:$B$11,2,1)</f>
        <v>Acima de 59</v>
      </c>
      <c r="H1023" s="8" t="s">
        <v>47</v>
      </c>
      <c r="I1023" s="8" t="s">
        <v>13</v>
      </c>
      <c r="J1023" s="8" t="s">
        <v>14</v>
      </c>
    </row>
    <row r="1024" spans="1:10" ht="15" customHeight="1" x14ac:dyDescent="0.2">
      <c r="A1024" s="7">
        <v>1023</v>
      </c>
      <c r="B1024" s="8" t="s">
        <v>10</v>
      </c>
      <c r="C1024" s="8" t="s">
        <v>11</v>
      </c>
      <c r="D1024" s="9">
        <v>33254</v>
      </c>
      <c r="E1024" s="9">
        <f t="shared" ca="1" si="30"/>
        <v>44263</v>
      </c>
      <c r="F1024" s="10">
        <f t="shared" ca="1" si="31"/>
        <v>30.161643835616438</v>
      </c>
      <c r="G1024" s="11" t="str">
        <f ca="1">VLOOKUP(F1024,faixas!$A$1:$B$11,2,1)</f>
        <v>29 a 33</v>
      </c>
      <c r="H1024" s="8" t="s">
        <v>156</v>
      </c>
      <c r="I1024" s="8" t="s">
        <v>13</v>
      </c>
      <c r="J1024" s="8" t="s">
        <v>22</v>
      </c>
    </row>
    <row r="1025" spans="1:10" ht="15" customHeight="1" x14ac:dyDescent="0.2">
      <c r="A1025" s="7">
        <v>1024</v>
      </c>
      <c r="B1025" s="8" t="s">
        <v>15</v>
      </c>
      <c r="C1025" s="8" t="s">
        <v>18</v>
      </c>
      <c r="D1025" s="9">
        <v>22264</v>
      </c>
      <c r="E1025" s="9">
        <f t="shared" ca="1" si="30"/>
        <v>44263</v>
      </c>
      <c r="F1025" s="10">
        <f t="shared" ca="1" si="31"/>
        <v>60.271232876712325</v>
      </c>
      <c r="G1025" s="11" t="str">
        <f ca="1">VLOOKUP(F1025,faixas!$A$1:$B$11,2,1)</f>
        <v>Acima de 59</v>
      </c>
      <c r="H1025" s="8" t="s">
        <v>156</v>
      </c>
      <c r="I1025" s="8" t="s">
        <v>13</v>
      </c>
      <c r="J1025" s="8" t="s">
        <v>22</v>
      </c>
    </row>
    <row r="1026" spans="1:10" ht="15" customHeight="1" x14ac:dyDescent="0.2">
      <c r="A1026" s="7">
        <v>1025</v>
      </c>
      <c r="B1026" s="8" t="s">
        <v>15</v>
      </c>
      <c r="C1026" s="8" t="s">
        <v>16</v>
      </c>
      <c r="D1026" s="9">
        <v>34405</v>
      </c>
      <c r="E1026" s="9">
        <f t="shared" ref="E1026:E1089" ca="1" si="32">TODAY()</f>
        <v>44263</v>
      </c>
      <c r="F1026" s="10">
        <f t="shared" ref="F1026:F1089" ca="1" si="33">(E1026-D1026)/365</f>
        <v>27.008219178082193</v>
      </c>
      <c r="G1026" s="11" t="str">
        <f ca="1">VLOOKUP(F1026,faixas!$A$1:$B$11,2,1)</f>
        <v>24 a 28</v>
      </c>
      <c r="H1026" s="8" t="s">
        <v>156</v>
      </c>
      <c r="I1026" s="8" t="s">
        <v>13</v>
      </c>
      <c r="J1026" s="8" t="s">
        <v>22</v>
      </c>
    </row>
    <row r="1027" spans="1:10" ht="15" customHeight="1" x14ac:dyDescent="0.2">
      <c r="A1027" s="7">
        <v>1026</v>
      </c>
      <c r="B1027" s="8" t="s">
        <v>15</v>
      </c>
      <c r="C1027" s="8" t="s">
        <v>11</v>
      </c>
      <c r="D1027" s="9">
        <v>32981</v>
      </c>
      <c r="E1027" s="9">
        <f t="shared" ca="1" si="32"/>
        <v>44263</v>
      </c>
      <c r="F1027" s="10">
        <f t="shared" ca="1" si="33"/>
        <v>30.909589041095892</v>
      </c>
      <c r="G1027" s="11" t="str">
        <f ca="1">VLOOKUP(F1027,faixas!$A$1:$B$11,2,1)</f>
        <v>29 a 33</v>
      </c>
      <c r="H1027" s="8" t="s">
        <v>50</v>
      </c>
      <c r="I1027" s="8" t="s">
        <v>13</v>
      </c>
      <c r="J1027" s="8" t="s">
        <v>22</v>
      </c>
    </row>
    <row r="1028" spans="1:10" ht="15" customHeight="1" x14ac:dyDescent="0.2">
      <c r="A1028" s="7">
        <v>1027</v>
      </c>
      <c r="B1028" s="8" t="s">
        <v>15</v>
      </c>
      <c r="C1028" s="8" t="s">
        <v>18</v>
      </c>
      <c r="D1028" s="9">
        <v>19141</v>
      </c>
      <c r="E1028" s="9">
        <f t="shared" ca="1" si="32"/>
        <v>44263</v>
      </c>
      <c r="F1028" s="10">
        <f t="shared" ca="1" si="33"/>
        <v>68.827397260273969</v>
      </c>
      <c r="G1028" s="11" t="str">
        <f ca="1">VLOOKUP(F1028,faixas!$A$1:$B$11,2,1)</f>
        <v>Acima de 59</v>
      </c>
      <c r="H1028" s="8" t="s">
        <v>50</v>
      </c>
      <c r="I1028" s="8" t="s">
        <v>13</v>
      </c>
      <c r="J1028" s="8" t="s">
        <v>22</v>
      </c>
    </row>
    <row r="1029" spans="1:10" ht="15" customHeight="1" x14ac:dyDescent="0.2">
      <c r="A1029" s="7">
        <v>1028</v>
      </c>
      <c r="B1029" s="8" t="s">
        <v>15</v>
      </c>
      <c r="C1029" s="8" t="s">
        <v>19</v>
      </c>
      <c r="D1029" s="9">
        <v>39243</v>
      </c>
      <c r="E1029" s="9">
        <f t="shared" ca="1" si="32"/>
        <v>44263</v>
      </c>
      <c r="F1029" s="10">
        <f t="shared" ca="1" si="33"/>
        <v>13.753424657534246</v>
      </c>
      <c r="G1029" s="11" t="str">
        <f ca="1">VLOOKUP(F1029,faixas!$A$1:$B$11,2,1)</f>
        <v>0 a 18</v>
      </c>
      <c r="H1029" s="8" t="s">
        <v>50</v>
      </c>
      <c r="I1029" s="8" t="s">
        <v>13</v>
      </c>
      <c r="J1029" s="8" t="s">
        <v>22</v>
      </c>
    </row>
    <row r="1030" spans="1:10" ht="15" customHeight="1" x14ac:dyDescent="0.2">
      <c r="A1030" s="7">
        <v>1029</v>
      </c>
      <c r="B1030" s="8" t="s">
        <v>10</v>
      </c>
      <c r="C1030" s="8" t="s">
        <v>19</v>
      </c>
      <c r="D1030" s="9">
        <v>40829</v>
      </c>
      <c r="E1030" s="9">
        <f t="shared" ca="1" si="32"/>
        <v>44263</v>
      </c>
      <c r="F1030" s="10">
        <f t="shared" ca="1" si="33"/>
        <v>9.4082191780821915</v>
      </c>
      <c r="G1030" s="11" t="str">
        <f ca="1">VLOOKUP(F1030,faixas!$A$1:$B$11,2,1)</f>
        <v>0 a 18</v>
      </c>
      <c r="H1030" s="8" t="s">
        <v>50</v>
      </c>
      <c r="I1030" s="8" t="s">
        <v>13</v>
      </c>
      <c r="J1030" s="8" t="s">
        <v>22</v>
      </c>
    </row>
    <row r="1031" spans="1:10" ht="15" customHeight="1" x14ac:dyDescent="0.2">
      <c r="A1031" s="7">
        <v>1030</v>
      </c>
      <c r="B1031" s="8" t="s">
        <v>10</v>
      </c>
      <c r="C1031" s="8" t="s">
        <v>16</v>
      </c>
      <c r="D1031" s="9">
        <v>32779</v>
      </c>
      <c r="E1031" s="9">
        <f t="shared" ca="1" si="32"/>
        <v>44263</v>
      </c>
      <c r="F1031" s="10">
        <f t="shared" ca="1" si="33"/>
        <v>31.463013698630139</v>
      </c>
      <c r="G1031" s="11" t="str">
        <f ca="1">VLOOKUP(F1031,faixas!$A$1:$B$11,2,1)</f>
        <v>29 a 33</v>
      </c>
      <c r="H1031" s="8" t="s">
        <v>50</v>
      </c>
      <c r="I1031" s="8" t="s">
        <v>13</v>
      </c>
      <c r="J1031" s="8" t="s">
        <v>22</v>
      </c>
    </row>
    <row r="1032" spans="1:10" ht="15" customHeight="1" x14ac:dyDescent="0.2">
      <c r="A1032" s="7">
        <v>1031</v>
      </c>
      <c r="B1032" s="8" t="s">
        <v>15</v>
      </c>
      <c r="C1032" s="8" t="s">
        <v>19</v>
      </c>
      <c r="D1032" s="9">
        <v>42732</v>
      </c>
      <c r="E1032" s="9">
        <f t="shared" ca="1" si="32"/>
        <v>44263</v>
      </c>
      <c r="F1032" s="10">
        <f t="shared" ca="1" si="33"/>
        <v>4.1945205479452055</v>
      </c>
      <c r="G1032" s="11" t="str">
        <f ca="1">VLOOKUP(F1032,faixas!$A$1:$B$11,2,1)</f>
        <v>0 a 18</v>
      </c>
      <c r="H1032" s="8" t="s">
        <v>50</v>
      </c>
      <c r="I1032" s="8" t="s">
        <v>13</v>
      </c>
      <c r="J1032" s="8" t="s">
        <v>22</v>
      </c>
    </row>
    <row r="1033" spans="1:10" ht="15" customHeight="1" x14ac:dyDescent="0.2">
      <c r="A1033" s="7">
        <v>1032</v>
      </c>
      <c r="B1033" s="8" t="s">
        <v>10</v>
      </c>
      <c r="C1033" s="8" t="s">
        <v>11</v>
      </c>
      <c r="D1033" s="9">
        <v>33350</v>
      </c>
      <c r="E1033" s="9">
        <f t="shared" ca="1" si="32"/>
        <v>44263</v>
      </c>
      <c r="F1033" s="10">
        <f t="shared" ca="1" si="33"/>
        <v>29.898630136986302</v>
      </c>
      <c r="G1033" s="11" t="str">
        <f ca="1">VLOOKUP(F1033,faixas!$A$1:$B$11,2,1)</f>
        <v>29 a 33</v>
      </c>
      <c r="H1033" s="8" t="s">
        <v>70</v>
      </c>
      <c r="I1033" s="8" t="s">
        <v>13</v>
      </c>
      <c r="J1033" s="8" t="s">
        <v>22</v>
      </c>
    </row>
    <row r="1034" spans="1:10" ht="15" customHeight="1" x14ac:dyDescent="0.2">
      <c r="A1034" s="7">
        <v>1033</v>
      </c>
      <c r="B1034" s="8" t="s">
        <v>15</v>
      </c>
      <c r="C1034" s="8" t="s">
        <v>19</v>
      </c>
      <c r="D1034" s="9">
        <v>41501</v>
      </c>
      <c r="E1034" s="9">
        <f t="shared" ca="1" si="32"/>
        <v>44263</v>
      </c>
      <c r="F1034" s="10">
        <f t="shared" ca="1" si="33"/>
        <v>7.5671232876712331</v>
      </c>
      <c r="G1034" s="11" t="str">
        <f ca="1">VLOOKUP(F1034,faixas!$A$1:$B$11,2,1)</f>
        <v>0 a 18</v>
      </c>
      <c r="H1034" s="8" t="s">
        <v>70</v>
      </c>
      <c r="I1034" s="8" t="s">
        <v>13</v>
      </c>
      <c r="J1034" s="8" t="s">
        <v>22</v>
      </c>
    </row>
    <row r="1035" spans="1:10" ht="15" customHeight="1" x14ac:dyDescent="0.2">
      <c r="A1035" s="7">
        <v>1034</v>
      </c>
      <c r="B1035" s="8" t="s">
        <v>15</v>
      </c>
      <c r="C1035" s="8" t="s">
        <v>18</v>
      </c>
      <c r="D1035" s="9">
        <v>23191</v>
      </c>
      <c r="E1035" s="9">
        <f t="shared" ca="1" si="32"/>
        <v>44263</v>
      </c>
      <c r="F1035" s="10">
        <f t="shared" ca="1" si="33"/>
        <v>57.731506849315068</v>
      </c>
      <c r="G1035" s="11" t="str">
        <f ca="1">VLOOKUP(F1035,faixas!$A$1:$B$11,2,1)</f>
        <v>54 a 58</v>
      </c>
      <c r="H1035" s="8" t="s">
        <v>70</v>
      </c>
      <c r="I1035" s="8" t="s">
        <v>13</v>
      </c>
      <c r="J1035" s="8" t="s">
        <v>22</v>
      </c>
    </row>
    <row r="1036" spans="1:10" ht="15" customHeight="1" x14ac:dyDescent="0.2">
      <c r="A1036" s="7">
        <v>1035</v>
      </c>
      <c r="B1036" s="8" t="s">
        <v>15</v>
      </c>
      <c r="C1036" s="8" t="s">
        <v>16</v>
      </c>
      <c r="D1036" s="9">
        <v>35664</v>
      </c>
      <c r="E1036" s="9">
        <f t="shared" ca="1" si="32"/>
        <v>44263</v>
      </c>
      <c r="F1036" s="10">
        <f t="shared" ca="1" si="33"/>
        <v>23.55890410958904</v>
      </c>
      <c r="G1036" s="11" t="str">
        <f ca="1">VLOOKUP(F1036,faixas!$A$1:$B$11,2,1)</f>
        <v>19 a 23</v>
      </c>
      <c r="H1036" s="8" t="s">
        <v>70</v>
      </c>
      <c r="I1036" s="8" t="s">
        <v>13</v>
      </c>
      <c r="J1036" s="8" t="s">
        <v>22</v>
      </c>
    </row>
    <row r="1037" spans="1:10" ht="15" customHeight="1" x14ac:dyDescent="0.2">
      <c r="A1037" s="7">
        <v>1036</v>
      </c>
      <c r="B1037" s="8" t="s">
        <v>10</v>
      </c>
      <c r="C1037" s="8" t="s">
        <v>62</v>
      </c>
      <c r="D1037" s="9">
        <v>42843</v>
      </c>
      <c r="E1037" s="9">
        <f t="shared" ca="1" si="32"/>
        <v>44263</v>
      </c>
      <c r="F1037" s="10">
        <f t="shared" ca="1" si="33"/>
        <v>3.8904109589041096</v>
      </c>
      <c r="G1037" s="11" t="str">
        <f ca="1">VLOOKUP(F1037,faixas!$A$1:$B$11,2,1)</f>
        <v>0 a 18</v>
      </c>
      <c r="H1037" s="8" t="s">
        <v>70</v>
      </c>
      <c r="I1037" s="8" t="s">
        <v>13</v>
      </c>
      <c r="J1037" s="8" t="s">
        <v>22</v>
      </c>
    </row>
    <row r="1038" spans="1:10" ht="15" customHeight="1" x14ac:dyDescent="0.2">
      <c r="A1038" s="7">
        <v>1037</v>
      </c>
      <c r="B1038" s="8" t="s">
        <v>10</v>
      </c>
      <c r="C1038" s="8" t="s">
        <v>11</v>
      </c>
      <c r="D1038" s="9">
        <v>33227</v>
      </c>
      <c r="E1038" s="9">
        <f t="shared" ca="1" si="32"/>
        <v>44263</v>
      </c>
      <c r="F1038" s="10">
        <f t="shared" ca="1" si="33"/>
        <v>30.235616438356164</v>
      </c>
      <c r="G1038" s="11" t="str">
        <f ca="1">VLOOKUP(F1038,faixas!$A$1:$B$11,2,1)</f>
        <v>29 a 33</v>
      </c>
      <c r="H1038" s="8" t="s">
        <v>20</v>
      </c>
      <c r="I1038" s="8" t="s">
        <v>13</v>
      </c>
      <c r="J1038" s="8" t="s">
        <v>14</v>
      </c>
    </row>
    <row r="1039" spans="1:10" ht="15" customHeight="1" x14ac:dyDescent="0.2">
      <c r="A1039" s="7">
        <v>1038</v>
      </c>
      <c r="B1039" s="8" t="s">
        <v>15</v>
      </c>
      <c r="C1039" s="8" t="s">
        <v>18</v>
      </c>
      <c r="D1039" s="9">
        <v>23700</v>
      </c>
      <c r="E1039" s="9">
        <f t="shared" ca="1" si="32"/>
        <v>44263</v>
      </c>
      <c r="F1039" s="10">
        <f t="shared" ca="1" si="33"/>
        <v>56.336986301369862</v>
      </c>
      <c r="G1039" s="11" t="str">
        <f ca="1">VLOOKUP(F1039,faixas!$A$1:$B$11,2,1)</f>
        <v>54 a 58</v>
      </c>
      <c r="H1039" s="8" t="s">
        <v>20</v>
      </c>
      <c r="I1039" s="8" t="s">
        <v>13</v>
      </c>
      <c r="J1039" s="8" t="s">
        <v>14</v>
      </c>
    </row>
    <row r="1040" spans="1:10" ht="15" customHeight="1" x14ac:dyDescent="0.2">
      <c r="A1040" s="7">
        <v>1039</v>
      </c>
      <c r="B1040" s="8" t="s">
        <v>15</v>
      </c>
      <c r="C1040" s="8" t="s">
        <v>11</v>
      </c>
      <c r="D1040" s="9">
        <v>32992</v>
      </c>
      <c r="E1040" s="9">
        <f t="shared" ca="1" si="32"/>
        <v>44263</v>
      </c>
      <c r="F1040" s="10">
        <f t="shared" ca="1" si="33"/>
        <v>30.87945205479452</v>
      </c>
      <c r="G1040" s="11" t="str">
        <f ca="1">VLOOKUP(F1040,faixas!$A$1:$B$11,2,1)</f>
        <v>29 a 33</v>
      </c>
      <c r="H1040" s="8" t="s">
        <v>100</v>
      </c>
      <c r="I1040" s="8" t="s">
        <v>13</v>
      </c>
      <c r="J1040" s="8" t="s">
        <v>22</v>
      </c>
    </row>
    <row r="1041" spans="1:10" ht="15" customHeight="1" x14ac:dyDescent="0.2">
      <c r="A1041" s="7">
        <v>1040</v>
      </c>
      <c r="B1041" s="8" t="s">
        <v>15</v>
      </c>
      <c r="C1041" s="8" t="s">
        <v>18</v>
      </c>
      <c r="D1041" s="9">
        <v>20344</v>
      </c>
      <c r="E1041" s="9">
        <f t="shared" ca="1" si="32"/>
        <v>44263</v>
      </c>
      <c r="F1041" s="10">
        <f t="shared" ca="1" si="33"/>
        <v>65.531506849315065</v>
      </c>
      <c r="G1041" s="11" t="str">
        <f ca="1">VLOOKUP(F1041,faixas!$A$1:$B$11,2,1)</f>
        <v>Acima de 59</v>
      </c>
      <c r="H1041" s="8" t="s">
        <v>100</v>
      </c>
      <c r="I1041" s="8" t="s">
        <v>13</v>
      </c>
      <c r="J1041" s="8" t="s">
        <v>22</v>
      </c>
    </row>
    <row r="1042" spans="1:10" ht="15" customHeight="1" x14ac:dyDescent="0.2">
      <c r="A1042" s="7">
        <v>1041</v>
      </c>
      <c r="B1042" s="8" t="s">
        <v>15</v>
      </c>
      <c r="C1042" s="8" t="s">
        <v>16</v>
      </c>
      <c r="D1042" s="9">
        <v>34564</v>
      </c>
      <c r="E1042" s="9">
        <f t="shared" ca="1" si="32"/>
        <v>44263</v>
      </c>
      <c r="F1042" s="10">
        <f t="shared" ca="1" si="33"/>
        <v>26.572602739726026</v>
      </c>
      <c r="G1042" s="11" t="str">
        <f ca="1">VLOOKUP(F1042,faixas!$A$1:$B$11,2,1)</f>
        <v>24 a 28</v>
      </c>
      <c r="H1042" s="8" t="s">
        <v>100</v>
      </c>
      <c r="I1042" s="8" t="s">
        <v>13</v>
      </c>
      <c r="J1042" s="8" t="s">
        <v>22</v>
      </c>
    </row>
    <row r="1043" spans="1:10" ht="15" customHeight="1" x14ac:dyDescent="0.2">
      <c r="A1043" s="7">
        <v>1042</v>
      </c>
      <c r="B1043" s="8" t="s">
        <v>15</v>
      </c>
      <c r="C1043" s="8" t="s">
        <v>19</v>
      </c>
      <c r="D1043" s="9">
        <v>43826</v>
      </c>
      <c r="E1043" s="9">
        <f t="shared" ca="1" si="32"/>
        <v>44263</v>
      </c>
      <c r="F1043" s="10">
        <f t="shared" ca="1" si="33"/>
        <v>1.1972602739726028</v>
      </c>
      <c r="G1043" s="11" t="str">
        <f ca="1">VLOOKUP(F1043,faixas!$A$1:$B$11,2,1)</f>
        <v>0 a 18</v>
      </c>
      <c r="H1043" s="8" t="s">
        <v>100</v>
      </c>
      <c r="I1043" s="8" t="s">
        <v>13</v>
      </c>
      <c r="J1043" s="8" t="s">
        <v>22</v>
      </c>
    </row>
    <row r="1044" spans="1:10" ht="15" customHeight="1" x14ac:dyDescent="0.2">
      <c r="A1044" s="7">
        <v>1043</v>
      </c>
      <c r="B1044" s="8" t="s">
        <v>10</v>
      </c>
      <c r="C1044" s="8" t="s">
        <v>11</v>
      </c>
      <c r="D1044" s="9">
        <v>33201</v>
      </c>
      <c r="E1044" s="9">
        <f t="shared" ca="1" si="32"/>
        <v>44263</v>
      </c>
      <c r="F1044" s="10">
        <f t="shared" ca="1" si="33"/>
        <v>30.306849315068494</v>
      </c>
      <c r="G1044" s="11" t="str">
        <f ca="1">VLOOKUP(F1044,faixas!$A$1:$B$11,2,1)</f>
        <v>29 a 33</v>
      </c>
      <c r="H1044" s="8" t="s">
        <v>157</v>
      </c>
      <c r="I1044" s="8" t="s">
        <v>13</v>
      </c>
      <c r="J1044" s="8" t="s">
        <v>22</v>
      </c>
    </row>
    <row r="1045" spans="1:10" ht="15" customHeight="1" x14ac:dyDescent="0.2">
      <c r="A1045" s="7">
        <v>1044</v>
      </c>
      <c r="B1045" s="8" t="s">
        <v>15</v>
      </c>
      <c r="C1045" s="8" t="s">
        <v>18</v>
      </c>
      <c r="D1045" s="9">
        <v>26567</v>
      </c>
      <c r="E1045" s="9">
        <f t="shared" ca="1" si="32"/>
        <v>44263</v>
      </c>
      <c r="F1045" s="10">
        <f t="shared" ca="1" si="33"/>
        <v>48.482191780821921</v>
      </c>
      <c r="G1045" s="11" t="str">
        <f ca="1">VLOOKUP(F1045,faixas!$A$1:$B$11,2,1)</f>
        <v>44 a 48</v>
      </c>
      <c r="H1045" s="8" t="s">
        <v>157</v>
      </c>
      <c r="I1045" s="8" t="s">
        <v>13</v>
      </c>
      <c r="J1045" s="8" t="s">
        <v>22</v>
      </c>
    </row>
    <row r="1046" spans="1:10" ht="15" customHeight="1" x14ac:dyDescent="0.2">
      <c r="A1046" s="7">
        <v>1045</v>
      </c>
      <c r="B1046" s="8" t="s">
        <v>15</v>
      </c>
      <c r="C1046" s="8" t="s">
        <v>11</v>
      </c>
      <c r="D1046" s="9">
        <v>33027</v>
      </c>
      <c r="E1046" s="9">
        <f t="shared" ca="1" si="32"/>
        <v>44263</v>
      </c>
      <c r="F1046" s="10">
        <f t="shared" ca="1" si="33"/>
        <v>30.783561643835615</v>
      </c>
      <c r="G1046" s="11" t="str">
        <f ca="1">VLOOKUP(F1046,faixas!$A$1:$B$11,2,1)</f>
        <v>29 a 33</v>
      </c>
      <c r="H1046" s="8" t="s">
        <v>45</v>
      </c>
      <c r="I1046" s="8" t="s">
        <v>13</v>
      </c>
      <c r="J1046" s="8" t="s">
        <v>14</v>
      </c>
    </row>
    <row r="1047" spans="1:10" ht="15" customHeight="1" x14ac:dyDescent="0.2">
      <c r="A1047" s="7">
        <v>1046</v>
      </c>
      <c r="B1047" s="8" t="s">
        <v>10</v>
      </c>
      <c r="C1047" s="8" t="s">
        <v>19</v>
      </c>
      <c r="D1047" s="9">
        <v>40703</v>
      </c>
      <c r="E1047" s="9">
        <f t="shared" ca="1" si="32"/>
        <v>44263</v>
      </c>
      <c r="F1047" s="10">
        <f t="shared" ca="1" si="33"/>
        <v>9.7534246575342465</v>
      </c>
      <c r="G1047" s="11" t="str">
        <f ca="1">VLOOKUP(F1047,faixas!$A$1:$B$11,2,1)</f>
        <v>0 a 18</v>
      </c>
      <c r="H1047" s="8" t="s">
        <v>45</v>
      </c>
      <c r="I1047" s="8" t="s">
        <v>13</v>
      </c>
      <c r="J1047" s="8" t="s">
        <v>14</v>
      </c>
    </row>
    <row r="1048" spans="1:10" ht="15" customHeight="1" x14ac:dyDescent="0.2">
      <c r="A1048" s="7">
        <v>1047</v>
      </c>
      <c r="B1048" s="8" t="s">
        <v>15</v>
      </c>
      <c r="C1048" s="8" t="s">
        <v>18</v>
      </c>
      <c r="D1048" s="9">
        <v>23737</v>
      </c>
      <c r="E1048" s="9">
        <f t="shared" ca="1" si="32"/>
        <v>44263</v>
      </c>
      <c r="F1048" s="10">
        <f t="shared" ca="1" si="33"/>
        <v>56.235616438356168</v>
      </c>
      <c r="G1048" s="11" t="str">
        <f ca="1">VLOOKUP(F1048,faixas!$A$1:$B$11,2,1)</f>
        <v>54 a 58</v>
      </c>
      <c r="H1048" s="8" t="s">
        <v>45</v>
      </c>
      <c r="I1048" s="8" t="s">
        <v>13</v>
      </c>
      <c r="J1048" s="8" t="s">
        <v>14</v>
      </c>
    </row>
    <row r="1049" spans="1:10" ht="15" customHeight="1" x14ac:dyDescent="0.2">
      <c r="A1049" s="7">
        <v>1048</v>
      </c>
      <c r="B1049" s="8" t="s">
        <v>10</v>
      </c>
      <c r="C1049" s="8" t="s">
        <v>16</v>
      </c>
      <c r="D1049" s="9">
        <v>31948</v>
      </c>
      <c r="E1049" s="9">
        <f t="shared" ca="1" si="32"/>
        <v>44263</v>
      </c>
      <c r="F1049" s="10">
        <f t="shared" ca="1" si="33"/>
        <v>33.739726027397261</v>
      </c>
      <c r="G1049" s="11" t="str">
        <f ca="1">VLOOKUP(F1049,faixas!$A$1:$B$11,2,1)</f>
        <v>29 a 33</v>
      </c>
      <c r="H1049" s="8" t="s">
        <v>45</v>
      </c>
      <c r="I1049" s="8" t="s">
        <v>13</v>
      </c>
      <c r="J1049" s="8" t="s">
        <v>14</v>
      </c>
    </row>
    <row r="1050" spans="1:10" ht="15" customHeight="1" x14ac:dyDescent="0.2">
      <c r="A1050" s="7">
        <v>1049</v>
      </c>
      <c r="B1050" s="8" t="s">
        <v>10</v>
      </c>
      <c r="C1050" s="8" t="s">
        <v>11</v>
      </c>
      <c r="D1050" s="9">
        <v>33270</v>
      </c>
      <c r="E1050" s="9">
        <f t="shared" ca="1" si="32"/>
        <v>44263</v>
      </c>
      <c r="F1050" s="10">
        <f t="shared" ca="1" si="33"/>
        <v>30.117808219178084</v>
      </c>
      <c r="G1050" s="11" t="str">
        <f ca="1">VLOOKUP(F1050,faixas!$A$1:$B$11,2,1)</f>
        <v>29 a 33</v>
      </c>
      <c r="H1050" s="8" t="s">
        <v>44</v>
      </c>
      <c r="I1050" s="8" t="s">
        <v>13</v>
      </c>
      <c r="J1050" s="8" t="s">
        <v>22</v>
      </c>
    </row>
    <row r="1051" spans="1:10" ht="15" customHeight="1" x14ac:dyDescent="0.2">
      <c r="A1051" s="7">
        <v>1050</v>
      </c>
      <c r="B1051" s="8" t="s">
        <v>15</v>
      </c>
      <c r="C1051" s="8" t="s">
        <v>16</v>
      </c>
      <c r="D1051" s="9">
        <v>33589</v>
      </c>
      <c r="E1051" s="9">
        <f t="shared" ca="1" si="32"/>
        <v>44263</v>
      </c>
      <c r="F1051" s="10">
        <f t="shared" ca="1" si="33"/>
        <v>29.243835616438357</v>
      </c>
      <c r="G1051" s="11" t="str">
        <f ca="1">VLOOKUP(F1051,faixas!$A$1:$B$11,2,1)</f>
        <v>29 a 33</v>
      </c>
      <c r="H1051" s="8" t="s">
        <v>44</v>
      </c>
      <c r="I1051" s="8" t="s">
        <v>13</v>
      </c>
      <c r="J1051" s="8" t="s">
        <v>22</v>
      </c>
    </row>
    <row r="1052" spans="1:10" ht="15" customHeight="1" x14ac:dyDescent="0.2">
      <c r="A1052" s="7">
        <v>1051</v>
      </c>
      <c r="B1052" s="8" t="s">
        <v>15</v>
      </c>
      <c r="C1052" s="8" t="s">
        <v>18</v>
      </c>
      <c r="D1052" s="9">
        <v>24656</v>
      </c>
      <c r="E1052" s="9">
        <f t="shared" ca="1" si="32"/>
        <v>44263</v>
      </c>
      <c r="F1052" s="10">
        <f t="shared" ca="1" si="33"/>
        <v>53.717808219178082</v>
      </c>
      <c r="G1052" s="11" t="str">
        <f ca="1">VLOOKUP(F1052,faixas!$A$1:$B$11,2,1)</f>
        <v>49 a 53</v>
      </c>
      <c r="H1052" s="8" t="s">
        <v>44</v>
      </c>
      <c r="I1052" s="8" t="s">
        <v>13</v>
      </c>
      <c r="J1052" s="8" t="s">
        <v>22</v>
      </c>
    </row>
    <row r="1053" spans="1:10" ht="15" customHeight="1" x14ac:dyDescent="0.2">
      <c r="A1053" s="7">
        <v>1052</v>
      </c>
      <c r="B1053" s="8" t="s">
        <v>10</v>
      </c>
      <c r="C1053" s="8" t="s">
        <v>19</v>
      </c>
      <c r="D1053" s="9">
        <v>41008</v>
      </c>
      <c r="E1053" s="9">
        <f t="shared" ca="1" si="32"/>
        <v>44263</v>
      </c>
      <c r="F1053" s="10">
        <f t="shared" ca="1" si="33"/>
        <v>8.9178082191780828</v>
      </c>
      <c r="G1053" s="11" t="str">
        <f ca="1">VLOOKUP(F1053,faixas!$A$1:$B$11,2,1)</f>
        <v>0 a 18</v>
      </c>
      <c r="H1053" s="8" t="s">
        <v>44</v>
      </c>
      <c r="I1053" s="8" t="s">
        <v>13</v>
      </c>
      <c r="J1053" s="8" t="s">
        <v>22</v>
      </c>
    </row>
    <row r="1054" spans="1:10" ht="15" customHeight="1" x14ac:dyDescent="0.2">
      <c r="A1054" s="7">
        <v>1053</v>
      </c>
      <c r="B1054" s="8" t="s">
        <v>10</v>
      </c>
      <c r="C1054" s="8" t="s">
        <v>11</v>
      </c>
      <c r="D1054" s="9">
        <v>33317</v>
      </c>
      <c r="E1054" s="9">
        <f t="shared" ca="1" si="32"/>
        <v>44263</v>
      </c>
      <c r="F1054" s="10">
        <f t="shared" ca="1" si="33"/>
        <v>29.989041095890411</v>
      </c>
      <c r="G1054" s="11" t="str">
        <f ca="1">VLOOKUP(F1054,faixas!$A$1:$B$11,2,1)</f>
        <v>29 a 33</v>
      </c>
      <c r="H1054" s="8" t="s">
        <v>100</v>
      </c>
      <c r="I1054" s="8" t="s">
        <v>13</v>
      </c>
      <c r="J1054" s="8" t="s">
        <v>22</v>
      </c>
    </row>
    <row r="1055" spans="1:10" ht="15" customHeight="1" x14ac:dyDescent="0.2">
      <c r="A1055" s="7">
        <v>1054</v>
      </c>
      <c r="B1055" s="8" t="s">
        <v>15</v>
      </c>
      <c r="C1055" s="8" t="s">
        <v>18</v>
      </c>
      <c r="D1055" s="9">
        <v>20515</v>
      </c>
      <c r="E1055" s="9">
        <f t="shared" ca="1" si="32"/>
        <v>44263</v>
      </c>
      <c r="F1055" s="10">
        <f t="shared" ca="1" si="33"/>
        <v>65.063013698630144</v>
      </c>
      <c r="G1055" s="11" t="str">
        <f ca="1">VLOOKUP(F1055,faixas!$A$1:$B$11,2,1)</f>
        <v>Acima de 59</v>
      </c>
      <c r="H1055" s="8" t="s">
        <v>100</v>
      </c>
      <c r="I1055" s="8" t="s">
        <v>13</v>
      </c>
      <c r="J1055" s="8" t="s">
        <v>22</v>
      </c>
    </row>
    <row r="1056" spans="1:10" ht="15" customHeight="1" x14ac:dyDescent="0.2">
      <c r="A1056" s="7">
        <v>1055</v>
      </c>
      <c r="B1056" s="8" t="s">
        <v>15</v>
      </c>
      <c r="C1056" s="8" t="s">
        <v>16</v>
      </c>
      <c r="D1056" s="9">
        <v>35161</v>
      </c>
      <c r="E1056" s="9">
        <f t="shared" ca="1" si="32"/>
        <v>44263</v>
      </c>
      <c r="F1056" s="10">
        <f t="shared" ca="1" si="33"/>
        <v>24.936986301369863</v>
      </c>
      <c r="G1056" s="11" t="str">
        <f ca="1">VLOOKUP(F1056,faixas!$A$1:$B$11,2,1)</f>
        <v>24 a 28</v>
      </c>
      <c r="H1056" s="8" t="s">
        <v>100</v>
      </c>
      <c r="I1056" s="8" t="s">
        <v>13</v>
      </c>
      <c r="J1056" s="8" t="s">
        <v>22</v>
      </c>
    </row>
    <row r="1057" spans="1:10" ht="15" customHeight="1" x14ac:dyDescent="0.2">
      <c r="A1057" s="7">
        <v>1056</v>
      </c>
      <c r="B1057" s="8" t="s">
        <v>15</v>
      </c>
      <c r="C1057" s="8" t="s">
        <v>19</v>
      </c>
      <c r="D1057" s="9">
        <v>42123</v>
      </c>
      <c r="E1057" s="9">
        <f t="shared" ca="1" si="32"/>
        <v>44263</v>
      </c>
      <c r="F1057" s="10">
        <f t="shared" ca="1" si="33"/>
        <v>5.8630136986301373</v>
      </c>
      <c r="G1057" s="11" t="str">
        <f ca="1">VLOOKUP(F1057,faixas!$A$1:$B$11,2,1)</f>
        <v>0 a 18</v>
      </c>
      <c r="H1057" s="8" t="s">
        <v>100</v>
      </c>
      <c r="I1057" s="8" t="s">
        <v>13</v>
      </c>
      <c r="J1057" s="8" t="s">
        <v>22</v>
      </c>
    </row>
    <row r="1058" spans="1:10" ht="15" customHeight="1" x14ac:dyDescent="0.2">
      <c r="A1058" s="7">
        <v>1057</v>
      </c>
      <c r="B1058" s="8" t="s">
        <v>15</v>
      </c>
      <c r="C1058" s="8" t="s">
        <v>11</v>
      </c>
      <c r="D1058" s="9">
        <v>28701</v>
      </c>
      <c r="E1058" s="9">
        <f t="shared" ca="1" si="32"/>
        <v>44263</v>
      </c>
      <c r="F1058" s="10">
        <f t="shared" ca="1" si="33"/>
        <v>42.635616438356166</v>
      </c>
      <c r="G1058" s="11" t="str">
        <f ca="1">VLOOKUP(F1058,faixas!$A$1:$B$11,2,1)</f>
        <v>39 a 43</v>
      </c>
      <c r="H1058" s="8" t="s">
        <v>20</v>
      </c>
      <c r="I1058" s="8" t="s">
        <v>13</v>
      </c>
      <c r="J1058" s="8" t="s">
        <v>14</v>
      </c>
    </row>
    <row r="1059" spans="1:10" ht="15" customHeight="1" x14ac:dyDescent="0.2">
      <c r="A1059" s="7">
        <v>1058</v>
      </c>
      <c r="B1059" s="8" t="s">
        <v>15</v>
      </c>
      <c r="C1059" s="8" t="s">
        <v>19</v>
      </c>
      <c r="D1059" s="9">
        <v>41732</v>
      </c>
      <c r="E1059" s="9">
        <f t="shared" ca="1" si="32"/>
        <v>44263</v>
      </c>
      <c r="F1059" s="10">
        <f t="shared" ca="1" si="33"/>
        <v>6.934246575342466</v>
      </c>
      <c r="G1059" s="11" t="str">
        <f ca="1">VLOOKUP(F1059,faixas!$A$1:$B$11,2,1)</f>
        <v>0 a 18</v>
      </c>
      <c r="H1059" s="8" t="s">
        <v>20</v>
      </c>
      <c r="I1059" s="8" t="s">
        <v>13</v>
      </c>
      <c r="J1059" s="8" t="s">
        <v>14</v>
      </c>
    </row>
    <row r="1060" spans="1:10" ht="15" customHeight="1" x14ac:dyDescent="0.2">
      <c r="A1060" s="7">
        <v>1059</v>
      </c>
      <c r="B1060" s="8" t="s">
        <v>10</v>
      </c>
      <c r="C1060" s="8" t="s">
        <v>16</v>
      </c>
      <c r="D1060" s="9">
        <v>26358</v>
      </c>
      <c r="E1060" s="9">
        <f t="shared" ca="1" si="32"/>
        <v>44263</v>
      </c>
      <c r="F1060" s="10">
        <f t="shared" ca="1" si="33"/>
        <v>49.054794520547944</v>
      </c>
      <c r="G1060" s="11" t="str">
        <f ca="1">VLOOKUP(F1060,faixas!$A$1:$B$11,2,1)</f>
        <v>49 a 53</v>
      </c>
      <c r="H1060" s="8" t="s">
        <v>20</v>
      </c>
      <c r="I1060" s="8" t="s">
        <v>13</v>
      </c>
      <c r="J1060" s="8" t="s">
        <v>14</v>
      </c>
    </row>
    <row r="1061" spans="1:10" ht="15" customHeight="1" x14ac:dyDescent="0.2">
      <c r="A1061" s="7">
        <v>1060</v>
      </c>
      <c r="B1061" s="8" t="s">
        <v>10</v>
      </c>
      <c r="C1061" s="8" t="s">
        <v>11</v>
      </c>
      <c r="D1061" s="9">
        <v>28793</v>
      </c>
      <c r="E1061" s="9">
        <f t="shared" ca="1" si="32"/>
        <v>44263</v>
      </c>
      <c r="F1061" s="10">
        <f t="shared" ca="1" si="33"/>
        <v>42.38356164383562</v>
      </c>
      <c r="G1061" s="11" t="str">
        <f ca="1">VLOOKUP(F1061,faixas!$A$1:$B$11,2,1)</f>
        <v>39 a 43</v>
      </c>
      <c r="H1061" s="8" t="s">
        <v>103</v>
      </c>
      <c r="I1061" s="8" t="s">
        <v>13</v>
      </c>
      <c r="J1061" s="8" t="s">
        <v>22</v>
      </c>
    </row>
    <row r="1062" spans="1:10" ht="15" customHeight="1" x14ac:dyDescent="0.2">
      <c r="A1062" s="7">
        <v>1061</v>
      </c>
      <c r="B1062" s="8" t="s">
        <v>10</v>
      </c>
      <c r="C1062" s="8" t="s">
        <v>94</v>
      </c>
      <c r="D1062" s="9">
        <v>16939</v>
      </c>
      <c r="E1062" s="9">
        <f t="shared" ca="1" si="32"/>
        <v>44263</v>
      </c>
      <c r="F1062" s="10">
        <f t="shared" ca="1" si="33"/>
        <v>74.860273972602741</v>
      </c>
      <c r="G1062" s="11" t="str">
        <f ca="1">VLOOKUP(F1062,faixas!$A$1:$B$11,2,1)</f>
        <v>Acima de 59</v>
      </c>
      <c r="H1062" s="8" t="s">
        <v>103</v>
      </c>
      <c r="I1062" s="8" t="s">
        <v>13</v>
      </c>
      <c r="J1062" s="8" t="s">
        <v>22</v>
      </c>
    </row>
    <row r="1063" spans="1:10" ht="15" customHeight="1" x14ac:dyDescent="0.2">
      <c r="A1063" s="7">
        <v>1062</v>
      </c>
      <c r="B1063" s="8" t="s">
        <v>10</v>
      </c>
      <c r="C1063" s="8" t="s">
        <v>11</v>
      </c>
      <c r="D1063" s="9">
        <v>28827</v>
      </c>
      <c r="E1063" s="9">
        <f t="shared" ca="1" si="32"/>
        <v>44263</v>
      </c>
      <c r="F1063" s="10">
        <f t="shared" ca="1" si="33"/>
        <v>42.290410958904111</v>
      </c>
      <c r="G1063" s="11" t="str">
        <f ca="1">VLOOKUP(F1063,faixas!$A$1:$B$11,2,1)</f>
        <v>39 a 43</v>
      </c>
      <c r="H1063" s="8" t="s">
        <v>20</v>
      </c>
      <c r="I1063" s="8" t="s">
        <v>13</v>
      </c>
      <c r="J1063" s="8" t="s">
        <v>14</v>
      </c>
    </row>
    <row r="1064" spans="1:10" ht="15" customHeight="1" x14ac:dyDescent="0.2">
      <c r="A1064" s="7">
        <v>1063</v>
      </c>
      <c r="B1064" s="8" t="s">
        <v>15</v>
      </c>
      <c r="C1064" s="8" t="s">
        <v>16</v>
      </c>
      <c r="D1064" s="9">
        <v>30928</v>
      </c>
      <c r="E1064" s="9">
        <f t="shared" ca="1" si="32"/>
        <v>44263</v>
      </c>
      <c r="F1064" s="10">
        <f t="shared" ca="1" si="33"/>
        <v>36.534246575342465</v>
      </c>
      <c r="G1064" s="11" t="str">
        <f ca="1">VLOOKUP(F1064,faixas!$A$1:$B$11,2,1)</f>
        <v>34 a 38</v>
      </c>
      <c r="H1064" s="8" t="s">
        <v>20</v>
      </c>
      <c r="I1064" s="8" t="s">
        <v>13</v>
      </c>
      <c r="J1064" s="8" t="s">
        <v>14</v>
      </c>
    </row>
    <row r="1065" spans="1:10" ht="15" customHeight="1" x14ac:dyDescent="0.2">
      <c r="A1065" s="7">
        <v>1064</v>
      </c>
      <c r="B1065" s="8" t="s">
        <v>15</v>
      </c>
      <c r="C1065" s="8" t="s">
        <v>19</v>
      </c>
      <c r="D1065" s="9">
        <v>40568</v>
      </c>
      <c r="E1065" s="9">
        <f t="shared" ca="1" si="32"/>
        <v>44263</v>
      </c>
      <c r="F1065" s="10">
        <f t="shared" ca="1" si="33"/>
        <v>10.123287671232877</v>
      </c>
      <c r="G1065" s="11" t="str">
        <f ca="1">VLOOKUP(F1065,faixas!$A$1:$B$11,2,1)</f>
        <v>0 a 18</v>
      </c>
      <c r="H1065" s="8" t="s">
        <v>20</v>
      </c>
      <c r="I1065" s="8" t="s">
        <v>13</v>
      </c>
      <c r="J1065" s="8" t="s">
        <v>14</v>
      </c>
    </row>
    <row r="1066" spans="1:10" ht="15" customHeight="1" x14ac:dyDescent="0.2">
      <c r="A1066" s="7">
        <v>1065</v>
      </c>
      <c r="B1066" s="8" t="s">
        <v>15</v>
      </c>
      <c r="C1066" s="8" t="s">
        <v>11</v>
      </c>
      <c r="D1066" s="9">
        <v>27905</v>
      </c>
      <c r="E1066" s="9">
        <f t="shared" ca="1" si="32"/>
        <v>44263</v>
      </c>
      <c r="F1066" s="10">
        <f t="shared" ca="1" si="33"/>
        <v>44.816438356164383</v>
      </c>
      <c r="G1066" s="11" t="str">
        <f ca="1">VLOOKUP(F1066,faixas!$A$1:$B$11,2,1)</f>
        <v>44 a 48</v>
      </c>
      <c r="H1066" s="8" t="s">
        <v>141</v>
      </c>
      <c r="I1066" s="8" t="s">
        <v>13</v>
      </c>
      <c r="J1066" s="8" t="s">
        <v>14</v>
      </c>
    </row>
    <row r="1067" spans="1:10" ht="15" customHeight="1" x14ac:dyDescent="0.2">
      <c r="A1067" s="7">
        <v>1066</v>
      </c>
      <c r="B1067" s="8" t="s">
        <v>10</v>
      </c>
      <c r="C1067" s="8" t="s">
        <v>19</v>
      </c>
      <c r="D1067" s="9">
        <v>42973</v>
      </c>
      <c r="E1067" s="9">
        <f t="shared" ca="1" si="32"/>
        <v>44263</v>
      </c>
      <c r="F1067" s="10">
        <f t="shared" ca="1" si="33"/>
        <v>3.5342465753424657</v>
      </c>
      <c r="G1067" s="11" t="str">
        <f ca="1">VLOOKUP(F1067,faixas!$A$1:$B$11,2,1)</f>
        <v>0 a 18</v>
      </c>
      <c r="H1067" s="8" t="s">
        <v>141</v>
      </c>
      <c r="I1067" s="8" t="s">
        <v>13</v>
      </c>
      <c r="J1067" s="8" t="s">
        <v>14</v>
      </c>
    </row>
    <row r="1068" spans="1:10" ht="15" customHeight="1" x14ac:dyDescent="0.2">
      <c r="A1068" s="7">
        <v>1067</v>
      </c>
      <c r="B1068" s="8" t="s">
        <v>10</v>
      </c>
      <c r="C1068" s="8" t="s">
        <v>11</v>
      </c>
      <c r="D1068" s="9">
        <v>30029</v>
      </c>
      <c r="E1068" s="9">
        <f t="shared" ca="1" si="32"/>
        <v>44263</v>
      </c>
      <c r="F1068" s="10">
        <f t="shared" ca="1" si="33"/>
        <v>38.9972602739726</v>
      </c>
      <c r="G1068" s="11" t="str">
        <f ca="1">VLOOKUP(F1068,faixas!$A$1:$B$11,2,1)</f>
        <v>34 a 38</v>
      </c>
      <c r="H1068" s="8" t="s">
        <v>127</v>
      </c>
      <c r="I1068" s="8" t="s">
        <v>13</v>
      </c>
      <c r="J1068" s="8" t="s">
        <v>60</v>
      </c>
    </row>
    <row r="1069" spans="1:10" ht="15" customHeight="1" x14ac:dyDescent="0.2">
      <c r="A1069" s="7">
        <v>1068</v>
      </c>
      <c r="B1069" s="8" t="s">
        <v>15</v>
      </c>
      <c r="C1069" s="8" t="s">
        <v>16</v>
      </c>
      <c r="D1069" s="9">
        <v>30235</v>
      </c>
      <c r="E1069" s="9">
        <f t="shared" ca="1" si="32"/>
        <v>44263</v>
      </c>
      <c r="F1069" s="10">
        <f t="shared" ca="1" si="33"/>
        <v>38.43287671232877</v>
      </c>
      <c r="G1069" s="11" t="str">
        <f ca="1">VLOOKUP(F1069,faixas!$A$1:$B$11,2,1)</f>
        <v>34 a 38</v>
      </c>
      <c r="H1069" s="8" t="s">
        <v>127</v>
      </c>
      <c r="I1069" s="8" t="s">
        <v>13</v>
      </c>
      <c r="J1069" s="8" t="s">
        <v>60</v>
      </c>
    </row>
    <row r="1070" spans="1:10" ht="15" customHeight="1" x14ac:dyDescent="0.2">
      <c r="A1070" s="7">
        <v>1069</v>
      </c>
      <c r="B1070" s="8" t="s">
        <v>10</v>
      </c>
      <c r="C1070" s="8" t="s">
        <v>19</v>
      </c>
      <c r="D1070" s="9">
        <v>42576</v>
      </c>
      <c r="E1070" s="9">
        <f t="shared" ca="1" si="32"/>
        <v>44263</v>
      </c>
      <c r="F1070" s="10">
        <f t="shared" ca="1" si="33"/>
        <v>4.6219178082191785</v>
      </c>
      <c r="G1070" s="11" t="str">
        <f ca="1">VLOOKUP(F1070,faixas!$A$1:$B$11,2,1)</f>
        <v>0 a 18</v>
      </c>
      <c r="H1070" s="8" t="s">
        <v>127</v>
      </c>
      <c r="I1070" s="8" t="s">
        <v>13</v>
      </c>
      <c r="J1070" s="8" t="s">
        <v>60</v>
      </c>
    </row>
    <row r="1071" spans="1:10" ht="15" customHeight="1" x14ac:dyDescent="0.2">
      <c r="A1071" s="7">
        <v>1070</v>
      </c>
      <c r="B1071" s="8" t="s">
        <v>15</v>
      </c>
      <c r="C1071" s="8" t="s">
        <v>11</v>
      </c>
      <c r="D1071" s="9">
        <v>29829</v>
      </c>
      <c r="E1071" s="9">
        <f t="shared" ca="1" si="32"/>
        <v>44263</v>
      </c>
      <c r="F1071" s="10">
        <f t="shared" ca="1" si="33"/>
        <v>39.545205479452058</v>
      </c>
      <c r="G1071" s="11" t="str">
        <f ca="1">VLOOKUP(F1071,faixas!$A$1:$B$11,2,1)</f>
        <v>39 a 43</v>
      </c>
      <c r="H1071" s="8" t="s">
        <v>42</v>
      </c>
      <c r="I1071" s="8" t="s">
        <v>13</v>
      </c>
      <c r="J1071" s="8" t="s">
        <v>14</v>
      </c>
    </row>
    <row r="1072" spans="1:10" ht="15" customHeight="1" x14ac:dyDescent="0.2">
      <c r="A1072" s="7">
        <v>1071</v>
      </c>
      <c r="B1072" s="8" t="s">
        <v>10</v>
      </c>
      <c r="C1072" s="8" t="s">
        <v>16</v>
      </c>
      <c r="D1072" s="9">
        <v>24994</v>
      </c>
      <c r="E1072" s="9">
        <f t="shared" ca="1" si="32"/>
        <v>44263</v>
      </c>
      <c r="F1072" s="10">
        <f t="shared" ca="1" si="33"/>
        <v>52.791780821917811</v>
      </c>
      <c r="G1072" s="11" t="str">
        <f ca="1">VLOOKUP(F1072,faixas!$A$1:$B$11,2,1)</f>
        <v>49 a 53</v>
      </c>
      <c r="H1072" s="8" t="s">
        <v>42</v>
      </c>
      <c r="I1072" s="8" t="s">
        <v>13</v>
      </c>
      <c r="J1072" s="8" t="s">
        <v>14</v>
      </c>
    </row>
    <row r="1073" spans="1:10" ht="15" customHeight="1" x14ac:dyDescent="0.2">
      <c r="A1073" s="7">
        <v>1072</v>
      </c>
      <c r="B1073" s="8" t="s">
        <v>15</v>
      </c>
      <c r="C1073" s="8" t="s">
        <v>19</v>
      </c>
      <c r="D1073" s="9">
        <v>43159</v>
      </c>
      <c r="E1073" s="9">
        <f t="shared" ca="1" si="32"/>
        <v>44263</v>
      </c>
      <c r="F1073" s="10">
        <f t="shared" ca="1" si="33"/>
        <v>3.0246575342465754</v>
      </c>
      <c r="G1073" s="11" t="str">
        <f ca="1">VLOOKUP(F1073,faixas!$A$1:$B$11,2,1)</f>
        <v>0 a 18</v>
      </c>
      <c r="H1073" s="8" t="s">
        <v>42</v>
      </c>
      <c r="I1073" s="8" t="s">
        <v>13</v>
      </c>
      <c r="J1073" s="8" t="s">
        <v>14</v>
      </c>
    </row>
    <row r="1074" spans="1:10" ht="15" customHeight="1" x14ac:dyDescent="0.2">
      <c r="A1074" s="7">
        <v>1073</v>
      </c>
      <c r="B1074" s="8" t="s">
        <v>10</v>
      </c>
      <c r="C1074" s="8" t="s">
        <v>11</v>
      </c>
      <c r="D1074" s="9">
        <v>29571</v>
      </c>
      <c r="E1074" s="9">
        <f t="shared" ca="1" si="32"/>
        <v>44263</v>
      </c>
      <c r="F1074" s="10">
        <f t="shared" ca="1" si="33"/>
        <v>40.252054794520546</v>
      </c>
      <c r="G1074" s="11" t="str">
        <f ca="1">VLOOKUP(F1074,faixas!$A$1:$B$11,2,1)</f>
        <v>39 a 43</v>
      </c>
      <c r="H1074" s="8" t="s">
        <v>158</v>
      </c>
      <c r="I1074" s="8" t="s">
        <v>13</v>
      </c>
      <c r="J1074" s="8" t="s">
        <v>14</v>
      </c>
    </row>
    <row r="1075" spans="1:10" ht="15" customHeight="1" x14ac:dyDescent="0.2">
      <c r="A1075" s="7">
        <v>1074</v>
      </c>
      <c r="B1075" s="8" t="s">
        <v>10</v>
      </c>
      <c r="C1075" s="8" t="s">
        <v>11</v>
      </c>
      <c r="D1075" s="9">
        <v>30271</v>
      </c>
      <c r="E1075" s="9">
        <f t="shared" ca="1" si="32"/>
        <v>44263</v>
      </c>
      <c r="F1075" s="10">
        <f t="shared" ca="1" si="33"/>
        <v>38.334246575342469</v>
      </c>
      <c r="G1075" s="11" t="str">
        <f ca="1">VLOOKUP(F1075,faixas!$A$1:$B$11,2,1)</f>
        <v>34 a 38</v>
      </c>
      <c r="H1075" s="8" t="s">
        <v>20</v>
      </c>
      <c r="I1075" s="8" t="s">
        <v>13</v>
      </c>
      <c r="J1075" s="8" t="s">
        <v>14</v>
      </c>
    </row>
    <row r="1076" spans="1:10" ht="15" customHeight="1" x14ac:dyDescent="0.2">
      <c r="A1076" s="7">
        <v>1075</v>
      </c>
      <c r="B1076" s="8" t="s">
        <v>15</v>
      </c>
      <c r="C1076" s="8" t="s">
        <v>11</v>
      </c>
      <c r="D1076" s="9">
        <v>29428</v>
      </c>
      <c r="E1076" s="9">
        <f t="shared" ca="1" si="32"/>
        <v>44263</v>
      </c>
      <c r="F1076" s="10">
        <f t="shared" ca="1" si="33"/>
        <v>40.643835616438359</v>
      </c>
      <c r="G1076" s="11" t="str">
        <f ca="1">VLOOKUP(F1076,faixas!$A$1:$B$11,2,1)</f>
        <v>39 a 43</v>
      </c>
      <c r="H1076" s="8" t="s">
        <v>159</v>
      </c>
      <c r="I1076" s="8" t="s">
        <v>13</v>
      </c>
      <c r="J1076" s="8" t="s">
        <v>14</v>
      </c>
    </row>
    <row r="1077" spans="1:10" ht="15" customHeight="1" x14ac:dyDescent="0.2">
      <c r="A1077" s="7">
        <v>1076</v>
      </c>
      <c r="B1077" s="8" t="s">
        <v>10</v>
      </c>
      <c r="C1077" s="8" t="s">
        <v>16</v>
      </c>
      <c r="D1077" s="9">
        <v>29668</v>
      </c>
      <c r="E1077" s="9">
        <f t="shared" ca="1" si="32"/>
        <v>44263</v>
      </c>
      <c r="F1077" s="10">
        <f t="shared" ca="1" si="33"/>
        <v>39.986301369863014</v>
      </c>
      <c r="G1077" s="11" t="str">
        <f ca="1">VLOOKUP(F1077,faixas!$A$1:$B$11,2,1)</f>
        <v>39 a 43</v>
      </c>
      <c r="H1077" s="8" t="s">
        <v>159</v>
      </c>
      <c r="I1077" s="8" t="s">
        <v>13</v>
      </c>
      <c r="J1077" s="8" t="s">
        <v>14</v>
      </c>
    </row>
    <row r="1078" spans="1:10" ht="15" customHeight="1" x14ac:dyDescent="0.2">
      <c r="A1078" s="7">
        <v>1077</v>
      </c>
      <c r="B1078" s="8" t="s">
        <v>10</v>
      </c>
      <c r="C1078" s="8" t="s">
        <v>19</v>
      </c>
      <c r="D1078" s="9">
        <v>42318</v>
      </c>
      <c r="E1078" s="9">
        <f t="shared" ca="1" si="32"/>
        <v>44263</v>
      </c>
      <c r="F1078" s="10">
        <f t="shared" ca="1" si="33"/>
        <v>5.3287671232876717</v>
      </c>
      <c r="G1078" s="11" t="str">
        <f ca="1">VLOOKUP(F1078,faixas!$A$1:$B$11,2,1)</f>
        <v>0 a 18</v>
      </c>
      <c r="H1078" s="8" t="s">
        <v>159</v>
      </c>
      <c r="I1078" s="8" t="s">
        <v>13</v>
      </c>
      <c r="J1078" s="8" t="s">
        <v>14</v>
      </c>
    </row>
    <row r="1079" spans="1:10" ht="15" customHeight="1" x14ac:dyDescent="0.2">
      <c r="A1079" s="7">
        <v>1078</v>
      </c>
      <c r="B1079" s="8" t="s">
        <v>15</v>
      </c>
      <c r="C1079" s="8" t="s">
        <v>11</v>
      </c>
      <c r="D1079" s="9">
        <v>29421</v>
      </c>
      <c r="E1079" s="9">
        <f t="shared" ca="1" si="32"/>
        <v>44263</v>
      </c>
      <c r="F1079" s="10">
        <f t="shared" ca="1" si="33"/>
        <v>40.663013698630138</v>
      </c>
      <c r="G1079" s="11" t="str">
        <f ca="1">VLOOKUP(F1079,faixas!$A$1:$B$11,2,1)</f>
        <v>39 a 43</v>
      </c>
      <c r="H1079" s="8" t="s">
        <v>160</v>
      </c>
      <c r="I1079" s="8" t="s">
        <v>13</v>
      </c>
      <c r="J1079" s="8" t="s">
        <v>31</v>
      </c>
    </row>
    <row r="1080" spans="1:10" ht="15" customHeight="1" x14ac:dyDescent="0.2">
      <c r="A1080" s="7">
        <v>1079</v>
      </c>
      <c r="B1080" s="8" t="s">
        <v>10</v>
      </c>
      <c r="C1080" s="8" t="s">
        <v>11</v>
      </c>
      <c r="D1080" s="9">
        <v>28461</v>
      </c>
      <c r="E1080" s="9">
        <f t="shared" ca="1" si="32"/>
        <v>44263</v>
      </c>
      <c r="F1080" s="10">
        <f t="shared" ca="1" si="33"/>
        <v>43.293150684931504</v>
      </c>
      <c r="G1080" s="11" t="str">
        <f ca="1">VLOOKUP(F1080,faixas!$A$1:$B$11,2,1)</f>
        <v>39 a 43</v>
      </c>
      <c r="H1080" s="8" t="s">
        <v>29</v>
      </c>
      <c r="I1080" s="8" t="s">
        <v>13</v>
      </c>
      <c r="J1080" s="8" t="s">
        <v>30</v>
      </c>
    </row>
    <row r="1081" spans="1:10" ht="15" customHeight="1" x14ac:dyDescent="0.2">
      <c r="A1081" s="7">
        <v>1080</v>
      </c>
      <c r="B1081" s="8" t="s">
        <v>15</v>
      </c>
      <c r="C1081" s="8" t="s">
        <v>16</v>
      </c>
      <c r="D1081" s="9">
        <v>29474</v>
      </c>
      <c r="E1081" s="9">
        <f t="shared" ca="1" si="32"/>
        <v>44263</v>
      </c>
      <c r="F1081" s="10">
        <f t="shared" ca="1" si="33"/>
        <v>40.517808219178079</v>
      </c>
      <c r="G1081" s="11" t="str">
        <f ca="1">VLOOKUP(F1081,faixas!$A$1:$B$11,2,1)</f>
        <v>39 a 43</v>
      </c>
      <c r="H1081" s="8" t="s">
        <v>29</v>
      </c>
      <c r="I1081" s="8" t="s">
        <v>13</v>
      </c>
      <c r="J1081" s="8" t="s">
        <v>30</v>
      </c>
    </row>
    <row r="1082" spans="1:10" ht="15" customHeight="1" x14ac:dyDescent="0.2">
      <c r="A1082" s="7">
        <v>1081</v>
      </c>
      <c r="B1082" s="8" t="s">
        <v>10</v>
      </c>
      <c r="C1082" s="8" t="s">
        <v>19</v>
      </c>
      <c r="D1082" s="9">
        <v>40965</v>
      </c>
      <c r="E1082" s="9">
        <f t="shared" ca="1" si="32"/>
        <v>44263</v>
      </c>
      <c r="F1082" s="10">
        <f t="shared" ca="1" si="33"/>
        <v>9.0356164383561648</v>
      </c>
      <c r="G1082" s="11" t="str">
        <f ca="1">VLOOKUP(F1082,faixas!$A$1:$B$11,2,1)</f>
        <v>0 a 18</v>
      </c>
      <c r="H1082" s="8" t="s">
        <v>29</v>
      </c>
      <c r="I1082" s="8" t="s">
        <v>13</v>
      </c>
      <c r="J1082" s="8" t="s">
        <v>30</v>
      </c>
    </row>
    <row r="1083" spans="1:10" ht="15" customHeight="1" x14ac:dyDescent="0.2">
      <c r="A1083" s="7">
        <v>1082</v>
      </c>
      <c r="B1083" s="8" t="s">
        <v>10</v>
      </c>
      <c r="C1083" s="8" t="s">
        <v>11</v>
      </c>
      <c r="D1083" s="9">
        <v>19506</v>
      </c>
      <c r="E1083" s="9">
        <f t="shared" ca="1" si="32"/>
        <v>44263</v>
      </c>
      <c r="F1083" s="10">
        <f t="shared" ca="1" si="33"/>
        <v>67.827397260273969</v>
      </c>
      <c r="G1083" s="11" t="str">
        <f ca="1">VLOOKUP(F1083,faixas!$A$1:$B$11,2,1)</f>
        <v>Acima de 59</v>
      </c>
      <c r="H1083" s="8" t="s">
        <v>42</v>
      </c>
      <c r="I1083" s="8" t="s">
        <v>13</v>
      </c>
      <c r="J1083" s="8" t="s">
        <v>14</v>
      </c>
    </row>
    <row r="1084" spans="1:10" ht="15" customHeight="1" x14ac:dyDescent="0.2">
      <c r="A1084" s="7">
        <v>1083</v>
      </c>
      <c r="B1084" s="8" t="s">
        <v>10</v>
      </c>
      <c r="C1084" s="8" t="s">
        <v>11</v>
      </c>
      <c r="D1084" s="9">
        <v>28042</v>
      </c>
      <c r="E1084" s="9">
        <f t="shared" ca="1" si="32"/>
        <v>44263</v>
      </c>
      <c r="F1084" s="10">
        <f t="shared" ca="1" si="33"/>
        <v>44.441095890410956</v>
      </c>
      <c r="G1084" s="11" t="str">
        <f ca="1">VLOOKUP(F1084,faixas!$A$1:$B$11,2,1)</f>
        <v>44 a 48</v>
      </c>
      <c r="H1084" s="8" t="s">
        <v>119</v>
      </c>
      <c r="I1084" s="8" t="s">
        <v>13</v>
      </c>
      <c r="J1084" s="8" t="s">
        <v>14</v>
      </c>
    </row>
    <row r="1085" spans="1:10" ht="15" customHeight="1" x14ac:dyDescent="0.2">
      <c r="A1085" s="7">
        <v>1084</v>
      </c>
      <c r="B1085" s="8" t="s">
        <v>15</v>
      </c>
      <c r="C1085" s="8" t="s">
        <v>16</v>
      </c>
      <c r="D1085" s="9">
        <v>27996</v>
      </c>
      <c r="E1085" s="9">
        <f t="shared" ca="1" si="32"/>
        <v>44263</v>
      </c>
      <c r="F1085" s="10">
        <f t="shared" ca="1" si="33"/>
        <v>44.56712328767123</v>
      </c>
      <c r="G1085" s="11" t="str">
        <f ca="1">VLOOKUP(F1085,faixas!$A$1:$B$11,2,1)</f>
        <v>44 a 48</v>
      </c>
      <c r="H1085" s="8" t="s">
        <v>119</v>
      </c>
      <c r="I1085" s="8" t="s">
        <v>13</v>
      </c>
      <c r="J1085" s="8" t="s">
        <v>14</v>
      </c>
    </row>
    <row r="1086" spans="1:10" ht="15" customHeight="1" x14ac:dyDescent="0.2">
      <c r="A1086" s="7">
        <v>1085</v>
      </c>
      <c r="B1086" s="8" t="s">
        <v>10</v>
      </c>
      <c r="C1086" s="8" t="s">
        <v>19</v>
      </c>
      <c r="D1086" s="9">
        <v>42182</v>
      </c>
      <c r="E1086" s="9">
        <f t="shared" ca="1" si="32"/>
        <v>44263</v>
      </c>
      <c r="F1086" s="10">
        <f t="shared" ca="1" si="33"/>
        <v>5.7013698630136984</v>
      </c>
      <c r="G1086" s="11" t="str">
        <f ca="1">VLOOKUP(F1086,faixas!$A$1:$B$11,2,1)</f>
        <v>0 a 18</v>
      </c>
      <c r="H1086" s="8" t="s">
        <v>119</v>
      </c>
      <c r="I1086" s="8" t="s">
        <v>13</v>
      </c>
      <c r="J1086" s="8" t="s">
        <v>14</v>
      </c>
    </row>
    <row r="1087" spans="1:10" ht="15" customHeight="1" x14ac:dyDescent="0.2">
      <c r="A1087" s="7">
        <v>1086</v>
      </c>
      <c r="B1087" s="8" t="s">
        <v>10</v>
      </c>
      <c r="C1087" s="8" t="s">
        <v>11</v>
      </c>
      <c r="D1087" s="9">
        <v>29371</v>
      </c>
      <c r="E1087" s="9">
        <f t="shared" ca="1" si="32"/>
        <v>44263</v>
      </c>
      <c r="F1087" s="10">
        <f t="shared" ca="1" si="33"/>
        <v>40.799999999999997</v>
      </c>
      <c r="G1087" s="11" t="str">
        <f ca="1">VLOOKUP(F1087,faixas!$A$1:$B$11,2,1)</f>
        <v>39 a 43</v>
      </c>
      <c r="H1087" s="8" t="s">
        <v>161</v>
      </c>
      <c r="I1087" s="8" t="s">
        <v>13</v>
      </c>
      <c r="J1087" s="8" t="s">
        <v>126</v>
      </c>
    </row>
    <row r="1088" spans="1:10" ht="15" customHeight="1" x14ac:dyDescent="0.2">
      <c r="A1088" s="7">
        <v>1087</v>
      </c>
      <c r="B1088" s="8" t="s">
        <v>15</v>
      </c>
      <c r="C1088" s="8" t="s">
        <v>18</v>
      </c>
      <c r="D1088" s="9">
        <v>20194</v>
      </c>
      <c r="E1088" s="9">
        <f t="shared" ca="1" si="32"/>
        <v>44263</v>
      </c>
      <c r="F1088" s="10">
        <f t="shared" ca="1" si="33"/>
        <v>65.942465753424656</v>
      </c>
      <c r="G1088" s="11" t="str">
        <f ca="1">VLOOKUP(F1088,faixas!$A$1:$B$11,2,1)</f>
        <v>Acima de 59</v>
      </c>
      <c r="H1088" s="8" t="s">
        <v>161</v>
      </c>
      <c r="I1088" s="8" t="s">
        <v>13</v>
      </c>
      <c r="J1088" s="8" t="s">
        <v>126</v>
      </c>
    </row>
    <row r="1089" spans="1:10" ht="15" customHeight="1" x14ac:dyDescent="0.2">
      <c r="A1089" s="7">
        <v>1088</v>
      </c>
      <c r="B1089" s="8" t="s">
        <v>15</v>
      </c>
      <c r="C1089" s="8" t="s">
        <v>16</v>
      </c>
      <c r="D1089" s="9">
        <v>31044</v>
      </c>
      <c r="E1089" s="9">
        <f t="shared" ca="1" si="32"/>
        <v>44263</v>
      </c>
      <c r="F1089" s="10">
        <f t="shared" ca="1" si="33"/>
        <v>36.216438356164382</v>
      </c>
      <c r="G1089" s="11" t="str">
        <f ca="1">VLOOKUP(F1089,faixas!$A$1:$B$11,2,1)</f>
        <v>34 a 38</v>
      </c>
      <c r="H1089" s="8" t="s">
        <v>161</v>
      </c>
      <c r="I1089" s="8" t="s">
        <v>13</v>
      </c>
      <c r="J1089" s="8" t="s">
        <v>126</v>
      </c>
    </row>
    <row r="1090" spans="1:10" ht="15" customHeight="1" x14ac:dyDescent="0.2">
      <c r="A1090" s="7">
        <v>1089</v>
      </c>
      <c r="B1090" s="8" t="s">
        <v>10</v>
      </c>
      <c r="C1090" s="8" t="s">
        <v>19</v>
      </c>
      <c r="D1090" s="9">
        <v>40490</v>
      </c>
      <c r="E1090" s="9">
        <f t="shared" ref="E1090:E1153" ca="1" si="34">TODAY()</f>
        <v>44263</v>
      </c>
      <c r="F1090" s="10">
        <f t="shared" ref="F1090:F1153" ca="1" si="35">(E1090-D1090)/365</f>
        <v>10.336986301369864</v>
      </c>
      <c r="G1090" s="11" t="str">
        <f ca="1">VLOOKUP(F1090,faixas!$A$1:$B$11,2,1)</f>
        <v>0 a 18</v>
      </c>
      <c r="H1090" s="8" t="s">
        <v>161</v>
      </c>
      <c r="I1090" s="8" t="s">
        <v>13</v>
      </c>
      <c r="J1090" s="8" t="s">
        <v>126</v>
      </c>
    </row>
    <row r="1091" spans="1:10" ht="15" customHeight="1" x14ac:dyDescent="0.2">
      <c r="A1091" s="7">
        <v>1090</v>
      </c>
      <c r="B1091" s="8" t="s">
        <v>10</v>
      </c>
      <c r="C1091" s="8" t="s">
        <v>19</v>
      </c>
      <c r="D1091" s="9">
        <v>41844</v>
      </c>
      <c r="E1091" s="9">
        <f t="shared" ca="1" si="34"/>
        <v>44263</v>
      </c>
      <c r="F1091" s="10">
        <f t="shared" ca="1" si="35"/>
        <v>6.6273972602739724</v>
      </c>
      <c r="G1091" s="11" t="str">
        <f ca="1">VLOOKUP(F1091,faixas!$A$1:$B$11,2,1)</f>
        <v>0 a 18</v>
      </c>
      <c r="H1091" s="8" t="s">
        <v>161</v>
      </c>
      <c r="I1091" s="8" t="s">
        <v>13</v>
      </c>
      <c r="J1091" s="8" t="s">
        <v>126</v>
      </c>
    </row>
    <row r="1092" spans="1:10" ht="15" customHeight="1" x14ac:dyDescent="0.2">
      <c r="A1092" s="7">
        <v>1091</v>
      </c>
      <c r="B1092" s="8" t="s">
        <v>10</v>
      </c>
      <c r="C1092" s="8" t="s">
        <v>11</v>
      </c>
      <c r="D1092" s="9">
        <v>28599</v>
      </c>
      <c r="E1092" s="9">
        <f t="shared" ca="1" si="34"/>
        <v>44263</v>
      </c>
      <c r="F1092" s="10">
        <f t="shared" ca="1" si="35"/>
        <v>42.915068493150685</v>
      </c>
      <c r="G1092" s="11" t="str">
        <f ca="1">VLOOKUP(F1092,faixas!$A$1:$B$11,2,1)</f>
        <v>39 a 43</v>
      </c>
      <c r="H1092" s="8" t="s">
        <v>20</v>
      </c>
      <c r="I1092" s="8" t="s">
        <v>13</v>
      </c>
      <c r="J1092" s="8" t="s">
        <v>14</v>
      </c>
    </row>
    <row r="1093" spans="1:10" ht="15" customHeight="1" x14ac:dyDescent="0.2">
      <c r="A1093" s="7">
        <v>1092</v>
      </c>
      <c r="B1093" s="8" t="s">
        <v>10</v>
      </c>
      <c r="C1093" s="8" t="s">
        <v>19</v>
      </c>
      <c r="D1093" s="9">
        <v>41090</v>
      </c>
      <c r="E1093" s="9">
        <f t="shared" ca="1" si="34"/>
        <v>44263</v>
      </c>
      <c r="F1093" s="10">
        <f t="shared" ca="1" si="35"/>
        <v>8.6931506849315063</v>
      </c>
      <c r="G1093" s="11" t="str">
        <f ca="1">VLOOKUP(F1093,faixas!$A$1:$B$11,2,1)</f>
        <v>0 a 18</v>
      </c>
      <c r="H1093" s="8" t="s">
        <v>20</v>
      </c>
      <c r="I1093" s="8" t="s">
        <v>13</v>
      </c>
      <c r="J1093" s="8" t="s">
        <v>14</v>
      </c>
    </row>
    <row r="1094" spans="1:10" ht="15" customHeight="1" x14ac:dyDescent="0.2">
      <c r="A1094" s="7">
        <v>1093</v>
      </c>
      <c r="B1094" s="8" t="s">
        <v>15</v>
      </c>
      <c r="C1094" s="8" t="s">
        <v>16</v>
      </c>
      <c r="D1094" s="9">
        <v>29886</v>
      </c>
      <c r="E1094" s="9">
        <f t="shared" ca="1" si="34"/>
        <v>44263</v>
      </c>
      <c r="F1094" s="10">
        <f t="shared" ca="1" si="35"/>
        <v>39.389041095890413</v>
      </c>
      <c r="G1094" s="11" t="str">
        <f ca="1">VLOOKUP(F1094,faixas!$A$1:$B$11,2,1)</f>
        <v>39 a 43</v>
      </c>
      <c r="H1094" s="8" t="s">
        <v>20</v>
      </c>
      <c r="I1094" s="8" t="s">
        <v>13</v>
      </c>
      <c r="J1094" s="8" t="s">
        <v>14</v>
      </c>
    </row>
    <row r="1095" spans="1:10" ht="15" customHeight="1" x14ac:dyDescent="0.2">
      <c r="A1095" s="7">
        <v>1094</v>
      </c>
      <c r="B1095" s="8" t="s">
        <v>10</v>
      </c>
      <c r="C1095" s="8" t="s">
        <v>19</v>
      </c>
      <c r="D1095" s="9">
        <v>42964</v>
      </c>
      <c r="E1095" s="9">
        <f t="shared" ca="1" si="34"/>
        <v>44263</v>
      </c>
      <c r="F1095" s="10">
        <f t="shared" ca="1" si="35"/>
        <v>3.558904109589041</v>
      </c>
      <c r="G1095" s="11" t="str">
        <f ca="1">VLOOKUP(F1095,faixas!$A$1:$B$11,2,1)</f>
        <v>0 a 18</v>
      </c>
      <c r="H1095" s="8" t="s">
        <v>20</v>
      </c>
      <c r="I1095" s="8" t="s">
        <v>13</v>
      </c>
      <c r="J1095" s="8" t="s">
        <v>14</v>
      </c>
    </row>
    <row r="1096" spans="1:10" ht="15" customHeight="1" x14ac:dyDescent="0.2">
      <c r="A1096" s="7">
        <v>1095</v>
      </c>
      <c r="B1096" s="8" t="s">
        <v>15</v>
      </c>
      <c r="C1096" s="8" t="s">
        <v>11</v>
      </c>
      <c r="D1096" s="9">
        <v>29109</v>
      </c>
      <c r="E1096" s="9">
        <f t="shared" ca="1" si="34"/>
        <v>44263</v>
      </c>
      <c r="F1096" s="10">
        <f t="shared" ca="1" si="35"/>
        <v>41.517808219178079</v>
      </c>
      <c r="G1096" s="11" t="str">
        <f ca="1">VLOOKUP(F1096,faixas!$A$1:$B$11,2,1)</f>
        <v>39 a 43</v>
      </c>
      <c r="H1096" s="8" t="s">
        <v>12</v>
      </c>
      <c r="I1096" s="8" t="s">
        <v>13</v>
      </c>
      <c r="J1096" s="8" t="s">
        <v>14</v>
      </c>
    </row>
    <row r="1097" spans="1:10" ht="15" customHeight="1" x14ac:dyDescent="0.2">
      <c r="A1097" s="7">
        <v>1096</v>
      </c>
      <c r="B1097" s="8" t="s">
        <v>10</v>
      </c>
      <c r="C1097" s="8" t="s">
        <v>11</v>
      </c>
      <c r="D1097" s="9">
        <v>29909</v>
      </c>
      <c r="E1097" s="9">
        <f t="shared" ca="1" si="34"/>
        <v>44263</v>
      </c>
      <c r="F1097" s="10">
        <f t="shared" ca="1" si="35"/>
        <v>39.326027397260276</v>
      </c>
      <c r="G1097" s="11" t="str">
        <f ca="1">VLOOKUP(F1097,faixas!$A$1:$B$11,2,1)</f>
        <v>39 a 43</v>
      </c>
      <c r="H1097" s="8" t="s">
        <v>127</v>
      </c>
      <c r="I1097" s="8" t="s">
        <v>13</v>
      </c>
      <c r="J1097" s="8" t="s">
        <v>162</v>
      </c>
    </row>
    <row r="1098" spans="1:10" ht="15" customHeight="1" x14ac:dyDescent="0.2">
      <c r="A1098" s="7">
        <v>1097</v>
      </c>
      <c r="B1098" s="8" t="s">
        <v>15</v>
      </c>
      <c r="C1098" s="8" t="s">
        <v>16</v>
      </c>
      <c r="D1098" s="9">
        <v>31016</v>
      </c>
      <c r="E1098" s="9">
        <f t="shared" ca="1" si="34"/>
        <v>44263</v>
      </c>
      <c r="F1098" s="10">
        <f t="shared" ca="1" si="35"/>
        <v>36.293150684931504</v>
      </c>
      <c r="G1098" s="11" t="str">
        <f ca="1">VLOOKUP(F1098,faixas!$A$1:$B$11,2,1)</f>
        <v>34 a 38</v>
      </c>
      <c r="H1098" s="8" t="s">
        <v>127</v>
      </c>
      <c r="I1098" s="8" t="s">
        <v>13</v>
      </c>
      <c r="J1098" s="8" t="s">
        <v>162</v>
      </c>
    </row>
    <row r="1099" spans="1:10" ht="15" customHeight="1" x14ac:dyDescent="0.2">
      <c r="A1099" s="7">
        <v>1098</v>
      </c>
      <c r="B1099" s="8" t="s">
        <v>15</v>
      </c>
      <c r="C1099" s="8" t="s">
        <v>18</v>
      </c>
      <c r="D1099" s="9">
        <v>18915</v>
      </c>
      <c r="E1099" s="9">
        <f t="shared" ca="1" si="34"/>
        <v>44263</v>
      </c>
      <c r="F1099" s="10">
        <f t="shared" ca="1" si="35"/>
        <v>69.446575342465749</v>
      </c>
      <c r="G1099" s="11" t="str">
        <f ca="1">VLOOKUP(F1099,faixas!$A$1:$B$11,2,1)</f>
        <v>Acima de 59</v>
      </c>
      <c r="H1099" s="8" t="s">
        <v>127</v>
      </c>
      <c r="I1099" s="8" t="s">
        <v>13</v>
      </c>
      <c r="J1099" s="8" t="s">
        <v>162</v>
      </c>
    </row>
    <row r="1100" spans="1:10" ht="15" customHeight="1" x14ac:dyDescent="0.2">
      <c r="A1100" s="7">
        <v>1099</v>
      </c>
      <c r="B1100" s="8" t="s">
        <v>10</v>
      </c>
      <c r="C1100" s="8" t="s">
        <v>19</v>
      </c>
      <c r="D1100" s="9">
        <v>41688</v>
      </c>
      <c r="E1100" s="9">
        <f t="shared" ca="1" si="34"/>
        <v>44263</v>
      </c>
      <c r="F1100" s="10">
        <f t="shared" ca="1" si="35"/>
        <v>7.0547945205479454</v>
      </c>
      <c r="G1100" s="11" t="str">
        <f ca="1">VLOOKUP(F1100,faixas!$A$1:$B$11,2,1)</f>
        <v>0 a 18</v>
      </c>
      <c r="H1100" s="8" t="s">
        <v>127</v>
      </c>
      <c r="I1100" s="8" t="s">
        <v>13</v>
      </c>
      <c r="J1100" s="8" t="s">
        <v>162</v>
      </c>
    </row>
    <row r="1101" spans="1:10" ht="15" customHeight="1" x14ac:dyDescent="0.2">
      <c r="A1101" s="7">
        <v>1100</v>
      </c>
      <c r="B1101" s="8" t="s">
        <v>10</v>
      </c>
      <c r="C1101" s="8" t="s">
        <v>19</v>
      </c>
      <c r="D1101" s="9">
        <v>42248</v>
      </c>
      <c r="E1101" s="9">
        <f t="shared" ca="1" si="34"/>
        <v>44263</v>
      </c>
      <c r="F1101" s="10">
        <f t="shared" ca="1" si="35"/>
        <v>5.5205479452054798</v>
      </c>
      <c r="G1101" s="11" t="str">
        <f ca="1">VLOOKUP(F1101,faixas!$A$1:$B$11,2,1)</f>
        <v>0 a 18</v>
      </c>
      <c r="H1101" s="8" t="s">
        <v>127</v>
      </c>
      <c r="I1101" s="8" t="s">
        <v>13</v>
      </c>
      <c r="J1101" s="8" t="s">
        <v>162</v>
      </c>
    </row>
    <row r="1102" spans="1:10" ht="15" customHeight="1" x14ac:dyDescent="0.2">
      <c r="A1102" s="7">
        <v>1101</v>
      </c>
      <c r="B1102" s="8" t="s">
        <v>10</v>
      </c>
      <c r="C1102" s="8" t="s">
        <v>11</v>
      </c>
      <c r="D1102" s="9">
        <v>30124</v>
      </c>
      <c r="E1102" s="9">
        <f t="shared" ca="1" si="34"/>
        <v>44263</v>
      </c>
      <c r="F1102" s="10">
        <f t="shared" ca="1" si="35"/>
        <v>38.736986301369861</v>
      </c>
      <c r="G1102" s="11" t="str">
        <f ca="1">VLOOKUP(F1102,faixas!$A$1:$B$11,2,1)</f>
        <v>34 a 38</v>
      </c>
      <c r="H1102" s="8" t="s">
        <v>163</v>
      </c>
      <c r="I1102" s="8" t="s">
        <v>13</v>
      </c>
      <c r="J1102" s="8" t="s">
        <v>126</v>
      </c>
    </row>
    <row r="1103" spans="1:10" ht="15" customHeight="1" x14ac:dyDescent="0.2">
      <c r="A1103" s="7">
        <v>1102</v>
      </c>
      <c r="B1103" s="8" t="s">
        <v>15</v>
      </c>
      <c r="C1103" s="8" t="s">
        <v>18</v>
      </c>
      <c r="D1103" s="9">
        <v>21776</v>
      </c>
      <c r="E1103" s="9">
        <f t="shared" ca="1" si="34"/>
        <v>44263</v>
      </c>
      <c r="F1103" s="10">
        <f t="shared" ca="1" si="35"/>
        <v>61.608219178082194</v>
      </c>
      <c r="G1103" s="11" t="str">
        <f ca="1">VLOOKUP(F1103,faixas!$A$1:$B$11,2,1)</f>
        <v>Acima de 59</v>
      </c>
      <c r="H1103" s="8" t="s">
        <v>163</v>
      </c>
      <c r="I1103" s="8" t="s">
        <v>13</v>
      </c>
      <c r="J1103" s="8" t="s">
        <v>126</v>
      </c>
    </row>
    <row r="1104" spans="1:10" ht="15" customHeight="1" x14ac:dyDescent="0.2">
      <c r="A1104" s="7">
        <v>1103</v>
      </c>
      <c r="B1104" s="8" t="s">
        <v>15</v>
      </c>
      <c r="C1104" s="8" t="s">
        <v>11</v>
      </c>
      <c r="D1104" s="9">
        <v>24518</v>
      </c>
      <c r="E1104" s="9">
        <f t="shared" ca="1" si="34"/>
        <v>44263</v>
      </c>
      <c r="F1104" s="10">
        <f t="shared" ca="1" si="35"/>
        <v>54.095890410958901</v>
      </c>
      <c r="G1104" s="11" t="str">
        <f ca="1">VLOOKUP(F1104,faixas!$A$1:$B$11,2,1)</f>
        <v>54 a 58</v>
      </c>
      <c r="H1104" s="8" t="s">
        <v>20</v>
      </c>
      <c r="I1104" s="8" t="s">
        <v>13</v>
      </c>
      <c r="J1104" s="8" t="s">
        <v>14</v>
      </c>
    </row>
    <row r="1105" spans="1:10" ht="15" customHeight="1" x14ac:dyDescent="0.2">
      <c r="A1105" s="7">
        <v>1104</v>
      </c>
      <c r="B1105" s="8" t="s">
        <v>15</v>
      </c>
      <c r="C1105" s="8" t="s">
        <v>11</v>
      </c>
      <c r="D1105" s="9">
        <v>28848</v>
      </c>
      <c r="E1105" s="9">
        <f t="shared" ca="1" si="34"/>
        <v>44263</v>
      </c>
      <c r="F1105" s="10">
        <f t="shared" ca="1" si="35"/>
        <v>42.232876712328768</v>
      </c>
      <c r="G1105" s="11" t="str">
        <f ca="1">VLOOKUP(F1105,faixas!$A$1:$B$11,2,1)</f>
        <v>39 a 43</v>
      </c>
      <c r="H1105" s="8" t="s">
        <v>29</v>
      </c>
      <c r="I1105" s="8" t="s">
        <v>13</v>
      </c>
      <c r="J1105" s="8" t="s">
        <v>30</v>
      </c>
    </row>
    <row r="1106" spans="1:10" ht="15" customHeight="1" x14ac:dyDescent="0.2">
      <c r="A1106" s="7">
        <v>1105</v>
      </c>
      <c r="B1106" s="8" t="s">
        <v>15</v>
      </c>
      <c r="C1106" s="8" t="s">
        <v>18</v>
      </c>
      <c r="D1106" s="9">
        <v>20791</v>
      </c>
      <c r="E1106" s="9">
        <f t="shared" ca="1" si="34"/>
        <v>44263</v>
      </c>
      <c r="F1106" s="10">
        <f t="shared" ca="1" si="35"/>
        <v>64.30684931506849</v>
      </c>
      <c r="G1106" s="11" t="str">
        <f ca="1">VLOOKUP(F1106,faixas!$A$1:$B$11,2,1)</f>
        <v>Acima de 59</v>
      </c>
      <c r="H1106" s="8" t="s">
        <v>29</v>
      </c>
      <c r="I1106" s="8" t="s">
        <v>13</v>
      </c>
      <c r="J1106" s="8" t="s">
        <v>30</v>
      </c>
    </row>
    <row r="1107" spans="1:10" ht="15" customHeight="1" x14ac:dyDescent="0.2">
      <c r="A1107" s="7">
        <v>1106</v>
      </c>
      <c r="B1107" s="8" t="s">
        <v>10</v>
      </c>
      <c r="C1107" s="8" t="s">
        <v>19</v>
      </c>
      <c r="D1107" s="9">
        <v>42395</v>
      </c>
      <c r="E1107" s="9">
        <f t="shared" ca="1" si="34"/>
        <v>44263</v>
      </c>
      <c r="F1107" s="10">
        <f t="shared" ca="1" si="35"/>
        <v>5.117808219178082</v>
      </c>
      <c r="G1107" s="11" t="str">
        <f ca="1">VLOOKUP(F1107,faixas!$A$1:$B$11,2,1)</f>
        <v>0 a 18</v>
      </c>
      <c r="H1107" s="8" t="s">
        <v>29</v>
      </c>
      <c r="I1107" s="8" t="s">
        <v>13</v>
      </c>
      <c r="J1107" s="8" t="s">
        <v>30</v>
      </c>
    </row>
    <row r="1108" spans="1:10" ht="15" customHeight="1" x14ac:dyDescent="0.2">
      <c r="A1108" s="7">
        <v>1107</v>
      </c>
      <c r="B1108" s="8" t="s">
        <v>15</v>
      </c>
      <c r="C1108" s="8" t="s">
        <v>19</v>
      </c>
      <c r="D1108" s="9">
        <v>43165</v>
      </c>
      <c r="E1108" s="9">
        <f t="shared" ca="1" si="34"/>
        <v>44263</v>
      </c>
      <c r="F1108" s="10">
        <f t="shared" ca="1" si="35"/>
        <v>3.0082191780821916</v>
      </c>
      <c r="G1108" s="11" t="str">
        <f ca="1">VLOOKUP(F1108,faixas!$A$1:$B$11,2,1)</f>
        <v>0 a 18</v>
      </c>
      <c r="H1108" s="8" t="s">
        <v>29</v>
      </c>
      <c r="I1108" s="8" t="s">
        <v>13</v>
      </c>
      <c r="J1108" s="8" t="s">
        <v>30</v>
      </c>
    </row>
    <row r="1109" spans="1:10" ht="15" customHeight="1" x14ac:dyDescent="0.2">
      <c r="A1109" s="7">
        <v>1108</v>
      </c>
      <c r="B1109" s="8" t="s">
        <v>10</v>
      </c>
      <c r="C1109" s="8" t="s">
        <v>11</v>
      </c>
      <c r="D1109" s="9">
        <v>28508</v>
      </c>
      <c r="E1109" s="9">
        <f t="shared" ca="1" si="34"/>
        <v>44263</v>
      </c>
      <c r="F1109" s="10">
        <f t="shared" ca="1" si="35"/>
        <v>43.164383561643838</v>
      </c>
      <c r="G1109" s="11" t="str">
        <f ca="1">VLOOKUP(F1109,faixas!$A$1:$B$11,2,1)</f>
        <v>39 a 43</v>
      </c>
      <c r="H1109" s="8" t="s">
        <v>20</v>
      </c>
      <c r="I1109" s="8" t="s">
        <v>13</v>
      </c>
      <c r="J1109" s="8" t="s">
        <v>14</v>
      </c>
    </row>
    <row r="1110" spans="1:10" ht="15" customHeight="1" x14ac:dyDescent="0.2">
      <c r="A1110" s="7">
        <v>1109</v>
      </c>
      <c r="B1110" s="8" t="s">
        <v>15</v>
      </c>
      <c r="C1110" s="8" t="s">
        <v>16</v>
      </c>
      <c r="D1110" s="9">
        <v>29620</v>
      </c>
      <c r="E1110" s="9">
        <f t="shared" ca="1" si="34"/>
        <v>44263</v>
      </c>
      <c r="F1110" s="10">
        <f t="shared" ca="1" si="35"/>
        <v>40.11780821917808</v>
      </c>
      <c r="G1110" s="11" t="str">
        <f ca="1">VLOOKUP(F1110,faixas!$A$1:$B$11,2,1)</f>
        <v>39 a 43</v>
      </c>
      <c r="H1110" s="8" t="s">
        <v>20</v>
      </c>
      <c r="I1110" s="8" t="s">
        <v>13</v>
      </c>
      <c r="J1110" s="8" t="s">
        <v>14</v>
      </c>
    </row>
    <row r="1111" spans="1:10" ht="15" customHeight="1" x14ac:dyDescent="0.2">
      <c r="A1111" s="7">
        <v>1110</v>
      </c>
      <c r="B1111" s="8" t="s">
        <v>10</v>
      </c>
      <c r="C1111" s="8" t="s">
        <v>19</v>
      </c>
      <c r="D1111" s="9">
        <v>39678</v>
      </c>
      <c r="E1111" s="9">
        <f t="shared" ca="1" si="34"/>
        <v>44263</v>
      </c>
      <c r="F1111" s="10">
        <f t="shared" ca="1" si="35"/>
        <v>12.561643835616438</v>
      </c>
      <c r="G1111" s="11" t="str">
        <f ca="1">VLOOKUP(F1111,faixas!$A$1:$B$11,2,1)</f>
        <v>0 a 18</v>
      </c>
      <c r="H1111" s="8" t="s">
        <v>20</v>
      </c>
      <c r="I1111" s="8" t="s">
        <v>13</v>
      </c>
      <c r="J1111" s="8" t="s">
        <v>14</v>
      </c>
    </row>
    <row r="1112" spans="1:10" ht="15" customHeight="1" x14ac:dyDescent="0.2">
      <c r="A1112" s="7">
        <v>1111</v>
      </c>
      <c r="B1112" s="8" t="s">
        <v>15</v>
      </c>
      <c r="C1112" s="8" t="s">
        <v>19</v>
      </c>
      <c r="D1112" s="9">
        <v>41830</v>
      </c>
      <c r="E1112" s="9">
        <f t="shared" ca="1" si="34"/>
        <v>44263</v>
      </c>
      <c r="F1112" s="10">
        <f t="shared" ca="1" si="35"/>
        <v>6.6657534246575345</v>
      </c>
      <c r="G1112" s="11" t="str">
        <f ca="1">VLOOKUP(F1112,faixas!$A$1:$B$11,2,1)</f>
        <v>0 a 18</v>
      </c>
      <c r="H1112" s="8" t="s">
        <v>20</v>
      </c>
      <c r="I1112" s="8" t="s">
        <v>13</v>
      </c>
      <c r="J1112" s="8" t="s">
        <v>14</v>
      </c>
    </row>
    <row r="1113" spans="1:10" ht="15" customHeight="1" x14ac:dyDescent="0.2">
      <c r="A1113" s="7">
        <v>1112</v>
      </c>
      <c r="B1113" s="8" t="s">
        <v>10</v>
      </c>
      <c r="C1113" s="8" t="s">
        <v>11</v>
      </c>
      <c r="D1113" s="9">
        <v>25039</v>
      </c>
      <c r="E1113" s="9">
        <f t="shared" ca="1" si="34"/>
        <v>44263</v>
      </c>
      <c r="F1113" s="10">
        <f t="shared" ca="1" si="35"/>
        <v>52.668493150684931</v>
      </c>
      <c r="G1113" s="11" t="str">
        <f ca="1">VLOOKUP(F1113,faixas!$A$1:$B$11,2,1)</f>
        <v>49 a 53</v>
      </c>
      <c r="H1113" s="8" t="s">
        <v>164</v>
      </c>
      <c r="I1113" s="8" t="s">
        <v>13</v>
      </c>
      <c r="J1113" s="8" t="s">
        <v>126</v>
      </c>
    </row>
    <row r="1114" spans="1:10" ht="15" customHeight="1" x14ac:dyDescent="0.2">
      <c r="A1114" s="7">
        <v>1113</v>
      </c>
      <c r="B1114" s="8" t="s">
        <v>15</v>
      </c>
      <c r="C1114" s="8" t="s">
        <v>16</v>
      </c>
      <c r="D1114" s="9">
        <v>27395</v>
      </c>
      <c r="E1114" s="9">
        <f t="shared" ca="1" si="34"/>
        <v>44263</v>
      </c>
      <c r="F1114" s="10">
        <f t="shared" ca="1" si="35"/>
        <v>46.213698630136989</v>
      </c>
      <c r="G1114" s="11" t="str">
        <f ca="1">VLOOKUP(F1114,faixas!$A$1:$B$11,2,1)</f>
        <v>44 a 48</v>
      </c>
      <c r="H1114" s="8" t="s">
        <v>164</v>
      </c>
      <c r="I1114" s="8" t="s">
        <v>13</v>
      </c>
      <c r="J1114" s="8" t="s">
        <v>126</v>
      </c>
    </row>
    <row r="1115" spans="1:10" ht="15" customHeight="1" x14ac:dyDescent="0.2">
      <c r="A1115" s="7">
        <v>1114</v>
      </c>
      <c r="B1115" s="8" t="s">
        <v>10</v>
      </c>
      <c r="C1115" s="8" t="s">
        <v>19</v>
      </c>
      <c r="D1115" s="9">
        <v>37633</v>
      </c>
      <c r="E1115" s="9">
        <f t="shared" ca="1" si="34"/>
        <v>44263</v>
      </c>
      <c r="F1115" s="10">
        <f t="shared" ca="1" si="35"/>
        <v>18.164383561643834</v>
      </c>
      <c r="G1115" s="11" t="str">
        <f ca="1">VLOOKUP(F1115,faixas!$A$1:$B$11,2,1)</f>
        <v>0 a 18</v>
      </c>
      <c r="H1115" s="8" t="s">
        <v>164</v>
      </c>
      <c r="I1115" s="8" t="s">
        <v>13</v>
      </c>
      <c r="J1115" s="8" t="s">
        <v>126</v>
      </c>
    </row>
    <row r="1116" spans="1:10" ht="15" customHeight="1" x14ac:dyDescent="0.2">
      <c r="A1116" s="7">
        <v>1115</v>
      </c>
      <c r="B1116" s="8" t="s">
        <v>10</v>
      </c>
      <c r="C1116" s="8" t="s">
        <v>19</v>
      </c>
      <c r="D1116" s="9">
        <v>38809</v>
      </c>
      <c r="E1116" s="9">
        <f t="shared" ca="1" si="34"/>
        <v>44263</v>
      </c>
      <c r="F1116" s="10">
        <f t="shared" ca="1" si="35"/>
        <v>14.942465753424658</v>
      </c>
      <c r="G1116" s="11" t="str">
        <f ca="1">VLOOKUP(F1116,faixas!$A$1:$B$11,2,1)</f>
        <v>0 a 18</v>
      </c>
      <c r="H1116" s="8" t="s">
        <v>164</v>
      </c>
      <c r="I1116" s="8" t="s">
        <v>13</v>
      </c>
      <c r="J1116" s="8" t="s">
        <v>126</v>
      </c>
    </row>
    <row r="1117" spans="1:10" ht="15" customHeight="1" x14ac:dyDescent="0.2">
      <c r="A1117" s="7">
        <v>1116</v>
      </c>
      <c r="B1117" s="8" t="s">
        <v>15</v>
      </c>
      <c r="C1117" s="8" t="s">
        <v>11</v>
      </c>
      <c r="D1117" s="9">
        <v>26044</v>
      </c>
      <c r="E1117" s="9">
        <f t="shared" ca="1" si="34"/>
        <v>44263</v>
      </c>
      <c r="F1117" s="10">
        <f t="shared" ca="1" si="35"/>
        <v>49.915068493150685</v>
      </c>
      <c r="G1117" s="11" t="str">
        <f ca="1">VLOOKUP(F1117,faixas!$A$1:$B$11,2,1)</f>
        <v>49 a 53</v>
      </c>
      <c r="H1117" s="8" t="s">
        <v>155</v>
      </c>
      <c r="I1117" s="8" t="s">
        <v>13</v>
      </c>
      <c r="J1117" s="8" t="s">
        <v>14</v>
      </c>
    </row>
    <row r="1118" spans="1:10" ht="15" customHeight="1" x14ac:dyDescent="0.2">
      <c r="A1118" s="7">
        <v>1117</v>
      </c>
      <c r="B1118" s="8" t="s">
        <v>10</v>
      </c>
      <c r="C1118" s="8" t="s">
        <v>19</v>
      </c>
      <c r="D1118" s="9">
        <v>37024</v>
      </c>
      <c r="E1118" s="9">
        <f t="shared" ca="1" si="34"/>
        <v>44263</v>
      </c>
      <c r="F1118" s="10">
        <f t="shared" ca="1" si="35"/>
        <v>19.832876712328765</v>
      </c>
      <c r="G1118" s="11" t="str">
        <f ca="1">VLOOKUP(F1118,faixas!$A$1:$B$11,2,1)</f>
        <v>19 a 23</v>
      </c>
      <c r="H1118" s="8" t="s">
        <v>155</v>
      </c>
      <c r="I1118" s="8" t="s">
        <v>13</v>
      </c>
      <c r="J1118" s="8" t="s">
        <v>14</v>
      </c>
    </row>
    <row r="1119" spans="1:10" ht="15" customHeight="1" x14ac:dyDescent="0.2">
      <c r="A1119" s="7">
        <v>1118</v>
      </c>
      <c r="B1119" s="8" t="s">
        <v>15</v>
      </c>
      <c r="C1119" s="8" t="s">
        <v>18</v>
      </c>
      <c r="D1119" s="9">
        <v>19156</v>
      </c>
      <c r="E1119" s="9">
        <f t="shared" ca="1" si="34"/>
        <v>44263</v>
      </c>
      <c r="F1119" s="10">
        <f t="shared" ca="1" si="35"/>
        <v>68.786301369863011</v>
      </c>
      <c r="G1119" s="11" t="str">
        <f ca="1">VLOOKUP(F1119,faixas!$A$1:$B$11,2,1)</f>
        <v>Acima de 59</v>
      </c>
      <c r="H1119" s="8" t="s">
        <v>155</v>
      </c>
      <c r="I1119" s="8" t="s">
        <v>13</v>
      </c>
      <c r="J1119" s="8" t="s">
        <v>14</v>
      </c>
    </row>
    <row r="1120" spans="1:10" ht="15" customHeight="1" x14ac:dyDescent="0.2">
      <c r="A1120" s="7">
        <v>1119</v>
      </c>
      <c r="B1120" s="8" t="s">
        <v>15</v>
      </c>
      <c r="C1120" s="8" t="s">
        <v>11</v>
      </c>
      <c r="D1120" s="9">
        <v>29190</v>
      </c>
      <c r="E1120" s="9">
        <f t="shared" ca="1" si="34"/>
        <v>44263</v>
      </c>
      <c r="F1120" s="10">
        <f t="shared" ca="1" si="35"/>
        <v>41.295890410958904</v>
      </c>
      <c r="G1120" s="11" t="str">
        <f ca="1">VLOOKUP(F1120,faixas!$A$1:$B$11,2,1)</f>
        <v>39 a 43</v>
      </c>
      <c r="H1120" s="8" t="s">
        <v>20</v>
      </c>
      <c r="I1120" s="8" t="s">
        <v>13</v>
      </c>
      <c r="J1120" s="8" t="s">
        <v>14</v>
      </c>
    </row>
    <row r="1121" spans="1:10" ht="15" customHeight="1" x14ac:dyDescent="0.2">
      <c r="A1121" s="7">
        <v>1120</v>
      </c>
      <c r="B1121" s="8" t="s">
        <v>10</v>
      </c>
      <c r="C1121" s="8" t="s">
        <v>19</v>
      </c>
      <c r="D1121" s="9">
        <v>36321</v>
      </c>
      <c r="E1121" s="9">
        <f t="shared" ca="1" si="34"/>
        <v>44263</v>
      </c>
      <c r="F1121" s="10">
        <f t="shared" ca="1" si="35"/>
        <v>21.758904109589039</v>
      </c>
      <c r="G1121" s="11" t="str">
        <f ca="1">VLOOKUP(F1121,faixas!$A$1:$B$11,2,1)</f>
        <v>19 a 23</v>
      </c>
      <c r="H1121" s="8" t="s">
        <v>20</v>
      </c>
      <c r="I1121" s="8" t="s">
        <v>13</v>
      </c>
      <c r="J1121" s="8" t="s">
        <v>14</v>
      </c>
    </row>
    <row r="1122" spans="1:10" ht="15" customHeight="1" x14ac:dyDescent="0.2">
      <c r="A1122" s="7">
        <v>1121</v>
      </c>
      <c r="B1122" s="8" t="s">
        <v>10</v>
      </c>
      <c r="C1122" s="8" t="s">
        <v>11</v>
      </c>
      <c r="D1122" s="9">
        <v>29059</v>
      </c>
      <c r="E1122" s="9">
        <f t="shared" ca="1" si="34"/>
        <v>44263</v>
      </c>
      <c r="F1122" s="10">
        <f t="shared" ca="1" si="35"/>
        <v>41.654794520547945</v>
      </c>
      <c r="G1122" s="11" t="str">
        <f ca="1">VLOOKUP(F1122,faixas!$A$1:$B$11,2,1)</f>
        <v>39 a 43</v>
      </c>
      <c r="H1122" s="8" t="s">
        <v>141</v>
      </c>
      <c r="I1122" s="8" t="s">
        <v>13</v>
      </c>
      <c r="J1122" s="8" t="s">
        <v>14</v>
      </c>
    </row>
    <row r="1123" spans="1:10" ht="15" customHeight="1" x14ac:dyDescent="0.2">
      <c r="A1123" s="7">
        <v>1122</v>
      </c>
      <c r="B1123" s="8" t="s">
        <v>10</v>
      </c>
      <c r="C1123" s="8" t="s">
        <v>11</v>
      </c>
      <c r="D1123" s="9">
        <v>26211</v>
      </c>
      <c r="E1123" s="9">
        <f t="shared" ca="1" si="34"/>
        <v>44263</v>
      </c>
      <c r="F1123" s="10">
        <f t="shared" ca="1" si="35"/>
        <v>49.457534246575342</v>
      </c>
      <c r="G1123" s="11" t="str">
        <f ca="1">VLOOKUP(F1123,faixas!$A$1:$B$11,2,1)</f>
        <v>49 a 53</v>
      </c>
      <c r="H1123" s="8" t="s">
        <v>68</v>
      </c>
      <c r="I1123" s="8" t="s">
        <v>13</v>
      </c>
      <c r="J1123" s="8" t="s">
        <v>14</v>
      </c>
    </row>
    <row r="1124" spans="1:10" ht="15" customHeight="1" x14ac:dyDescent="0.2">
      <c r="A1124" s="7">
        <v>1123</v>
      </c>
      <c r="B1124" s="8" t="s">
        <v>15</v>
      </c>
      <c r="C1124" s="8" t="s">
        <v>16</v>
      </c>
      <c r="D1124" s="9">
        <v>27249</v>
      </c>
      <c r="E1124" s="9">
        <f t="shared" ca="1" si="34"/>
        <v>44263</v>
      </c>
      <c r="F1124" s="10">
        <f t="shared" ca="1" si="35"/>
        <v>46.613698630136987</v>
      </c>
      <c r="G1124" s="11" t="str">
        <f ca="1">VLOOKUP(F1124,faixas!$A$1:$B$11,2,1)</f>
        <v>44 a 48</v>
      </c>
      <c r="H1124" s="8" t="s">
        <v>68</v>
      </c>
      <c r="I1124" s="8" t="s">
        <v>13</v>
      </c>
      <c r="J1124" s="8" t="s">
        <v>14</v>
      </c>
    </row>
    <row r="1125" spans="1:10" ht="15" customHeight="1" x14ac:dyDescent="0.2">
      <c r="A1125" s="7">
        <v>1124</v>
      </c>
      <c r="B1125" s="8" t="s">
        <v>15</v>
      </c>
      <c r="C1125" s="8" t="s">
        <v>19</v>
      </c>
      <c r="D1125" s="9">
        <v>38969</v>
      </c>
      <c r="E1125" s="9">
        <f t="shared" ca="1" si="34"/>
        <v>44263</v>
      </c>
      <c r="F1125" s="10">
        <f t="shared" ca="1" si="35"/>
        <v>14.504109589041096</v>
      </c>
      <c r="G1125" s="11" t="str">
        <f ca="1">VLOOKUP(F1125,faixas!$A$1:$B$11,2,1)</f>
        <v>0 a 18</v>
      </c>
      <c r="H1125" s="8" t="s">
        <v>68</v>
      </c>
      <c r="I1125" s="8" t="s">
        <v>13</v>
      </c>
      <c r="J1125" s="8" t="s">
        <v>14</v>
      </c>
    </row>
    <row r="1126" spans="1:10" ht="15" customHeight="1" x14ac:dyDescent="0.2">
      <c r="A1126" s="7">
        <v>1125</v>
      </c>
      <c r="B1126" s="8" t="s">
        <v>10</v>
      </c>
      <c r="C1126" s="8" t="s">
        <v>11</v>
      </c>
      <c r="D1126" s="9">
        <v>24734</v>
      </c>
      <c r="E1126" s="9">
        <f t="shared" ca="1" si="34"/>
        <v>44263</v>
      </c>
      <c r="F1126" s="10">
        <f t="shared" ca="1" si="35"/>
        <v>53.504109589041093</v>
      </c>
      <c r="G1126" s="11" t="str">
        <f ca="1">VLOOKUP(F1126,faixas!$A$1:$B$11,2,1)</f>
        <v>49 a 53</v>
      </c>
      <c r="H1126" s="8" t="s">
        <v>116</v>
      </c>
      <c r="I1126" s="8" t="s">
        <v>13</v>
      </c>
      <c r="J1126" s="8" t="s">
        <v>14</v>
      </c>
    </row>
    <row r="1127" spans="1:10" ht="15" customHeight="1" x14ac:dyDescent="0.2">
      <c r="A1127" s="7">
        <v>1126</v>
      </c>
      <c r="B1127" s="8" t="s">
        <v>10</v>
      </c>
      <c r="C1127" s="8" t="s">
        <v>19</v>
      </c>
      <c r="D1127" s="9">
        <v>37425</v>
      </c>
      <c r="E1127" s="9">
        <f t="shared" ca="1" si="34"/>
        <v>44263</v>
      </c>
      <c r="F1127" s="10">
        <f t="shared" ca="1" si="35"/>
        <v>18.734246575342464</v>
      </c>
      <c r="G1127" s="11" t="str">
        <f ca="1">VLOOKUP(F1127,faixas!$A$1:$B$11,2,1)</f>
        <v>0 a 18</v>
      </c>
      <c r="H1127" s="8" t="s">
        <v>116</v>
      </c>
      <c r="I1127" s="8" t="s">
        <v>13</v>
      </c>
      <c r="J1127" s="8" t="s">
        <v>14</v>
      </c>
    </row>
    <row r="1128" spans="1:10" ht="15" customHeight="1" x14ac:dyDescent="0.2">
      <c r="A1128" s="7">
        <v>1127</v>
      </c>
      <c r="B1128" s="8" t="s">
        <v>15</v>
      </c>
      <c r="C1128" s="8" t="s">
        <v>16</v>
      </c>
      <c r="D1128" s="9">
        <v>25339</v>
      </c>
      <c r="E1128" s="9">
        <f t="shared" ca="1" si="34"/>
        <v>44263</v>
      </c>
      <c r="F1128" s="10">
        <f t="shared" ca="1" si="35"/>
        <v>51.846575342465755</v>
      </c>
      <c r="G1128" s="11" t="str">
        <f ca="1">VLOOKUP(F1128,faixas!$A$1:$B$11,2,1)</f>
        <v>49 a 53</v>
      </c>
      <c r="H1128" s="8" t="s">
        <v>116</v>
      </c>
      <c r="I1128" s="8" t="s">
        <v>13</v>
      </c>
      <c r="J1128" s="8" t="s">
        <v>14</v>
      </c>
    </row>
    <row r="1129" spans="1:10" ht="15" customHeight="1" x14ac:dyDescent="0.2">
      <c r="A1129" s="7">
        <v>1128</v>
      </c>
      <c r="B1129" s="8" t="s">
        <v>10</v>
      </c>
      <c r="C1129" s="8" t="s">
        <v>11</v>
      </c>
      <c r="D1129" s="9">
        <v>28398</v>
      </c>
      <c r="E1129" s="9">
        <f t="shared" ca="1" si="34"/>
        <v>44263</v>
      </c>
      <c r="F1129" s="10">
        <f t="shared" ca="1" si="35"/>
        <v>43.465753424657535</v>
      </c>
      <c r="G1129" s="11" t="str">
        <f ca="1">VLOOKUP(F1129,faixas!$A$1:$B$11,2,1)</f>
        <v>39 a 43</v>
      </c>
      <c r="H1129" s="8" t="s">
        <v>20</v>
      </c>
      <c r="I1129" s="8" t="s">
        <v>13</v>
      </c>
      <c r="J1129" s="8" t="s">
        <v>14</v>
      </c>
    </row>
    <row r="1130" spans="1:10" ht="15" customHeight="1" x14ac:dyDescent="0.2">
      <c r="A1130" s="7">
        <v>1129</v>
      </c>
      <c r="B1130" s="8" t="s">
        <v>10</v>
      </c>
      <c r="C1130" s="8" t="s">
        <v>16</v>
      </c>
      <c r="D1130" s="9">
        <v>27960</v>
      </c>
      <c r="E1130" s="9">
        <f t="shared" ca="1" si="34"/>
        <v>44263</v>
      </c>
      <c r="F1130" s="10">
        <f t="shared" ca="1" si="35"/>
        <v>44.665753424657531</v>
      </c>
      <c r="G1130" s="11" t="str">
        <f ca="1">VLOOKUP(F1130,faixas!$A$1:$B$11,2,1)</f>
        <v>44 a 48</v>
      </c>
      <c r="H1130" s="8" t="s">
        <v>20</v>
      </c>
      <c r="I1130" s="8" t="s">
        <v>13</v>
      </c>
      <c r="J1130" s="8" t="s">
        <v>14</v>
      </c>
    </row>
    <row r="1131" spans="1:10" ht="15" customHeight="1" x14ac:dyDescent="0.2">
      <c r="A1131" s="7">
        <v>1130</v>
      </c>
      <c r="B1131" s="8" t="s">
        <v>15</v>
      </c>
      <c r="C1131" s="8" t="s">
        <v>19</v>
      </c>
      <c r="D1131" s="9">
        <v>37789</v>
      </c>
      <c r="E1131" s="9">
        <f t="shared" ca="1" si="34"/>
        <v>44263</v>
      </c>
      <c r="F1131" s="10">
        <f t="shared" ca="1" si="35"/>
        <v>17.736986301369864</v>
      </c>
      <c r="G1131" s="11" t="str">
        <f ca="1">VLOOKUP(F1131,faixas!$A$1:$B$11,2,1)</f>
        <v>0 a 18</v>
      </c>
      <c r="H1131" s="8" t="s">
        <v>20</v>
      </c>
      <c r="I1131" s="8" t="s">
        <v>13</v>
      </c>
      <c r="J1131" s="8" t="s">
        <v>14</v>
      </c>
    </row>
    <row r="1132" spans="1:10" ht="15" customHeight="1" x14ac:dyDescent="0.2">
      <c r="A1132" s="7">
        <v>1131</v>
      </c>
      <c r="B1132" s="8" t="s">
        <v>10</v>
      </c>
      <c r="C1132" s="8" t="s">
        <v>11</v>
      </c>
      <c r="D1132" s="9">
        <v>23079</v>
      </c>
      <c r="E1132" s="9">
        <f t="shared" ca="1" si="34"/>
        <v>44263</v>
      </c>
      <c r="F1132" s="10">
        <f t="shared" ca="1" si="35"/>
        <v>58.038356164383565</v>
      </c>
      <c r="G1132" s="11" t="str">
        <f ca="1">VLOOKUP(F1132,faixas!$A$1:$B$11,2,1)</f>
        <v>54 a 58</v>
      </c>
      <c r="H1132" s="8" t="s">
        <v>17</v>
      </c>
      <c r="I1132" s="8" t="s">
        <v>13</v>
      </c>
      <c r="J1132" s="8" t="s">
        <v>14</v>
      </c>
    </row>
    <row r="1133" spans="1:10" ht="15" customHeight="1" x14ac:dyDescent="0.2">
      <c r="A1133" s="7">
        <v>1132</v>
      </c>
      <c r="B1133" s="8" t="s">
        <v>15</v>
      </c>
      <c r="C1133" s="8" t="s">
        <v>16</v>
      </c>
      <c r="D1133" s="9">
        <v>27440</v>
      </c>
      <c r="E1133" s="9">
        <f t="shared" ca="1" si="34"/>
        <v>44263</v>
      </c>
      <c r="F1133" s="10">
        <f t="shared" ca="1" si="35"/>
        <v>46.090410958904108</v>
      </c>
      <c r="G1133" s="11" t="str">
        <f ca="1">VLOOKUP(F1133,faixas!$A$1:$B$11,2,1)</f>
        <v>44 a 48</v>
      </c>
      <c r="H1133" s="8" t="s">
        <v>17</v>
      </c>
      <c r="I1133" s="8" t="s">
        <v>13</v>
      </c>
      <c r="J1133" s="8" t="s">
        <v>14</v>
      </c>
    </row>
    <row r="1134" spans="1:10" ht="15" customHeight="1" x14ac:dyDescent="0.2">
      <c r="A1134" s="7">
        <v>1133</v>
      </c>
      <c r="B1134" s="8" t="s">
        <v>15</v>
      </c>
      <c r="C1134" s="8" t="s">
        <v>19</v>
      </c>
      <c r="D1134" s="9">
        <v>36235</v>
      </c>
      <c r="E1134" s="9">
        <f t="shared" ca="1" si="34"/>
        <v>44263</v>
      </c>
      <c r="F1134" s="10">
        <f t="shared" ca="1" si="35"/>
        <v>21.994520547945207</v>
      </c>
      <c r="G1134" s="11" t="str">
        <f ca="1">VLOOKUP(F1134,faixas!$A$1:$B$11,2,1)</f>
        <v>19 a 23</v>
      </c>
      <c r="H1134" s="8" t="s">
        <v>17</v>
      </c>
      <c r="I1134" s="8" t="s">
        <v>13</v>
      </c>
      <c r="J1134" s="8" t="s">
        <v>14</v>
      </c>
    </row>
    <row r="1135" spans="1:10" ht="15" customHeight="1" x14ac:dyDescent="0.2">
      <c r="A1135" s="7">
        <v>1134</v>
      </c>
      <c r="B1135" s="8" t="s">
        <v>10</v>
      </c>
      <c r="C1135" s="8" t="s">
        <v>19</v>
      </c>
      <c r="D1135" s="9">
        <v>37937</v>
      </c>
      <c r="E1135" s="9">
        <f t="shared" ca="1" si="34"/>
        <v>44263</v>
      </c>
      <c r="F1135" s="10">
        <f t="shared" ca="1" si="35"/>
        <v>17.331506849315069</v>
      </c>
      <c r="G1135" s="11" t="str">
        <f ca="1">VLOOKUP(F1135,faixas!$A$1:$B$11,2,1)</f>
        <v>0 a 18</v>
      </c>
      <c r="H1135" s="8" t="s">
        <v>17</v>
      </c>
      <c r="I1135" s="8" t="s">
        <v>13</v>
      </c>
      <c r="J1135" s="8" t="s">
        <v>14</v>
      </c>
    </row>
    <row r="1136" spans="1:10" ht="15" customHeight="1" x14ac:dyDescent="0.2">
      <c r="A1136" s="7">
        <v>1135</v>
      </c>
      <c r="B1136" s="8" t="s">
        <v>15</v>
      </c>
      <c r="C1136" s="8" t="s">
        <v>11</v>
      </c>
      <c r="D1136" s="9">
        <v>28137</v>
      </c>
      <c r="E1136" s="9">
        <f t="shared" ca="1" si="34"/>
        <v>44263</v>
      </c>
      <c r="F1136" s="10">
        <f t="shared" ca="1" si="35"/>
        <v>44.180821917808217</v>
      </c>
      <c r="G1136" s="11" t="str">
        <f ca="1">VLOOKUP(F1136,faixas!$A$1:$B$11,2,1)</f>
        <v>44 a 48</v>
      </c>
      <c r="H1136" s="8" t="s">
        <v>29</v>
      </c>
      <c r="I1136" s="8" t="s">
        <v>13</v>
      </c>
      <c r="J1136" s="8" t="s">
        <v>30</v>
      </c>
    </row>
    <row r="1137" spans="1:10" ht="15" customHeight="1" x14ac:dyDescent="0.2">
      <c r="A1137" s="7">
        <v>1136</v>
      </c>
      <c r="B1137" s="8" t="s">
        <v>15</v>
      </c>
      <c r="C1137" s="8" t="s">
        <v>19</v>
      </c>
      <c r="D1137" s="9">
        <v>36720</v>
      </c>
      <c r="E1137" s="9">
        <f t="shared" ca="1" si="34"/>
        <v>44263</v>
      </c>
      <c r="F1137" s="10">
        <f t="shared" ca="1" si="35"/>
        <v>20.665753424657535</v>
      </c>
      <c r="G1137" s="11" t="str">
        <f ca="1">VLOOKUP(F1137,faixas!$A$1:$B$11,2,1)</f>
        <v>19 a 23</v>
      </c>
      <c r="H1137" s="8" t="s">
        <v>29</v>
      </c>
      <c r="I1137" s="8" t="s">
        <v>13</v>
      </c>
      <c r="J1137" s="8" t="s">
        <v>30</v>
      </c>
    </row>
    <row r="1138" spans="1:10" ht="15" customHeight="1" x14ac:dyDescent="0.2">
      <c r="A1138" s="7">
        <v>1137</v>
      </c>
      <c r="B1138" s="8" t="s">
        <v>15</v>
      </c>
      <c r="C1138" s="8" t="s">
        <v>19</v>
      </c>
      <c r="D1138" s="9">
        <v>39647</v>
      </c>
      <c r="E1138" s="9">
        <f t="shared" ca="1" si="34"/>
        <v>44263</v>
      </c>
      <c r="F1138" s="10">
        <f t="shared" ca="1" si="35"/>
        <v>12.646575342465754</v>
      </c>
      <c r="G1138" s="11" t="str">
        <f ca="1">VLOOKUP(F1138,faixas!$A$1:$B$11,2,1)</f>
        <v>0 a 18</v>
      </c>
      <c r="H1138" s="8" t="s">
        <v>29</v>
      </c>
      <c r="I1138" s="8" t="s">
        <v>13</v>
      </c>
      <c r="J1138" s="8" t="s">
        <v>30</v>
      </c>
    </row>
    <row r="1139" spans="1:10" ht="15" customHeight="1" x14ac:dyDescent="0.2">
      <c r="A1139" s="7">
        <v>1138</v>
      </c>
      <c r="B1139" s="8" t="s">
        <v>15</v>
      </c>
      <c r="C1139" s="8" t="s">
        <v>11</v>
      </c>
      <c r="D1139" s="9">
        <v>26314</v>
      </c>
      <c r="E1139" s="9">
        <f t="shared" ca="1" si="34"/>
        <v>44263</v>
      </c>
      <c r="F1139" s="10">
        <f t="shared" ca="1" si="35"/>
        <v>49.175342465753424</v>
      </c>
      <c r="G1139" s="11" t="str">
        <f ca="1">VLOOKUP(F1139,faixas!$A$1:$B$11,2,1)</f>
        <v>49 a 53</v>
      </c>
      <c r="H1139" s="8" t="s">
        <v>47</v>
      </c>
      <c r="I1139" s="8" t="s">
        <v>13</v>
      </c>
      <c r="J1139" s="8" t="s">
        <v>14</v>
      </c>
    </row>
    <row r="1140" spans="1:10" ht="15" customHeight="1" x14ac:dyDescent="0.2">
      <c r="A1140" s="7">
        <v>1139</v>
      </c>
      <c r="B1140" s="8" t="s">
        <v>10</v>
      </c>
      <c r="C1140" s="8" t="s">
        <v>16</v>
      </c>
      <c r="D1140" s="9">
        <v>24144</v>
      </c>
      <c r="E1140" s="9">
        <f t="shared" ca="1" si="34"/>
        <v>44263</v>
      </c>
      <c r="F1140" s="10">
        <f t="shared" ca="1" si="35"/>
        <v>55.12054794520548</v>
      </c>
      <c r="G1140" s="11" t="str">
        <f ca="1">VLOOKUP(F1140,faixas!$A$1:$B$11,2,1)</f>
        <v>54 a 58</v>
      </c>
      <c r="H1140" s="8" t="s">
        <v>47</v>
      </c>
      <c r="I1140" s="8" t="s">
        <v>13</v>
      </c>
      <c r="J1140" s="8" t="s">
        <v>14</v>
      </c>
    </row>
    <row r="1141" spans="1:10" ht="15" customHeight="1" x14ac:dyDescent="0.2">
      <c r="A1141" s="7">
        <v>1140</v>
      </c>
      <c r="B1141" s="8" t="s">
        <v>15</v>
      </c>
      <c r="C1141" s="8" t="s">
        <v>18</v>
      </c>
      <c r="D1141" s="9">
        <v>12810</v>
      </c>
      <c r="E1141" s="9">
        <f t="shared" ca="1" si="34"/>
        <v>44263</v>
      </c>
      <c r="F1141" s="10">
        <f t="shared" ca="1" si="35"/>
        <v>86.172602739726031</v>
      </c>
      <c r="G1141" s="11" t="str">
        <f ca="1">VLOOKUP(F1141,faixas!$A$1:$B$11,2,1)</f>
        <v>Acima de 59</v>
      </c>
      <c r="H1141" s="8" t="s">
        <v>47</v>
      </c>
      <c r="I1141" s="8" t="s">
        <v>13</v>
      </c>
      <c r="J1141" s="8" t="s">
        <v>14</v>
      </c>
    </row>
    <row r="1142" spans="1:10" ht="15" customHeight="1" x14ac:dyDescent="0.2">
      <c r="A1142" s="7">
        <v>1141</v>
      </c>
      <c r="B1142" s="8" t="s">
        <v>10</v>
      </c>
      <c r="C1142" s="8" t="s">
        <v>11</v>
      </c>
      <c r="D1142" s="9">
        <v>22997</v>
      </c>
      <c r="E1142" s="9">
        <f t="shared" ca="1" si="34"/>
        <v>44263</v>
      </c>
      <c r="F1142" s="10">
        <f t="shared" ca="1" si="35"/>
        <v>58.263013698630139</v>
      </c>
      <c r="G1142" s="11" t="str">
        <f ca="1">VLOOKUP(F1142,faixas!$A$1:$B$11,2,1)</f>
        <v>54 a 58</v>
      </c>
      <c r="H1142" s="8" t="s">
        <v>28</v>
      </c>
      <c r="I1142" s="8" t="s">
        <v>13</v>
      </c>
      <c r="J1142" s="8" t="s">
        <v>37</v>
      </c>
    </row>
    <row r="1143" spans="1:10" ht="15" customHeight="1" x14ac:dyDescent="0.2">
      <c r="A1143" s="7">
        <v>1142</v>
      </c>
      <c r="B1143" s="8" t="s">
        <v>15</v>
      </c>
      <c r="C1143" s="8" t="s">
        <v>11</v>
      </c>
      <c r="D1143" s="9">
        <v>30077</v>
      </c>
      <c r="E1143" s="9">
        <f t="shared" ca="1" si="34"/>
        <v>44263</v>
      </c>
      <c r="F1143" s="10">
        <f t="shared" ca="1" si="35"/>
        <v>38.865753424657534</v>
      </c>
      <c r="G1143" s="11" t="str">
        <f ca="1">VLOOKUP(F1143,faixas!$A$1:$B$11,2,1)</f>
        <v>34 a 38</v>
      </c>
      <c r="H1143" s="8" t="s">
        <v>165</v>
      </c>
      <c r="I1143" s="8" t="s">
        <v>13</v>
      </c>
      <c r="J1143" s="8" t="s">
        <v>126</v>
      </c>
    </row>
    <row r="1144" spans="1:10" ht="15" customHeight="1" x14ac:dyDescent="0.2">
      <c r="A1144" s="7">
        <v>1143</v>
      </c>
      <c r="B1144" s="8" t="s">
        <v>10</v>
      </c>
      <c r="C1144" s="8" t="s">
        <v>16</v>
      </c>
      <c r="D1144" s="9">
        <v>29567</v>
      </c>
      <c r="E1144" s="9">
        <f t="shared" ca="1" si="34"/>
        <v>44263</v>
      </c>
      <c r="F1144" s="10">
        <f t="shared" ca="1" si="35"/>
        <v>40.263013698630139</v>
      </c>
      <c r="G1144" s="11" t="str">
        <f ca="1">VLOOKUP(F1144,faixas!$A$1:$B$11,2,1)</f>
        <v>39 a 43</v>
      </c>
      <c r="H1144" s="8" t="s">
        <v>165</v>
      </c>
      <c r="I1144" s="8" t="s">
        <v>13</v>
      </c>
      <c r="J1144" s="8" t="s">
        <v>126</v>
      </c>
    </row>
    <row r="1145" spans="1:10" ht="15" customHeight="1" x14ac:dyDescent="0.2">
      <c r="A1145" s="7">
        <v>1144</v>
      </c>
      <c r="B1145" s="8" t="s">
        <v>10</v>
      </c>
      <c r="C1145" s="8" t="s">
        <v>19</v>
      </c>
      <c r="D1145" s="9">
        <v>40859</v>
      </c>
      <c r="E1145" s="9">
        <f t="shared" ca="1" si="34"/>
        <v>44263</v>
      </c>
      <c r="F1145" s="10">
        <f t="shared" ca="1" si="35"/>
        <v>9.3260273972602743</v>
      </c>
      <c r="G1145" s="11" t="str">
        <f ca="1">VLOOKUP(F1145,faixas!$A$1:$B$11,2,1)</f>
        <v>0 a 18</v>
      </c>
      <c r="H1145" s="8" t="s">
        <v>165</v>
      </c>
      <c r="I1145" s="8" t="s">
        <v>13</v>
      </c>
      <c r="J1145" s="8" t="s">
        <v>126</v>
      </c>
    </row>
    <row r="1146" spans="1:10" ht="15" customHeight="1" x14ac:dyDescent="0.2">
      <c r="A1146" s="7">
        <v>1145</v>
      </c>
      <c r="B1146" s="8" t="s">
        <v>15</v>
      </c>
      <c r="C1146" s="8" t="s">
        <v>19</v>
      </c>
      <c r="D1146" s="9">
        <v>41761</v>
      </c>
      <c r="E1146" s="9">
        <f t="shared" ca="1" si="34"/>
        <v>44263</v>
      </c>
      <c r="F1146" s="10">
        <f t="shared" ca="1" si="35"/>
        <v>6.8547945205479452</v>
      </c>
      <c r="G1146" s="11" t="str">
        <f ca="1">VLOOKUP(F1146,faixas!$A$1:$B$11,2,1)</f>
        <v>0 a 18</v>
      </c>
      <c r="H1146" s="8" t="s">
        <v>165</v>
      </c>
      <c r="I1146" s="8" t="s">
        <v>13</v>
      </c>
      <c r="J1146" s="8" t="s">
        <v>126</v>
      </c>
    </row>
    <row r="1147" spans="1:10" ht="15" customHeight="1" x14ac:dyDescent="0.2">
      <c r="A1147" s="7">
        <v>1146</v>
      </c>
      <c r="B1147" s="8" t="s">
        <v>10</v>
      </c>
      <c r="C1147" s="8" t="s">
        <v>11</v>
      </c>
      <c r="D1147" s="9">
        <v>30583</v>
      </c>
      <c r="E1147" s="9">
        <f t="shared" ca="1" si="34"/>
        <v>44263</v>
      </c>
      <c r="F1147" s="10">
        <f t="shared" ca="1" si="35"/>
        <v>37.479452054794521</v>
      </c>
      <c r="G1147" s="11" t="str">
        <f ca="1">VLOOKUP(F1147,faixas!$A$1:$B$11,2,1)</f>
        <v>34 a 38</v>
      </c>
      <c r="H1147" s="8" t="s">
        <v>166</v>
      </c>
      <c r="I1147" s="8" t="s">
        <v>13</v>
      </c>
      <c r="J1147" s="8" t="s">
        <v>14</v>
      </c>
    </row>
    <row r="1148" spans="1:10" ht="15" customHeight="1" x14ac:dyDescent="0.2">
      <c r="A1148" s="7">
        <v>1147</v>
      </c>
      <c r="B1148" s="8" t="s">
        <v>15</v>
      </c>
      <c r="C1148" s="8" t="s">
        <v>16</v>
      </c>
      <c r="D1148" s="9">
        <v>29590</v>
      </c>
      <c r="E1148" s="9">
        <f t="shared" ca="1" si="34"/>
        <v>44263</v>
      </c>
      <c r="F1148" s="10">
        <f t="shared" ca="1" si="35"/>
        <v>40.200000000000003</v>
      </c>
      <c r="G1148" s="11" t="str">
        <f ca="1">VLOOKUP(F1148,faixas!$A$1:$B$11,2,1)</f>
        <v>39 a 43</v>
      </c>
      <c r="H1148" s="8" t="s">
        <v>167</v>
      </c>
      <c r="I1148" s="8" t="s">
        <v>13</v>
      </c>
      <c r="J1148" s="8" t="s">
        <v>14</v>
      </c>
    </row>
    <row r="1149" spans="1:10" ht="15" customHeight="1" x14ac:dyDescent="0.2">
      <c r="A1149" s="7">
        <v>1148</v>
      </c>
      <c r="B1149" s="8" t="s">
        <v>10</v>
      </c>
      <c r="C1149" s="8" t="s">
        <v>19</v>
      </c>
      <c r="D1149" s="9">
        <v>40604</v>
      </c>
      <c r="E1149" s="9">
        <f t="shared" ca="1" si="34"/>
        <v>44263</v>
      </c>
      <c r="F1149" s="10">
        <f t="shared" ca="1" si="35"/>
        <v>10.024657534246575</v>
      </c>
      <c r="G1149" s="11" t="str">
        <f ca="1">VLOOKUP(F1149,faixas!$A$1:$B$11,2,1)</f>
        <v>0 a 18</v>
      </c>
      <c r="H1149" s="8" t="s">
        <v>166</v>
      </c>
      <c r="I1149" s="8" t="s">
        <v>13</v>
      </c>
      <c r="J1149" s="8" t="s">
        <v>14</v>
      </c>
    </row>
    <row r="1150" spans="1:10" ht="15" customHeight="1" x14ac:dyDescent="0.2">
      <c r="A1150" s="7">
        <v>1149</v>
      </c>
      <c r="B1150" s="8" t="s">
        <v>10</v>
      </c>
      <c r="C1150" s="8" t="s">
        <v>11</v>
      </c>
      <c r="D1150" s="9">
        <v>32116</v>
      </c>
      <c r="E1150" s="9">
        <f t="shared" ca="1" si="34"/>
        <v>44263</v>
      </c>
      <c r="F1150" s="10">
        <f t="shared" ca="1" si="35"/>
        <v>33.279452054794518</v>
      </c>
      <c r="G1150" s="11" t="str">
        <f ca="1">VLOOKUP(F1150,faixas!$A$1:$B$11,2,1)</f>
        <v>29 a 33</v>
      </c>
      <c r="H1150" s="8" t="s">
        <v>20</v>
      </c>
      <c r="I1150" s="8" t="s">
        <v>13</v>
      </c>
      <c r="J1150" s="8" t="s">
        <v>14</v>
      </c>
    </row>
    <row r="1151" spans="1:10" ht="15" customHeight="1" x14ac:dyDescent="0.2">
      <c r="A1151" s="7">
        <v>1150</v>
      </c>
      <c r="B1151" s="8" t="s">
        <v>15</v>
      </c>
      <c r="C1151" s="8" t="s">
        <v>16</v>
      </c>
      <c r="D1151" s="9">
        <v>32538</v>
      </c>
      <c r="E1151" s="9">
        <f t="shared" ca="1" si="34"/>
        <v>44263</v>
      </c>
      <c r="F1151" s="10">
        <f t="shared" ca="1" si="35"/>
        <v>32.123287671232873</v>
      </c>
      <c r="G1151" s="11" t="str">
        <f ca="1">VLOOKUP(F1151,faixas!$A$1:$B$11,2,1)</f>
        <v>29 a 33</v>
      </c>
      <c r="H1151" s="8" t="s">
        <v>20</v>
      </c>
      <c r="I1151" s="8" t="s">
        <v>13</v>
      </c>
      <c r="J1151" s="8" t="s">
        <v>14</v>
      </c>
    </row>
    <row r="1152" spans="1:10" ht="15" customHeight="1" x14ac:dyDescent="0.2">
      <c r="A1152" s="7">
        <v>1151</v>
      </c>
      <c r="B1152" s="8" t="s">
        <v>15</v>
      </c>
      <c r="C1152" s="8" t="s">
        <v>19</v>
      </c>
      <c r="D1152" s="9">
        <v>41282</v>
      </c>
      <c r="E1152" s="9">
        <f t="shared" ca="1" si="34"/>
        <v>44263</v>
      </c>
      <c r="F1152" s="10">
        <f t="shared" ca="1" si="35"/>
        <v>8.1671232876712327</v>
      </c>
      <c r="G1152" s="11" t="str">
        <f ca="1">VLOOKUP(F1152,faixas!$A$1:$B$11,2,1)</f>
        <v>0 a 18</v>
      </c>
      <c r="H1152" s="8" t="s">
        <v>20</v>
      </c>
      <c r="I1152" s="8" t="s">
        <v>13</v>
      </c>
      <c r="J1152" s="8" t="s">
        <v>14</v>
      </c>
    </row>
    <row r="1153" spans="1:10" ht="15" customHeight="1" x14ac:dyDescent="0.2">
      <c r="A1153" s="7">
        <v>1152</v>
      </c>
      <c r="B1153" s="8" t="s">
        <v>15</v>
      </c>
      <c r="C1153" s="8" t="s">
        <v>18</v>
      </c>
      <c r="D1153" s="9">
        <v>24460</v>
      </c>
      <c r="E1153" s="9">
        <f t="shared" ca="1" si="34"/>
        <v>44263</v>
      </c>
      <c r="F1153" s="10">
        <f t="shared" ca="1" si="35"/>
        <v>54.254794520547946</v>
      </c>
      <c r="G1153" s="11" t="str">
        <f ca="1">VLOOKUP(F1153,faixas!$A$1:$B$11,2,1)</f>
        <v>54 a 58</v>
      </c>
      <c r="H1153" s="8" t="s">
        <v>20</v>
      </c>
      <c r="I1153" s="8" t="s">
        <v>13</v>
      </c>
      <c r="J1153" s="8" t="s">
        <v>14</v>
      </c>
    </row>
    <row r="1154" spans="1:10" ht="15" customHeight="1" x14ac:dyDescent="0.2">
      <c r="A1154" s="7">
        <v>1153</v>
      </c>
      <c r="B1154" s="8" t="s">
        <v>10</v>
      </c>
      <c r="C1154" s="8" t="s">
        <v>19</v>
      </c>
      <c r="D1154" s="9">
        <v>44012</v>
      </c>
      <c r="E1154" s="9">
        <f t="shared" ref="E1154:E1217" ca="1" si="36">TODAY()</f>
        <v>44263</v>
      </c>
      <c r="F1154" s="10">
        <f t="shared" ref="F1154:F1217" ca="1" si="37">(E1154-D1154)/365</f>
        <v>0.68767123287671228</v>
      </c>
      <c r="G1154" s="11" t="str">
        <f ca="1">VLOOKUP(F1154,faixas!$A$1:$B$11,2,1)</f>
        <v>0 a 18</v>
      </c>
      <c r="H1154" s="8" t="s">
        <v>20</v>
      </c>
      <c r="I1154" s="8" t="s">
        <v>13</v>
      </c>
      <c r="J1154" s="8" t="s">
        <v>14</v>
      </c>
    </row>
    <row r="1155" spans="1:10" ht="15" customHeight="1" x14ac:dyDescent="0.2">
      <c r="A1155" s="7">
        <v>1154</v>
      </c>
      <c r="B1155" s="8" t="s">
        <v>10</v>
      </c>
      <c r="C1155" s="8" t="s">
        <v>11</v>
      </c>
      <c r="D1155" s="9">
        <v>31475</v>
      </c>
      <c r="E1155" s="9">
        <f t="shared" ca="1" si="36"/>
        <v>44263</v>
      </c>
      <c r="F1155" s="10">
        <f t="shared" ca="1" si="37"/>
        <v>35.035616438356165</v>
      </c>
      <c r="G1155" s="11" t="str">
        <f ca="1">VLOOKUP(F1155,faixas!$A$1:$B$11,2,1)</f>
        <v>34 a 38</v>
      </c>
      <c r="H1155" s="8" t="s">
        <v>20</v>
      </c>
      <c r="I1155" s="8" t="s">
        <v>13</v>
      </c>
      <c r="J1155" s="8" t="s">
        <v>14</v>
      </c>
    </row>
    <row r="1156" spans="1:10" ht="15" customHeight="1" x14ac:dyDescent="0.2">
      <c r="A1156" s="7">
        <v>1155</v>
      </c>
      <c r="B1156" s="8" t="s">
        <v>15</v>
      </c>
      <c r="C1156" s="8" t="s">
        <v>16</v>
      </c>
      <c r="D1156" s="9">
        <v>33366</v>
      </c>
      <c r="E1156" s="9">
        <f t="shared" ca="1" si="36"/>
        <v>44263</v>
      </c>
      <c r="F1156" s="10">
        <f t="shared" ca="1" si="37"/>
        <v>29.854794520547944</v>
      </c>
      <c r="G1156" s="11" t="str">
        <f ca="1">VLOOKUP(F1156,faixas!$A$1:$B$11,2,1)</f>
        <v>29 a 33</v>
      </c>
      <c r="H1156" s="8" t="s">
        <v>20</v>
      </c>
      <c r="I1156" s="8" t="s">
        <v>13</v>
      </c>
      <c r="J1156" s="8" t="s">
        <v>14</v>
      </c>
    </row>
    <row r="1157" spans="1:10" ht="15" customHeight="1" x14ac:dyDescent="0.2">
      <c r="A1157" s="7">
        <v>1156</v>
      </c>
      <c r="B1157" s="8" t="s">
        <v>15</v>
      </c>
      <c r="C1157" s="8" t="s">
        <v>19</v>
      </c>
      <c r="D1157" s="9">
        <v>43266</v>
      </c>
      <c r="E1157" s="9">
        <f t="shared" ca="1" si="36"/>
        <v>44263</v>
      </c>
      <c r="F1157" s="10">
        <f t="shared" ca="1" si="37"/>
        <v>2.7315068493150685</v>
      </c>
      <c r="G1157" s="11" t="str">
        <f ca="1">VLOOKUP(F1157,faixas!$A$1:$B$11,2,1)</f>
        <v>0 a 18</v>
      </c>
      <c r="H1157" s="8" t="s">
        <v>20</v>
      </c>
      <c r="I1157" s="8" t="s">
        <v>13</v>
      </c>
      <c r="J1157" s="8" t="s">
        <v>14</v>
      </c>
    </row>
    <row r="1158" spans="1:10" ht="15" customHeight="1" x14ac:dyDescent="0.2">
      <c r="A1158" s="7">
        <v>1157</v>
      </c>
      <c r="B1158" s="8" t="s">
        <v>10</v>
      </c>
      <c r="C1158" s="8" t="s">
        <v>11</v>
      </c>
      <c r="D1158" s="9">
        <v>28638</v>
      </c>
      <c r="E1158" s="9">
        <f t="shared" ca="1" si="36"/>
        <v>44263</v>
      </c>
      <c r="F1158" s="10">
        <f t="shared" ca="1" si="37"/>
        <v>42.80821917808219</v>
      </c>
      <c r="G1158" s="11" t="str">
        <f ca="1">VLOOKUP(F1158,faixas!$A$1:$B$11,2,1)</f>
        <v>39 a 43</v>
      </c>
      <c r="H1158" s="8" t="s">
        <v>17</v>
      </c>
      <c r="I1158" s="8" t="s">
        <v>13</v>
      </c>
      <c r="J1158" s="8" t="s">
        <v>14</v>
      </c>
    </row>
    <row r="1159" spans="1:10" ht="15" customHeight="1" x14ac:dyDescent="0.2">
      <c r="A1159" s="7">
        <v>1158</v>
      </c>
      <c r="B1159" s="8" t="s">
        <v>15</v>
      </c>
      <c r="C1159" s="8" t="s">
        <v>16</v>
      </c>
      <c r="D1159" s="9">
        <v>30778</v>
      </c>
      <c r="E1159" s="9">
        <f t="shared" ca="1" si="36"/>
        <v>44263</v>
      </c>
      <c r="F1159" s="10">
        <f t="shared" ca="1" si="37"/>
        <v>36.945205479452056</v>
      </c>
      <c r="G1159" s="11" t="str">
        <f ca="1">VLOOKUP(F1159,faixas!$A$1:$B$11,2,1)</f>
        <v>34 a 38</v>
      </c>
      <c r="H1159" s="8" t="s">
        <v>17</v>
      </c>
      <c r="I1159" s="8" t="s">
        <v>13</v>
      </c>
      <c r="J1159" s="8" t="s">
        <v>14</v>
      </c>
    </row>
    <row r="1160" spans="1:10" ht="15" customHeight="1" x14ac:dyDescent="0.2">
      <c r="A1160" s="7">
        <v>1159</v>
      </c>
      <c r="B1160" s="8" t="s">
        <v>15</v>
      </c>
      <c r="C1160" s="8" t="s">
        <v>19</v>
      </c>
      <c r="D1160" s="9">
        <v>42678</v>
      </c>
      <c r="E1160" s="9">
        <f t="shared" ca="1" si="36"/>
        <v>44263</v>
      </c>
      <c r="F1160" s="10">
        <f t="shared" ca="1" si="37"/>
        <v>4.3424657534246576</v>
      </c>
      <c r="G1160" s="11" t="str">
        <f ca="1">VLOOKUP(F1160,faixas!$A$1:$B$11,2,1)</f>
        <v>0 a 18</v>
      </c>
      <c r="H1160" s="8" t="s">
        <v>17</v>
      </c>
      <c r="I1160" s="8" t="s">
        <v>13</v>
      </c>
      <c r="J1160" s="8" t="s">
        <v>14</v>
      </c>
    </row>
    <row r="1161" spans="1:10" ht="15" customHeight="1" x14ac:dyDescent="0.2">
      <c r="A1161" s="7">
        <v>1160</v>
      </c>
      <c r="B1161" s="8" t="s">
        <v>15</v>
      </c>
      <c r="C1161" s="8" t="s">
        <v>18</v>
      </c>
      <c r="D1161" s="9">
        <v>17216</v>
      </c>
      <c r="E1161" s="9">
        <f t="shared" ca="1" si="36"/>
        <v>44263</v>
      </c>
      <c r="F1161" s="10">
        <f t="shared" ca="1" si="37"/>
        <v>74.101369863013701</v>
      </c>
      <c r="G1161" s="11" t="str">
        <f ca="1">VLOOKUP(F1161,faixas!$A$1:$B$11,2,1)</f>
        <v>Acima de 59</v>
      </c>
      <c r="H1161" s="8" t="s">
        <v>17</v>
      </c>
      <c r="I1161" s="8" t="s">
        <v>13</v>
      </c>
      <c r="J1161" s="8" t="s">
        <v>14</v>
      </c>
    </row>
    <row r="1162" spans="1:10" ht="15" customHeight="1" x14ac:dyDescent="0.2">
      <c r="A1162" s="7">
        <v>1161</v>
      </c>
      <c r="B1162" s="8" t="s">
        <v>10</v>
      </c>
      <c r="C1162" s="8" t="s">
        <v>11</v>
      </c>
      <c r="D1162" s="9">
        <v>31845</v>
      </c>
      <c r="E1162" s="9">
        <f t="shared" ca="1" si="36"/>
        <v>44263</v>
      </c>
      <c r="F1162" s="10">
        <f t="shared" ca="1" si="37"/>
        <v>34.021917808219179</v>
      </c>
      <c r="G1162" s="11" t="str">
        <f ca="1">VLOOKUP(F1162,faixas!$A$1:$B$11,2,1)</f>
        <v>34 a 38</v>
      </c>
      <c r="H1162" s="8" t="s">
        <v>124</v>
      </c>
      <c r="I1162" s="8" t="s">
        <v>13</v>
      </c>
      <c r="J1162" s="8" t="s">
        <v>14</v>
      </c>
    </row>
    <row r="1163" spans="1:10" ht="15" customHeight="1" x14ac:dyDescent="0.2">
      <c r="A1163" s="7">
        <v>1162</v>
      </c>
      <c r="B1163" s="8" t="s">
        <v>15</v>
      </c>
      <c r="C1163" s="8" t="s">
        <v>16</v>
      </c>
      <c r="D1163" s="9">
        <v>19252</v>
      </c>
      <c r="E1163" s="9">
        <f t="shared" ca="1" si="36"/>
        <v>44263</v>
      </c>
      <c r="F1163" s="10">
        <f t="shared" ca="1" si="37"/>
        <v>68.523287671232879</v>
      </c>
      <c r="G1163" s="11" t="str">
        <f ca="1">VLOOKUP(F1163,faixas!$A$1:$B$11,2,1)</f>
        <v>Acima de 59</v>
      </c>
      <c r="H1163" s="8" t="s">
        <v>124</v>
      </c>
      <c r="I1163" s="8" t="s">
        <v>13</v>
      </c>
      <c r="J1163" s="8" t="s">
        <v>14</v>
      </c>
    </row>
    <row r="1164" spans="1:10" ht="15" customHeight="1" x14ac:dyDescent="0.2">
      <c r="A1164" s="7">
        <v>1163</v>
      </c>
      <c r="B1164" s="8" t="s">
        <v>10</v>
      </c>
      <c r="C1164" s="8" t="s">
        <v>19</v>
      </c>
      <c r="D1164" s="9">
        <v>42430</v>
      </c>
      <c r="E1164" s="9">
        <f t="shared" ca="1" si="36"/>
        <v>44263</v>
      </c>
      <c r="F1164" s="10">
        <f t="shared" ca="1" si="37"/>
        <v>5.021917808219178</v>
      </c>
      <c r="G1164" s="11" t="str">
        <f ca="1">VLOOKUP(F1164,faixas!$A$1:$B$11,2,1)</f>
        <v>0 a 18</v>
      </c>
      <c r="H1164" s="8" t="s">
        <v>124</v>
      </c>
      <c r="I1164" s="8" t="s">
        <v>13</v>
      </c>
      <c r="J1164" s="8" t="s">
        <v>14</v>
      </c>
    </row>
    <row r="1165" spans="1:10" ht="15" customHeight="1" x14ac:dyDescent="0.2">
      <c r="A1165" s="7">
        <v>1164</v>
      </c>
      <c r="B1165" s="8" t="s">
        <v>10</v>
      </c>
      <c r="C1165" s="8" t="s">
        <v>19</v>
      </c>
      <c r="D1165" s="9">
        <v>43820</v>
      </c>
      <c r="E1165" s="9">
        <f t="shared" ca="1" si="36"/>
        <v>44263</v>
      </c>
      <c r="F1165" s="10">
        <f t="shared" ca="1" si="37"/>
        <v>1.2136986301369863</v>
      </c>
      <c r="G1165" s="11" t="str">
        <f ca="1">VLOOKUP(F1165,faixas!$A$1:$B$11,2,1)</f>
        <v>0 a 18</v>
      </c>
      <c r="H1165" s="8" t="s">
        <v>124</v>
      </c>
      <c r="I1165" s="8" t="s">
        <v>13</v>
      </c>
      <c r="J1165" s="8" t="s">
        <v>14</v>
      </c>
    </row>
    <row r="1166" spans="1:10" ht="15" customHeight="1" x14ac:dyDescent="0.2">
      <c r="A1166" s="7">
        <v>1165</v>
      </c>
      <c r="B1166" s="8" t="s">
        <v>10</v>
      </c>
      <c r="C1166" s="8" t="s">
        <v>11</v>
      </c>
      <c r="D1166" s="9">
        <v>25937</v>
      </c>
      <c r="E1166" s="9">
        <f t="shared" ca="1" si="36"/>
        <v>44263</v>
      </c>
      <c r="F1166" s="10">
        <f t="shared" ca="1" si="37"/>
        <v>50.208219178082189</v>
      </c>
      <c r="G1166" s="11" t="str">
        <f ca="1">VLOOKUP(F1166,faixas!$A$1:$B$11,2,1)</f>
        <v>49 a 53</v>
      </c>
      <c r="H1166" s="8" t="s">
        <v>28</v>
      </c>
      <c r="I1166" s="8" t="s">
        <v>13</v>
      </c>
      <c r="J1166" s="8" t="s">
        <v>121</v>
      </c>
    </row>
    <row r="1167" spans="1:10" ht="15" customHeight="1" x14ac:dyDescent="0.2">
      <c r="A1167" s="7">
        <v>1166</v>
      </c>
      <c r="B1167" s="8" t="s">
        <v>15</v>
      </c>
      <c r="C1167" s="8" t="s">
        <v>16</v>
      </c>
      <c r="D1167" s="9">
        <v>28440</v>
      </c>
      <c r="E1167" s="9">
        <f t="shared" ca="1" si="36"/>
        <v>44263</v>
      </c>
      <c r="F1167" s="10">
        <f t="shared" ca="1" si="37"/>
        <v>43.350684931506848</v>
      </c>
      <c r="G1167" s="11" t="str">
        <f ca="1">VLOOKUP(F1167,faixas!$A$1:$B$11,2,1)</f>
        <v>39 a 43</v>
      </c>
      <c r="H1167" s="8" t="s">
        <v>28</v>
      </c>
      <c r="I1167" s="8" t="s">
        <v>13</v>
      </c>
      <c r="J1167" s="8" t="s">
        <v>121</v>
      </c>
    </row>
    <row r="1168" spans="1:10" ht="15" customHeight="1" x14ac:dyDescent="0.2">
      <c r="A1168" s="7">
        <v>1167</v>
      </c>
      <c r="B1168" s="8" t="s">
        <v>15</v>
      </c>
      <c r="C1168" s="8" t="s">
        <v>19</v>
      </c>
      <c r="D1168" s="9">
        <v>36702</v>
      </c>
      <c r="E1168" s="9">
        <f t="shared" ca="1" si="36"/>
        <v>44263</v>
      </c>
      <c r="F1168" s="10">
        <f t="shared" ca="1" si="37"/>
        <v>20.715068493150685</v>
      </c>
      <c r="G1168" s="11" t="str">
        <f ca="1">VLOOKUP(F1168,faixas!$A$1:$B$11,2,1)</f>
        <v>19 a 23</v>
      </c>
      <c r="H1168" s="8" t="s">
        <v>28</v>
      </c>
      <c r="I1168" s="8" t="s">
        <v>13</v>
      </c>
      <c r="J1168" s="8" t="s">
        <v>121</v>
      </c>
    </row>
    <row r="1169" spans="1:10" ht="15" customHeight="1" x14ac:dyDescent="0.2">
      <c r="A1169" s="7">
        <v>1168</v>
      </c>
      <c r="B1169" s="8" t="s">
        <v>15</v>
      </c>
      <c r="C1169" s="8" t="s">
        <v>19</v>
      </c>
      <c r="D1169" s="9">
        <v>37656</v>
      </c>
      <c r="E1169" s="9">
        <f t="shared" ca="1" si="36"/>
        <v>44263</v>
      </c>
      <c r="F1169" s="10">
        <f t="shared" ca="1" si="37"/>
        <v>18.101369863013698</v>
      </c>
      <c r="G1169" s="11" t="str">
        <f ca="1">VLOOKUP(F1169,faixas!$A$1:$B$11,2,1)</f>
        <v>0 a 18</v>
      </c>
      <c r="H1169" s="8" t="s">
        <v>28</v>
      </c>
      <c r="I1169" s="8" t="s">
        <v>13</v>
      </c>
      <c r="J1169" s="8" t="s">
        <v>121</v>
      </c>
    </row>
    <row r="1170" spans="1:10" ht="15" customHeight="1" x14ac:dyDescent="0.2">
      <c r="A1170" s="7">
        <v>1169</v>
      </c>
      <c r="B1170" s="8" t="s">
        <v>10</v>
      </c>
      <c r="C1170" s="8" t="s">
        <v>19</v>
      </c>
      <c r="D1170" s="9">
        <v>38182</v>
      </c>
      <c r="E1170" s="9">
        <f t="shared" ca="1" si="36"/>
        <v>44263</v>
      </c>
      <c r="F1170" s="10">
        <f t="shared" ca="1" si="37"/>
        <v>16.660273972602738</v>
      </c>
      <c r="G1170" s="11" t="str">
        <f ca="1">VLOOKUP(F1170,faixas!$A$1:$B$11,2,1)</f>
        <v>0 a 18</v>
      </c>
      <c r="H1170" s="8" t="s">
        <v>28</v>
      </c>
      <c r="I1170" s="8" t="s">
        <v>13</v>
      </c>
      <c r="J1170" s="8" t="s">
        <v>121</v>
      </c>
    </row>
    <row r="1171" spans="1:10" ht="15" customHeight="1" x14ac:dyDescent="0.2">
      <c r="A1171" s="7">
        <v>1170</v>
      </c>
      <c r="B1171" s="8" t="s">
        <v>15</v>
      </c>
      <c r="C1171" s="8" t="s">
        <v>18</v>
      </c>
      <c r="D1171" s="9">
        <v>19941</v>
      </c>
      <c r="E1171" s="9">
        <f t="shared" ca="1" si="36"/>
        <v>44263</v>
      </c>
      <c r="F1171" s="10">
        <f t="shared" ca="1" si="37"/>
        <v>66.635616438356166</v>
      </c>
      <c r="G1171" s="11" t="str">
        <f ca="1">VLOOKUP(F1171,faixas!$A$1:$B$11,2,1)</f>
        <v>Acima de 59</v>
      </c>
      <c r="H1171" s="8" t="s">
        <v>28</v>
      </c>
      <c r="I1171" s="8" t="s">
        <v>13</v>
      </c>
      <c r="J1171" s="8" t="s">
        <v>121</v>
      </c>
    </row>
    <row r="1172" spans="1:10" ht="15" customHeight="1" x14ac:dyDescent="0.2">
      <c r="A1172" s="7">
        <v>1171</v>
      </c>
      <c r="B1172" s="8" t="s">
        <v>10</v>
      </c>
      <c r="C1172" s="8" t="s">
        <v>11</v>
      </c>
      <c r="D1172" s="9">
        <v>30381</v>
      </c>
      <c r="E1172" s="9">
        <f t="shared" ca="1" si="36"/>
        <v>44263</v>
      </c>
      <c r="F1172" s="10">
        <f t="shared" ca="1" si="37"/>
        <v>38.032876712328765</v>
      </c>
      <c r="G1172" s="11" t="str">
        <f ca="1">VLOOKUP(F1172,faixas!$A$1:$B$11,2,1)</f>
        <v>34 a 38</v>
      </c>
      <c r="H1172" s="8" t="s">
        <v>28</v>
      </c>
      <c r="I1172" s="8" t="s">
        <v>13</v>
      </c>
      <c r="J1172" s="8" t="s">
        <v>22</v>
      </c>
    </row>
    <row r="1173" spans="1:10" ht="15" customHeight="1" x14ac:dyDescent="0.2">
      <c r="A1173" s="7">
        <v>1172</v>
      </c>
      <c r="B1173" s="8" t="s">
        <v>15</v>
      </c>
      <c r="C1173" s="8" t="s">
        <v>16</v>
      </c>
      <c r="D1173" s="9">
        <v>30971</v>
      </c>
      <c r="E1173" s="9">
        <f t="shared" ca="1" si="36"/>
        <v>44263</v>
      </c>
      <c r="F1173" s="10">
        <f t="shared" ca="1" si="37"/>
        <v>36.416438356164385</v>
      </c>
      <c r="G1173" s="11" t="str">
        <f ca="1">VLOOKUP(F1173,faixas!$A$1:$B$11,2,1)</f>
        <v>34 a 38</v>
      </c>
      <c r="H1173" s="8" t="s">
        <v>28</v>
      </c>
      <c r="I1173" s="8" t="s">
        <v>13</v>
      </c>
      <c r="J1173" s="8" t="s">
        <v>22</v>
      </c>
    </row>
    <row r="1174" spans="1:10" ht="15" customHeight="1" x14ac:dyDescent="0.2">
      <c r="A1174" s="7">
        <v>1173</v>
      </c>
      <c r="B1174" s="8" t="s">
        <v>10</v>
      </c>
      <c r="C1174" s="8" t="s">
        <v>19</v>
      </c>
      <c r="D1174" s="9">
        <v>41521</v>
      </c>
      <c r="E1174" s="9">
        <f t="shared" ca="1" si="36"/>
        <v>44263</v>
      </c>
      <c r="F1174" s="10">
        <f t="shared" ca="1" si="37"/>
        <v>7.5123287671232877</v>
      </c>
      <c r="G1174" s="11" t="str">
        <f ca="1">VLOOKUP(F1174,faixas!$A$1:$B$11,2,1)</f>
        <v>0 a 18</v>
      </c>
      <c r="H1174" s="8" t="s">
        <v>28</v>
      </c>
      <c r="I1174" s="8" t="s">
        <v>13</v>
      </c>
      <c r="J1174" s="8" t="s">
        <v>22</v>
      </c>
    </row>
    <row r="1175" spans="1:10" ht="15" customHeight="1" x14ac:dyDescent="0.2">
      <c r="A1175" s="7">
        <v>1174</v>
      </c>
      <c r="B1175" s="8" t="s">
        <v>10</v>
      </c>
      <c r="C1175" s="8" t="s">
        <v>11</v>
      </c>
      <c r="D1175" s="9">
        <v>30297</v>
      </c>
      <c r="E1175" s="9">
        <f t="shared" ca="1" si="36"/>
        <v>44263</v>
      </c>
      <c r="F1175" s="10">
        <f t="shared" ca="1" si="37"/>
        <v>38.263013698630139</v>
      </c>
      <c r="G1175" s="11" t="str">
        <f ca="1">VLOOKUP(F1175,faixas!$A$1:$B$11,2,1)</f>
        <v>34 a 38</v>
      </c>
      <c r="H1175" s="8" t="s">
        <v>70</v>
      </c>
      <c r="I1175" s="8" t="s">
        <v>13</v>
      </c>
      <c r="J1175" s="8" t="s">
        <v>22</v>
      </c>
    </row>
    <row r="1176" spans="1:10" ht="15" customHeight="1" x14ac:dyDescent="0.2">
      <c r="A1176" s="7">
        <v>1175</v>
      </c>
      <c r="B1176" s="8" t="s">
        <v>15</v>
      </c>
      <c r="C1176" s="8" t="s">
        <v>16</v>
      </c>
      <c r="D1176" s="9">
        <v>31470</v>
      </c>
      <c r="E1176" s="9">
        <f t="shared" ca="1" si="36"/>
        <v>44263</v>
      </c>
      <c r="F1176" s="10">
        <f t="shared" ca="1" si="37"/>
        <v>35.049315068493151</v>
      </c>
      <c r="G1176" s="11" t="str">
        <f ca="1">VLOOKUP(F1176,faixas!$A$1:$B$11,2,1)</f>
        <v>34 a 38</v>
      </c>
      <c r="H1176" s="8" t="s">
        <v>70</v>
      </c>
      <c r="I1176" s="8" t="s">
        <v>13</v>
      </c>
      <c r="J1176" s="8" t="s">
        <v>22</v>
      </c>
    </row>
    <row r="1177" spans="1:10" ht="15" customHeight="1" x14ac:dyDescent="0.2">
      <c r="A1177" s="7">
        <v>1176</v>
      </c>
      <c r="B1177" s="8" t="s">
        <v>10</v>
      </c>
      <c r="C1177" s="8" t="s">
        <v>19</v>
      </c>
      <c r="D1177" s="9">
        <v>41869</v>
      </c>
      <c r="E1177" s="9">
        <f t="shared" ca="1" si="36"/>
        <v>44263</v>
      </c>
      <c r="F1177" s="10">
        <f t="shared" ca="1" si="37"/>
        <v>6.558904109589041</v>
      </c>
      <c r="G1177" s="11" t="str">
        <f ca="1">VLOOKUP(F1177,faixas!$A$1:$B$11,2,1)</f>
        <v>0 a 18</v>
      </c>
      <c r="H1177" s="8" t="s">
        <v>70</v>
      </c>
      <c r="I1177" s="8" t="s">
        <v>13</v>
      </c>
      <c r="J1177" s="8" t="s">
        <v>22</v>
      </c>
    </row>
    <row r="1178" spans="1:10" ht="15" customHeight="1" x14ac:dyDescent="0.2">
      <c r="A1178" s="7">
        <v>1177</v>
      </c>
      <c r="B1178" s="8" t="s">
        <v>10</v>
      </c>
      <c r="C1178" s="8" t="s">
        <v>11</v>
      </c>
      <c r="D1178" s="9">
        <v>29689</v>
      </c>
      <c r="E1178" s="9">
        <f t="shared" ca="1" si="36"/>
        <v>44263</v>
      </c>
      <c r="F1178" s="10">
        <f t="shared" ca="1" si="37"/>
        <v>39.92876712328767</v>
      </c>
      <c r="G1178" s="11" t="str">
        <f ca="1">VLOOKUP(F1178,faixas!$A$1:$B$11,2,1)</f>
        <v>39 a 43</v>
      </c>
      <c r="H1178" s="8" t="s">
        <v>168</v>
      </c>
      <c r="I1178" s="8" t="s">
        <v>13</v>
      </c>
      <c r="J1178" s="8" t="s">
        <v>14</v>
      </c>
    </row>
    <row r="1179" spans="1:10" ht="15" customHeight="1" x14ac:dyDescent="0.2">
      <c r="A1179" s="7">
        <v>1178</v>
      </c>
      <c r="B1179" s="8" t="s">
        <v>10</v>
      </c>
      <c r="C1179" s="8" t="s">
        <v>11</v>
      </c>
      <c r="D1179" s="9">
        <v>30945</v>
      </c>
      <c r="E1179" s="9">
        <f t="shared" ca="1" si="36"/>
        <v>44263</v>
      </c>
      <c r="F1179" s="10">
        <f t="shared" ca="1" si="37"/>
        <v>36.487671232876714</v>
      </c>
      <c r="G1179" s="11" t="str">
        <f ca="1">VLOOKUP(F1179,faixas!$A$1:$B$11,2,1)</f>
        <v>34 a 38</v>
      </c>
      <c r="H1179" s="8" t="s">
        <v>169</v>
      </c>
      <c r="I1179" s="8" t="s">
        <v>13</v>
      </c>
      <c r="J1179" s="8" t="s">
        <v>33</v>
      </c>
    </row>
    <row r="1180" spans="1:10" ht="15" customHeight="1" x14ac:dyDescent="0.2">
      <c r="A1180" s="7">
        <v>1179</v>
      </c>
      <c r="B1180" s="8" t="s">
        <v>15</v>
      </c>
      <c r="C1180" s="8" t="s">
        <v>18</v>
      </c>
      <c r="D1180" s="9">
        <v>21029</v>
      </c>
      <c r="E1180" s="9">
        <f t="shared" ca="1" si="36"/>
        <v>44263</v>
      </c>
      <c r="F1180" s="10">
        <f t="shared" ca="1" si="37"/>
        <v>63.654794520547945</v>
      </c>
      <c r="G1180" s="11" t="str">
        <f ca="1">VLOOKUP(F1180,faixas!$A$1:$B$11,2,1)</f>
        <v>Acima de 59</v>
      </c>
      <c r="H1180" s="8" t="s">
        <v>169</v>
      </c>
      <c r="I1180" s="8" t="s">
        <v>13</v>
      </c>
      <c r="J1180" s="8" t="s">
        <v>33</v>
      </c>
    </row>
    <row r="1181" spans="1:10" ht="15" customHeight="1" x14ac:dyDescent="0.2">
      <c r="A1181" s="7">
        <v>1180</v>
      </c>
      <c r="B1181" s="8" t="s">
        <v>15</v>
      </c>
      <c r="C1181" s="8" t="s">
        <v>16</v>
      </c>
      <c r="D1181" s="9">
        <v>30450</v>
      </c>
      <c r="E1181" s="9">
        <f t="shared" ca="1" si="36"/>
        <v>44263</v>
      </c>
      <c r="F1181" s="10">
        <f t="shared" ca="1" si="37"/>
        <v>37.843835616438355</v>
      </c>
      <c r="G1181" s="11" t="str">
        <f ca="1">VLOOKUP(F1181,faixas!$A$1:$B$11,2,1)</f>
        <v>34 a 38</v>
      </c>
      <c r="H1181" s="8" t="s">
        <v>169</v>
      </c>
      <c r="I1181" s="8" t="s">
        <v>13</v>
      </c>
      <c r="J1181" s="8" t="s">
        <v>33</v>
      </c>
    </row>
    <row r="1182" spans="1:10" ht="15" customHeight="1" x14ac:dyDescent="0.2">
      <c r="A1182" s="7">
        <v>1181</v>
      </c>
      <c r="B1182" s="8" t="s">
        <v>15</v>
      </c>
      <c r="C1182" s="8" t="s">
        <v>19</v>
      </c>
      <c r="D1182" s="9">
        <v>41020</v>
      </c>
      <c r="E1182" s="9">
        <f t="shared" ca="1" si="36"/>
        <v>44263</v>
      </c>
      <c r="F1182" s="10">
        <f t="shared" ca="1" si="37"/>
        <v>8.8849315068493144</v>
      </c>
      <c r="G1182" s="11" t="str">
        <f ca="1">VLOOKUP(F1182,faixas!$A$1:$B$11,2,1)</f>
        <v>0 a 18</v>
      </c>
      <c r="H1182" s="8" t="s">
        <v>169</v>
      </c>
      <c r="I1182" s="8" t="s">
        <v>13</v>
      </c>
      <c r="J1182" s="8" t="s">
        <v>33</v>
      </c>
    </row>
    <row r="1183" spans="1:10" ht="15" customHeight="1" x14ac:dyDescent="0.2">
      <c r="A1183" s="7">
        <v>1182</v>
      </c>
      <c r="B1183" s="8" t="s">
        <v>15</v>
      </c>
      <c r="C1183" s="8" t="s">
        <v>19</v>
      </c>
      <c r="D1183" s="9">
        <v>43422</v>
      </c>
      <c r="E1183" s="9">
        <f t="shared" ca="1" si="36"/>
        <v>44263</v>
      </c>
      <c r="F1183" s="10">
        <f t="shared" ca="1" si="37"/>
        <v>2.3041095890410959</v>
      </c>
      <c r="G1183" s="11" t="str">
        <f ca="1">VLOOKUP(F1183,faixas!$A$1:$B$11,2,1)</f>
        <v>0 a 18</v>
      </c>
      <c r="H1183" s="8" t="s">
        <v>169</v>
      </c>
      <c r="I1183" s="8" t="s">
        <v>13</v>
      </c>
      <c r="J1183" s="8" t="s">
        <v>33</v>
      </c>
    </row>
    <row r="1184" spans="1:10" ht="15" customHeight="1" x14ac:dyDescent="0.2">
      <c r="A1184" s="7">
        <v>1183</v>
      </c>
      <c r="B1184" s="8" t="s">
        <v>15</v>
      </c>
      <c r="C1184" s="8" t="s">
        <v>19</v>
      </c>
      <c r="D1184" s="9">
        <v>43422</v>
      </c>
      <c r="E1184" s="9">
        <f t="shared" ca="1" si="36"/>
        <v>44263</v>
      </c>
      <c r="F1184" s="10">
        <f t="shared" ca="1" si="37"/>
        <v>2.3041095890410959</v>
      </c>
      <c r="G1184" s="11" t="str">
        <f ca="1">VLOOKUP(F1184,faixas!$A$1:$B$11,2,1)</f>
        <v>0 a 18</v>
      </c>
      <c r="H1184" s="8" t="s">
        <v>169</v>
      </c>
      <c r="I1184" s="8" t="s">
        <v>13</v>
      </c>
      <c r="J1184" s="8" t="s">
        <v>33</v>
      </c>
    </row>
    <row r="1185" spans="1:10" ht="15" customHeight="1" x14ac:dyDescent="0.2">
      <c r="A1185" s="7">
        <v>1184</v>
      </c>
      <c r="B1185" s="8" t="s">
        <v>10</v>
      </c>
      <c r="C1185" s="8" t="s">
        <v>11</v>
      </c>
      <c r="D1185" s="9">
        <v>28271</v>
      </c>
      <c r="E1185" s="9">
        <f t="shared" ca="1" si="36"/>
        <v>44263</v>
      </c>
      <c r="F1185" s="10">
        <f t="shared" ca="1" si="37"/>
        <v>43.813698630136983</v>
      </c>
      <c r="G1185" s="11" t="str">
        <f ca="1">VLOOKUP(F1185,faixas!$A$1:$B$11,2,1)</f>
        <v>39 a 43</v>
      </c>
      <c r="H1185" s="8" t="s">
        <v>20</v>
      </c>
      <c r="I1185" s="8" t="s">
        <v>13</v>
      </c>
      <c r="J1185" s="8" t="s">
        <v>14</v>
      </c>
    </row>
    <row r="1186" spans="1:10" ht="15" customHeight="1" x14ac:dyDescent="0.2">
      <c r="A1186" s="7">
        <v>1185</v>
      </c>
      <c r="B1186" s="8" t="s">
        <v>15</v>
      </c>
      <c r="C1186" s="8" t="s">
        <v>16</v>
      </c>
      <c r="D1186" s="9">
        <v>27597</v>
      </c>
      <c r="E1186" s="9">
        <f t="shared" ca="1" si="36"/>
        <v>44263</v>
      </c>
      <c r="F1186" s="10">
        <f t="shared" ca="1" si="37"/>
        <v>45.660273972602738</v>
      </c>
      <c r="G1186" s="11" t="str">
        <f ca="1">VLOOKUP(F1186,faixas!$A$1:$B$11,2,1)</f>
        <v>44 a 48</v>
      </c>
      <c r="H1186" s="8" t="s">
        <v>20</v>
      </c>
      <c r="I1186" s="8" t="s">
        <v>13</v>
      </c>
      <c r="J1186" s="8" t="s">
        <v>14</v>
      </c>
    </row>
    <row r="1187" spans="1:10" ht="15" customHeight="1" x14ac:dyDescent="0.2">
      <c r="A1187" s="7">
        <v>1186</v>
      </c>
      <c r="B1187" s="8" t="s">
        <v>15</v>
      </c>
      <c r="C1187" s="8" t="s">
        <v>19</v>
      </c>
      <c r="D1187" s="9">
        <v>39311</v>
      </c>
      <c r="E1187" s="9">
        <f t="shared" ca="1" si="36"/>
        <v>44263</v>
      </c>
      <c r="F1187" s="10">
        <f t="shared" ca="1" si="37"/>
        <v>13.567123287671233</v>
      </c>
      <c r="G1187" s="11" t="str">
        <f ca="1">VLOOKUP(F1187,faixas!$A$1:$B$11,2,1)</f>
        <v>0 a 18</v>
      </c>
      <c r="H1187" s="8" t="s">
        <v>20</v>
      </c>
      <c r="I1187" s="8" t="s">
        <v>13</v>
      </c>
      <c r="J1187" s="8" t="s">
        <v>14</v>
      </c>
    </row>
    <row r="1188" spans="1:10" ht="15" customHeight="1" x14ac:dyDescent="0.2">
      <c r="A1188" s="7">
        <v>1187</v>
      </c>
      <c r="B1188" s="8" t="s">
        <v>10</v>
      </c>
      <c r="C1188" s="8" t="s">
        <v>19</v>
      </c>
      <c r="D1188" s="9">
        <v>40786</v>
      </c>
      <c r="E1188" s="9">
        <f t="shared" ca="1" si="36"/>
        <v>44263</v>
      </c>
      <c r="F1188" s="10">
        <f t="shared" ca="1" si="37"/>
        <v>9.5260273972602736</v>
      </c>
      <c r="G1188" s="11" t="str">
        <f ca="1">VLOOKUP(F1188,faixas!$A$1:$B$11,2,1)</f>
        <v>0 a 18</v>
      </c>
      <c r="H1188" s="8" t="s">
        <v>20</v>
      </c>
      <c r="I1188" s="8" t="s">
        <v>13</v>
      </c>
      <c r="J1188" s="8" t="s">
        <v>14</v>
      </c>
    </row>
    <row r="1189" spans="1:10" ht="15" customHeight="1" x14ac:dyDescent="0.2">
      <c r="A1189" s="7">
        <v>1188</v>
      </c>
      <c r="B1189" s="8" t="s">
        <v>15</v>
      </c>
      <c r="C1189" s="8" t="s">
        <v>11</v>
      </c>
      <c r="D1189" s="9">
        <v>25698</v>
      </c>
      <c r="E1189" s="9">
        <f t="shared" ca="1" si="36"/>
        <v>44263</v>
      </c>
      <c r="F1189" s="10">
        <f t="shared" ca="1" si="37"/>
        <v>50.863013698630134</v>
      </c>
      <c r="G1189" s="11" t="str">
        <f ca="1">VLOOKUP(F1189,faixas!$A$1:$B$11,2,1)</f>
        <v>49 a 53</v>
      </c>
      <c r="H1189" s="8" t="s">
        <v>42</v>
      </c>
      <c r="I1189" s="8" t="s">
        <v>13</v>
      </c>
      <c r="J1189" s="8" t="s">
        <v>14</v>
      </c>
    </row>
    <row r="1190" spans="1:10" ht="15" customHeight="1" x14ac:dyDescent="0.2">
      <c r="A1190" s="7">
        <v>1189</v>
      </c>
      <c r="B1190" s="8" t="s">
        <v>10</v>
      </c>
      <c r="C1190" s="8" t="s">
        <v>16</v>
      </c>
      <c r="D1190" s="9">
        <v>25218</v>
      </c>
      <c r="E1190" s="9">
        <f t="shared" ca="1" si="36"/>
        <v>44263</v>
      </c>
      <c r="F1190" s="10">
        <f t="shared" ca="1" si="37"/>
        <v>52.178082191780824</v>
      </c>
      <c r="G1190" s="11" t="str">
        <f ca="1">VLOOKUP(F1190,faixas!$A$1:$B$11,2,1)</f>
        <v>49 a 53</v>
      </c>
      <c r="H1190" s="8" t="s">
        <v>42</v>
      </c>
      <c r="I1190" s="8" t="s">
        <v>13</v>
      </c>
      <c r="J1190" s="8" t="s">
        <v>14</v>
      </c>
    </row>
    <row r="1191" spans="1:10" ht="15" customHeight="1" x14ac:dyDescent="0.2">
      <c r="A1191" s="7">
        <v>1190</v>
      </c>
      <c r="B1191" s="8" t="s">
        <v>10</v>
      </c>
      <c r="C1191" s="8" t="s">
        <v>11</v>
      </c>
      <c r="D1191" s="9">
        <v>25163</v>
      </c>
      <c r="E1191" s="9">
        <f t="shared" ca="1" si="36"/>
        <v>44263</v>
      </c>
      <c r="F1191" s="10">
        <f t="shared" ca="1" si="37"/>
        <v>52.328767123287669</v>
      </c>
      <c r="G1191" s="11" t="str">
        <f ca="1">VLOOKUP(F1191,faixas!$A$1:$B$11,2,1)</f>
        <v>49 a 53</v>
      </c>
      <c r="H1191" s="8" t="s">
        <v>20</v>
      </c>
      <c r="I1191" s="8" t="s">
        <v>13</v>
      </c>
      <c r="J1191" s="8" t="s">
        <v>14</v>
      </c>
    </row>
    <row r="1192" spans="1:10" ht="15" customHeight="1" x14ac:dyDescent="0.2">
      <c r="A1192" s="7">
        <v>1191</v>
      </c>
      <c r="B1192" s="8" t="s">
        <v>15</v>
      </c>
      <c r="C1192" s="8" t="s">
        <v>16</v>
      </c>
      <c r="D1192" s="9">
        <v>26356</v>
      </c>
      <c r="E1192" s="9">
        <f t="shared" ca="1" si="36"/>
        <v>44263</v>
      </c>
      <c r="F1192" s="10">
        <f t="shared" ca="1" si="37"/>
        <v>49.060273972602737</v>
      </c>
      <c r="G1192" s="11" t="str">
        <f ca="1">VLOOKUP(F1192,faixas!$A$1:$B$11,2,1)</f>
        <v>49 a 53</v>
      </c>
      <c r="H1192" s="8" t="s">
        <v>20</v>
      </c>
      <c r="I1192" s="8" t="s">
        <v>13</v>
      </c>
      <c r="J1192" s="8" t="s">
        <v>14</v>
      </c>
    </row>
    <row r="1193" spans="1:10" ht="15" customHeight="1" x14ac:dyDescent="0.2">
      <c r="A1193" s="7">
        <v>1192</v>
      </c>
      <c r="B1193" s="8" t="s">
        <v>10</v>
      </c>
      <c r="C1193" s="8" t="s">
        <v>11</v>
      </c>
      <c r="D1193" s="9">
        <v>31338</v>
      </c>
      <c r="E1193" s="9">
        <f t="shared" ca="1" si="36"/>
        <v>44263</v>
      </c>
      <c r="F1193" s="10">
        <f t="shared" ca="1" si="37"/>
        <v>35.410958904109592</v>
      </c>
      <c r="G1193" s="11" t="str">
        <f ca="1">VLOOKUP(F1193,faixas!$A$1:$B$11,2,1)</f>
        <v>34 a 38</v>
      </c>
      <c r="H1193" s="8" t="s">
        <v>170</v>
      </c>
      <c r="I1193" s="8" t="s">
        <v>13</v>
      </c>
      <c r="J1193" s="8" t="s">
        <v>14</v>
      </c>
    </row>
    <row r="1194" spans="1:10" ht="15" customHeight="1" x14ac:dyDescent="0.2">
      <c r="A1194" s="7">
        <v>1193</v>
      </c>
      <c r="B1194" s="8" t="s">
        <v>10</v>
      </c>
      <c r="C1194" s="8" t="s">
        <v>11</v>
      </c>
      <c r="D1194" s="9">
        <v>25513</v>
      </c>
      <c r="E1194" s="9">
        <f t="shared" ca="1" si="36"/>
        <v>44263</v>
      </c>
      <c r="F1194" s="10">
        <f t="shared" ca="1" si="37"/>
        <v>51.369863013698627</v>
      </c>
      <c r="G1194" s="11" t="str">
        <f ca="1">VLOOKUP(F1194,faixas!$A$1:$B$11,2,1)</f>
        <v>49 a 53</v>
      </c>
      <c r="H1194" s="8" t="s">
        <v>171</v>
      </c>
      <c r="I1194" s="8" t="s">
        <v>13</v>
      </c>
      <c r="J1194" s="8" t="s">
        <v>126</v>
      </c>
    </row>
    <row r="1195" spans="1:10" ht="15" customHeight="1" x14ac:dyDescent="0.2">
      <c r="A1195" s="7">
        <v>1194</v>
      </c>
      <c r="B1195" s="8" t="s">
        <v>15</v>
      </c>
      <c r="C1195" s="8" t="s">
        <v>16</v>
      </c>
      <c r="D1195" s="9">
        <v>25081</v>
      </c>
      <c r="E1195" s="9">
        <f t="shared" ca="1" si="36"/>
        <v>44263</v>
      </c>
      <c r="F1195" s="10">
        <f t="shared" ca="1" si="37"/>
        <v>52.553424657534244</v>
      </c>
      <c r="G1195" s="11" t="str">
        <f ca="1">VLOOKUP(F1195,faixas!$A$1:$B$11,2,1)</f>
        <v>49 a 53</v>
      </c>
      <c r="H1195" s="8" t="s">
        <v>171</v>
      </c>
      <c r="I1195" s="8" t="s">
        <v>13</v>
      </c>
      <c r="J1195" s="8" t="s">
        <v>126</v>
      </c>
    </row>
    <row r="1196" spans="1:10" ht="15" customHeight="1" x14ac:dyDescent="0.2">
      <c r="A1196" s="7">
        <v>1195</v>
      </c>
      <c r="B1196" s="8" t="s">
        <v>15</v>
      </c>
      <c r="C1196" s="8" t="s">
        <v>19</v>
      </c>
      <c r="D1196" s="9">
        <v>36209</v>
      </c>
      <c r="E1196" s="9">
        <f t="shared" ca="1" si="36"/>
        <v>44263</v>
      </c>
      <c r="F1196" s="10">
        <f t="shared" ca="1" si="37"/>
        <v>22.065753424657533</v>
      </c>
      <c r="G1196" s="11" t="str">
        <f ca="1">VLOOKUP(F1196,faixas!$A$1:$B$11,2,1)</f>
        <v>19 a 23</v>
      </c>
      <c r="H1196" s="8" t="s">
        <v>171</v>
      </c>
      <c r="I1196" s="8" t="s">
        <v>13</v>
      </c>
      <c r="J1196" s="8" t="s">
        <v>126</v>
      </c>
    </row>
    <row r="1197" spans="1:10" ht="15" customHeight="1" x14ac:dyDescent="0.2">
      <c r="A1197" s="7">
        <v>1196</v>
      </c>
      <c r="B1197" s="8" t="s">
        <v>15</v>
      </c>
      <c r="C1197" s="8" t="s">
        <v>19</v>
      </c>
      <c r="D1197" s="9">
        <v>37076</v>
      </c>
      <c r="E1197" s="9">
        <f t="shared" ca="1" si="36"/>
        <v>44263</v>
      </c>
      <c r="F1197" s="10">
        <f t="shared" ca="1" si="37"/>
        <v>19.69041095890411</v>
      </c>
      <c r="G1197" s="11" t="str">
        <f ca="1">VLOOKUP(F1197,faixas!$A$1:$B$11,2,1)</f>
        <v>19 a 23</v>
      </c>
      <c r="H1197" s="8" t="s">
        <v>171</v>
      </c>
      <c r="I1197" s="8" t="s">
        <v>13</v>
      </c>
      <c r="J1197" s="8" t="s">
        <v>126</v>
      </c>
    </row>
    <row r="1198" spans="1:10" ht="15" customHeight="1" x14ac:dyDescent="0.2">
      <c r="A1198" s="7">
        <v>1197</v>
      </c>
      <c r="B1198" s="8" t="s">
        <v>10</v>
      </c>
      <c r="C1198" s="8" t="s">
        <v>19</v>
      </c>
      <c r="D1198" s="9">
        <v>37076</v>
      </c>
      <c r="E1198" s="9">
        <f t="shared" ca="1" si="36"/>
        <v>44263</v>
      </c>
      <c r="F1198" s="10">
        <f t="shared" ca="1" si="37"/>
        <v>19.69041095890411</v>
      </c>
      <c r="G1198" s="11" t="str">
        <f ca="1">VLOOKUP(F1198,faixas!$A$1:$B$11,2,1)</f>
        <v>19 a 23</v>
      </c>
      <c r="H1198" s="8" t="s">
        <v>171</v>
      </c>
      <c r="I1198" s="8" t="s">
        <v>13</v>
      </c>
      <c r="J1198" s="8" t="s">
        <v>126</v>
      </c>
    </row>
    <row r="1199" spans="1:10" ht="15" customHeight="1" x14ac:dyDescent="0.2">
      <c r="A1199" s="7">
        <v>1198</v>
      </c>
      <c r="B1199" s="8" t="s">
        <v>15</v>
      </c>
      <c r="C1199" s="8" t="s">
        <v>11</v>
      </c>
      <c r="D1199" s="9">
        <v>29102</v>
      </c>
      <c r="E1199" s="9">
        <f t="shared" ca="1" si="36"/>
        <v>44263</v>
      </c>
      <c r="F1199" s="10">
        <f t="shared" ca="1" si="37"/>
        <v>41.536986301369865</v>
      </c>
      <c r="G1199" s="11" t="str">
        <f ca="1">VLOOKUP(F1199,faixas!$A$1:$B$11,2,1)</f>
        <v>39 a 43</v>
      </c>
      <c r="H1199" s="8" t="s">
        <v>20</v>
      </c>
      <c r="I1199" s="8" t="s">
        <v>13</v>
      </c>
      <c r="J1199" s="8" t="s">
        <v>14</v>
      </c>
    </row>
    <row r="1200" spans="1:10" ht="15" customHeight="1" x14ac:dyDescent="0.2">
      <c r="A1200" s="7">
        <v>1199</v>
      </c>
      <c r="B1200" s="8" t="s">
        <v>15</v>
      </c>
      <c r="C1200" s="8" t="s">
        <v>19</v>
      </c>
      <c r="D1200" s="9">
        <v>42647</v>
      </c>
      <c r="E1200" s="9">
        <f t="shared" ca="1" si="36"/>
        <v>44263</v>
      </c>
      <c r="F1200" s="10">
        <f t="shared" ca="1" si="37"/>
        <v>4.4273972602739722</v>
      </c>
      <c r="G1200" s="11" t="str">
        <f ca="1">VLOOKUP(F1200,faixas!$A$1:$B$11,2,1)</f>
        <v>0 a 18</v>
      </c>
      <c r="H1200" s="8" t="s">
        <v>20</v>
      </c>
      <c r="I1200" s="8" t="s">
        <v>13</v>
      </c>
      <c r="J1200" s="8" t="s">
        <v>14</v>
      </c>
    </row>
    <row r="1201" spans="1:10" ht="15" customHeight="1" x14ac:dyDescent="0.2">
      <c r="A1201" s="7">
        <v>1200</v>
      </c>
      <c r="B1201" s="8" t="s">
        <v>10</v>
      </c>
      <c r="C1201" s="8" t="s">
        <v>11</v>
      </c>
      <c r="D1201" s="9">
        <v>32123</v>
      </c>
      <c r="E1201" s="9">
        <f t="shared" ca="1" si="36"/>
        <v>44263</v>
      </c>
      <c r="F1201" s="10">
        <f t="shared" ca="1" si="37"/>
        <v>33.260273972602739</v>
      </c>
      <c r="G1201" s="11" t="str">
        <f ca="1">VLOOKUP(F1201,faixas!$A$1:$B$11,2,1)</f>
        <v>29 a 33</v>
      </c>
      <c r="H1201" s="8" t="s">
        <v>40</v>
      </c>
      <c r="I1201" s="8" t="s">
        <v>13</v>
      </c>
      <c r="J1201" s="8" t="s">
        <v>14</v>
      </c>
    </row>
    <row r="1202" spans="1:10" ht="15" customHeight="1" x14ac:dyDescent="0.2">
      <c r="A1202" s="7">
        <v>1201</v>
      </c>
      <c r="B1202" s="8" t="s">
        <v>15</v>
      </c>
      <c r="C1202" s="8" t="s">
        <v>16</v>
      </c>
      <c r="D1202" s="9">
        <v>33440</v>
      </c>
      <c r="E1202" s="9">
        <f t="shared" ca="1" si="36"/>
        <v>44263</v>
      </c>
      <c r="F1202" s="10">
        <f t="shared" ca="1" si="37"/>
        <v>29.652054794520549</v>
      </c>
      <c r="G1202" s="11" t="str">
        <f ca="1">VLOOKUP(F1202,faixas!$A$1:$B$11,2,1)</f>
        <v>29 a 33</v>
      </c>
      <c r="H1202" s="8" t="s">
        <v>40</v>
      </c>
      <c r="I1202" s="8" t="s">
        <v>13</v>
      </c>
      <c r="J1202" s="8" t="s">
        <v>14</v>
      </c>
    </row>
    <row r="1203" spans="1:10" ht="15" customHeight="1" x14ac:dyDescent="0.2">
      <c r="A1203" s="7">
        <v>1202</v>
      </c>
      <c r="B1203" s="8" t="s">
        <v>15</v>
      </c>
      <c r="C1203" s="8" t="s">
        <v>18</v>
      </c>
      <c r="D1203" s="9">
        <v>25357</v>
      </c>
      <c r="E1203" s="9">
        <f t="shared" ca="1" si="36"/>
        <v>44263</v>
      </c>
      <c r="F1203" s="10">
        <f t="shared" ca="1" si="37"/>
        <v>51.797260273972604</v>
      </c>
      <c r="G1203" s="11" t="str">
        <f ca="1">VLOOKUP(F1203,faixas!$A$1:$B$11,2,1)</f>
        <v>49 a 53</v>
      </c>
      <c r="H1203" s="8" t="s">
        <v>40</v>
      </c>
      <c r="I1203" s="8" t="s">
        <v>13</v>
      </c>
      <c r="J1203" s="8" t="s">
        <v>14</v>
      </c>
    </row>
    <row r="1204" spans="1:10" ht="15" customHeight="1" x14ac:dyDescent="0.2">
      <c r="A1204" s="7">
        <v>1203</v>
      </c>
      <c r="B1204" s="8" t="s">
        <v>15</v>
      </c>
      <c r="C1204" s="8" t="s">
        <v>11</v>
      </c>
      <c r="D1204" s="9">
        <v>26919</v>
      </c>
      <c r="E1204" s="9">
        <f t="shared" ca="1" si="36"/>
        <v>44263</v>
      </c>
      <c r="F1204" s="10">
        <f t="shared" ca="1" si="37"/>
        <v>47.517808219178079</v>
      </c>
      <c r="G1204" s="11" t="str">
        <f ca="1">VLOOKUP(F1204,faixas!$A$1:$B$11,2,1)</f>
        <v>44 a 48</v>
      </c>
      <c r="H1204" s="8" t="s">
        <v>172</v>
      </c>
      <c r="I1204" s="8" t="s">
        <v>13</v>
      </c>
      <c r="J1204" s="8" t="s">
        <v>121</v>
      </c>
    </row>
    <row r="1205" spans="1:10" ht="15" customHeight="1" x14ac:dyDescent="0.2">
      <c r="A1205" s="7">
        <v>1204</v>
      </c>
      <c r="B1205" s="8" t="s">
        <v>15</v>
      </c>
      <c r="C1205" s="8" t="s">
        <v>18</v>
      </c>
      <c r="D1205" s="9">
        <v>17068</v>
      </c>
      <c r="E1205" s="9">
        <f t="shared" ca="1" si="36"/>
        <v>44263</v>
      </c>
      <c r="F1205" s="10">
        <f t="shared" ca="1" si="37"/>
        <v>74.506849315068493</v>
      </c>
      <c r="G1205" s="11" t="str">
        <f ca="1">VLOOKUP(F1205,faixas!$A$1:$B$11,2,1)</f>
        <v>Acima de 59</v>
      </c>
      <c r="H1205" s="8" t="s">
        <v>172</v>
      </c>
      <c r="I1205" s="8" t="s">
        <v>13</v>
      </c>
      <c r="J1205" s="8" t="s">
        <v>121</v>
      </c>
    </row>
    <row r="1206" spans="1:10" ht="15" customHeight="1" x14ac:dyDescent="0.2">
      <c r="A1206" s="7">
        <v>1205</v>
      </c>
      <c r="B1206" s="8" t="s">
        <v>15</v>
      </c>
      <c r="C1206" s="8" t="s">
        <v>11</v>
      </c>
      <c r="D1206" s="9">
        <v>31605</v>
      </c>
      <c r="E1206" s="9">
        <f t="shared" ca="1" si="36"/>
        <v>44263</v>
      </c>
      <c r="F1206" s="10">
        <f t="shared" ca="1" si="37"/>
        <v>34.679452054794524</v>
      </c>
      <c r="G1206" s="11" t="str">
        <f ca="1">VLOOKUP(F1206,faixas!$A$1:$B$11,2,1)</f>
        <v>34 a 38</v>
      </c>
      <c r="H1206" s="8" t="s">
        <v>173</v>
      </c>
      <c r="I1206" s="8" t="s">
        <v>13</v>
      </c>
      <c r="J1206" s="8" t="s">
        <v>14</v>
      </c>
    </row>
    <row r="1207" spans="1:10" ht="15" customHeight="1" x14ac:dyDescent="0.2">
      <c r="A1207" s="7">
        <v>1206</v>
      </c>
      <c r="B1207" s="8" t="s">
        <v>15</v>
      </c>
      <c r="C1207" s="8" t="s">
        <v>18</v>
      </c>
      <c r="D1207" s="9">
        <v>22333</v>
      </c>
      <c r="E1207" s="9">
        <f t="shared" ca="1" si="36"/>
        <v>44263</v>
      </c>
      <c r="F1207" s="10">
        <f t="shared" ca="1" si="37"/>
        <v>60.082191780821915</v>
      </c>
      <c r="G1207" s="11" t="str">
        <f ca="1">VLOOKUP(F1207,faixas!$A$1:$B$11,2,1)</f>
        <v>Acima de 59</v>
      </c>
      <c r="H1207" s="8" t="s">
        <v>173</v>
      </c>
      <c r="I1207" s="8" t="s">
        <v>13</v>
      </c>
      <c r="J1207" s="8" t="s">
        <v>14</v>
      </c>
    </row>
    <row r="1208" spans="1:10" ht="15" customHeight="1" x14ac:dyDescent="0.2">
      <c r="A1208" s="7">
        <v>1207</v>
      </c>
      <c r="B1208" s="8" t="s">
        <v>10</v>
      </c>
      <c r="C1208" s="8" t="s">
        <v>16</v>
      </c>
      <c r="D1208" s="9">
        <v>32213</v>
      </c>
      <c r="E1208" s="9">
        <f t="shared" ca="1" si="36"/>
        <v>44263</v>
      </c>
      <c r="F1208" s="10">
        <f t="shared" ca="1" si="37"/>
        <v>33.013698630136986</v>
      </c>
      <c r="G1208" s="11" t="str">
        <f ca="1">VLOOKUP(F1208,faixas!$A$1:$B$11,2,1)</f>
        <v>29 a 33</v>
      </c>
      <c r="H1208" s="8" t="s">
        <v>173</v>
      </c>
      <c r="I1208" s="8" t="s">
        <v>13</v>
      </c>
      <c r="J1208" s="8" t="s">
        <v>14</v>
      </c>
    </row>
    <row r="1209" spans="1:10" ht="15" customHeight="1" x14ac:dyDescent="0.2">
      <c r="A1209" s="7">
        <v>1208</v>
      </c>
      <c r="B1209" s="8" t="s">
        <v>10</v>
      </c>
      <c r="C1209" s="8" t="s">
        <v>11</v>
      </c>
      <c r="D1209" s="9">
        <v>28765</v>
      </c>
      <c r="E1209" s="9">
        <f t="shared" ca="1" si="36"/>
        <v>44263</v>
      </c>
      <c r="F1209" s="10">
        <f t="shared" ca="1" si="37"/>
        <v>42.460273972602742</v>
      </c>
      <c r="G1209" s="11" t="str">
        <f ca="1">VLOOKUP(F1209,faixas!$A$1:$B$11,2,1)</f>
        <v>39 a 43</v>
      </c>
      <c r="H1209" s="8" t="s">
        <v>20</v>
      </c>
      <c r="I1209" s="8" t="s">
        <v>13</v>
      </c>
      <c r="J1209" s="8" t="s">
        <v>14</v>
      </c>
    </row>
    <row r="1210" spans="1:10" ht="15" customHeight="1" x14ac:dyDescent="0.2">
      <c r="A1210" s="7">
        <v>1209</v>
      </c>
      <c r="B1210" s="8" t="s">
        <v>15</v>
      </c>
      <c r="C1210" s="8" t="s">
        <v>16</v>
      </c>
      <c r="D1210" s="9">
        <v>30100</v>
      </c>
      <c r="E1210" s="9">
        <f t="shared" ca="1" si="36"/>
        <v>44263</v>
      </c>
      <c r="F1210" s="10">
        <f t="shared" ca="1" si="37"/>
        <v>38.802739726027397</v>
      </c>
      <c r="G1210" s="11" t="str">
        <f ca="1">VLOOKUP(F1210,faixas!$A$1:$B$11,2,1)</f>
        <v>34 a 38</v>
      </c>
      <c r="H1210" s="8" t="s">
        <v>45</v>
      </c>
      <c r="I1210" s="8" t="s">
        <v>13</v>
      </c>
      <c r="J1210" s="8" t="s">
        <v>14</v>
      </c>
    </row>
    <row r="1211" spans="1:10" ht="15" customHeight="1" x14ac:dyDescent="0.2">
      <c r="A1211" s="7">
        <v>1210</v>
      </c>
      <c r="B1211" s="8" t="s">
        <v>10</v>
      </c>
      <c r="C1211" s="8" t="s">
        <v>19</v>
      </c>
      <c r="D1211" s="9">
        <v>43197</v>
      </c>
      <c r="E1211" s="9">
        <f t="shared" ca="1" si="36"/>
        <v>44263</v>
      </c>
      <c r="F1211" s="10">
        <f t="shared" ca="1" si="37"/>
        <v>2.9205479452054797</v>
      </c>
      <c r="G1211" s="11" t="str">
        <f ca="1">VLOOKUP(F1211,faixas!$A$1:$B$11,2,1)</f>
        <v>0 a 18</v>
      </c>
      <c r="H1211" s="8" t="s">
        <v>20</v>
      </c>
      <c r="I1211" s="8" t="s">
        <v>13</v>
      </c>
      <c r="J1211" s="8" t="s">
        <v>14</v>
      </c>
    </row>
    <row r="1212" spans="1:10" ht="15" customHeight="1" x14ac:dyDescent="0.2">
      <c r="A1212" s="7">
        <v>1211</v>
      </c>
      <c r="B1212" s="8" t="s">
        <v>10</v>
      </c>
      <c r="C1212" s="8" t="s">
        <v>11</v>
      </c>
      <c r="D1212" s="9">
        <v>19537</v>
      </c>
      <c r="E1212" s="9">
        <f t="shared" ca="1" si="36"/>
        <v>44263</v>
      </c>
      <c r="F1212" s="10">
        <f t="shared" ca="1" si="37"/>
        <v>67.742465753424653</v>
      </c>
      <c r="G1212" s="11" t="str">
        <f ca="1">VLOOKUP(F1212,faixas!$A$1:$B$11,2,1)</f>
        <v>Acima de 59</v>
      </c>
      <c r="H1212" s="8" t="s">
        <v>174</v>
      </c>
      <c r="I1212" s="8" t="s">
        <v>13</v>
      </c>
      <c r="J1212" s="8" t="s">
        <v>14</v>
      </c>
    </row>
    <row r="1213" spans="1:10" ht="15" customHeight="1" x14ac:dyDescent="0.2">
      <c r="A1213" s="7">
        <v>1212</v>
      </c>
      <c r="B1213" s="8" t="s">
        <v>15</v>
      </c>
      <c r="C1213" s="8" t="s">
        <v>16</v>
      </c>
      <c r="D1213" s="9">
        <v>19415</v>
      </c>
      <c r="E1213" s="9">
        <f t="shared" ca="1" si="36"/>
        <v>44263</v>
      </c>
      <c r="F1213" s="10">
        <f t="shared" ca="1" si="37"/>
        <v>68.07671232876713</v>
      </c>
      <c r="G1213" s="11" t="str">
        <f ca="1">VLOOKUP(F1213,faixas!$A$1:$B$11,2,1)</f>
        <v>Acima de 59</v>
      </c>
      <c r="H1213" s="8" t="s">
        <v>174</v>
      </c>
      <c r="I1213" s="8" t="s">
        <v>13</v>
      </c>
      <c r="J1213" s="8" t="s">
        <v>14</v>
      </c>
    </row>
    <row r="1214" spans="1:10" ht="15" customHeight="1" x14ac:dyDescent="0.2">
      <c r="A1214" s="7">
        <v>1213</v>
      </c>
      <c r="B1214" s="8" t="s">
        <v>10</v>
      </c>
      <c r="C1214" s="8" t="s">
        <v>11</v>
      </c>
      <c r="D1214" s="9">
        <v>26057</v>
      </c>
      <c r="E1214" s="9">
        <f t="shared" ca="1" si="36"/>
        <v>44263</v>
      </c>
      <c r="F1214" s="10">
        <f t="shared" ca="1" si="37"/>
        <v>49.87945205479452</v>
      </c>
      <c r="G1214" s="11" t="str">
        <f ca="1">VLOOKUP(F1214,faixas!$A$1:$B$11,2,1)</f>
        <v>49 a 53</v>
      </c>
      <c r="H1214" s="8" t="s">
        <v>12</v>
      </c>
      <c r="I1214" s="8" t="s">
        <v>13</v>
      </c>
      <c r="J1214" s="8" t="s">
        <v>14</v>
      </c>
    </row>
    <row r="1215" spans="1:10" ht="15" customHeight="1" x14ac:dyDescent="0.2">
      <c r="A1215" s="7">
        <v>1214</v>
      </c>
      <c r="B1215" s="8" t="s">
        <v>10</v>
      </c>
      <c r="C1215" s="8" t="s">
        <v>19</v>
      </c>
      <c r="D1215" s="9">
        <v>39655</v>
      </c>
      <c r="E1215" s="9">
        <f t="shared" ca="1" si="36"/>
        <v>44263</v>
      </c>
      <c r="F1215" s="10">
        <f t="shared" ca="1" si="37"/>
        <v>12.624657534246575</v>
      </c>
      <c r="G1215" s="11" t="str">
        <f ca="1">VLOOKUP(F1215,faixas!$A$1:$B$11,2,1)</f>
        <v>0 a 18</v>
      </c>
      <c r="H1215" s="8" t="s">
        <v>12</v>
      </c>
      <c r="I1215" s="8" t="s">
        <v>13</v>
      </c>
      <c r="J1215" s="8" t="s">
        <v>14</v>
      </c>
    </row>
    <row r="1216" spans="1:10" ht="15" customHeight="1" x14ac:dyDescent="0.2">
      <c r="A1216" s="7">
        <v>1215</v>
      </c>
      <c r="B1216" s="8" t="s">
        <v>15</v>
      </c>
      <c r="C1216" s="8" t="s">
        <v>16</v>
      </c>
      <c r="D1216" s="9">
        <v>28195</v>
      </c>
      <c r="E1216" s="9">
        <f t="shared" ca="1" si="36"/>
        <v>44263</v>
      </c>
      <c r="F1216" s="10">
        <f t="shared" ca="1" si="37"/>
        <v>44.021917808219179</v>
      </c>
      <c r="G1216" s="11" t="str">
        <f ca="1">VLOOKUP(F1216,faixas!$A$1:$B$11,2,1)</f>
        <v>44 a 48</v>
      </c>
      <c r="H1216" s="8" t="s">
        <v>12</v>
      </c>
      <c r="I1216" s="8" t="s">
        <v>13</v>
      </c>
      <c r="J1216" s="8" t="s">
        <v>14</v>
      </c>
    </row>
    <row r="1217" spans="1:10" ht="15" customHeight="1" x14ac:dyDescent="0.2">
      <c r="A1217" s="7">
        <v>1216</v>
      </c>
      <c r="B1217" s="8" t="s">
        <v>15</v>
      </c>
      <c r="C1217" s="8" t="s">
        <v>11</v>
      </c>
      <c r="D1217" s="9">
        <v>28542</v>
      </c>
      <c r="E1217" s="9">
        <f t="shared" ca="1" si="36"/>
        <v>44263</v>
      </c>
      <c r="F1217" s="10">
        <f t="shared" ca="1" si="37"/>
        <v>43.07123287671233</v>
      </c>
      <c r="G1217" s="11" t="str">
        <f ca="1">VLOOKUP(F1217,faixas!$A$1:$B$11,2,1)</f>
        <v>39 a 43</v>
      </c>
      <c r="H1217" s="8" t="s">
        <v>175</v>
      </c>
      <c r="I1217" s="8" t="s">
        <v>13</v>
      </c>
      <c r="J1217" s="8" t="s">
        <v>176</v>
      </c>
    </row>
    <row r="1218" spans="1:10" ht="15" customHeight="1" x14ac:dyDescent="0.2">
      <c r="A1218" s="7">
        <v>1217</v>
      </c>
      <c r="B1218" s="8" t="s">
        <v>10</v>
      </c>
      <c r="C1218" s="8" t="s">
        <v>11</v>
      </c>
      <c r="D1218" s="9">
        <v>26818</v>
      </c>
      <c r="E1218" s="9">
        <f t="shared" ref="E1218:E1281" ca="1" si="38">TODAY()</f>
        <v>44263</v>
      </c>
      <c r="F1218" s="10">
        <f t="shared" ref="F1218:F1281" ca="1" si="39">(E1218-D1218)/365</f>
        <v>47.794520547945204</v>
      </c>
      <c r="G1218" s="11" t="str">
        <f ca="1">VLOOKUP(F1218,faixas!$A$1:$B$11,2,1)</f>
        <v>44 a 48</v>
      </c>
      <c r="H1218" s="8" t="s">
        <v>50</v>
      </c>
      <c r="I1218" s="8" t="s">
        <v>13</v>
      </c>
      <c r="J1218" s="8" t="s">
        <v>22</v>
      </c>
    </row>
    <row r="1219" spans="1:10" ht="15" customHeight="1" x14ac:dyDescent="0.2">
      <c r="A1219" s="7">
        <v>1218</v>
      </c>
      <c r="B1219" s="8" t="s">
        <v>15</v>
      </c>
      <c r="C1219" s="8" t="s">
        <v>16</v>
      </c>
      <c r="D1219" s="9">
        <v>29444</v>
      </c>
      <c r="E1219" s="9">
        <f t="shared" ca="1" si="38"/>
        <v>44263</v>
      </c>
      <c r="F1219" s="10">
        <f t="shared" ca="1" si="39"/>
        <v>40.6</v>
      </c>
      <c r="G1219" s="11" t="str">
        <f ca="1">VLOOKUP(F1219,faixas!$A$1:$B$11,2,1)</f>
        <v>39 a 43</v>
      </c>
      <c r="H1219" s="8" t="s">
        <v>50</v>
      </c>
      <c r="I1219" s="8" t="s">
        <v>13</v>
      </c>
      <c r="J1219" s="8" t="s">
        <v>22</v>
      </c>
    </row>
    <row r="1220" spans="1:10" ht="15" customHeight="1" x14ac:dyDescent="0.2">
      <c r="A1220" s="7">
        <v>1219</v>
      </c>
      <c r="B1220" s="8" t="s">
        <v>15</v>
      </c>
      <c r="C1220" s="8" t="s">
        <v>18</v>
      </c>
      <c r="D1220" s="9">
        <v>17134</v>
      </c>
      <c r="E1220" s="9">
        <f t="shared" ca="1" si="38"/>
        <v>44263</v>
      </c>
      <c r="F1220" s="10">
        <f t="shared" ca="1" si="39"/>
        <v>74.326027397260276</v>
      </c>
      <c r="G1220" s="11" t="str">
        <f ca="1">VLOOKUP(F1220,faixas!$A$1:$B$11,2,1)</f>
        <v>Acima de 59</v>
      </c>
      <c r="H1220" s="8" t="s">
        <v>50</v>
      </c>
      <c r="I1220" s="8" t="s">
        <v>13</v>
      </c>
      <c r="J1220" s="8" t="s">
        <v>22</v>
      </c>
    </row>
    <row r="1221" spans="1:10" ht="15" customHeight="1" x14ac:dyDescent="0.2">
      <c r="A1221" s="7">
        <v>1220</v>
      </c>
      <c r="B1221" s="8" t="s">
        <v>15</v>
      </c>
      <c r="C1221" s="8" t="s">
        <v>19</v>
      </c>
      <c r="D1221" s="9">
        <v>41285</v>
      </c>
      <c r="E1221" s="9">
        <f t="shared" ca="1" si="38"/>
        <v>44263</v>
      </c>
      <c r="F1221" s="10">
        <f t="shared" ca="1" si="39"/>
        <v>8.1589041095890416</v>
      </c>
      <c r="G1221" s="11" t="str">
        <f ca="1">VLOOKUP(F1221,faixas!$A$1:$B$11,2,1)</f>
        <v>0 a 18</v>
      </c>
      <c r="H1221" s="8" t="s">
        <v>50</v>
      </c>
      <c r="I1221" s="8" t="s">
        <v>13</v>
      </c>
      <c r="J1221" s="8" t="s">
        <v>22</v>
      </c>
    </row>
    <row r="1222" spans="1:10" ht="15" customHeight="1" x14ac:dyDescent="0.2">
      <c r="A1222" s="7">
        <v>1221</v>
      </c>
      <c r="B1222" s="8" t="s">
        <v>15</v>
      </c>
      <c r="C1222" s="8" t="s">
        <v>19</v>
      </c>
      <c r="D1222" s="9">
        <v>43305</v>
      </c>
      <c r="E1222" s="9">
        <f t="shared" ca="1" si="38"/>
        <v>44263</v>
      </c>
      <c r="F1222" s="10">
        <f t="shared" ca="1" si="39"/>
        <v>2.6246575342465754</v>
      </c>
      <c r="G1222" s="11" t="str">
        <f ca="1">VLOOKUP(F1222,faixas!$A$1:$B$11,2,1)</f>
        <v>0 a 18</v>
      </c>
      <c r="H1222" s="8" t="s">
        <v>50</v>
      </c>
      <c r="I1222" s="8" t="s">
        <v>13</v>
      </c>
      <c r="J1222" s="8" t="s">
        <v>22</v>
      </c>
    </row>
    <row r="1223" spans="1:10" ht="15" customHeight="1" x14ac:dyDescent="0.2">
      <c r="A1223" s="7">
        <v>1222</v>
      </c>
      <c r="B1223" s="8" t="s">
        <v>10</v>
      </c>
      <c r="C1223" s="8" t="s">
        <v>11</v>
      </c>
      <c r="D1223" s="9">
        <v>28839</v>
      </c>
      <c r="E1223" s="9">
        <f t="shared" ca="1" si="38"/>
        <v>44263</v>
      </c>
      <c r="F1223" s="10">
        <f t="shared" ca="1" si="39"/>
        <v>42.257534246575339</v>
      </c>
      <c r="G1223" s="11" t="str">
        <f ca="1">VLOOKUP(F1223,faixas!$A$1:$B$11,2,1)</f>
        <v>39 a 43</v>
      </c>
      <c r="H1223" s="8" t="s">
        <v>29</v>
      </c>
      <c r="I1223" s="8" t="s">
        <v>13</v>
      </c>
      <c r="J1223" s="8" t="s">
        <v>30</v>
      </c>
    </row>
    <row r="1224" spans="1:10" ht="15" customHeight="1" x14ac:dyDescent="0.2">
      <c r="A1224" s="7">
        <v>1223</v>
      </c>
      <c r="B1224" s="8" t="s">
        <v>15</v>
      </c>
      <c r="C1224" s="8" t="s">
        <v>18</v>
      </c>
      <c r="D1224" s="9">
        <v>19854</v>
      </c>
      <c r="E1224" s="9">
        <f t="shared" ca="1" si="38"/>
        <v>44263</v>
      </c>
      <c r="F1224" s="10">
        <f t="shared" ca="1" si="39"/>
        <v>66.873972602739727</v>
      </c>
      <c r="G1224" s="11" t="str">
        <f ca="1">VLOOKUP(F1224,faixas!$A$1:$B$11,2,1)</f>
        <v>Acima de 59</v>
      </c>
      <c r="H1224" s="8" t="s">
        <v>29</v>
      </c>
      <c r="I1224" s="8" t="s">
        <v>13</v>
      </c>
      <c r="J1224" s="8" t="s">
        <v>30</v>
      </c>
    </row>
    <row r="1225" spans="1:10" ht="15" customHeight="1" x14ac:dyDescent="0.2">
      <c r="A1225" s="7">
        <v>1224</v>
      </c>
      <c r="B1225" s="8" t="s">
        <v>15</v>
      </c>
      <c r="C1225" s="8" t="s">
        <v>19</v>
      </c>
      <c r="D1225" s="9">
        <v>41563</v>
      </c>
      <c r="E1225" s="9">
        <f t="shared" ca="1" si="38"/>
        <v>44263</v>
      </c>
      <c r="F1225" s="10">
        <f t="shared" ca="1" si="39"/>
        <v>7.397260273972603</v>
      </c>
      <c r="G1225" s="11" t="str">
        <f ca="1">VLOOKUP(F1225,faixas!$A$1:$B$11,2,1)</f>
        <v>0 a 18</v>
      </c>
      <c r="H1225" s="8" t="s">
        <v>29</v>
      </c>
      <c r="I1225" s="8" t="s">
        <v>13</v>
      </c>
      <c r="J1225" s="8" t="s">
        <v>30</v>
      </c>
    </row>
    <row r="1226" spans="1:10" ht="15" customHeight="1" x14ac:dyDescent="0.2">
      <c r="A1226" s="7">
        <v>1225</v>
      </c>
      <c r="B1226" s="8" t="s">
        <v>10</v>
      </c>
      <c r="C1226" s="8" t="s">
        <v>11</v>
      </c>
      <c r="D1226" s="9">
        <v>29375</v>
      </c>
      <c r="E1226" s="9">
        <f t="shared" ca="1" si="38"/>
        <v>44263</v>
      </c>
      <c r="F1226" s="10">
        <f t="shared" ca="1" si="39"/>
        <v>40.789041095890411</v>
      </c>
      <c r="G1226" s="11" t="str">
        <f ca="1">VLOOKUP(F1226,faixas!$A$1:$B$11,2,1)</f>
        <v>39 a 43</v>
      </c>
      <c r="H1226" s="8" t="s">
        <v>72</v>
      </c>
      <c r="I1226" s="8" t="s">
        <v>13</v>
      </c>
      <c r="J1226" s="8" t="s">
        <v>14</v>
      </c>
    </row>
    <row r="1227" spans="1:10" ht="15" customHeight="1" x14ac:dyDescent="0.2">
      <c r="A1227" s="7">
        <v>1226</v>
      </c>
      <c r="B1227" s="8" t="s">
        <v>15</v>
      </c>
      <c r="C1227" s="8" t="s">
        <v>19</v>
      </c>
      <c r="D1227" s="9">
        <v>38997</v>
      </c>
      <c r="E1227" s="9">
        <f t="shared" ca="1" si="38"/>
        <v>44263</v>
      </c>
      <c r="F1227" s="10">
        <f t="shared" ca="1" si="39"/>
        <v>14.427397260273972</v>
      </c>
      <c r="G1227" s="11" t="str">
        <f ca="1">VLOOKUP(F1227,faixas!$A$1:$B$11,2,1)</f>
        <v>0 a 18</v>
      </c>
      <c r="H1227" s="8" t="s">
        <v>72</v>
      </c>
      <c r="I1227" s="8" t="s">
        <v>13</v>
      </c>
      <c r="J1227" s="8" t="s">
        <v>14</v>
      </c>
    </row>
    <row r="1228" spans="1:10" ht="15" customHeight="1" x14ac:dyDescent="0.2">
      <c r="A1228" s="7">
        <v>1227</v>
      </c>
      <c r="B1228" s="8" t="s">
        <v>10</v>
      </c>
      <c r="C1228" s="8" t="s">
        <v>19</v>
      </c>
      <c r="D1228" s="9">
        <v>40245</v>
      </c>
      <c r="E1228" s="9">
        <f t="shared" ca="1" si="38"/>
        <v>44263</v>
      </c>
      <c r="F1228" s="10">
        <f t="shared" ca="1" si="39"/>
        <v>11.008219178082191</v>
      </c>
      <c r="G1228" s="11" t="str">
        <f ca="1">VLOOKUP(F1228,faixas!$A$1:$B$11,2,1)</f>
        <v>0 a 18</v>
      </c>
      <c r="H1228" s="8" t="s">
        <v>72</v>
      </c>
      <c r="I1228" s="8" t="s">
        <v>13</v>
      </c>
      <c r="J1228" s="8" t="s">
        <v>14</v>
      </c>
    </row>
    <row r="1229" spans="1:10" ht="15" customHeight="1" x14ac:dyDescent="0.2">
      <c r="A1229" s="7">
        <v>1228</v>
      </c>
      <c r="B1229" s="8" t="s">
        <v>10</v>
      </c>
      <c r="C1229" s="8" t="s">
        <v>11</v>
      </c>
      <c r="D1229" s="9">
        <v>28938</v>
      </c>
      <c r="E1229" s="9">
        <f t="shared" ca="1" si="38"/>
        <v>44263</v>
      </c>
      <c r="F1229" s="10">
        <f t="shared" ca="1" si="39"/>
        <v>41.986301369863014</v>
      </c>
      <c r="G1229" s="11" t="str">
        <f ca="1">VLOOKUP(F1229,faixas!$A$1:$B$11,2,1)</f>
        <v>39 a 43</v>
      </c>
      <c r="H1229" s="8" t="s">
        <v>163</v>
      </c>
      <c r="I1229" s="8" t="s">
        <v>13</v>
      </c>
      <c r="J1229" s="8" t="s">
        <v>126</v>
      </c>
    </row>
    <row r="1230" spans="1:10" ht="15" customHeight="1" x14ac:dyDescent="0.2">
      <c r="A1230" s="7">
        <v>1229</v>
      </c>
      <c r="B1230" s="8" t="s">
        <v>15</v>
      </c>
      <c r="C1230" s="8" t="s">
        <v>16</v>
      </c>
      <c r="D1230" s="9">
        <v>32382</v>
      </c>
      <c r="E1230" s="9">
        <f t="shared" ca="1" si="38"/>
        <v>44263</v>
      </c>
      <c r="F1230" s="10">
        <f t="shared" ca="1" si="39"/>
        <v>32.550684931506851</v>
      </c>
      <c r="G1230" s="11" t="str">
        <f ca="1">VLOOKUP(F1230,faixas!$A$1:$B$11,2,1)</f>
        <v>29 a 33</v>
      </c>
      <c r="H1230" s="8" t="s">
        <v>163</v>
      </c>
      <c r="I1230" s="8" t="s">
        <v>13</v>
      </c>
      <c r="J1230" s="8" t="s">
        <v>126</v>
      </c>
    </row>
    <row r="1231" spans="1:10" ht="15" customHeight="1" x14ac:dyDescent="0.2">
      <c r="A1231" s="7">
        <v>1230</v>
      </c>
      <c r="B1231" s="8" t="s">
        <v>10</v>
      </c>
      <c r="C1231" s="8" t="s">
        <v>11</v>
      </c>
      <c r="D1231" s="9">
        <v>28413</v>
      </c>
      <c r="E1231" s="9">
        <f t="shared" ca="1" si="38"/>
        <v>44263</v>
      </c>
      <c r="F1231" s="10">
        <f t="shared" ca="1" si="39"/>
        <v>43.424657534246577</v>
      </c>
      <c r="G1231" s="11" t="str">
        <f ca="1">VLOOKUP(F1231,faixas!$A$1:$B$11,2,1)</f>
        <v>39 a 43</v>
      </c>
      <c r="H1231" s="8" t="s">
        <v>177</v>
      </c>
      <c r="I1231" s="8" t="s">
        <v>13</v>
      </c>
      <c r="J1231" s="8" t="s">
        <v>126</v>
      </c>
    </row>
    <row r="1232" spans="1:10" ht="15" customHeight="1" x14ac:dyDescent="0.2">
      <c r="A1232" s="7">
        <v>1231</v>
      </c>
      <c r="B1232" s="8" t="s">
        <v>15</v>
      </c>
      <c r="C1232" s="8" t="s">
        <v>16</v>
      </c>
      <c r="D1232" s="9">
        <v>28869</v>
      </c>
      <c r="E1232" s="9">
        <f t="shared" ca="1" si="38"/>
        <v>44263</v>
      </c>
      <c r="F1232" s="10">
        <f t="shared" ca="1" si="39"/>
        <v>42.175342465753424</v>
      </c>
      <c r="G1232" s="11" t="str">
        <f ca="1">VLOOKUP(F1232,faixas!$A$1:$B$11,2,1)</f>
        <v>39 a 43</v>
      </c>
      <c r="H1232" s="8" t="s">
        <v>177</v>
      </c>
      <c r="I1232" s="8" t="s">
        <v>13</v>
      </c>
      <c r="J1232" s="8" t="s">
        <v>126</v>
      </c>
    </row>
    <row r="1233" spans="1:10" ht="15" customHeight="1" x14ac:dyDescent="0.2">
      <c r="A1233" s="7">
        <v>1232</v>
      </c>
      <c r="B1233" s="8" t="s">
        <v>15</v>
      </c>
      <c r="C1233" s="8" t="s">
        <v>18</v>
      </c>
      <c r="D1233" s="9">
        <v>20626</v>
      </c>
      <c r="E1233" s="9">
        <f t="shared" ca="1" si="38"/>
        <v>44263</v>
      </c>
      <c r="F1233" s="10">
        <f t="shared" ca="1" si="39"/>
        <v>64.758904109589039</v>
      </c>
      <c r="G1233" s="11" t="str">
        <f ca="1">VLOOKUP(F1233,faixas!$A$1:$B$11,2,1)</f>
        <v>Acima de 59</v>
      </c>
      <c r="H1233" s="8" t="s">
        <v>177</v>
      </c>
      <c r="I1233" s="8" t="s">
        <v>13</v>
      </c>
      <c r="J1233" s="8" t="s">
        <v>126</v>
      </c>
    </row>
    <row r="1234" spans="1:10" ht="15" customHeight="1" x14ac:dyDescent="0.2">
      <c r="A1234" s="7">
        <v>1233</v>
      </c>
      <c r="B1234" s="8" t="s">
        <v>15</v>
      </c>
      <c r="C1234" s="8" t="s">
        <v>19</v>
      </c>
      <c r="D1234" s="9">
        <v>41610</v>
      </c>
      <c r="E1234" s="9">
        <f t="shared" ca="1" si="38"/>
        <v>44263</v>
      </c>
      <c r="F1234" s="10">
        <f t="shared" ca="1" si="39"/>
        <v>7.2684931506849315</v>
      </c>
      <c r="G1234" s="11" t="str">
        <f ca="1">VLOOKUP(F1234,faixas!$A$1:$B$11,2,1)</f>
        <v>0 a 18</v>
      </c>
      <c r="H1234" s="8" t="s">
        <v>177</v>
      </c>
      <c r="I1234" s="8" t="s">
        <v>13</v>
      </c>
      <c r="J1234" s="8" t="s">
        <v>126</v>
      </c>
    </row>
    <row r="1235" spans="1:10" ht="15" customHeight="1" x14ac:dyDescent="0.2">
      <c r="A1235" s="7">
        <v>1234</v>
      </c>
      <c r="B1235" s="8" t="s">
        <v>10</v>
      </c>
      <c r="C1235" s="8" t="s">
        <v>11</v>
      </c>
      <c r="D1235" s="9">
        <v>30358</v>
      </c>
      <c r="E1235" s="9">
        <f t="shared" ca="1" si="38"/>
        <v>44263</v>
      </c>
      <c r="F1235" s="10">
        <f t="shared" ca="1" si="39"/>
        <v>38.095890410958901</v>
      </c>
      <c r="G1235" s="11" t="str">
        <f ca="1">VLOOKUP(F1235,faixas!$A$1:$B$11,2,1)</f>
        <v>34 a 38</v>
      </c>
      <c r="H1235" s="8" t="s">
        <v>20</v>
      </c>
      <c r="I1235" s="8" t="s">
        <v>13</v>
      </c>
      <c r="J1235" s="8" t="s">
        <v>14</v>
      </c>
    </row>
    <row r="1236" spans="1:10" ht="15" customHeight="1" x14ac:dyDescent="0.2">
      <c r="A1236" s="7">
        <v>1235</v>
      </c>
      <c r="B1236" s="8" t="s">
        <v>10</v>
      </c>
      <c r="C1236" s="8" t="s">
        <v>19</v>
      </c>
      <c r="D1236" s="9">
        <v>38065</v>
      </c>
      <c r="E1236" s="9">
        <f t="shared" ca="1" si="38"/>
        <v>44263</v>
      </c>
      <c r="F1236" s="10">
        <f t="shared" ca="1" si="39"/>
        <v>16.980821917808218</v>
      </c>
      <c r="G1236" s="11" t="str">
        <f ca="1">VLOOKUP(F1236,faixas!$A$1:$B$11,2,1)</f>
        <v>0 a 18</v>
      </c>
      <c r="H1236" s="8" t="s">
        <v>23</v>
      </c>
      <c r="I1236" s="8" t="s">
        <v>13</v>
      </c>
      <c r="J1236" s="8" t="s">
        <v>14</v>
      </c>
    </row>
    <row r="1237" spans="1:10" ht="15" customHeight="1" x14ac:dyDescent="0.2">
      <c r="A1237" s="7">
        <v>1236</v>
      </c>
      <c r="B1237" s="8" t="s">
        <v>15</v>
      </c>
      <c r="C1237" s="8" t="s">
        <v>16</v>
      </c>
      <c r="D1237" s="9">
        <v>30690</v>
      </c>
      <c r="E1237" s="9">
        <f t="shared" ca="1" si="38"/>
        <v>44263</v>
      </c>
      <c r="F1237" s="10">
        <f t="shared" ca="1" si="39"/>
        <v>37.186301369863017</v>
      </c>
      <c r="G1237" s="11" t="str">
        <f ca="1">VLOOKUP(F1237,faixas!$A$1:$B$11,2,1)</f>
        <v>34 a 38</v>
      </c>
      <c r="H1237" s="8" t="s">
        <v>20</v>
      </c>
      <c r="I1237" s="8" t="s">
        <v>13</v>
      </c>
      <c r="J1237" s="8" t="s">
        <v>14</v>
      </c>
    </row>
    <row r="1238" spans="1:10" ht="15" customHeight="1" x14ac:dyDescent="0.2">
      <c r="A1238" s="7">
        <v>1237</v>
      </c>
      <c r="B1238" s="8" t="s">
        <v>15</v>
      </c>
      <c r="C1238" s="8" t="s">
        <v>19</v>
      </c>
      <c r="D1238" s="9">
        <v>41099</v>
      </c>
      <c r="E1238" s="9">
        <f t="shared" ca="1" si="38"/>
        <v>44263</v>
      </c>
      <c r="F1238" s="10">
        <f t="shared" ca="1" si="39"/>
        <v>8.668493150684931</v>
      </c>
      <c r="G1238" s="11" t="str">
        <f ca="1">VLOOKUP(F1238,faixas!$A$1:$B$11,2,1)</f>
        <v>0 a 18</v>
      </c>
      <c r="H1238" s="8" t="s">
        <v>20</v>
      </c>
      <c r="I1238" s="8" t="s">
        <v>13</v>
      </c>
      <c r="J1238" s="8" t="s">
        <v>14</v>
      </c>
    </row>
    <row r="1239" spans="1:10" ht="15" customHeight="1" x14ac:dyDescent="0.2">
      <c r="A1239" s="7">
        <v>1238</v>
      </c>
      <c r="B1239" s="8" t="s">
        <v>10</v>
      </c>
      <c r="C1239" s="8" t="s">
        <v>19</v>
      </c>
      <c r="D1239" s="9">
        <v>42804</v>
      </c>
      <c r="E1239" s="9">
        <f t="shared" ca="1" si="38"/>
        <v>44263</v>
      </c>
      <c r="F1239" s="10">
        <f t="shared" ca="1" si="39"/>
        <v>3.9972602739726026</v>
      </c>
      <c r="G1239" s="11" t="str">
        <f ca="1">VLOOKUP(F1239,faixas!$A$1:$B$11,2,1)</f>
        <v>0 a 18</v>
      </c>
      <c r="H1239" s="8" t="s">
        <v>20</v>
      </c>
      <c r="I1239" s="8" t="s">
        <v>13</v>
      </c>
      <c r="J1239" s="8" t="s">
        <v>14</v>
      </c>
    </row>
    <row r="1240" spans="1:10" ht="15" customHeight="1" x14ac:dyDescent="0.2">
      <c r="A1240" s="7">
        <v>1239</v>
      </c>
      <c r="B1240" s="8" t="s">
        <v>15</v>
      </c>
      <c r="C1240" s="8" t="s">
        <v>19</v>
      </c>
      <c r="D1240" s="9">
        <v>38203</v>
      </c>
      <c r="E1240" s="9">
        <f t="shared" ca="1" si="38"/>
        <v>44263</v>
      </c>
      <c r="F1240" s="10">
        <f t="shared" ca="1" si="39"/>
        <v>16.602739726027398</v>
      </c>
      <c r="G1240" s="11" t="str">
        <f ca="1">VLOOKUP(F1240,faixas!$A$1:$B$11,2,1)</f>
        <v>0 a 18</v>
      </c>
      <c r="H1240" s="8" t="s">
        <v>20</v>
      </c>
      <c r="I1240" s="8" t="s">
        <v>13</v>
      </c>
      <c r="J1240" s="8" t="s">
        <v>14</v>
      </c>
    </row>
    <row r="1241" spans="1:10" ht="15" customHeight="1" x14ac:dyDescent="0.2">
      <c r="A1241" s="7">
        <v>1240</v>
      </c>
      <c r="B1241" s="8" t="s">
        <v>10</v>
      </c>
      <c r="C1241" s="8" t="s">
        <v>19</v>
      </c>
      <c r="D1241" s="9">
        <v>43629</v>
      </c>
      <c r="E1241" s="9">
        <f t="shared" ca="1" si="38"/>
        <v>44263</v>
      </c>
      <c r="F1241" s="10">
        <f t="shared" ca="1" si="39"/>
        <v>1.736986301369863</v>
      </c>
      <c r="G1241" s="11" t="str">
        <f ca="1">VLOOKUP(F1241,faixas!$A$1:$B$11,2,1)</f>
        <v>0 a 18</v>
      </c>
      <c r="H1241" s="8" t="s">
        <v>20</v>
      </c>
      <c r="I1241" s="8" t="s">
        <v>13</v>
      </c>
      <c r="J1241" s="8" t="s">
        <v>14</v>
      </c>
    </row>
    <row r="1242" spans="1:10" ht="15" customHeight="1" x14ac:dyDescent="0.2">
      <c r="A1242" s="7">
        <v>1241</v>
      </c>
      <c r="B1242" s="8" t="s">
        <v>10</v>
      </c>
      <c r="C1242" s="8" t="s">
        <v>11</v>
      </c>
      <c r="D1242" s="9">
        <v>23920</v>
      </c>
      <c r="E1242" s="9">
        <f t="shared" ca="1" si="38"/>
        <v>44263</v>
      </c>
      <c r="F1242" s="10">
        <f t="shared" ca="1" si="39"/>
        <v>55.734246575342468</v>
      </c>
      <c r="G1242" s="11" t="str">
        <f ca="1">VLOOKUP(F1242,faixas!$A$1:$B$11,2,1)</f>
        <v>54 a 58</v>
      </c>
      <c r="H1242" s="8" t="s">
        <v>23</v>
      </c>
      <c r="I1242" s="8" t="s">
        <v>13</v>
      </c>
      <c r="J1242" s="8" t="s">
        <v>14</v>
      </c>
    </row>
    <row r="1243" spans="1:10" ht="15" customHeight="1" x14ac:dyDescent="0.2">
      <c r="A1243" s="7">
        <v>1242</v>
      </c>
      <c r="B1243" s="8" t="s">
        <v>15</v>
      </c>
      <c r="C1243" s="8" t="s">
        <v>16</v>
      </c>
      <c r="D1243" s="9">
        <v>23826</v>
      </c>
      <c r="E1243" s="9">
        <f t="shared" ca="1" si="38"/>
        <v>44263</v>
      </c>
      <c r="F1243" s="10">
        <f t="shared" ca="1" si="39"/>
        <v>55.991780821917807</v>
      </c>
      <c r="G1243" s="11" t="str">
        <f ca="1">VLOOKUP(F1243,faixas!$A$1:$B$11,2,1)</f>
        <v>54 a 58</v>
      </c>
      <c r="H1243" s="8" t="s">
        <v>23</v>
      </c>
      <c r="I1243" s="8" t="s">
        <v>13</v>
      </c>
      <c r="J1243" s="8" t="s">
        <v>14</v>
      </c>
    </row>
    <row r="1244" spans="1:10" ht="15" customHeight="1" x14ac:dyDescent="0.2">
      <c r="A1244" s="7">
        <v>1243</v>
      </c>
      <c r="B1244" s="8" t="s">
        <v>10</v>
      </c>
      <c r="C1244" s="8" t="s">
        <v>11</v>
      </c>
      <c r="D1244" s="9">
        <v>28501</v>
      </c>
      <c r="E1244" s="9">
        <f t="shared" ca="1" si="38"/>
        <v>44263</v>
      </c>
      <c r="F1244" s="10">
        <f t="shared" ca="1" si="39"/>
        <v>43.183561643835617</v>
      </c>
      <c r="G1244" s="11" t="str">
        <f ca="1">VLOOKUP(F1244,faixas!$A$1:$B$11,2,1)</f>
        <v>39 a 43</v>
      </c>
      <c r="H1244" s="8" t="s">
        <v>140</v>
      </c>
      <c r="I1244" s="8" t="s">
        <v>13</v>
      </c>
      <c r="J1244" s="8" t="s">
        <v>14</v>
      </c>
    </row>
    <row r="1245" spans="1:10" ht="15" customHeight="1" x14ac:dyDescent="0.2">
      <c r="A1245" s="7">
        <v>1244</v>
      </c>
      <c r="B1245" s="8" t="s">
        <v>15</v>
      </c>
      <c r="C1245" s="8" t="s">
        <v>18</v>
      </c>
      <c r="D1245" s="9">
        <v>15938</v>
      </c>
      <c r="E1245" s="9">
        <f t="shared" ca="1" si="38"/>
        <v>44263</v>
      </c>
      <c r="F1245" s="10">
        <f t="shared" ca="1" si="39"/>
        <v>77.602739726027394</v>
      </c>
      <c r="G1245" s="11" t="str">
        <f ca="1">VLOOKUP(F1245,faixas!$A$1:$B$11,2,1)</f>
        <v>Acima de 59</v>
      </c>
      <c r="H1245" s="8" t="s">
        <v>140</v>
      </c>
      <c r="I1245" s="8" t="s">
        <v>13</v>
      </c>
      <c r="J1245" s="8" t="s">
        <v>14</v>
      </c>
    </row>
    <row r="1246" spans="1:10" ht="15" customHeight="1" x14ac:dyDescent="0.2">
      <c r="A1246" s="7">
        <v>1245</v>
      </c>
      <c r="B1246" s="8" t="s">
        <v>10</v>
      </c>
      <c r="C1246" s="8" t="s">
        <v>11</v>
      </c>
      <c r="D1246" s="9">
        <v>26536</v>
      </c>
      <c r="E1246" s="9">
        <f t="shared" ca="1" si="38"/>
        <v>44263</v>
      </c>
      <c r="F1246" s="10">
        <f t="shared" ca="1" si="39"/>
        <v>48.56712328767123</v>
      </c>
      <c r="G1246" s="11" t="str">
        <f ca="1">VLOOKUP(F1246,faixas!$A$1:$B$11,2,1)</f>
        <v>44 a 48</v>
      </c>
      <c r="H1246" s="8" t="s">
        <v>163</v>
      </c>
      <c r="I1246" s="8" t="s">
        <v>13</v>
      </c>
      <c r="J1246" s="8" t="s">
        <v>126</v>
      </c>
    </row>
    <row r="1247" spans="1:10" ht="15" customHeight="1" x14ac:dyDescent="0.2">
      <c r="A1247" s="7">
        <v>1246</v>
      </c>
      <c r="B1247" s="8" t="s">
        <v>15</v>
      </c>
      <c r="C1247" s="8" t="s">
        <v>16</v>
      </c>
      <c r="D1247" s="9">
        <v>27288</v>
      </c>
      <c r="E1247" s="9">
        <f t="shared" ca="1" si="38"/>
        <v>44263</v>
      </c>
      <c r="F1247" s="10">
        <f t="shared" ca="1" si="39"/>
        <v>46.506849315068493</v>
      </c>
      <c r="G1247" s="11" t="str">
        <f ca="1">VLOOKUP(F1247,faixas!$A$1:$B$11,2,1)</f>
        <v>44 a 48</v>
      </c>
      <c r="H1247" s="8" t="s">
        <v>163</v>
      </c>
      <c r="I1247" s="8" t="s">
        <v>13</v>
      </c>
      <c r="J1247" s="8" t="s">
        <v>126</v>
      </c>
    </row>
    <row r="1248" spans="1:10" ht="15" customHeight="1" x14ac:dyDescent="0.2">
      <c r="A1248" s="7">
        <v>1247</v>
      </c>
      <c r="B1248" s="8" t="s">
        <v>10</v>
      </c>
      <c r="C1248" s="8" t="s">
        <v>11</v>
      </c>
      <c r="D1248" s="9">
        <v>21082</v>
      </c>
      <c r="E1248" s="9">
        <f t="shared" ca="1" si="38"/>
        <v>44263</v>
      </c>
      <c r="F1248" s="10">
        <f t="shared" ca="1" si="39"/>
        <v>63.509589041095893</v>
      </c>
      <c r="G1248" s="11" t="str">
        <f ca="1">VLOOKUP(F1248,faixas!$A$1:$B$11,2,1)</f>
        <v>Acima de 59</v>
      </c>
      <c r="H1248" s="8" t="s">
        <v>20</v>
      </c>
      <c r="I1248" s="8" t="s">
        <v>13</v>
      </c>
      <c r="J1248" s="8" t="s">
        <v>14</v>
      </c>
    </row>
    <row r="1249" spans="1:10" ht="15" customHeight="1" x14ac:dyDescent="0.2">
      <c r="A1249" s="7">
        <v>1248</v>
      </c>
      <c r="B1249" s="8" t="s">
        <v>15</v>
      </c>
      <c r="C1249" s="8" t="s">
        <v>16</v>
      </c>
      <c r="D1249" s="9">
        <v>21826</v>
      </c>
      <c r="E1249" s="9">
        <f t="shared" ca="1" si="38"/>
        <v>44263</v>
      </c>
      <c r="F1249" s="10">
        <f t="shared" ca="1" si="39"/>
        <v>61.471232876712328</v>
      </c>
      <c r="G1249" s="11" t="str">
        <f ca="1">VLOOKUP(F1249,faixas!$A$1:$B$11,2,1)</f>
        <v>Acima de 59</v>
      </c>
      <c r="H1249" s="8" t="s">
        <v>20</v>
      </c>
      <c r="I1249" s="8" t="s">
        <v>13</v>
      </c>
      <c r="J1249" s="8" t="s">
        <v>14</v>
      </c>
    </row>
    <row r="1250" spans="1:10" ht="15" customHeight="1" x14ac:dyDescent="0.2">
      <c r="A1250" s="7">
        <v>1249</v>
      </c>
      <c r="B1250" s="8" t="s">
        <v>10</v>
      </c>
      <c r="C1250" s="8" t="s">
        <v>11</v>
      </c>
      <c r="D1250" s="9">
        <v>29518</v>
      </c>
      <c r="E1250" s="9">
        <f t="shared" ca="1" si="38"/>
        <v>44263</v>
      </c>
      <c r="F1250" s="10">
        <f t="shared" ca="1" si="39"/>
        <v>40.397260273972606</v>
      </c>
      <c r="G1250" s="11" t="str">
        <f ca="1">VLOOKUP(F1250,faixas!$A$1:$B$11,2,1)</f>
        <v>39 a 43</v>
      </c>
      <c r="H1250" s="8" t="s">
        <v>12</v>
      </c>
      <c r="I1250" s="8" t="s">
        <v>13</v>
      </c>
      <c r="J1250" s="8" t="s">
        <v>14</v>
      </c>
    </row>
    <row r="1251" spans="1:10" ht="15" customHeight="1" x14ac:dyDescent="0.2">
      <c r="A1251" s="7">
        <v>1250</v>
      </c>
      <c r="B1251" s="8" t="s">
        <v>10</v>
      </c>
      <c r="C1251" s="8" t="s">
        <v>11</v>
      </c>
      <c r="D1251" s="9">
        <v>19982</v>
      </c>
      <c r="E1251" s="9">
        <f t="shared" ca="1" si="38"/>
        <v>44263</v>
      </c>
      <c r="F1251" s="10">
        <f t="shared" ca="1" si="39"/>
        <v>66.523287671232879</v>
      </c>
      <c r="G1251" s="11" t="str">
        <f ca="1">VLOOKUP(F1251,faixas!$A$1:$B$11,2,1)</f>
        <v>Acima de 59</v>
      </c>
      <c r="H1251" s="8" t="s">
        <v>20</v>
      </c>
      <c r="I1251" s="8" t="s">
        <v>13</v>
      </c>
      <c r="J1251" s="8" t="s">
        <v>14</v>
      </c>
    </row>
    <row r="1252" spans="1:10" ht="15" customHeight="1" x14ac:dyDescent="0.2">
      <c r="A1252" s="7">
        <v>1251</v>
      </c>
      <c r="B1252" s="8" t="s">
        <v>10</v>
      </c>
      <c r="C1252" s="8" t="s">
        <v>19</v>
      </c>
      <c r="D1252" s="9">
        <v>41382</v>
      </c>
      <c r="E1252" s="9">
        <f t="shared" ca="1" si="38"/>
        <v>44263</v>
      </c>
      <c r="F1252" s="10">
        <f t="shared" ca="1" si="39"/>
        <v>7.8931506849315065</v>
      </c>
      <c r="G1252" s="11" t="str">
        <f ca="1">VLOOKUP(F1252,faixas!$A$1:$B$11,2,1)</f>
        <v>0 a 18</v>
      </c>
      <c r="H1252" s="8" t="s">
        <v>20</v>
      </c>
      <c r="I1252" s="8" t="s">
        <v>13</v>
      </c>
      <c r="J1252" s="8" t="s">
        <v>14</v>
      </c>
    </row>
    <row r="1253" spans="1:10" ht="15" customHeight="1" x14ac:dyDescent="0.2">
      <c r="A1253" s="7">
        <v>1252</v>
      </c>
      <c r="B1253" s="8" t="s">
        <v>10</v>
      </c>
      <c r="C1253" s="8" t="s">
        <v>11</v>
      </c>
      <c r="D1253" s="9">
        <v>24740</v>
      </c>
      <c r="E1253" s="9">
        <f t="shared" ca="1" si="38"/>
        <v>44263</v>
      </c>
      <c r="F1253" s="10">
        <f t="shared" ca="1" si="39"/>
        <v>53.487671232876714</v>
      </c>
      <c r="G1253" s="11" t="str">
        <f ca="1">VLOOKUP(F1253,faixas!$A$1:$B$11,2,1)</f>
        <v>49 a 53</v>
      </c>
      <c r="H1253" s="8" t="s">
        <v>178</v>
      </c>
      <c r="I1253" s="8" t="s">
        <v>13</v>
      </c>
      <c r="J1253" s="8" t="s">
        <v>176</v>
      </c>
    </row>
    <row r="1254" spans="1:10" ht="15" customHeight="1" x14ac:dyDescent="0.2">
      <c r="A1254" s="7">
        <v>1253</v>
      </c>
      <c r="B1254" s="8" t="s">
        <v>15</v>
      </c>
      <c r="C1254" s="8" t="s">
        <v>16</v>
      </c>
      <c r="D1254" s="9">
        <v>23818</v>
      </c>
      <c r="E1254" s="9">
        <f t="shared" ca="1" si="38"/>
        <v>44263</v>
      </c>
      <c r="F1254" s="10">
        <f t="shared" ca="1" si="39"/>
        <v>56.013698630136986</v>
      </c>
      <c r="G1254" s="11" t="str">
        <f ca="1">VLOOKUP(F1254,faixas!$A$1:$B$11,2,1)</f>
        <v>54 a 58</v>
      </c>
      <c r="H1254" s="8" t="s">
        <v>178</v>
      </c>
      <c r="I1254" s="8" t="s">
        <v>13</v>
      </c>
      <c r="J1254" s="8" t="s">
        <v>176</v>
      </c>
    </row>
    <row r="1255" spans="1:10" ht="15" customHeight="1" x14ac:dyDescent="0.2">
      <c r="A1255" s="7">
        <v>1254</v>
      </c>
      <c r="B1255" s="8" t="s">
        <v>15</v>
      </c>
      <c r="C1255" s="8" t="s">
        <v>11</v>
      </c>
      <c r="D1255" s="9">
        <v>22521</v>
      </c>
      <c r="E1255" s="9">
        <f t="shared" ca="1" si="38"/>
        <v>44263</v>
      </c>
      <c r="F1255" s="10">
        <f t="shared" ca="1" si="39"/>
        <v>59.56712328767123</v>
      </c>
      <c r="G1255" s="11" t="str">
        <f ca="1">VLOOKUP(F1255,faixas!$A$1:$B$11,2,1)</f>
        <v>Acima de 59</v>
      </c>
      <c r="H1255" s="8" t="s">
        <v>174</v>
      </c>
      <c r="I1255" s="8" t="s">
        <v>13</v>
      </c>
      <c r="J1255" s="8" t="s">
        <v>14</v>
      </c>
    </row>
    <row r="1256" spans="1:10" ht="15" customHeight="1" x14ac:dyDescent="0.2">
      <c r="A1256" s="7">
        <v>1255</v>
      </c>
      <c r="B1256" s="8" t="s">
        <v>15</v>
      </c>
      <c r="C1256" s="8" t="s">
        <v>18</v>
      </c>
      <c r="D1256" s="9">
        <v>13196</v>
      </c>
      <c r="E1256" s="9">
        <f t="shared" ca="1" si="38"/>
        <v>44263</v>
      </c>
      <c r="F1256" s="10">
        <f t="shared" ca="1" si="39"/>
        <v>85.115068493150687</v>
      </c>
      <c r="G1256" s="11" t="str">
        <f ca="1">VLOOKUP(F1256,faixas!$A$1:$B$11,2,1)</f>
        <v>Acima de 59</v>
      </c>
      <c r="H1256" s="8" t="s">
        <v>174</v>
      </c>
      <c r="I1256" s="8" t="s">
        <v>13</v>
      </c>
      <c r="J1256" s="8" t="s">
        <v>14</v>
      </c>
    </row>
    <row r="1257" spans="1:10" ht="15" customHeight="1" x14ac:dyDescent="0.2">
      <c r="A1257" s="7">
        <v>1256</v>
      </c>
      <c r="B1257" s="8" t="s">
        <v>10</v>
      </c>
      <c r="C1257" s="8" t="s">
        <v>11</v>
      </c>
      <c r="D1257" s="9">
        <v>28628</v>
      </c>
      <c r="E1257" s="9">
        <f t="shared" ca="1" si="38"/>
        <v>44263</v>
      </c>
      <c r="F1257" s="10">
        <f t="shared" ca="1" si="39"/>
        <v>42.835616438356162</v>
      </c>
      <c r="G1257" s="11" t="str">
        <f ca="1">VLOOKUP(F1257,faixas!$A$1:$B$11,2,1)</f>
        <v>39 a 43</v>
      </c>
      <c r="H1257" s="8" t="s">
        <v>81</v>
      </c>
      <c r="I1257" s="8" t="s">
        <v>13</v>
      </c>
      <c r="J1257" s="8" t="s">
        <v>25</v>
      </c>
    </row>
    <row r="1258" spans="1:10" ht="15" customHeight="1" x14ac:dyDescent="0.2">
      <c r="A1258" s="7">
        <v>1257</v>
      </c>
      <c r="B1258" s="8" t="s">
        <v>15</v>
      </c>
      <c r="C1258" s="8" t="s">
        <v>16</v>
      </c>
      <c r="D1258" s="9">
        <v>29331</v>
      </c>
      <c r="E1258" s="9">
        <f t="shared" ca="1" si="38"/>
        <v>44263</v>
      </c>
      <c r="F1258" s="10">
        <f t="shared" ca="1" si="39"/>
        <v>40.909589041095892</v>
      </c>
      <c r="G1258" s="11" t="str">
        <f ca="1">VLOOKUP(F1258,faixas!$A$1:$B$11,2,1)</f>
        <v>39 a 43</v>
      </c>
      <c r="H1258" s="8" t="s">
        <v>81</v>
      </c>
      <c r="I1258" s="8" t="s">
        <v>13</v>
      </c>
      <c r="J1258" s="8" t="s">
        <v>25</v>
      </c>
    </row>
    <row r="1259" spans="1:10" ht="15" customHeight="1" x14ac:dyDescent="0.2">
      <c r="A1259" s="7">
        <v>1258</v>
      </c>
      <c r="B1259" s="8" t="s">
        <v>15</v>
      </c>
      <c r="C1259" s="8" t="s">
        <v>19</v>
      </c>
      <c r="D1259" s="9">
        <v>37950</v>
      </c>
      <c r="E1259" s="9">
        <f t="shared" ca="1" si="38"/>
        <v>44263</v>
      </c>
      <c r="F1259" s="10">
        <f t="shared" ca="1" si="39"/>
        <v>17.295890410958904</v>
      </c>
      <c r="G1259" s="11" t="str">
        <f ca="1">VLOOKUP(F1259,faixas!$A$1:$B$11,2,1)</f>
        <v>0 a 18</v>
      </c>
      <c r="H1259" s="8" t="s">
        <v>81</v>
      </c>
      <c r="I1259" s="8" t="s">
        <v>13</v>
      </c>
      <c r="J1259" s="8" t="s">
        <v>25</v>
      </c>
    </row>
    <row r="1260" spans="1:10" ht="15" customHeight="1" x14ac:dyDescent="0.2">
      <c r="A1260" s="7">
        <v>1259</v>
      </c>
      <c r="B1260" s="8" t="s">
        <v>10</v>
      </c>
      <c r="C1260" s="8" t="s">
        <v>19</v>
      </c>
      <c r="D1260" s="9">
        <v>40385</v>
      </c>
      <c r="E1260" s="9">
        <f t="shared" ca="1" si="38"/>
        <v>44263</v>
      </c>
      <c r="F1260" s="10">
        <f t="shared" ca="1" si="39"/>
        <v>10.624657534246575</v>
      </c>
      <c r="G1260" s="11" t="str">
        <f ca="1">VLOOKUP(F1260,faixas!$A$1:$B$11,2,1)</f>
        <v>0 a 18</v>
      </c>
      <c r="H1260" s="8" t="s">
        <v>81</v>
      </c>
      <c r="I1260" s="8" t="s">
        <v>13</v>
      </c>
      <c r="J1260" s="8" t="s">
        <v>25</v>
      </c>
    </row>
    <row r="1261" spans="1:10" ht="15" customHeight="1" x14ac:dyDescent="0.2">
      <c r="A1261" s="7">
        <v>1260</v>
      </c>
      <c r="B1261" s="8" t="s">
        <v>10</v>
      </c>
      <c r="C1261" s="8" t="s">
        <v>11</v>
      </c>
      <c r="D1261" s="9">
        <v>33658</v>
      </c>
      <c r="E1261" s="9">
        <f t="shared" ca="1" si="38"/>
        <v>44263</v>
      </c>
      <c r="F1261" s="10">
        <f t="shared" ca="1" si="39"/>
        <v>29.054794520547944</v>
      </c>
      <c r="G1261" s="11" t="str">
        <f ca="1">VLOOKUP(F1261,faixas!$A$1:$B$11,2,1)</f>
        <v>29 a 33</v>
      </c>
      <c r="H1261" s="8" t="s">
        <v>109</v>
      </c>
      <c r="I1261" s="8" t="s">
        <v>13</v>
      </c>
      <c r="J1261" s="8" t="s">
        <v>80</v>
      </c>
    </row>
    <row r="1262" spans="1:10" ht="15" customHeight="1" x14ac:dyDescent="0.2">
      <c r="A1262" s="7">
        <v>1261</v>
      </c>
      <c r="B1262" s="8" t="s">
        <v>15</v>
      </c>
      <c r="C1262" s="8" t="s">
        <v>18</v>
      </c>
      <c r="D1262" s="9">
        <v>24197</v>
      </c>
      <c r="E1262" s="9">
        <f t="shared" ca="1" si="38"/>
        <v>44263</v>
      </c>
      <c r="F1262" s="10">
        <f t="shared" ca="1" si="39"/>
        <v>54.975342465753428</v>
      </c>
      <c r="G1262" s="11" t="str">
        <f ca="1">VLOOKUP(F1262,faixas!$A$1:$B$11,2,1)</f>
        <v>54 a 58</v>
      </c>
      <c r="H1262" s="8" t="s">
        <v>109</v>
      </c>
      <c r="I1262" s="8" t="s">
        <v>13</v>
      </c>
      <c r="J1262" s="8" t="s">
        <v>80</v>
      </c>
    </row>
    <row r="1263" spans="1:10" ht="15" customHeight="1" x14ac:dyDescent="0.2">
      <c r="A1263" s="7">
        <v>1262</v>
      </c>
      <c r="B1263" s="8" t="s">
        <v>15</v>
      </c>
      <c r="C1263" s="8" t="s">
        <v>11</v>
      </c>
      <c r="D1263" s="9">
        <v>33319</v>
      </c>
      <c r="E1263" s="9">
        <f t="shared" ca="1" si="38"/>
        <v>44263</v>
      </c>
      <c r="F1263" s="10">
        <f t="shared" ca="1" si="39"/>
        <v>29.983561643835618</v>
      </c>
      <c r="G1263" s="11" t="str">
        <f ca="1">VLOOKUP(F1263,faixas!$A$1:$B$11,2,1)</f>
        <v>29 a 33</v>
      </c>
      <c r="H1263" s="8" t="s">
        <v>179</v>
      </c>
      <c r="I1263" s="8" t="s">
        <v>13</v>
      </c>
      <c r="J1263" s="8" t="s">
        <v>31</v>
      </c>
    </row>
    <row r="1264" spans="1:10" ht="15" customHeight="1" x14ac:dyDescent="0.2">
      <c r="A1264" s="7">
        <v>1263</v>
      </c>
      <c r="B1264" s="8" t="s">
        <v>10</v>
      </c>
      <c r="C1264" s="8" t="s">
        <v>11</v>
      </c>
      <c r="D1264" s="9">
        <v>33494</v>
      </c>
      <c r="E1264" s="9">
        <f t="shared" ca="1" si="38"/>
        <v>44263</v>
      </c>
      <c r="F1264" s="10">
        <f t="shared" ca="1" si="39"/>
        <v>29.504109589041096</v>
      </c>
      <c r="G1264" s="11" t="str">
        <f ca="1">VLOOKUP(F1264,faixas!$A$1:$B$11,2,1)</f>
        <v>29 a 33</v>
      </c>
      <c r="H1264" s="8" t="s">
        <v>17</v>
      </c>
      <c r="I1264" s="8" t="s">
        <v>13</v>
      </c>
      <c r="J1264" s="8" t="s">
        <v>14</v>
      </c>
    </row>
    <row r="1265" spans="1:10" ht="15" customHeight="1" x14ac:dyDescent="0.2">
      <c r="A1265" s="7">
        <v>1264</v>
      </c>
      <c r="B1265" s="8" t="s">
        <v>15</v>
      </c>
      <c r="C1265" s="8" t="s">
        <v>18</v>
      </c>
      <c r="D1265" s="9">
        <v>24696</v>
      </c>
      <c r="E1265" s="9">
        <f t="shared" ca="1" si="38"/>
        <v>44263</v>
      </c>
      <c r="F1265" s="10">
        <f t="shared" ca="1" si="39"/>
        <v>53.608219178082194</v>
      </c>
      <c r="G1265" s="11" t="str">
        <f ca="1">VLOOKUP(F1265,faixas!$A$1:$B$11,2,1)</f>
        <v>49 a 53</v>
      </c>
      <c r="H1265" s="8" t="s">
        <v>17</v>
      </c>
      <c r="I1265" s="8" t="s">
        <v>13</v>
      </c>
      <c r="J1265" s="8" t="s">
        <v>14</v>
      </c>
    </row>
    <row r="1266" spans="1:10" ht="15" customHeight="1" x14ac:dyDescent="0.2">
      <c r="A1266" s="7">
        <v>1265</v>
      </c>
      <c r="B1266" s="8" t="s">
        <v>15</v>
      </c>
      <c r="C1266" s="8" t="s">
        <v>16</v>
      </c>
      <c r="D1266" s="9">
        <v>35896</v>
      </c>
      <c r="E1266" s="9">
        <f t="shared" ca="1" si="38"/>
        <v>44263</v>
      </c>
      <c r="F1266" s="10">
        <f t="shared" ca="1" si="39"/>
        <v>22.923287671232877</v>
      </c>
      <c r="G1266" s="11" t="str">
        <f ca="1">VLOOKUP(F1266,faixas!$A$1:$B$11,2,1)</f>
        <v>19 a 23</v>
      </c>
      <c r="H1266" s="8" t="s">
        <v>17</v>
      </c>
      <c r="I1266" s="8" t="s">
        <v>13</v>
      </c>
      <c r="J1266" s="8" t="s">
        <v>14</v>
      </c>
    </row>
    <row r="1267" spans="1:10" ht="15" customHeight="1" x14ac:dyDescent="0.2">
      <c r="A1267" s="7">
        <v>1266</v>
      </c>
      <c r="B1267" s="8" t="s">
        <v>10</v>
      </c>
      <c r="C1267" s="8" t="s">
        <v>19</v>
      </c>
      <c r="D1267" s="9">
        <v>42693</v>
      </c>
      <c r="E1267" s="9">
        <f t="shared" ca="1" si="38"/>
        <v>44263</v>
      </c>
      <c r="F1267" s="10">
        <f t="shared" ca="1" si="39"/>
        <v>4.3013698630136989</v>
      </c>
      <c r="G1267" s="11" t="str">
        <f ca="1">VLOOKUP(F1267,faixas!$A$1:$B$11,2,1)</f>
        <v>0 a 18</v>
      </c>
      <c r="H1267" s="8" t="s">
        <v>17</v>
      </c>
      <c r="I1267" s="8" t="s">
        <v>13</v>
      </c>
      <c r="J1267" s="8" t="s">
        <v>14</v>
      </c>
    </row>
    <row r="1268" spans="1:10" ht="15" customHeight="1" x14ac:dyDescent="0.2">
      <c r="A1268" s="7">
        <v>1267</v>
      </c>
      <c r="B1268" s="8" t="s">
        <v>10</v>
      </c>
      <c r="C1268" s="8" t="s">
        <v>11</v>
      </c>
      <c r="D1268" s="9">
        <v>33586</v>
      </c>
      <c r="E1268" s="9">
        <f t="shared" ca="1" si="38"/>
        <v>44263</v>
      </c>
      <c r="F1268" s="10">
        <f t="shared" ca="1" si="39"/>
        <v>29.252054794520546</v>
      </c>
      <c r="G1268" s="11" t="str">
        <f ca="1">VLOOKUP(F1268,faixas!$A$1:$B$11,2,1)</f>
        <v>29 a 33</v>
      </c>
      <c r="H1268" s="8" t="s">
        <v>44</v>
      </c>
      <c r="I1268" s="8" t="s">
        <v>13</v>
      </c>
      <c r="J1268" s="8" t="s">
        <v>22</v>
      </c>
    </row>
    <row r="1269" spans="1:10" ht="15" customHeight="1" x14ac:dyDescent="0.2">
      <c r="A1269" s="7">
        <v>1268</v>
      </c>
      <c r="B1269" s="8" t="s">
        <v>15</v>
      </c>
      <c r="C1269" s="8" t="s">
        <v>18</v>
      </c>
      <c r="D1269" s="9">
        <v>23233</v>
      </c>
      <c r="E1269" s="9">
        <f t="shared" ca="1" si="38"/>
        <v>44263</v>
      </c>
      <c r="F1269" s="10">
        <f t="shared" ca="1" si="39"/>
        <v>57.61643835616438</v>
      </c>
      <c r="G1269" s="11" t="str">
        <f ca="1">VLOOKUP(F1269,faixas!$A$1:$B$11,2,1)</f>
        <v>54 a 58</v>
      </c>
      <c r="H1269" s="8" t="s">
        <v>44</v>
      </c>
      <c r="I1269" s="8" t="s">
        <v>13</v>
      </c>
      <c r="J1269" s="8" t="s">
        <v>22</v>
      </c>
    </row>
    <row r="1270" spans="1:10" ht="15" customHeight="1" x14ac:dyDescent="0.2">
      <c r="A1270" s="7">
        <v>1269</v>
      </c>
      <c r="B1270" s="8" t="s">
        <v>10</v>
      </c>
      <c r="C1270" s="8" t="s">
        <v>11</v>
      </c>
      <c r="D1270" s="9">
        <v>33538</v>
      </c>
      <c r="E1270" s="9">
        <f t="shared" ca="1" si="38"/>
        <v>44263</v>
      </c>
      <c r="F1270" s="10">
        <f t="shared" ca="1" si="39"/>
        <v>29.383561643835616</v>
      </c>
      <c r="G1270" s="11" t="str">
        <f ca="1">VLOOKUP(F1270,faixas!$A$1:$B$11,2,1)</f>
        <v>29 a 33</v>
      </c>
      <c r="H1270" s="8" t="s">
        <v>69</v>
      </c>
      <c r="I1270" s="8" t="s">
        <v>13</v>
      </c>
      <c r="J1270" s="8" t="s">
        <v>33</v>
      </c>
    </row>
    <row r="1271" spans="1:10" ht="15" customHeight="1" x14ac:dyDescent="0.2">
      <c r="A1271" s="7">
        <v>1270</v>
      </c>
      <c r="B1271" s="8" t="s">
        <v>10</v>
      </c>
      <c r="C1271" s="8" t="s">
        <v>94</v>
      </c>
      <c r="D1271" s="9">
        <v>20249</v>
      </c>
      <c r="E1271" s="9">
        <f t="shared" ca="1" si="38"/>
        <v>44263</v>
      </c>
      <c r="F1271" s="10">
        <f t="shared" ca="1" si="39"/>
        <v>65.791780821917811</v>
      </c>
      <c r="G1271" s="11" t="str">
        <f ca="1">VLOOKUP(F1271,faixas!$A$1:$B$11,2,1)</f>
        <v>Acima de 59</v>
      </c>
      <c r="H1271" s="8" t="s">
        <v>69</v>
      </c>
      <c r="I1271" s="8" t="s">
        <v>13</v>
      </c>
      <c r="J1271" s="8" t="s">
        <v>33</v>
      </c>
    </row>
    <row r="1272" spans="1:10" ht="15" customHeight="1" x14ac:dyDescent="0.2">
      <c r="A1272" s="7">
        <v>1271</v>
      </c>
      <c r="B1272" s="8" t="s">
        <v>15</v>
      </c>
      <c r="C1272" s="8" t="s">
        <v>11</v>
      </c>
      <c r="D1272" s="9">
        <v>33613</v>
      </c>
      <c r="E1272" s="9">
        <f t="shared" ca="1" si="38"/>
        <v>44263</v>
      </c>
      <c r="F1272" s="10">
        <f t="shared" ca="1" si="39"/>
        <v>29.17808219178082</v>
      </c>
      <c r="G1272" s="11" t="str">
        <f ca="1">VLOOKUP(F1272,faixas!$A$1:$B$11,2,1)</f>
        <v>29 a 33</v>
      </c>
      <c r="H1272" s="8" t="s">
        <v>50</v>
      </c>
      <c r="I1272" s="8" t="s">
        <v>13</v>
      </c>
      <c r="J1272" s="8" t="s">
        <v>22</v>
      </c>
    </row>
    <row r="1273" spans="1:10" ht="15" customHeight="1" x14ac:dyDescent="0.2">
      <c r="A1273" s="7">
        <v>1272</v>
      </c>
      <c r="B1273" s="8" t="s">
        <v>10</v>
      </c>
      <c r="C1273" s="8" t="s">
        <v>94</v>
      </c>
      <c r="D1273" s="9">
        <v>11934</v>
      </c>
      <c r="E1273" s="9">
        <f t="shared" ca="1" si="38"/>
        <v>44263</v>
      </c>
      <c r="F1273" s="10">
        <f t="shared" ca="1" si="39"/>
        <v>88.572602739726022</v>
      </c>
      <c r="G1273" s="11" t="str">
        <f ca="1">VLOOKUP(F1273,faixas!$A$1:$B$11,2,1)</f>
        <v>Acima de 59</v>
      </c>
      <c r="H1273" s="8" t="s">
        <v>50</v>
      </c>
      <c r="I1273" s="8" t="s">
        <v>13</v>
      </c>
      <c r="J1273" s="8" t="s">
        <v>22</v>
      </c>
    </row>
    <row r="1274" spans="1:10" ht="15" customHeight="1" x14ac:dyDescent="0.2">
      <c r="A1274" s="7">
        <v>1273</v>
      </c>
      <c r="B1274" s="8" t="s">
        <v>15</v>
      </c>
      <c r="C1274" s="8" t="s">
        <v>11</v>
      </c>
      <c r="D1274" s="9">
        <v>33496</v>
      </c>
      <c r="E1274" s="9">
        <f t="shared" ca="1" si="38"/>
        <v>44263</v>
      </c>
      <c r="F1274" s="10">
        <f t="shared" ca="1" si="39"/>
        <v>29.4986301369863</v>
      </c>
      <c r="G1274" s="11" t="str">
        <f ca="1">VLOOKUP(F1274,faixas!$A$1:$B$11,2,1)</f>
        <v>29 a 33</v>
      </c>
      <c r="H1274" s="8" t="s">
        <v>20</v>
      </c>
      <c r="I1274" s="8" t="s">
        <v>13</v>
      </c>
      <c r="J1274" s="8" t="s">
        <v>14</v>
      </c>
    </row>
    <row r="1275" spans="1:10" ht="15" customHeight="1" x14ac:dyDescent="0.2">
      <c r="A1275" s="7">
        <v>1274</v>
      </c>
      <c r="B1275" s="8" t="s">
        <v>15</v>
      </c>
      <c r="C1275" s="8" t="s">
        <v>18</v>
      </c>
      <c r="D1275" s="9">
        <v>21252</v>
      </c>
      <c r="E1275" s="9">
        <f t="shared" ca="1" si="38"/>
        <v>44263</v>
      </c>
      <c r="F1275" s="10">
        <f t="shared" ca="1" si="39"/>
        <v>63.043835616438358</v>
      </c>
      <c r="G1275" s="11" t="str">
        <f ca="1">VLOOKUP(F1275,faixas!$A$1:$B$11,2,1)</f>
        <v>Acima de 59</v>
      </c>
      <c r="H1275" s="8" t="s">
        <v>20</v>
      </c>
      <c r="I1275" s="8" t="s">
        <v>13</v>
      </c>
      <c r="J1275" s="8" t="s">
        <v>14</v>
      </c>
    </row>
    <row r="1276" spans="1:10" ht="15" customHeight="1" x14ac:dyDescent="0.2">
      <c r="A1276" s="7">
        <v>1275</v>
      </c>
      <c r="B1276" s="8" t="s">
        <v>10</v>
      </c>
      <c r="C1276" s="8" t="s">
        <v>19</v>
      </c>
      <c r="D1276" s="9">
        <v>43347</v>
      </c>
      <c r="E1276" s="9">
        <f t="shared" ca="1" si="38"/>
        <v>44263</v>
      </c>
      <c r="F1276" s="10">
        <f t="shared" ca="1" si="39"/>
        <v>2.5095890410958903</v>
      </c>
      <c r="G1276" s="11" t="str">
        <f ca="1">VLOOKUP(F1276,faixas!$A$1:$B$11,2,1)</f>
        <v>0 a 18</v>
      </c>
      <c r="H1276" s="8" t="s">
        <v>20</v>
      </c>
      <c r="I1276" s="8" t="s">
        <v>13</v>
      </c>
      <c r="J1276" s="8" t="s">
        <v>14</v>
      </c>
    </row>
    <row r="1277" spans="1:10" ht="15" customHeight="1" x14ac:dyDescent="0.2">
      <c r="A1277" s="7">
        <v>1276</v>
      </c>
      <c r="B1277" s="8" t="s">
        <v>10</v>
      </c>
      <c r="C1277" s="8" t="s">
        <v>11</v>
      </c>
      <c r="D1277" s="9">
        <v>33596</v>
      </c>
      <c r="E1277" s="9">
        <f t="shared" ca="1" si="38"/>
        <v>44263</v>
      </c>
      <c r="F1277" s="10">
        <f t="shared" ca="1" si="39"/>
        <v>29.224657534246575</v>
      </c>
      <c r="G1277" s="11" t="str">
        <f ca="1">VLOOKUP(F1277,faixas!$A$1:$B$11,2,1)</f>
        <v>29 a 33</v>
      </c>
      <c r="H1277" s="8" t="s">
        <v>115</v>
      </c>
      <c r="I1277" s="8" t="s">
        <v>13</v>
      </c>
      <c r="J1277" s="8" t="s">
        <v>22</v>
      </c>
    </row>
    <row r="1278" spans="1:10" ht="15" customHeight="1" x14ac:dyDescent="0.2">
      <c r="A1278" s="7">
        <v>1277</v>
      </c>
      <c r="B1278" s="8" t="s">
        <v>15</v>
      </c>
      <c r="C1278" s="8" t="s">
        <v>18</v>
      </c>
      <c r="D1278" s="9">
        <v>25681</v>
      </c>
      <c r="E1278" s="9">
        <f t="shared" ca="1" si="38"/>
        <v>44263</v>
      </c>
      <c r="F1278" s="10">
        <f t="shared" ca="1" si="39"/>
        <v>50.909589041095892</v>
      </c>
      <c r="G1278" s="11" t="str">
        <f ca="1">VLOOKUP(F1278,faixas!$A$1:$B$11,2,1)</f>
        <v>49 a 53</v>
      </c>
      <c r="H1278" s="8" t="s">
        <v>115</v>
      </c>
      <c r="I1278" s="8" t="s">
        <v>13</v>
      </c>
      <c r="J1278" s="8" t="s">
        <v>22</v>
      </c>
    </row>
    <row r="1279" spans="1:10" ht="15" customHeight="1" x14ac:dyDescent="0.2">
      <c r="A1279" s="7">
        <v>1278</v>
      </c>
      <c r="B1279" s="8" t="s">
        <v>15</v>
      </c>
      <c r="C1279" s="8" t="s">
        <v>11</v>
      </c>
      <c r="D1279" s="9">
        <v>33256</v>
      </c>
      <c r="E1279" s="9">
        <f t="shared" ca="1" si="38"/>
        <v>44263</v>
      </c>
      <c r="F1279" s="10">
        <f t="shared" ca="1" si="39"/>
        <v>30.156164383561645</v>
      </c>
      <c r="G1279" s="11" t="str">
        <f ca="1">VLOOKUP(F1279,faixas!$A$1:$B$11,2,1)</f>
        <v>29 a 33</v>
      </c>
      <c r="H1279" s="8" t="s">
        <v>180</v>
      </c>
      <c r="I1279" s="8" t="s">
        <v>13</v>
      </c>
      <c r="J1279" s="8" t="s">
        <v>14</v>
      </c>
    </row>
    <row r="1280" spans="1:10" ht="15" customHeight="1" x14ac:dyDescent="0.2">
      <c r="A1280" s="7">
        <v>1279</v>
      </c>
      <c r="B1280" s="8" t="s">
        <v>15</v>
      </c>
      <c r="C1280" s="8" t="s">
        <v>16</v>
      </c>
      <c r="D1280" s="9">
        <v>34290</v>
      </c>
      <c r="E1280" s="9">
        <f t="shared" ca="1" si="38"/>
        <v>44263</v>
      </c>
      <c r="F1280" s="10">
        <f t="shared" ca="1" si="39"/>
        <v>27.323287671232876</v>
      </c>
      <c r="G1280" s="11" t="str">
        <f ca="1">VLOOKUP(F1280,faixas!$A$1:$B$11,2,1)</f>
        <v>24 a 28</v>
      </c>
      <c r="H1280" s="8" t="s">
        <v>180</v>
      </c>
      <c r="I1280" s="8" t="s">
        <v>13</v>
      </c>
      <c r="J1280" s="8" t="s">
        <v>14</v>
      </c>
    </row>
    <row r="1281" spans="1:10" ht="15" customHeight="1" x14ac:dyDescent="0.2">
      <c r="A1281" s="7">
        <v>1280</v>
      </c>
      <c r="B1281" s="8" t="s">
        <v>10</v>
      </c>
      <c r="C1281" s="8" t="s">
        <v>11</v>
      </c>
      <c r="D1281" s="9">
        <v>33703</v>
      </c>
      <c r="E1281" s="9">
        <f t="shared" ca="1" si="38"/>
        <v>44263</v>
      </c>
      <c r="F1281" s="10">
        <f t="shared" ca="1" si="39"/>
        <v>28.931506849315067</v>
      </c>
      <c r="G1281" s="11" t="str">
        <f ca="1">VLOOKUP(F1281,faixas!$A$1:$B$11,2,1)</f>
        <v>24 a 28</v>
      </c>
      <c r="H1281" s="8" t="s">
        <v>17</v>
      </c>
      <c r="I1281" s="8" t="s">
        <v>13</v>
      </c>
      <c r="J1281" s="8" t="s">
        <v>14</v>
      </c>
    </row>
    <row r="1282" spans="1:10" ht="15" customHeight="1" x14ac:dyDescent="0.2">
      <c r="A1282" s="7">
        <v>1281</v>
      </c>
      <c r="B1282" s="8" t="s">
        <v>15</v>
      </c>
      <c r="C1282" s="8" t="s">
        <v>18</v>
      </c>
      <c r="D1282" s="9">
        <v>25111</v>
      </c>
      <c r="E1282" s="9">
        <f t="shared" ref="E1282:E1345" ca="1" si="40">TODAY()</f>
        <v>44263</v>
      </c>
      <c r="F1282" s="10">
        <f t="shared" ref="F1282:F1345" ca="1" si="41">(E1282-D1282)/365</f>
        <v>52.471232876712328</v>
      </c>
      <c r="G1282" s="11" t="str">
        <f ca="1">VLOOKUP(F1282,faixas!$A$1:$B$11,2,1)</f>
        <v>49 a 53</v>
      </c>
      <c r="H1282" s="8" t="s">
        <v>17</v>
      </c>
      <c r="I1282" s="8" t="s">
        <v>13</v>
      </c>
      <c r="J1282" s="8" t="s">
        <v>14</v>
      </c>
    </row>
    <row r="1283" spans="1:10" ht="15" customHeight="1" x14ac:dyDescent="0.2">
      <c r="A1283" s="7">
        <v>1282</v>
      </c>
      <c r="B1283" s="8" t="s">
        <v>10</v>
      </c>
      <c r="C1283" s="8" t="s">
        <v>11</v>
      </c>
      <c r="D1283" s="9">
        <v>33458</v>
      </c>
      <c r="E1283" s="9">
        <f t="shared" ca="1" si="40"/>
        <v>44263</v>
      </c>
      <c r="F1283" s="10">
        <f t="shared" ca="1" si="41"/>
        <v>29.602739726027398</v>
      </c>
      <c r="G1283" s="11" t="str">
        <f ca="1">VLOOKUP(F1283,faixas!$A$1:$B$11,2,1)</f>
        <v>29 a 33</v>
      </c>
      <c r="H1283" s="8" t="s">
        <v>48</v>
      </c>
      <c r="I1283" s="8" t="s">
        <v>13</v>
      </c>
      <c r="J1283" s="8" t="s">
        <v>22</v>
      </c>
    </row>
    <row r="1284" spans="1:10" ht="15" customHeight="1" x14ac:dyDescent="0.2">
      <c r="A1284" s="7">
        <v>1283</v>
      </c>
      <c r="B1284" s="8" t="s">
        <v>15</v>
      </c>
      <c r="C1284" s="8" t="s">
        <v>16</v>
      </c>
      <c r="D1284" s="9">
        <v>32958</v>
      </c>
      <c r="E1284" s="9">
        <f t="shared" ca="1" si="40"/>
        <v>44263</v>
      </c>
      <c r="F1284" s="10">
        <f t="shared" ca="1" si="41"/>
        <v>30.972602739726028</v>
      </c>
      <c r="G1284" s="11" t="str">
        <f ca="1">VLOOKUP(F1284,faixas!$A$1:$B$11,2,1)</f>
        <v>29 a 33</v>
      </c>
      <c r="H1284" s="8" t="s">
        <v>48</v>
      </c>
      <c r="I1284" s="8" t="s">
        <v>13</v>
      </c>
      <c r="J1284" s="8" t="s">
        <v>22</v>
      </c>
    </row>
    <row r="1285" spans="1:10" ht="15" customHeight="1" x14ac:dyDescent="0.2">
      <c r="A1285" s="7">
        <v>1284</v>
      </c>
      <c r="B1285" s="8" t="s">
        <v>10</v>
      </c>
      <c r="C1285" s="8" t="s">
        <v>19</v>
      </c>
      <c r="D1285" s="9">
        <v>41506</v>
      </c>
      <c r="E1285" s="9">
        <f t="shared" ca="1" si="40"/>
        <v>44263</v>
      </c>
      <c r="F1285" s="10">
        <f t="shared" ca="1" si="41"/>
        <v>7.5534246575342463</v>
      </c>
      <c r="G1285" s="11" t="str">
        <f ca="1">VLOOKUP(F1285,faixas!$A$1:$B$11,2,1)</f>
        <v>0 a 18</v>
      </c>
      <c r="H1285" s="8" t="s">
        <v>48</v>
      </c>
      <c r="I1285" s="8" t="s">
        <v>13</v>
      </c>
      <c r="J1285" s="8" t="s">
        <v>22</v>
      </c>
    </row>
    <row r="1286" spans="1:10" ht="15" customHeight="1" x14ac:dyDescent="0.2">
      <c r="A1286" s="7">
        <v>1285</v>
      </c>
      <c r="B1286" s="8" t="s">
        <v>10</v>
      </c>
      <c r="C1286" s="8" t="s">
        <v>62</v>
      </c>
      <c r="D1286" s="9">
        <v>39860</v>
      </c>
      <c r="E1286" s="9">
        <f t="shared" ca="1" si="40"/>
        <v>44263</v>
      </c>
      <c r="F1286" s="10">
        <f t="shared" ca="1" si="41"/>
        <v>12.063013698630137</v>
      </c>
      <c r="G1286" s="11" t="str">
        <f ca="1">VLOOKUP(F1286,faixas!$A$1:$B$11,2,1)</f>
        <v>0 a 18</v>
      </c>
      <c r="H1286" s="8" t="s">
        <v>48</v>
      </c>
      <c r="I1286" s="8" t="s">
        <v>13</v>
      </c>
      <c r="J1286" s="8" t="s">
        <v>22</v>
      </c>
    </row>
    <row r="1287" spans="1:10" ht="15" customHeight="1" x14ac:dyDescent="0.2">
      <c r="A1287" s="7">
        <v>1286</v>
      </c>
      <c r="B1287" s="8" t="s">
        <v>15</v>
      </c>
      <c r="C1287" s="8" t="s">
        <v>18</v>
      </c>
      <c r="D1287" s="9">
        <v>25797</v>
      </c>
      <c r="E1287" s="9">
        <f t="shared" ca="1" si="40"/>
        <v>44263</v>
      </c>
      <c r="F1287" s="10">
        <f t="shared" ca="1" si="41"/>
        <v>50.591780821917808</v>
      </c>
      <c r="G1287" s="11" t="str">
        <f ca="1">VLOOKUP(F1287,faixas!$A$1:$B$11,2,1)</f>
        <v>49 a 53</v>
      </c>
      <c r="H1287" s="8" t="s">
        <v>48</v>
      </c>
      <c r="I1287" s="8" t="s">
        <v>13</v>
      </c>
      <c r="J1287" s="8" t="s">
        <v>22</v>
      </c>
    </row>
    <row r="1288" spans="1:10" ht="15" customHeight="1" x14ac:dyDescent="0.2">
      <c r="A1288" s="7">
        <v>1287</v>
      </c>
      <c r="B1288" s="8" t="s">
        <v>15</v>
      </c>
      <c r="C1288" s="8" t="s">
        <v>19</v>
      </c>
      <c r="D1288" s="9">
        <v>43341</v>
      </c>
      <c r="E1288" s="9">
        <f t="shared" ca="1" si="40"/>
        <v>44263</v>
      </c>
      <c r="F1288" s="10">
        <f t="shared" ca="1" si="41"/>
        <v>2.526027397260274</v>
      </c>
      <c r="G1288" s="11" t="str">
        <f ca="1">VLOOKUP(F1288,faixas!$A$1:$B$11,2,1)</f>
        <v>0 a 18</v>
      </c>
      <c r="H1288" s="8" t="s">
        <v>48</v>
      </c>
      <c r="I1288" s="8" t="s">
        <v>13</v>
      </c>
      <c r="J1288" s="8" t="s">
        <v>22</v>
      </c>
    </row>
    <row r="1289" spans="1:10" ht="15" customHeight="1" x14ac:dyDescent="0.2">
      <c r="A1289" s="7">
        <v>1288</v>
      </c>
      <c r="B1289" s="8" t="s">
        <v>15</v>
      </c>
      <c r="C1289" s="8" t="s">
        <v>11</v>
      </c>
      <c r="D1289" s="9">
        <v>33231</v>
      </c>
      <c r="E1289" s="9">
        <f t="shared" ca="1" si="40"/>
        <v>44263</v>
      </c>
      <c r="F1289" s="10">
        <f t="shared" ca="1" si="41"/>
        <v>30.224657534246575</v>
      </c>
      <c r="G1289" s="11" t="str">
        <f ca="1">VLOOKUP(F1289,faixas!$A$1:$B$11,2,1)</f>
        <v>29 a 33</v>
      </c>
      <c r="H1289" s="8" t="s">
        <v>44</v>
      </c>
      <c r="I1289" s="8" t="s">
        <v>13</v>
      </c>
      <c r="J1289" s="8" t="s">
        <v>22</v>
      </c>
    </row>
    <row r="1290" spans="1:10" ht="15" customHeight="1" x14ac:dyDescent="0.2">
      <c r="A1290" s="7">
        <v>1289</v>
      </c>
      <c r="B1290" s="8" t="s">
        <v>15</v>
      </c>
      <c r="C1290" s="8" t="s">
        <v>19</v>
      </c>
      <c r="D1290" s="9">
        <v>39204</v>
      </c>
      <c r="E1290" s="9">
        <f t="shared" ca="1" si="40"/>
        <v>44263</v>
      </c>
      <c r="F1290" s="10">
        <f t="shared" ca="1" si="41"/>
        <v>13.860273972602739</v>
      </c>
      <c r="G1290" s="11" t="str">
        <f ca="1">VLOOKUP(F1290,faixas!$A$1:$B$11,2,1)</f>
        <v>0 a 18</v>
      </c>
      <c r="H1290" s="8" t="s">
        <v>44</v>
      </c>
      <c r="I1290" s="8" t="s">
        <v>13</v>
      </c>
      <c r="J1290" s="8" t="s">
        <v>22</v>
      </c>
    </row>
    <row r="1291" spans="1:10" ht="15" customHeight="1" x14ac:dyDescent="0.2">
      <c r="A1291" s="7">
        <v>1290</v>
      </c>
      <c r="B1291" s="8" t="s">
        <v>15</v>
      </c>
      <c r="C1291" s="8" t="s">
        <v>18</v>
      </c>
      <c r="D1291" s="9">
        <v>24580</v>
      </c>
      <c r="E1291" s="9">
        <f t="shared" ca="1" si="40"/>
        <v>44263</v>
      </c>
      <c r="F1291" s="10">
        <f t="shared" ca="1" si="41"/>
        <v>53.926027397260277</v>
      </c>
      <c r="G1291" s="11" t="str">
        <f ca="1">VLOOKUP(F1291,faixas!$A$1:$B$11,2,1)</f>
        <v>49 a 53</v>
      </c>
      <c r="H1291" s="8" t="s">
        <v>44</v>
      </c>
      <c r="I1291" s="8" t="s">
        <v>13</v>
      </c>
      <c r="J1291" s="8" t="s">
        <v>22</v>
      </c>
    </row>
    <row r="1292" spans="1:10" ht="15" customHeight="1" x14ac:dyDescent="0.2">
      <c r="A1292" s="7">
        <v>1291</v>
      </c>
      <c r="B1292" s="8" t="s">
        <v>10</v>
      </c>
      <c r="C1292" s="8" t="s">
        <v>19</v>
      </c>
      <c r="D1292" s="9">
        <v>41374</v>
      </c>
      <c r="E1292" s="9">
        <f t="shared" ca="1" si="40"/>
        <v>44263</v>
      </c>
      <c r="F1292" s="10">
        <f t="shared" ca="1" si="41"/>
        <v>7.9150684931506845</v>
      </c>
      <c r="G1292" s="11" t="str">
        <f ca="1">VLOOKUP(F1292,faixas!$A$1:$B$11,2,1)</f>
        <v>0 a 18</v>
      </c>
      <c r="H1292" s="8" t="s">
        <v>44</v>
      </c>
      <c r="I1292" s="8" t="s">
        <v>13</v>
      </c>
      <c r="J1292" s="8" t="s">
        <v>22</v>
      </c>
    </row>
    <row r="1293" spans="1:10" ht="15" customHeight="1" x14ac:dyDescent="0.2">
      <c r="A1293" s="7">
        <v>1292</v>
      </c>
      <c r="B1293" s="8" t="s">
        <v>15</v>
      </c>
      <c r="C1293" s="8" t="s">
        <v>11</v>
      </c>
      <c r="D1293" s="9">
        <v>33451</v>
      </c>
      <c r="E1293" s="9">
        <f t="shared" ca="1" si="40"/>
        <v>44263</v>
      </c>
      <c r="F1293" s="10">
        <f t="shared" ca="1" si="41"/>
        <v>29.621917808219177</v>
      </c>
      <c r="G1293" s="11" t="str">
        <f ca="1">VLOOKUP(F1293,faixas!$A$1:$B$11,2,1)</f>
        <v>29 a 33</v>
      </c>
      <c r="H1293" s="8" t="s">
        <v>100</v>
      </c>
      <c r="I1293" s="8" t="s">
        <v>13</v>
      </c>
      <c r="J1293" s="8" t="s">
        <v>22</v>
      </c>
    </row>
    <row r="1294" spans="1:10" ht="15" customHeight="1" x14ac:dyDescent="0.2">
      <c r="A1294" s="7">
        <v>1293</v>
      </c>
      <c r="B1294" s="8" t="s">
        <v>15</v>
      </c>
      <c r="C1294" s="8" t="s">
        <v>18</v>
      </c>
      <c r="D1294" s="9">
        <v>24982</v>
      </c>
      <c r="E1294" s="9">
        <f t="shared" ca="1" si="40"/>
        <v>44263</v>
      </c>
      <c r="F1294" s="10">
        <f t="shared" ca="1" si="41"/>
        <v>52.824657534246576</v>
      </c>
      <c r="G1294" s="11" t="str">
        <f ca="1">VLOOKUP(F1294,faixas!$A$1:$B$11,2,1)</f>
        <v>49 a 53</v>
      </c>
      <c r="H1294" s="8" t="s">
        <v>100</v>
      </c>
      <c r="I1294" s="8" t="s">
        <v>13</v>
      </c>
      <c r="J1294" s="8" t="s">
        <v>22</v>
      </c>
    </row>
    <row r="1295" spans="1:10" ht="15" customHeight="1" x14ac:dyDescent="0.2">
      <c r="A1295" s="7">
        <v>1294</v>
      </c>
      <c r="B1295" s="8" t="s">
        <v>15</v>
      </c>
      <c r="C1295" s="8" t="s">
        <v>11</v>
      </c>
      <c r="D1295" s="9">
        <v>33303</v>
      </c>
      <c r="E1295" s="9">
        <f t="shared" ca="1" si="40"/>
        <v>44263</v>
      </c>
      <c r="F1295" s="10">
        <f t="shared" ca="1" si="41"/>
        <v>30.027397260273972</v>
      </c>
      <c r="G1295" s="11" t="str">
        <f ca="1">VLOOKUP(F1295,faixas!$A$1:$B$11,2,1)</f>
        <v>29 a 33</v>
      </c>
      <c r="H1295" s="8" t="s">
        <v>48</v>
      </c>
      <c r="I1295" s="8" t="s">
        <v>13</v>
      </c>
      <c r="J1295" s="8" t="s">
        <v>22</v>
      </c>
    </row>
    <row r="1296" spans="1:10" ht="15" customHeight="1" x14ac:dyDescent="0.2">
      <c r="A1296" s="7">
        <v>1295</v>
      </c>
      <c r="B1296" s="8" t="s">
        <v>15</v>
      </c>
      <c r="C1296" s="8" t="s">
        <v>18</v>
      </c>
      <c r="D1296" s="9">
        <v>26380</v>
      </c>
      <c r="E1296" s="9">
        <f t="shared" ca="1" si="40"/>
        <v>44263</v>
      </c>
      <c r="F1296" s="10">
        <f t="shared" ca="1" si="41"/>
        <v>48.994520547945207</v>
      </c>
      <c r="G1296" s="11" t="str">
        <f ca="1">VLOOKUP(F1296,faixas!$A$1:$B$11,2,1)</f>
        <v>44 a 48</v>
      </c>
      <c r="H1296" s="8" t="s">
        <v>48</v>
      </c>
      <c r="I1296" s="8" t="s">
        <v>13</v>
      </c>
      <c r="J1296" s="8" t="s">
        <v>22</v>
      </c>
    </row>
    <row r="1297" spans="1:10" ht="15" customHeight="1" x14ac:dyDescent="0.2">
      <c r="A1297" s="7">
        <v>1296</v>
      </c>
      <c r="B1297" s="8" t="s">
        <v>10</v>
      </c>
      <c r="C1297" s="8" t="s">
        <v>16</v>
      </c>
      <c r="D1297" s="9">
        <v>31095</v>
      </c>
      <c r="E1297" s="9">
        <f t="shared" ca="1" si="40"/>
        <v>44263</v>
      </c>
      <c r="F1297" s="10">
        <f t="shared" ca="1" si="41"/>
        <v>36.076712328767123</v>
      </c>
      <c r="G1297" s="11" t="str">
        <f ca="1">VLOOKUP(F1297,faixas!$A$1:$B$11,2,1)</f>
        <v>34 a 38</v>
      </c>
      <c r="H1297" s="8" t="s">
        <v>48</v>
      </c>
      <c r="I1297" s="8" t="s">
        <v>13</v>
      </c>
      <c r="J1297" s="8" t="s">
        <v>22</v>
      </c>
    </row>
    <row r="1298" spans="1:10" ht="15" customHeight="1" x14ac:dyDescent="0.2">
      <c r="A1298" s="7">
        <v>1297</v>
      </c>
      <c r="B1298" s="8" t="s">
        <v>10</v>
      </c>
      <c r="C1298" s="8" t="s">
        <v>19</v>
      </c>
      <c r="D1298" s="9">
        <v>41619</v>
      </c>
      <c r="E1298" s="9">
        <f t="shared" ca="1" si="40"/>
        <v>44263</v>
      </c>
      <c r="F1298" s="10">
        <f t="shared" ca="1" si="41"/>
        <v>7.2438356164383562</v>
      </c>
      <c r="G1298" s="11" t="str">
        <f ca="1">VLOOKUP(F1298,faixas!$A$1:$B$11,2,1)</f>
        <v>0 a 18</v>
      </c>
      <c r="H1298" s="8" t="s">
        <v>48</v>
      </c>
      <c r="I1298" s="8" t="s">
        <v>13</v>
      </c>
      <c r="J1298" s="8" t="s">
        <v>22</v>
      </c>
    </row>
    <row r="1299" spans="1:10" ht="15" customHeight="1" x14ac:dyDescent="0.2">
      <c r="A1299" s="7">
        <v>1298</v>
      </c>
      <c r="B1299" s="8" t="s">
        <v>10</v>
      </c>
      <c r="C1299" s="8" t="s">
        <v>62</v>
      </c>
      <c r="D1299" s="9">
        <v>40609</v>
      </c>
      <c r="E1299" s="9">
        <f t="shared" ca="1" si="40"/>
        <v>44263</v>
      </c>
      <c r="F1299" s="10">
        <f t="shared" ca="1" si="41"/>
        <v>10.010958904109589</v>
      </c>
      <c r="G1299" s="11" t="str">
        <f ca="1">VLOOKUP(F1299,faixas!$A$1:$B$11,2,1)</f>
        <v>0 a 18</v>
      </c>
      <c r="H1299" s="8" t="s">
        <v>48</v>
      </c>
      <c r="I1299" s="8" t="s">
        <v>13</v>
      </c>
      <c r="J1299" s="8" t="s">
        <v>22</v>
      </c>
    </row>
    <row r="1300" spans="1:10" ht="15" customHeight="1" x14ac:dyDescent="0.2">
      <c r="A1300" s="7">
        <v>1299</v>
      </c>
      <c r="B1300" s="8" t="s">
        <v>15</v>
      </c>
      <c r="C1300" s="8" t="s">
        <v>19</v>
      </c>
      <c r="D1300" s="9">
        <v>42803</v>
      </c>
      <c r="E1300" s="9">
        <f t="shared" ca="1" si="40"/>
        <v>44263</v>
      </c>
      <c r="F1300" s="10">
        <f t="shared" ca="1" si="41"/>
        <v>4</v>
      </c>
      <c r="G1300" s="11" t="str">
        <f ca="1">VLOOKUP(F1300,faixas!$A$1:$B$11,2,1)</f>
        <v>0 a 18</v>
      </c>
      <c r="H1300" s="8" t="s">
        <v>48</v>
      </c>
      <c r="I1300" s="8" t="s">
        <v>13</v>
      </c>
      <c r="J1300" s="8" t="s">
        <v>22</v>
      </c>
    </row>
    <row r="1301" spans="1:10" ht="15" customHeight="1" x14ac:dyDescent="0.2">
      <c r="A1301" s="7">
        <v>1300</v>
      </c>
      <c r="B1301" s="8" t="s">
        <v>10</v>
      </c>
      <c r="C1301" s="8" t="s">
        <v>11</v>
      </c>
      <c r="D1301" s="9">
        <v>33423</v>
      </c>
      <c r="E1301" s="9">
        <f t="shared" ca="1" si="40"/>
        <v>44263</v>
      </c>
      <c r="F1301" s="10">
        <f t="shared" ca="1" si="41"/>
        <v>29.698630136986303</v>
      </c>
      <c r="G1301" s="11" t="str">
        <f ca="1">VLOOKUP(F1301,faixas!$A$1:$B$11,2,1)</f>
        <v>29 a 33</v>
      </c>
      <c r="H1301" s="8" t="s">
        <v>39</v>
      </c>
      <c r="I1301" s="8" t="s">
        <v>13</v>
      </c>
      <c r="J1301" s="8" t="s">
        <v>22</v>
      </c>
    </row>
    <row r="1302" spans="1:10" ht="15" customHeight="1" x14ac:dyDescent="0.2">
      <c r="A1302" s="7">
        <v>1301</v>
      </c>
      <c r="B1302" s="8" t="s">
        <v>15</v>
      </c>
      <c r="C1302" s="8" t="s">
        <v>18</v>
      </c>
      <c r="D1302" s="9">
        <v>25083</v>
      </c>
      <c r="E1302" s="9">
        <f t="shared" ca="1" si="40"/>
        <v>44263</v>
      </c>
      <c r="F1302" s="10">
        <f t="shared" ca="1" si="41"/>
        <v>52.547945205479451</v>
      </c>
      <c r="G1302" s="11" t="str">
        <f ca="1">VLOOKUP(F1302,faixas!$A$1:$B$11,2,1)</f>
        <v>49 a 53</v>
      </c>
      <c r="H1302" s="8" t="s">
        <v>39</v>
      </c>
      <c r="I1302" s="8" t="s">
        <v>13</v>
      </c>
      <c r="J1302" s="8" t="s">
        <v>22</v>
      </c>
    </row>
    <row r="1303" spans="1:10" ht="15" customHeight="1" x14ac:dyDescent="0.2">
      <c r="A1303" s="7">
        <v>1302</v>
      </c>
      <c r="B1303" s="8" t="s">
        <v>15</v>
      </c>
      <c r="C1303" s="8" t="s">
        <v>16</v>
      </c>
      <c r="D1303" s="9">
        <v>31921</v>
      </c>
      <c r="E1303" s="9">
        <f t="shared" ca="1" si="40"/>
        <v>44263</v>
      </c>
      <c r="F1303" s="10">
        <f t="shared" ca="1" si="41"/>
        <v>33.813698630136983</v>
      </c>
      <c r="G1303" s="11" t="str">
        <f ca="1">VLOOKUP(F1303,faixas!$A$1:$B$11,2,1)</f>
        <v>29 a 33</v>
      </c>
      <c r="H1303" s="8" t="s">
        <v>39</v>
      </c>
      <c r="I1303" s="8" t="s">
        <v>13</v>
      </c>
      <c r="J1303" s="8" t="s">
        <v>22</v>
      </c>
    </row>
    <row r="1304" spans="1:10" ht="15" customHeight="1" x14ac:dyDescent="0.2">
      <c r="A1304" s="7">
        <v>1303</v>
      </c>
      <c r="B1304" s="8" t="s">
        <v>15</v>
      </c>
      <c r="C1304" s="8" t="s">
        <v>19</v>
      </c>
      <c r="D1304" s="9">
        <v>41281</v>
      </c>
      <c r="E1304" s="9">
        <f t="shared" ca="1" si="40"/>
        <v>44263</v>
      </c>
      <c r="F1304" s="10">
        <f t="shared" ca="1" si="41"/>
        <v>8.169863013698631</v>
      </c>
      <c r="G1304" s="11" t="str">
        <f ca="1">VLOOKUP(F1304,faixas!$A$1:$B$11,2,1)</f>
        <v>0 a 18</v>
      </c>
      <c r="H1304" s="8" t="s">
        <v>39</v>
      </c>
      <c r="I1304" s="8" t="s">
        <v>13</v>
      </c>
      <c r="J1304" s="8" t="s">
        <v>22</v>
      </c>
    </row>
    <row r="1305" spans="1:10" ht="15" customHeight="1" x14ac:dyDescent="0.2">
      <c r="A1305" s="7">
        <v>1304</v>
      </c>
      <c r="B1305" s="8" t="s">
        <v>10</v>
      </c>
      <c r="C1305" s="8" t="s">
        <v>11</v>
      </c>
      <c r="D1305" s="9">
        <v>33488</v>
      </c>
      <c r="E1305" s="9">
        <f t="shared" ca="1" si="40"/>
        <v>44263</v>
      </c>
      <c r="F1305" s="10">
        <f t="shared" ca="1" si="41"/>
        <v>29.520547945205479</v>
      </c>
      <c r="G1305" s="11" t="str">
        <f ca="1">VLOOKUP(F1305,faixas!$A$1:$B$11,2,1)</f>
        <v>29 a 33</v>
      </c>
      <c r="H1305" s="8" t="s">
        <v>48</v>
      </c>
      <c r="I1305" s="8" t="s">
        <v>13</v>
      </c>
      <c r="J1305" s="8" t="s">
        <v>22</v>
      </c>
    </row>
    <row r="1306" spans="1:10" ht="15" customHeight="1" x14ac:dyDescent="0.2">
      <c r="A1306" s="7">
        <v>1305</v>
      </c>
      <c r="B1306" s="8" t="s">
        <v>15</v>
      </c>
      <c r="C1306" s="8" t="s">
        <v>16</v>
      </c>
      <c r="D1306" s="9">
        <v>33387</v>
      </c>
      <c r="E1306" s="9">
        <f t="shared" ca="1" si="40"/>
        <v>44263</v>
      </c>
      <c r="F1306" s="10">
        <f t="shared" ca="1" si="41"/>
        <v>29.797260273972604</v>
      </c>
      <c r="G1306" s="11" t="str">
        <f ca="1">VLOOKUP(F1306,faixas!$A$1:$B$11,2,1)</f>
        <v>29 a 33</v>
      </c>
      <c r="H1306" s="8" t="s">
        <v>48</v>
      </c>
      <c r="I1306" s="8" t="s">
        <v>13</v>
      </c>
      <c r="J1306" s="8" t="s">
        <v>22</v>
      </c>
    </row>
    <row r="1307" spans="1:10" ht="15" customHeight="1" x14ac:dyDescent="0.2">
      <c r="A1307" s="7">
        <v>1306</v>
      </c>
      <c r="B1307" s="8" t="s">
        <v>10</v>
      </c>
      <c r="C1307" s="8" t="s">
        <v>11</v>
      </c>
      <c r="D1307" s="9">
        <v>33567</v>
      </c>
      <c r="E1307" s="9">
        <f t="shared" ca="1" si="40"/>
        <v>44263</v>
      </c>
      <c r="F1307" s="10">
        <f t="shared" ca="1" si="41"/>
        <v>29.304109589041097</v>
      </c>
      <c r="G1307" s="11" t="str">
        <f ca="1">VLOOKUP(F1307,faixas!$A$1:$B$11,2,1)</f>
        <v>29 a 33</v>
      </c>
      <c r="H1307" s="8" t="s">
        <v>39</v>
      </c>
      <c r="I1307" s="8" t="s">
        <v>13</v>
      </c>
      <c r="J1307" s="8" t="s">
        <v>22</v>
      </c>
    </row>
    <row r="1308" spans="1:10" ht="15" customHeight="1" x14ac:dyDescent="0.2">
      <c r="A1308" s="7">
        <v>1307</v>
      </c>
      <c r="B1308" s="8" t="s">
        <v>15</v>
      </c>
      <c r="C1308" s="8" t="s">
        <v>18</v>
      </c>
      <c r="D1308" s="9">
        <v>26813</v>
      </c>
      <c r="E1308" s="9">
        <f t="shared" ca="1" si="40"/>
        <v>44263</v>
      </c>
      <c r="F1308" s="10">
        <f t="shared" ca="1" si="41"/>
        <v>47.80821917808219</v>
      </c>
      <c r="G1308" s="11" t="str">
        <f ca="1">VLOOKUP(F1308,faixas!$A$1:$B$11,2,1)</f>
        <v>44 a 48</v>
      </c>
      <c r="H1308" s="8" t="s">
        <v>39</v>
      </c>
      <c r="I1308" s="8" t="s">
        <v>13</v>
      </c>
      <c r="J1308" s="8" t="s">
        <v>22</v>
      </c>
    </row>
    <row r="1309" spans="1:10" ht="15" customHeight="1" x14ac:dyDescent="0.2">
      <c r="A1309" s="7">
        <v>1308</v>
      </c>
      <c r="B1309" s="8" t="s">
        <v>15</v>
      </c>
      <c r="C1309" s="8" t="s">
        <v>19</v>
      </c>
      <c r="D1309" s="9">
        <v>41323</v>
      </c>
      <c r="E1309" s="9">
        <f t="shared" ca="1" si="40"/>
        <v>44263</v>
      </c>
      <c r="F1309" s="10">
        <f t="shared" ca="1" si="41"/>
        <v>8.0547945205479454</v>
      </c>
      <c r="G1309" s="11" t="str">
        <f ca="1">VLOOKUP(F1309,faixas!$A$1:$B$11,2,1)</f>
        <v>0 a 18</v>
      </c>
      <c r="H1309" s="8" t="s">
        <v>39</v>
      </c>
      <c r="I1309" s="8" t="s">
        <v>13</v>
      </c>
      <c r="J1309" s="8" t="s">
        <v>22</v>
      </c>
    </row>
    <row r="1310" spans="1:10" ht="15" customHeight="1" x14ac:dyDescent="0.2">
      <c r="A1310" s="7">
        <v>1309</v>
      </c>
      <c r="B1310" s="8" t="s">
        <v>10</v>
      </c>
      <c r="C1310" s="8" t="s">
        <v>19</v>
      </c>
      <c r="D1310" s="9">
        <v>41663</v>
      </c>
      <c r="E1310" s="9">
        <f t="shared" ca="1" si="40"/>
        <v>44263</v>
      </c>
      <c r="F1310" s="10">
        <f t="shared" ca="1" si="41"/>
        <v>7.1232876712328768</v>
      </c>
      <c r="G1310" s="11" t="str">
        <f ca="1">VLOOKUP(F1310,faixas!$A$1:$B$11,2,1)</f>
        <v>0 a 18</v>
      </c>
      <c r="H1310" s="8" t="s">
        <v>39</v>
      </c>
      <c r="I1310" s="8" t="s">
        <v>13</v>
      </c>
      <c r="J1310" s="8" t="s">
        <v>22</v>
      </c>
    </row>
    <row r="1311" spans="1:10" ht="15" customHeight="1" x14ac:dyDescent="0.2">
      <c r="A1311" s="7">
        <v>1310</v>
      </c>
      <c r="B1311" s="8" t="s">
        <v>15</v>
      </c>
      <c r="C1311" s="8" t="s">
        <v>19</v>
      </c>
      <c r="D1311" s="9">
        <v>41932</v>
      </c>
      <c r="E1311" s="9">
        <f t="shared" ca="1" si="40"/>
        <v>44263</v>
      </c>
      <c r="F1311" s="10">
        <f t="shared" ca="1" si="41"/>
        <v>6.3863013698630136</v>
      </c>
      <c r="G1311" s="11" t="str">
        <f ca="1">VLOOKUP(F1311,faixas!$A$1:$B$11,2,1)</f>
        <v>0 a 18</v>
      </c>
      <c r="H1311" s="8" t="s">
        <v>39</v>
      </c>
      <c r="I1311" s="8" t="s">
        <v>13</v>
      </c>
      <c r="J1311" s="8" t="s">
        <v>22</v>
      </c>
    </row>
    <row r="1312" spans="1:10" ht="15" customHeight="1" x14ac:dyDescent="0.2">
      <c r="A1312" s="7">
        <v>1311</v>
      </c>
      <c r="B1312" s="8" t="s">
        <v>15</v>
      </c>
      <c r="C1312" s="8" t="s">
        <v>16</v>
      </c>
      <c r="D1312" s="9">
        <v>35053</v>
      </c>
      <c r="E1312" s="9">
        <f t="shared" ca="1" si="40"/>
        <v>44263</v>
      </c>
      <c r="F1312" s="10">
        <f t="shared" ca="1" si="41"/>
        <v>25.232876712328768</v>
      </c>
      <c r="G1312" s="11" t="str">
        <f ca="1">VLOOKUP(F1312,faixas!$A$1:$B$11,2,1)</f>
        <v>24 a 28</v>
      </c>
      <c r="H1312" s="8" t="s">
        <v>39</v>
      </c>
      <c r="I1312" s="8" t="s">
        <v>13</v>
      </c>
      <c r="J1312" s="8" t="s">
        <v>22</v>
      </c>
    </row>
    <row r="1313" spans="1:10" ht="15" customHeight="1" x14ac:dyDescent="0.2">
      <c r="A1313" s="7">
        <v>1312</v>
      </c>
      <c r="B1313" s="8" t="s">
        <v>15</v>
      </c>
      <c r="C1313" s="8" t="s">
        <v>19</v>
      </c>
      <c r="D1313" s="9">
        <v>43343</v>
      </c>
      <c r="E1313" s="9">
        <f t="shared" ca="1" si="40"/>
        <v>44263</v>
      </c>
      <c r="F1313" s="10">
        <f t="shared" ca="1" si="41"/>
        <v>2.5205479452054793</v>
      </c>
      <c r="G1313" s="11" t="str">
        <f ca="1">VLOOKUP(F1313,faixas!$A$1:$B$11,2,1)</f>
        <v>0 a 18</v>
      </c>
      <c r="H1313" s="8" t="s">
        <v>39</v>
      </c>
      <c r="I1313" s="8" t="s">
        <v>13</v>
      </c>
      <c r="J1313" s="8" t="s">
        <v>22</v>
      </c>
    </row>
    <row r="1314" spans="1:10" ht="15" customHeight="1" x14ac:dyDescent="0.2">
      <c r="A1314" s="7">
        <v>1313</v>
      </c>
      <c r="B1314" s="8" t="s">
        <v>15</v>
      </c>
      <c r="C1314" s="8" t="s">
        <v>11</v>
      </c>
      <c r="D1314" s="9">
        <v>27386</v>
      </c>
      <c r="E1314" s="9">
        <f t="shared" ca="1" si="40"/>
        <v>44263</v>
      </c>
      <c r="F1314" s="10">
        <f t="shared" ca="1" si="41"/>
        <v>46.238356164383561</v>
      </c>
      <c r="G1314" s="11" t="str">
        <f ca="1">VLOOKUP(F1314,faixas!$A$1:$B$11,2,1)</f>
        <v>44 a 48</v>
      </c>
      <c r="H1314" s="8" t="s">
        <v>132</v>
      </c>
      <c r="I1314" s="8" t="s">
        <v>13</v>
      </c>
      <c r="J1314" s="8" t="s">
        <v>14</v>
      </c>
    </row>
    <row r="1315" spans="1:10" ht="15" customHeight="1" x14ac:dyDescent="0.2">
      <c r="A1315" s="7">
        <v>1314</v>
      </c>
      <c r="B1315" s="8" t="s">
        <v>15</v>
      </c>
      <c r="C1315" s="8" t="s">
        <v>18</v>
      </c>
      <c r="D1315" s="9">
        <v>18983</v>
      </c>
      <c r="E1315" s="9">
        <f t="shared" ca="1" si="40"/>
        <v>44263</v>
      </c>
      <c r="F1315" s="10">
        <f t="shared" ca="1" si="41"/>
        <v>69.260273972602747</v>
      </c>
      <c r="G1315" s="11" t="str">
        <f ca="1">VLOOKUP(F1315,faixas!$A$1:$B$11,2,1)</f>
        <v>Acima de 59</v>
      </c>
      <c r="H1315" s="8" t="s">
        <v>132</v>
      </c>
      <c r="I1315" s="8" t="s">
        <v>13</v>
      </c>
      <c r="J1315" s="8" t="s">
        <v>14</v>
      </c>
    </row>
    <row r="1316" spans="1:10" ht="15" customHeight="1" x14ac:dyDescent="0.2">
      <c r="A1316" s="7">
        <v>1315</v>
      </c>
      <c r="B1316" s="8" t="s">
        <v>10</v>
      </c>
      <c r="C1316" s="8" t="s">
        <v>19</v>
      </c>
      <c r="D1316" s="9">
        <v>36725</v>
      </c>
      <c r="E1316" s="9">
        <f t="shared" ca="1" si="40"/>
        <v>44263</v>
      </c>
      <c r="F1316" s="10">
        <f t="shared" ca="1" si="41"/>
        <v>20.652054794520549</v>
      </c>
      <c r="G1316" s="11" t="str">
        <f ca="1">VLOOKUP(F1316,faixas!$A$1:$B$11,2,1)</f>
        <v>19 a 23</v>
      </c>
      <c r="H1316" s="8" t="s">
        <v>132</v>
      </c>
      <c r="I1316" s="8" t="s">
        <v>13</v>
      </c>
      <c r="J1316" s="8" t="s">
        <v>14</v>
      </c>
    </row>
    <row r="1317" spans="1:10" ht="15" customHeight="1" x14ac:dyDescent="0.2">
      <c r="A1317" s="7">
        <v>1316</v>
      </c>
      <c r="B1317" s="8" t="s">
        <v>10</v>
      </c>
      <c r="C1317" s="8" t="s">
        <v>16</v>
      </c>
      <c r="D1317" s="9">
        <v>23744</v>
      </c>
      <c r="E1317" s="9">
        <f t="shared" ca="1" si="40"/>
        <v>44263</v>
      </c>
      <c r="F1317" s="10">
        <f t="shared" ca="1" si="41"/>
        <v>56.216438356164382</v>
      </c>
      <c r="G1317" s="11" t="str">
        <f ca="1">VLOOKUP(F1317,faixas!$A$1:$B$11,2,1)</f>
        <v>54 a 58</v>
      </c>
      <c r="H1317" s="8" t="s">
        <v>132</v>
      </c>
      <c r="I1317" s="8" t="s">
        <v>13</v>
      </c>
      <c r="J1317" s="8" t="s">
        <v>14</v>
      </c>
    </row>
    <row r="1318" spans="1:10" ht="15" customHeight="1" x14ac:dyDescent="0.2">
      <c r="A1318" s="7">
        <v>1317</v>
      </c>
      <c r="B1318" s="8" t="s">
        <v>10</v>
      </c>
      <c r="C1318" s="8" t="s">
        <v>62</v>
      </c>
      <c r="D1318" s="9">
        <v>40921</v>
      </c>
      <c r="E1318" s="9">
        <f t="shared" ca="1" si="40"/>
        <v>44263</v>
      </c>
      <c r="F1318" s="10">
        <f t="shared" ca="1" si="41"/>
        <v>9.1561643835616433</v>
      </c>
      <c r="G1318" s="11" t="str">
        <f ca="1">VLOOKUP(F1318,faixas!$A$1:$B$11,2,1)</f>
        <v>0 a 18</v>
      </c>
      <c r="H1318" s="8" t="s">
        <v>132</v>
      </c>
      <c r="I1318" s="8" t="s">
        <v>13</v>
      </c>
      <c r="J1318" s="8" t="s">
        <v>14</v>
      </c>
    </row>
    <row r="1319" spans="1:10" ht="15" customHeight="1" x14ac:dyDescent="0.2">
      <c r="A1319" s="7">
        <v>1318</v>
      </c>
      <c r="B1319" s="8" t="s">
        <v>10</v>
      </c>
      <c r="C1319" s="8" t="s">
        <v>11</v>
      </c>
      <c r="D1319" s="9">
        <v>29767</v>
      </c>
      <c r="E1319" s="9">
        <f t="shared" ca="1" si="40"/>
        <v>44263</v>
      </c>
      <c r="F1319" s="10">
        <f t="shared" ca="1" si="41"/>
        <v>39.715068493150682</v>
      </c>
      <c r="G1319" s="11" t="str">
        <f ca="1">VLOOKUP(F1319,faixas!$A$1:$B$11,2,1)</f>
        <v>39 a 43</v>
      </c>
      <c r="H1319" s="8" t="s">
        <v>17</v>
      </c>
      <c r="I1319" s="8" t="s">
        <v>13</v>
      </c>
      <c r="J1319" s="8" t="s">
        <v>14</v>
      </c>
    </row>
    <row r="1320" spans="1:10" ht="15" customHeight="1" x14ac:dyDescent="0.2">
      <c r="A1320" s="7">
        <v>1319</v>
      </c>
      <c r="B1320" s="8" t="s">
        <v>15</v>
      </c>
      <c r="C1320" s="8" t="s">
        <v>16</v>
      </c>
      <c r="D1320" s="9">
        <v>30237</v>
      </c>
      <c r="E1320" s="9">
        <f t="shared" ca="1" si="40"/>
        <v>44263</v>
      </c>
      <c r="F1320" s="10">
        <f t="shared" ca="1" si="41"/>
        <v>38.42739726027397</v>
      </c>
      <c r="G1320" s="11" t="str">
        <f ca="1">VLOOKUP(F1320,faixas!$A$1:$B$11,2,1)</f>
        <v>34 a 38</v>
      </c>
      <c r="H1320" s="8" t="s">
        <v>17</v>
      </c>
      <c r="I1320" s="8" t="s">
        <v>13</v>
      </c>
      <c r="J1320" s="8" t="s">
        <v>14</v>
      </c>
    </row>
    <row r="1321" spans="1:10" ht="15" customHeight="1" x14ac:dyDescent="0.2">
      <c r="A1321" s="7">
        <v>1320</v>
      </c>
      <c r="B1321" s="8" t="s">
        <v>10</v>
      </c>
      <c r="C1321" s="8" t="s">
        <v>19</v>
      </c>
      <c r="D1321" s="9">
        <v>39334</v>
      </c>
      <c r="E1321" s="9">
        <f t="shared" ca="1" si="40"/>
        <v>44263</v>
      </c>
      <c r="F1321" s="10">
        <f t="shared" ca="1" si="41"/>
        <v>13.504109589041096</v>
      </c>
      <c r="G1321" s="11" t="str">
        <f ca="1">VLOOKUP(F1321,faixas!$A$1:$B$11,2,1)</f>
        <v>0 a 18</v>
      </c>
      <c r="H1321" s="8" t="s">
        <v>17</v>
      </c>
      <c r="I1321" s="8" t="s">
        <v>13</v>
      </c>
      <c r="J1321" s="8" t="s">
        <v>14</v>
      </c>
    </row>
    <row r="1322" spans="1:10" ht="15" customHeight="1" x14ac:dyDescent="0.2">
      <c r="A1322" s="7">
        <v>1321</v>
      </c>
      <c r="B1322" s="8" t="s">
        <v>10</v>
      </c>
      <c r="C1322" s="8" t="s">
        <v>19</v>
      </c>
      <c r="D1322" s="9">
        <v>39334</v>
      </c>
      <c r="E1322" s="9">
        <f t="shared" ca="1" si="40"/>
        <v>44263</v>
      </c>
      <c r="F1322" s="10">
        <f t="shared" ca="1" si="41"/>
        <v>13.504109589041096</v>
      </c>
      <c r="G1322" s="11" t="str">
        <f ca="1">VLOOKUP(F1322,faixas!$A$1:$B$11,2,1)</f>
        <v>0 a 18</v>
      </c>
      <c r="H1322" s="8" t="s">
        <v>17</v>
      </c>
      <c r="I1322" s="8" t="s">
        <v>13</v>
      </c>
      <c r="J1322" s="8" t="s">
        <v>14</v>
      </c>
    </row>
    <row r="1323" spans="1:10" ht="15" customHeight="1" x14ac:dyDescent="0.2">
      <c r="A1323" s="7">
        <v>1322</v>
      </c>
      <c r="B1323" s="8" t="s">
        <v>15</v>
      </c>
      <c r="C1323" s="8" t="s">
        <v>18</v>
      </c>
      <c r="D1323" s="9">
        <v>19767</v>
      </c>
      <c r="E1323" s="9">
        <f t="shared" ca="1" si="40"/>
        <v>44263</v>
      </c>
      <c r="F1323" s="10">
        <f t="shared" ca="1" si="41"/>
        <v>67.112328767123287</v>
      </c>
      <c r="G1323" s="11" t="str">
        <f ca="1">VLOOKUP(F1323,faixas!$A$1:$B$11,2,1)</f>
        <v>Acima de 59</v>
      </c>
      <c r="H1323" s="8" t="s">
        <v>17</v>
      </c>
      <c r="I1323" s="8" t="s">
        <v>13</v>
      </c>
      <c r="J1323" s="8" t="s">
        <v>14</v>
      </c>
    </row>
    <row r="1324" spans="1:10" ht="15" customHeight="1" x14ac:dyDescent="0.2">
      <c r="A1324" s="7">
        <v>1323</v>
      </c>
      <c r="B1324" s="8" t="s">
        <v>10</v>
      </c>
      <c r="C1324" s="8" t="s">
        <v>11</v>
      </c>
      <c r="D1324" s="9">
        <v>27577</v>
      </c>
      <c r="E1324" s="9">
        <f t="shared" ca="1" si="40"/>
        <v>44263</v>
      </c>
      <c r="F1324" s="10">
        <f t="shared" ca="1" si="41"/>
        <v>45.715068493150682</v>
      </c>
      <c r="G1324" s="11" t="str">
        <f ca="1">VLOOKUP(F1324,faixas!$A$1:$B$11,2,1)</f>
        <v>44 a 48</v>
      </c>
      <c r="H1324" s="8" t="s">
        <v>181</v>
      </c>
      <c r="I1324" s="8" t="s">
        <v>13</v>
      </c>
      <c r="J1324" s="8" t="s">
        <v>14</v>
      </c>
    </row>
    <row r="1325" spans="1:10" ht="15" customHeight="1" x14ac:dyDescent="0.2">
      <c r="A1325" s="7">
        <v>1324</v>
      </c>
      <c r="B1325" s="8" t="s">
        <v>15</v>
      </c>
      <c r="C1325" s="8" t="s">
        <v>16</v>
      </c>
      <c r="D1325" s="9">
        <v>29243</v>
      </c>
      <c r="E1325" s="9">
        <f t="shared" ca="1" si="40"/>
        <v>44263</v>
      </c>
      <c r="F1325" s="10">
        <f t="shared" ca="1" si="41"/>
        <v>41.150684931506852</v>
      </c>
      <c r="G1325" s="11" t="str">
        <f ca="1">VLOOKUP(F1325,faixas!$A$1:$B$11,2,1)</f>
        <v>39 a 43</v>
      </c>
      <c r="H1325" s="8" t="s">
        <v>181</v>
      </c>
      <c r="I1325" s="8" t="s">
        <v>13</v>
      </c>
      <c r="J1325" s="8" t="s">
        <v>14</v>
      </c>
    </row>
    <row r="1326" spans="1:10" ht="15" customHeight="1" x14ac:dyDescent="0.2">
      <c r="A1326" s="7">
        <v>1325</v>
      </c>
      <c r="B1326" s="8" t="s">
        <v>10</v>
      </c>
      <c r="C1326" s="8" t="s">
        <v>19</v>
      </c>
      <c r="D1326" s="9">
        <v>39158</v>
      </c>
      <c r="E1326" s="9">
        <f t="shared" ca="1" si="40"/>
        <v>44263</v>
      </c>
      <c r="F1326" s="10">
        <f t="shared" ca="1" si="41"/>
        <v>13.986301369863014</v>
      </c>
      <c r="G1326" s="11" t="str">
        <f ca="1">VLOOKUP(F1326,faixas!$A$1:$B$11,2,1)</f>
        <v>0 a 18</v>
      </c>
      <c r="H1326" s="8" t="s">
        <v>181</v>
      </c>
      <c r="I1326" s="8" t="s">
        <v>13</v>
      </c>
      <c r="J1326" s="8" t="s">
        <v>14</v>
      </c>
    </row>
    <row r="1327" spans="1:10" ht="15" customHeight="1" x14ac:dyDescent="0.2">
      <c r="A1327" s="7">
        <v>1326</v>
      </c>
      <c r="B1327" s="8" t="s">
        <v>10</v>
      </c>
      <c r="C1327" s="8" t="s">
        <v>11</v>
      </c>
      <c r="D1327" s="9">
        <v>23768</v>
      </c>
      <c r="E1327" s="9">
        <f t="shared" ca="1" si="40"/>
        <v>44263</v>
      </c>
      <c r="F1327" s="10">
        <f t="shared" ca="1" si="41"/>
        <v>56.150684931506852</v>
      </c>
      <c r="G1327" s="11" t="str">
        <f ca="1">VLOOKUP(F1327,faixas!$A$1:$B$11,2,1)</f>
        <v>54 a 58</v>
      </c>
      <c r="H1327" s="8" t="s">
        <v>182</v>
      </c>
      <c r="I1327" s="8" t="s">
        <v>13</v>
      </c>
      <c r="J1327" s="8" t="s">
        <v>14</v>
      </c>
    </row>
    <row r="1328" spans="1:10" ht="15" customHeight="1" x14ac:dyDescent="0.2">
      <c r="A1328" s="7">
        <v>1327</v>
      </c>
      <c r="B1328" s="8" t="s">
        <v>15</v>
      </c>
      <c r="C1328" s="8" t="s">
        <v>16</v>
      </c>
      <c r="D1328" s="9">
        <v>24656</v>
      </c>
      <c r="E1328" s="9">
        <f t="shared" ca="1" si="40"/>
        <v>44263</v>
      </c>
      <c r="F1328" s="10">
        <f t="shared" ca="1" si="41"/>
        <v>53.717808219178082</v>
      </c>
      <c r="G1328" s="11" t="str">
        <f ca="1">VLOOKUP(F1328,faixas!$A$1:$B$11,2,1)</f>
        <v>49 a 53</v>
      </c>
      <c r="H1328" s="8" t="s">
        <v>182</v>
      </c>
      <c r="I1328" s="8" t="s">
        <v>13</v>
      </c>
      <c r="J1328" s="8" t="s">
        <v>14</v>
      </c>
    </row>
    <row r="1329" spans="1:10" ht="15" customHeight="1" x14ac:dyDescent="0.2">
      <c r="A1329" s="7">
        <v>1328</v>
      </c>
      <c r="B1329" s="8" t="s">
        <v>15</v>
      </c>
      <c r="C1329" s="8" t="s">
        <v>19</v>
      </c>
      <c r="D1329" s="9">
        <v>38076</v>
      </c>
      <c r="E1329" s="9">
        <f t="shared" ca="1" si="40"/>
        <v>44263</v>
      </c>
      <c r="F1329" s="10">
        <f t="shared" ca="1" si="41"/>
        <v>16.950684931506849</v>
      </c>
      <c r="G1329" s="11" t="str">
        <f ca="1">VLOOKUP(F1329,faixas!$A$1:$B$11,2,1)</f>
        <v>0 a 18</v>
      </c>
      <c r="H1329" s="8" t="s">
        <v>182</v>
      </c>
      <c r="I1329" s="8" t="s">
        <v>13</v>
      </c>
      <c r="J1329" s="8" t="s">
        <v>14</v>
      </c>
    </row>
    <row r="1330" spans="1:10" ht="15" customHeight="1" x14ac:dyDescent="0.2">
      <c r="A1330" s="7">
        <v>1329</v>
      </c>
      <c r="B1330" s="8" t="s">
        <v>10</v>
      </c>
      <c r="C1330" s="8" t="s">
        <v>11</v>
      </c>
      <c r="D1330" s="9">
        <v>21422</v>
      </c>
      <c r="E1330" s="9">
        <f t="shared" ca="1" si="40"/>
        <v>44263</v>
      </c>
      <c r="F1330" s="10">
        <f t="shared" ca="1" si="41"/>
        <v>62.578082191780823</v>
      </c>
      <c r="G1330" s="11" t="str">
        <f ca="1">VLOOKUP(F1330,faixas!$A$1:$B$11,2,1)</f>
        <v>Acima de 59</v>
      </c>
      <c r="H1330" s="8" t="s">
        <v>183</v>
      </c>
      <c r="I1330" s="8" t="s">
        <v>13</v>
      </c>
      <c r="J1330" s="8" t="s">
        <v>176</v>
      </c>
    </row>
    <row r="1331" spans="1:10" ht="15" customHeight="1" x14ac:dyDescent="0.2">
      <c r="A1331" s="7">
        <v>1330</v>
      </c>
      <c r="B1331" s="8" t="s">
        <v>15</v>
      </c>
      <c r="C1331" s="8" t="s">
        <v>16</v>
      </c>
      <c r="D1331" s="9">
        <v>25750</v>
      </c>
      <c r="E1331" s="9">
        <f t="shared" ca="1" si="40"/>
        <v>44263</v>
      </c>
      <c r="F1331" s="10">
        <f t="shared" ca="1" si="41"/>
        <v>50.720547945205482</v>
      </c>
      <c r="G1331" s="11" t="str">
        <f ca="1">VLOOKUP(F1331,faixas!$A$1:$B$11,2,1)</f>
        <v>49 a 53</v>
      </c>
      <c r="H1331" s="8" t="s">
        <v>183</v>
      </c>
      <c r="I1331" s="8" t="s">
        <v>13</v>
      </c>
      <c r="J1331" s="8" t="s">
        <v>176</v>
      </c>
    </row>
    <row r="1332" spans="1:10" ht="15" customHeight="1" x14ac:dyDescent="0.2">
      <c r="A1332" s="7">
        <v>1331</v>
      </c>
      <c r="B1332" s="8" t="s">
        <v>10</v>
      </c>
      <c r="C1332" s="8" t="s">
        <v>11</v>
      </c>
      <c r="D1332" s="9">
        <v>25942</v>
      </c>
      <c r="E1332" s="9">
        <f t="shared" ca="1" si="40"/>
        <v>44263</v>
      </c>
      <c r="F1332" s="10">
        <f t="shared" ca="1" si="41"/>
        <v>50.194520547945203</v>
      </c>
      <c r="G1332" s="11" t="str">
        <f ca="1">VLOOKUP(F1332,faixas!$A$1:$B$11,2,1)</f>
        <v>49 a 53</v>
      </c>
      <c r="H1332" s="8" t="s">
        <v>184</v>
      </c>
      <c r="I1332" s="8" t="s">
        <v>13</v>
      </c>
      <c r="J1332" s="8" t="s">
        <v>14</v>
      </c>
    </row>
    <row r="1333" spans="1:10" ht="15" customHeight="1" x14ac:dyDescent="0.2">
      <c r="A1333" s="7">
        <v>1332</v>
      </c>
      <c r="B1333" s="8" t="s">
        <v>15</v>
      </c>
      <c r="C1333" s="8" t="s">
        <v>16</v>
      </c>
      <c r="D1333" s="9">
        <v>29775</v>
      </c>
      <c r="E1333" s="9">
        <f t="shared" ca="1" si="40"/>
        <v>44263</v>
      </c>
      <c r="F1333" s="10">
        <f t="shared" ca="1" si="41"/>
        <v>39.69315068493151</v>
      </c>
      <c r="G1333" s="11" t="str">
        <f ca="1">VLOOKUP(F1333,faixas!$A$1:$B$11,2,1)</f>
        <v>39 a 43</v>
      </c>
      <c r="H1333" s="8" t="s">
        <v>184</v>
      </c>
      <c r="I1333" s="8" t="s">
        <v>13</v>
      </c>
      <c r="J1333" s="8" t="s">
        <v>14</v>
      </c>
    </row>
    <row r="1334" spans="1:10" ht="15" customHeight="1" x14ac:dyDescent="0.2">
      <c r="A1334" s="7">
        <v>1333</v>
      </c>
      <c r="B1334" s="8" t="s">
        <v>10</v>
      </c>
      <c r="C1334" s="8" t="s">
        <v>11</v>
      </c>
      <c r="D1334" s="9">
        <v>28479</v>
      </c>
      <c r="E1334" s="9">
        <f t="shared" ca="1" si="40"/>
        <v>44263</v>
      </c>
      <c r="F1334" s="10">
        <f t="shared" ca="1" si="41"/>
        <v>43.243835616438353</v>
      </c>
      <c r="G1334" s="11" t="str">
        <f ca="1">VLOOKUP(F1334,faixas!$A$1:$B$11,2,1)</f>
        <v>39 a 43</v>
      </c>
      <c r="H1334" s="8" t="s">
        <v>185</v>
      </c>
      <c r="I1334" s="8" t="s">
        <v>13</v>
      </c>
      <c r="J1334" s="8" t="s">
        <v>126</v>
      </c>
    </row>
    <row r="1335" spans="1:10" ht="15" customHeight="1" x14ac:dyDescent="0.2">
      <c r="A1335" s="7">
        <v>1334</v>
      </c>
      <c r="B1335" s="8" t="s">
        <v>15</v>
      </c>
      <c r="C1335" s="8" t="s">
        <v>16</v>
      </c>
      <c r="D1335" s="9">
        <v>29522</v>
      </c>
      <c r="E1335" s="9">
        <f t="shared" ca="1" si="40"/>
        <v>44263</v>
      </c>
      <c r="F1335" s="10">
        <f t="shared" ca="1" si="41"/>
        <v>40.386301369863013</v>
      </c>
      <c r="G1335" s="11" t="str">
        <f ca="1">VLOOKUP(F1335,faixas!$A$1:$B$11,2,1)</f>
        <v>39 a 43</v>
      </c>
      <c r="H1335" s="8" t="s">
        <v>185</v>
      </c>
      <c r="I1335" s="8" t="s">
        <v>13</v>
      </c>
      <c r="J1335" s="8" t="s">
        <v>126</v>
      </c>
    </row>
    <row r="1336" spans="1:10" ht="15" customHeight="1" x14ac:dyDescent="0.2">
      <c r="A1336" s="7">
        <v>1335</v>
      </c>
      <c r="B1336" s="8" t="s">
        <v>15</v>
      </c>
      <c r="C1336" s="8" t="s">
        <v>19</v>
      </c>
      <c r="D1336" s="9">
        <v>35974</v>
      </c>
      <c r="E1336" s="9">
        <f t="shared" ca="1" si="40"/>
        <v>44263</v>
      </c>
      <c r="F1336" s="10">
        <f t="shared" ca="1" si="41"/>
        <v>22.709589041095889</v>
      </c>
      <c r="G1336" s="11" t="str">
        <f ca="1">VLOOKUP(F1336,faixas!$A$1:$B$11,2,1)</f>
        <v>19 a 23</v>
      </c>
      <c r="H1336" s="8" t="s">
        <v>185</v>
      </c>
      <c r="I1336" s="8" t="s">
        <v>13</v>
      </c>
      <c r="J1336" s="8" t="s">
        <v>126</v>
      </c>
    </row>
    <row r="1337" spans="1:10" ht="15" customHeight="1" x14ac:dyDescent="0.2">
      <c r="A1337" s="7">
        <v>1336</v>
      </c>
      <c r="B1337" s="8" t="s">
        <v>15</v>
      </c>
      <c r="C1337" s="8" t="s">
        <v>19</v>
      </c>
      <c r="D1337" s="9">
        <v>43157</v>
      </c>
      <c r="E1337" s="9">
        <f t="shared" ca="1" si="40"/>
        <v>44263</v>
      </c>
      <c r="F1337" s="10">
        <f t="shared" ca="1" si="41"/>
        <v>3.0301369863013701</v>
      </c>
      <c r="G1337" s="11" t="str">
        <f ca="1">VLOOKUP(F1337,faixas!$A$1:$B$11,2,1)</f>
        <v>0 a 18</v>
      </c>
      <c r="H1337" s="8" t="s">
        <v>185</v>
      </c>
      <c r="I1337" s="8" t="s">
        <v>13</v>
      </c>
      <c r="J1337" s="8" t="s">
        <v>126</v>
      </c>
    </row>
    <row r="1338" spans="1:10" ht="15" customHeight="1" x14ac:dyDescent="0.2">
      <c r="A1338" s="7">
        <v>1337</v>
      </c>
      <c r="B1338" s="8" t="s">
        <v>10</v>
      </c>
      <c r="C1338" s="8" t="s">
        <v>11</v>
      </c>
      <c r="D1338" s="9">
        <v>29522</v>
      </c>
      <c r="E1338" s="9">
        <f t="shared" ca="1" si="40"/>
        <v>44263</v>
      </c>
      <c r="F1338" s="10">
        <f t="shared" ca="1" si="41"/>
        <v>40.386301369863013</v>
      </c>
      <c r="G1338" s="11" t="str">
        <f ca="1">VLOOKUP(F1338,faixas!$A$1:$B$11,2,1)</f>
        <v>39 a 43</v>
      </c>
      <c r="H1338" s="8" t="s">
        <v>47</v>
      </c>
      <c r="I1338" s="8" t="s">
        <v>13</v>
      </c>
      <c r="J1338" s="8" t="s">
        <v>14</v>
      </c>
    </row>
    <row r="1339" spans="1:10" ht="15" customHeight="1" x14ac:dyDescent="0.2">
      <c r="A1339" s="7">
        <v>1338</v>
      </c>
      <c r="B1339" s="8" t="s">
        <v>15</v>
      </c>
      <c r="C1339" s="8" t="s">
        <v>18</v>
      </c>
      <c r="D1339" s="9">
        <v>19103</v>
      </c>
      <c r="E1339" s="9">
        <f t="shared" ca="1" si="40"/>
        <v>44263</v>
      </c>
      <c r="F1339" s="10">
        <f t="shared" ca="1" si="41"/>
        <v>68.93150684931507</v>
      </c>
      <c r="G1339" s="11" t="str">
        <f ca="1">VLOOKUP(F1339,faixas!$A$1:$B$11,2,1)</f>
        <v>Acima de 59</v>
      </c>
      <c r="H1339" s="8" t="s">
        <v>47</v>
      </c>
      <c r="I1339" s="8" t="s">
        <v>13</v>
      </c>
      <c r="J1339" s="8" t="s">
        <v>14</v>
      </c>
    </row>
    <row r="1340" spans="1:10" ht="15" customHeight="1" x14ac:dyDescent="0.2">
      <c r="A1340" s="7">
        <v>1339</v>
      </c>
      <c r="B1340" s="8" t="s">
        <v>15</v>
      </c>
      <c r="C1340" s="8" t="s">
        <v>16</v>
      </c>
      <c r="D1340" s="9">
        <v>30226</v>
      </c>
      <c r="E1340" s="9">
        <f t="shared" ca="1" si="40"/>
        <v>44263</v>
      </c>
      <c r="F1340" s="10">
        <f t="shared" ca="1" si="41"/>
        <v>38.457534246575342</v>
      </c>
      <c r="G1340" s="11" t="str">
        <f ca="1">VLOOKUP(F1340,faixas!$A$1:$B$11,2,1)</f>
        <v>34 a 38</v>
      </c>
      <c r="H1340" s="8" t="s">
        <v>47</v>
      </c>
      <c r="I1340" s="8" t="s">
        <v>13</v>
      </c>
      <c r="J1340" s="8" t="s">
        <v>14</v>
      </c>
    </row>
    <row r="1341" spans="1:10" ht="15" customHeight="1" x14ac:dyDescent="0.2">
      <c r="A1341" s="7">
        <v>1340</v>
      </c>
      <c r="B1341" s="8" t="s">
        <v>10</v>
      </c>
      <c r="C1341" s="8" t="s">
        <v>11</v>
      </c>
      <c r="D1341" s="9">
        <v>29496</v>
      </c>
      <c r="E1341" s="9">
        <f t="shared" ca="1" si="40"/>
        <v>44263</v>
      </c>
      <c r="F1341" s="10">
        <f t="shared" ca="1" si="41"/>
        <v>40.457534246575342</v>
      </c>
      <c r="G1341" s="11" t="str">
        <f ca="1">VLOOKUP(F1341,faixas!$A$1:$B$11,2,1)</f>
        <v>39 a 43</v>
      </c>
      <c r="H1341" s="8" t="s">
        <v>186</v>
      </c>
      <c r="I1341" s="8" t="s">
        <v>13</v>
      </c>
      <c r="J1341" s="8" t="s">
        <v>85</v>
      </c>
    </row>
    <row r="1342" spans="1:10" ht="15" customHeight="1" x14ac:dyDescent="0.2">
      <c r="A1342" s="7">
        <v>1341</v>
      </c>
      <c r="B1342" s="8" t="s">
        <v>15</v>
      </c>
      <c r="C1342" s="8" t="s">
        <v>16</v>
      </c>
      <c r="D1342" s="9">
        <v>28259</v>
      </c>
      <c r="E1342" s="9">
        <f t="shared" ca="1" si="40"/>
        <v>44263</v>
      </c>
      <c r="F1342" s="10">
        <f t="shared" ca="1" si="41"/>
        <v>43.846575342465755</v>
      </c>
      <c r="G1342" s="11" t="str">
        <f ca="1">VLOOKUP(F1342,faixas!$A$1:$B$11,2,1)</f>
        <v>39 a 43</v>
      </c>
      <c r="H1342" s="8" t="s">
        <v>187</v>
      </c>
      <c r="I1342" s="8" t="s">
        <v>13</v>
      </c>
      <c r="J1342" s="8" t="s">
        <v>60</v>
      </c>
    </row>
    <row r="1343" spans="1:10" ht="15" customHeight="1" x14ac:dyDescent="0.2">
      <c r="A1343" s="7">
        <v>1342</v>
      </c>
      <c r="B1343" s="8" t="s">
        <v>10</v>
      </c>
      <c r="C1343" s="8" t="s">
        <v>19</v>
      </c>
      <c r="D1343" s="9">
        <v>36726</v>
      </c>
      <c r="E1343" s="9">
        <f t="shared" ca="1" si="40"/>
        <v>44263</v>
      </c>
      <c r="F1343" s="10">
        <f t="shared" ca="1" si="41"/>
        <v>20.649315068493152</v>
      </c>
      <c r="G1343" s="11" t="str">
        <f ca="1">VLOOKUP(F1343,faixas!$A$1:$B$11,2,1)</f>
        <v>19 a 23</v>
      </c>
      <c r="H1343" s="8" t="s">
        <v>187</v>
      </c>
      <c r="I1343" s="8" t="s">
        <v>13</v>
      </c>
      <c r="J1343" s="8" t="s">
        <v>60</v>
      </c>
    </row>
    <row r="1344" spans="1:10" ht="15" customHeight="1" x14ac:dyDescent="0.2">
      <c r="A1344" s="7">
        <v>1343</v>
      </c>
      <c r="B1344" s="8" t="s">
        <v>10</v>
      </c>
      <c r="C1344" s="8" t="s">
        <v>19</v>
      </c>
      <c r="D1344" s="9">
        <v>40518</v>
      </c>
      <c r="E1344" s="9">
        <f t="shared" ca="1" si="40"/>
        <v>44263</v>
      </c>
      <c r="F1344" s="10">
        <f t="shared" ca="1" si="41"/>
        <v>10.260273972602739</v>
      </c>
      <c r="G1344" s="11" t="str">
        <f ca="1">VLOOKUP(F1344,faixas!$A$1:$B$11,2,1)</f>
        <v>0 a 18</v>
      </c>
      <c r="H1344" s="8" t="s">
        <v>187</v>
      </c>
      <c r="I1344" s="8" t="s">
        <v>13</v>
      </c>
      <c r="J1344" s="8" t="s">
        <v>60</v>
      </c>
    </row>
    <row r="1345" spans="1:10" ht="15" customHeight="1" x14ac:dyDescent="0.2">
      <c r="A1345" s="7">
        <v>1344</v>
      </c>
      <c r="B1345" s="8" t="s">
        <v>10</v>
      </c>
      <c r="C1345" s="8" t="s">
        <v>19</v>
      </c>
      <c r="D1345" s="9">
        <v>40518</v>
      </c>
      <c r="E1345" s="9">
        <f t="shared" ca="1" si="40"/>
        <v>44263</v>
      </c>
      <c r="F1345" s="10">
        <f t="shared" ca="1" si="41"/>
        <v>10.260273972602739</v>
      </c>
      <c r="G1345" s="11" t="str">
        <f ca="1">VLOOKUP(F1345,faixas!$A$1:$B$11,2,1)</f>
        <v>0 a 18</v>
      </c>
      <c r="H1345" s="8" t="s">
        <v>187</v>
      </c>
      <c r="I1345" s="8" t="s">
        <v>13</v>
      </c>
      <c r="J1345" s="8" t="s">
        <v>60</v>
      </c>
    </row>
    <row r="1346" spans="1:10" ht="15" customHeight="1" x14ac:dyDescent="0.2">
      <c r="A1346" s="7">
        <v>1345</v>
      </c>
      <c r="B1346" s="8" t="s">
        <v>15</v>
      </c>
      <c r="C1346" s="8" t="s">
        <v>19</v>
      </c>
      <c r="D1346" s="9">
        <v>41087</v>
      </c>
      <c r="E1346" s="9">
        <f t="shared" ref="E1346:E1409" ca="1" si="42">TODAY()</f>
        <v>44263</v>
      </c>
      <c r="F1346" s="10">
        <f t="shared" ref="F1346:F1409" ca="1" si="43">(E1346-D1346)/365</f>
        <v>8.7013698630136993</v>
      </c>
      <c r="G1346" s="11" t="str">
        <f ca="1">VLOOKUP(F1346,faixas!$A$1:$B$11,2,1)</f>
        <v>0 a 18</v>
      </c>
      <c r="H1346" s="8" t="s">
        <v>187</v>
      </c>
      <c r="I1346" s="8" t="s">
        <v>13</v>
      </c>
      <c r="J1346" s="8" t="s">
        <v>60</v>
      </c>
    </row>
    <row r="1347" spans="1:10" ht="15" customHeight="1" x14ac:dyDescent="0.2">
      <c r="A1347" s="7">
        <v>1346</v>
      </c>
      <c r="B1347" s="8" t="s">
        <v>10</v>
      </c>
      <c r="C1347" s="8" t="s">
        <v>11</v>
      </c>
      <c r="D1347" s="9">
        <v>30316</v>
      </c>
      <c r="E1347" s="9">
        <f t="shared" ca="1" si="42"/>
        <v>44263</v>
      </c>
      <c r="F1347" s="10">
        <f t="shared" ca="1" si="43"/>
        <v>38.210958904109589</v>
      </c>
      <c r="G1347" s="11" t="str">
        <f ca="1">VLOOKUP(F1347,faixas!$A$1:$B$11,2,1)</f>
        <v>34 a 38</v>
      </c>
      <c r="H1347" s="8" t="s">
        <v>188</v>
      </c>
      <c r="I1347" s="8" t="s">
        <v>13</v>
      </c>
      <c r="J1347" s="8" t="s">
        <v>22</v>
      </c>
    </row>
    <row r="1348" spans="1:10" ht="15" customHeight="1" x14ac:dyDescent="0.2">
      <c r="A1348" s="7">
        <v>1347</v>
      </c>
      <c r="B1348" s="8" t="s">
        <v>15</v>
      </c>
      <c r="C1348" s="8" t="s">
        <v>16</v>
      </c>
      <c r="D1348" s="9">
        <v>30052</v>
      </c>
      <c r="E1348" s="9">
        <f t="shared" ca="1" si="42"/>
        <v>44263</v>
      </c>
      <c r="F1348" s="10">
        <f t="shared" ca="1" si="43"/>
        <v>38.934246575342463</v>
      </c>
      <c r="G1348" s="11" t="str">
        <f ca="1">VLOOKUP(F1348,faixas!$A$1:$B$11,2,1)</f>
        <v>34 a 38</v>
      </c>
      <c r="H1348" s="8" t="s">
        <v>188</v>
      </c>
      <c r="I1348" s="8" t="s">
        <v>13</v>
      </c>
      <c r="J1348" s="8" t="s">
        <v>22</v>
      </c>
    </row>
    <row r="1349" spans="1:10" ht="15" customHeight="1" x14ac:dyDescent="0.2">
      <c r="A1349" s="7">
        <v>1348</v>
      </c>
      <c r="B1349" s="8" t="s">
        <v>10</v>
      </c>
      <c r="C1349" s="8" t="s">
        <v>19</v>
      </c>
      <c r="D1349" s="9">
        <v>39815</v>
      </c>
      <c r="E1349" s="9">
        <f t="shared" ca="1" si="42"/>
        <v>44263</v>
      </c>
      <c r="F1349" s="10">
        <f t="shared" ca="1" si="43"/>
        <v>12.186301369863013</v>
      </c>
      <c r="G1349" s="11" t="str">
        <f ca="1">VLOOKUP(F1349,faixas!$A$1:$B$11,2,1)</f>
        <v>0 a 18</v>
      </c>
      <c r="H1349" s="8" t="s">
        <v>188</v>
      </c>
      <c r="I1349" s="8" t="s">
        <v>13</v>
      </c>
      <c r="J1349" s="8" t="s">
        <v>22</v>
      </c>
    </row>
    <row r="1350" spans="1:10" ht="15" customHeight="1" x14ac:dyDescent="0.2">
      <c r="A1350" s="7">
        <v>1349</v>
      </c>
      <c r="B1350" s="8" t="s">
        <v>10</v>
      </c>
      <c r="C1350" s="8" t="s">
        <v>49</v>
      </c>
      <c r="D1350" s="9">
        <v>41879</v>
      </c>
      <c r="E1350" s="9">
        <f t="shared" ca="1" si="42"/>
        <v>44263</v>
      </c>
      <c r="F1350" s="10">
        <f t="shared" ca="1" si="43"/>
        <v>6.5315068493150683</v>
      </c>
      <c r="G1350" s="11" t="str">
        <f ca="1">VLOOKUP(F1350,faixas!$A$1:$B$11,2,1)</f>
        <v>0 a 18</v>
      </c>
      <c r="H1350" s="8" t="s">
        <v>188</v>
      </c>
      <c r="I1350" s="8" t="s">
        <v>13</v>
      </c>
      <c r="J1350" s="8" t="s">
        <v>22</v>
      </c>
    </row>
    <row r="1351" spans="1:10" ht="15" customHeight="1" x14ac:dyDescent="0.2">
      <c r="A1351" s="7">
        <v>1350</v>
      </c>
      <c r="B1351" s="8" t="s">
        <v>10</v>
      </c>
      <c r="C1351" s="8" t="s">
        <v>11</v>
      </c>
      <c r="D1351" s="9">
        <v>29408</v>
      </c>
      <c r="E1351" s="9">
        <f t="shared" ca="1" si="42"/>
        <v>44263</v>
      </c>
      <c r="F1351" s="10">
        <f t="shared" ca="1" si="43"/>
        <v>40.698630136986303</v>
      </c>
      <c r="G1351" s="11" t="str">
        <f ca="1">VLOOKUP(F1351,faixas!$A$1:$B$11,2,1)</f>
        <v>39 a 43</v>
      </c>
      <c r="H1351" s="8" t="s">
        <v>139</v>
      </c>
      <c r="I1351" s="8" t="s">
        <v>13</v>
      </c>
      <c r="J1351" s="8" t="s">
        <v>126</v>
      </c>
    </row>
    <row r="1352" spans="1:10" ht="15" customHeight="1" x14ac:dyDescent="0.2">
      <c r="A1352" s="7">
        <v>1351</v>
      </c>
      <c r="B1352" s="8" t="s">
        <v>15</v>
      </c>
      <c r="C1352" s="8" t="s">
        <v>16</v>
      </c>
      <c r="D1352" s="9">
        <v>28478</v>
      </c>
      <c r="E1352" s="9">
        <f t="shared" ca="1" si="42"/>
        <v>44263</v>
      </c>
      <c r="F1352" s="10">
        <f t="shared" ca="1" si="43"/>
        <v>43.246575342465754</v>
      </c>
      <c r="G1352" s="11" t="str">
        <f ca="1">VLOOKUP(F1352,faixas!$A$1:$B$11,2,1)</f>
        <v>39 a 43</v>
      </c>
      <c r="H1352" s="8" t="s">
        <v>139</v>
      </c>
      <c r="I1352" s="8" t="s">
        <v>13</v>
      </c>
      <c r="J1352" s="8" t="s">
        <v>126</v>
      </c>
    </row>
    <row r="1353" spans="1:10" ht="15" customHeight="1" x14ac:dyDescent="0.2">
      <c r="A1353" s="7">
        <v>1352</v>
      </c>
      <c r="B1353" s="8" t="s">
        <v>10</v>
      </c>
      <c r="C1353" s="8" t="s">
        <v>19</v>
      </c>
      <c r="D1353" s="9">
        <v>38813</v>
      </c>
      <c r="E1353" s="9">
        <f t="shared" ca="1" si="42"/>
        <v>44263</v>
      </c>
      <c r="F1353" s="10">
        <f t="shared" ca="1" si="43"/>
        <v>14.931506849315069</v>
      </c>
      <c r="G1353" s="11" t="str">
        <f ca="1">VLOOKUP(F1353,faixas!$A$1:$B$11,2,1)</f>
        <v>0 a 18</v>
      </c>
      <c r="H1353" s="8" t="s">
        <v>139</v>
      </c>
      <c r="I1353" s="8" t="s">
        <v>13</v>
      </c>
      <c r="J1353" s="8" t="s">
        <v>126</v>
      </c>
    </row>
    <row r="1354" spans="1:10" ht="15" customHeight="1" x14ac:dyDescent="0.2">
      <c r="A1354" s="7">
        <v>1353</v>
      </c>
      <c r="B1354" s="8" t="s">
        <v>10</v>
      </c>
      <c r="C1354" s="8" t="s">
        <v>19</v>
      </c>
      <c r="D1354" s="9">
        <v>40006</v>
      </c>
      <c r="E1354" s="9">
        <f t="shared" ca="1" si="42"/>
        <v>44263</v>
      </c>
      <c r="F1354" s="10">
        <f t="shared" ca="1" si="43"/>
        <v>11.663013698630136</v>
      </c>
      <c r="G1354" s="11" t="str">
        <f ca="1">VLOOKUP(F1354,faixas!$A$1:$B$11,2,1)</f>
        <v>0 a 18</v>
      </c>
      <c r="H1354" s="8" t="s">
        <v>139</v>
      </c>
      <c r="I1354" s="8" t="s">
        <v>13</v>
      </c>
      <c r="J1354" s="8" t="s">
        <v>126</v>
      </c>
    </row>
    <row r="1355" spans="1:10" ht="15" customHeight="1" x14ac:dyDescent="0.2">
      <c r="A1355" s="7">
        <v>1354</v>
      </c>
      <c r="B1355" s="8" t="s">
        <v>15</v>
      </c>
      <c r="C1355" s="8" t="s">
        <v>11</v>
      </c>
      <c r="D1355" s="9">
        <v>31933</v>
      </c>
      <c r="E1355" s="9">
        <f t="shared" ca="1" si="42"/>
        <v>44263</v>
      </c>
      <c r="F1355" s="10">
        <f t="shared" ca="1" si="43"/>
        <v>33.780821917808218</v>
      </c>
      <c r="G1355" s="11" t="str">
        <f ca="1">VLOOKUP(F1355,faixas!$A$1:$B$11,2,1)</f>
        <v>29 a 33</v>
      </c>
      <c r="H1355" s="8" t="s">
        <v>189</v>
      </c>
      <c r="I1355" s="8" t="s">
        <v>13</v>
      </c>
      <c r="J1355" s="8" t="s">
        <v>14</v>
      </c>
    </row>
    <row r="1356" spans="1:10" ht="15" customHeight="1" x14ac:dyDescent="0.2">
      <c r="A1356" s="7">
        <v>1355</v>
      </c>
      <c r="B1356" s="8" t="s">
        <v>15</v>
      </c>
      <c r="C1356" s="8" t="s">
        <v>18</v>
      </c>
      <c r="D1356" s="9">
        <v>21957</v>
      </c>
      <c r="E1356" s="9">
        <f t="shared" ca="1" si="42"/>
        <v>44263</v>
      </c>
      <c r="F1356" s="10">
        <f t="shared" ca="1" si="43"/>
        <v>61.112328767123287</v>
      </c>
      <c r="G1356" s="11" t="str">
        <f ca="1">VLOOKUP(F1356,faixas!$A$1:$B$11,2,1)</f>
        <v>Acima de 59</v>
      </c>
      <c r="H1356" s="8" t="s">
        <v>189</v>
      </c>
      <c r="I1356" s="8" t="s">
        <v>13</v>
      </c>
      <c r="J1356" s="8" t="s">
        <v>14</v>
      </c>
    </row>
    <row r="1357" spans="1:10" ht="15" customHeight="1" x14ac:dyDescent="0.2">
      <c r="A1357" s="7">
        <v>1356</v>
      </c>
      <c r="B1357" s="8" t="s">
        <v>10</v>
      </c>
      <c r="C1357" s="8" t="s">
        <v>16</v>
      </c>
      <c r="D1357" s="9">
        <v>30566</v>
      </c>
      <c r="E1357" s="9">
        <f t="shared" ca="1" si="42"/>
        <v>44263</v>
      </c>
      <c r="F1357" s="10">
        <f t="shared" ca="1" si="43"/>
        <v>37.526027397260272</v>
      </c>
      <c r="G1357" s="11" t="str">
        <f ca="1">VLOOKUP(F1357,faixas!$A$1:$B$11,2,1)</f>
        <v>34 a 38</v>
      </c>
      <c r="H1357" s="8" t="s">
        <v>189</v>
      </c>
      <c r="I1357" s="8" t="s">
        <v>13</v>
      </c>
      <c r="J1357" s="8" t="s">
        <v>14</v>
      </c>
    </row>
    <row r="1358" spans="1:10" ht="15" customHeight="1" x14ac:dyDescent="0.2">
      <c r="A1358" s="7">
        <v>1357</v>
      </c>
      <c r="B1358" s="8" t="s">
        <v>10</v>
      </c>
      <c r="C1358" s="8" t="s">
        <v>19</v>
      </c>
      <c r="D1358" s="9">
        <v>43615</v>
      </c>
      <c r="E1358" s="9">
        <f t="shared" ca="1" si="42"/>
        <v>44263</v>
      </c>
      <c r="F1358" s="10">
        <f t="shared" ca="1" si="43"/>
        <v>1.7753424657534247</v>
      </c>
      <c r="G1358" s="11" t="str">
        <f ca="1">VLOOKUP(F1358,faixas!$A$1:$B$11,2,1)</f>
        <v>0 a 18</v>
      </c>
      <c r="H1358" s="8" t="s">
        <v>189</v>
      </c>
      <c r="I1358" s="8" t="s">
        <v>13</v>
      </c>
      <c r="J1358" s="8" t="s">
        <v>14</v>
      </c>
    </row>
    <row r="1359" spans="1:10" ht="15" customHeight="1" x14ac:dyDescent="0.2">
      <c r="A1359" s="7">
        <v>1358</v>
      </c>
      <c r="B1359" s="8" t="s">
        <v>10</v>
      </c>
      <c r="C1359" s="8" t="s">
        <v>11</v>
      </c>
      <c r="D1359" s="9">
        <v>29647</v>
      </c>
      <c r="E1359" s="9">
        <f t="shared" ca="1" si="42"/>
        <v>44263</v>
      </c>
      <c r="F1359" s="10">
        <f t="shared" ca="1" si="43"/>
        <v>40.043835616438358</v>
      </c>
      <c r="G1359" s="11" t="str">
        <f ca="1">VLOOKUP(F1359,faixas!$A$1:$B$11,2,1)</f>
        <v>39 a 43</v>
      </c>
      <c r="H1359" s="8" t="s">
        <v>20</v>
      </c>
      <c r="I1359" s="8" t="s">
        <v>13</v>
      </c>
      <c r="J1359" s="8" t="s">
        <v>14</v>
      </c>
    </row>
    <row r="1360" spans="1:10" ht="15" customHeight="1" x14ac:dyDescent="0.2">
      <c r="A1360" s="7">
        <v>1359</v>
      </c>
      <c r="B1360" s="8" t="s">
        <v>15</v>
      </c>
      <c r="C1360" s="8" t="s">
        <v>19</v>
      </c>
      <c r="D1360" s="9">
        <v>43541</v>
      </c>
      <c r="E1360" s="9">
        <f t="shared" ca="1" si="42"/>
        <v>44263</v>
      </c>
      <c r="F1360" s="10">
        <f t="shared" ca="1" si="43"/>
        <v>1.978082191780822</v>
      </c>
      <c r="G1360" s="11" t="str">
        <f ca="1">VLOOKUP(F1360,faixas!$A$1:$B$11,2,1)</f>
        <v>0 a 18</v>
      </c>
      <c r="H1360" s="8" t="s">
        <v>20</v>
      </c>
      <c r="I1360" s="8" t="s">
        <v>13</v>
      </c>
      <c r="J1360" s="8" t="s">
        <v>14</v>
      </c>
    </row>
    <row r="1361" spans="1:10" ht="15" customHeight="1" x14ac:dyDescent="0.2">
      <c r="A1361" s="7">
        <v>1360</v>
      </c>
      <c r="B1361" s="8" t="s">
        <v>10</v>
      </c>
      <c r="C1361" s="8" t="s">
        <v>11</v>
      </c>
      <c r="D1361" s="9">
        <v>26350</v>
      </c>
      <c r="E1361" s="9">
        <f t="shared" ca="1" si="42"/>
        <v>44263</v>
      </c>
      <c r="F1361" s="10">
        <f t="shared" ca="1" si="43"/>
        <v>49.076712328767123</v>
      </c>
      <c r="G1361" s="11" t="str">
        <f ca="1">VLOOKUP(F1361,faixas!$A$1:$B$11,2,1)</f>
        <v>49 a 53</v>
      </c>
      <c r="H1361" s="8" t="s">
        <v>38</v>
      </c>
      <c r="I1361" s="8" t="s">
        <v>13</v>
      </c>
      <c r="J1361" s="8" t="s">
        <v>22</v>
      </c>
    </row>
    <row r="1362" spans="1:10" ht="15" customHeight="1" x14ac:dyDescent="0.2">
      <c r="A1362" s="7">
        <v>1361</v>
      </c>
      <c r="B1362" s="8" t="s">
        <v>15</v>
      </c>
      <c r="C1362" s="8" t="s">
        <v>16</v>
      </c>
      <c r="D1362" s="9">
        <v>27448</v>
      </c>
      <c r="E1362" s="9">
        <f t="shared" ca="1" si="42"/>
        <v>44263</v>
      </c>
      <c r="F1362" s="10">
        <f t="shared" ca="1" si="43"/>
        <v>46.06849315068493</v>
      </c>
      <c r="G1362" s="11" t="str">
        <f ca="1">VLOOKUP(F1362,faixas!$A$1:$B$11,2,1)</f>
        <v>44 a 48</v>
      </c>
      <c r="H1362" s="8" t="s">
        <v>38</v>
      </c>
      <c r="I1362" s="8" t="s">
        <v>13</v>
      </c>
      <c r="J1362" s="8" t="s">
        <v>22</v>
      </c>
    </row>
    <row r="1363" spans="1:10" ht="15" customHeight="1" x14ac:dyDescent="0.2">
      <c r="A1363" s="7">
        <v>1362</v>
      </c>
      <c r="B1363" s="8" t="s">
        <v>10</v>
      </c>
      <c r="C1363" s="8" t="s">
        <v>19</v>
      </c>
      <c r="D1363" s="9">
        <v>40515</v>
      </c>
      <c r="E1363" s="9">
        <f t="shared" ca="1" si="42"/>
        <v>44263</v>
      </c>
      <c r="F1363" s="10">
        <f t="shared" ca="1" si="43"/>
        <v>10.268493150684931</v>
      </c>
      <c r="G1363" s="11" t="str">
        <f ca="1">VLOOKUP(F1363,faixas!$A$1:$B$11,2,1)</f>
        <v>0 a 18</v>
      </c>
      <c r="H1363" s="8" t="s">
        <v>38</v>
      </c>
      <c r="I1363" s="8" t="s">
        <v>13</v>
      </c>
      <c r="J1363" s="8" t="s">
        <v>22</v>
      </c>
    </row>
    <row r="1364" spans="1:10" ht="15" customHeight="1" x14ac:dyDescent="0.2">
      <c r="A1364" s="7">
        <v>1363</v>
      </c>
      <c r="B1364" s="8" t="s">
        <v>10</v>
      </c>
      <c r="C1364" s="8" t="s">
        <v>11</v>
      </c>
      <c r="D1364" s="9">
        <v>29986</v>
      </c>
      <c r="E1364" s="9">
        <f t="shared" ca="1" si="42"/>
        <v>44263</v>
      </c>
      <c r="F1364" s="10">
        <f t="shared" ca="1" si="43"/>
        <v>39.115068493150687</v>
      </c>
      <c r="G1364" s="11" t="str">
        <f ca="1">VLOOKUP(F1364,faixas!$A$1:$B$11,2,1)</f>
        <v>39 a 43</v>
      </c>
      <c r="H1364" s="8" t="s">
        <v>190</v>
      </c>
      <c r="I1364" s="8" t="s">
        <v>13</v>
      </c>
      <c r="J1364" s="8" t="s">
        <v>191</v>
      </c>
    </row>
    <row r="1365" spans="1:10" ht="15" customHeight="1" x14ac:dyDescent="0.2">
      <c r="A1365" s="7">
        <v>1364</v>
      </c>
      <c r="B1365" s="8" t="s">
        <v>15</v>
      </c>
      <c r="C1365" s="8" t="s">
        <v>16</v>
      </c>
      <c r="D1365" s="9">
        <v>33920</v>
      </c>
      <c r="E1365" s="9">
        <f t="shared" ca="1" si="42"/>
        <v>44263</v>
      </c>
      <c r="F1365" s="10">
        <f t="shared" ca="1" si="43"/>
        <v>28.336986301369862</v>
      </c>
      <c r="G1365" s="11" t="str">
        <f ca="1">VLOOKUP(F1365,faixas!$A$1:$B$11,2,1)</f>
        <v>24 a 28</v>
      </c>
      <c r="H1365" s="8" t="s">
        <v>190</v>
      </c>
      <c r="I1365" s="8" t="s">
        <v>13</v>
      </c>
      <c r="J1365" s="8" t="s">
        <v>191</v>
      </c>
    </row>
    <row r="1366" spans="1:10" ht="15" customHeight="1" x14ac:dyDescent="0.2">
      <c r="A1366" s="7">
        <v>1365</v>
      </c>
      <c r="B1366" s="8" t="s">
        <v>15</v>
      </c>
      <c r="C1366" s="8" t="s">
        <v>19</v>
      </c>
      <c r="D1366" s="9">
        <v>41780</v>
      </c>
      <c r="E1366" s="9">
        <f t="shared" ca="1" si="42"/>
        <v>44263</v>
      </c>
      <c r="F1366" s="10">
        <f t="shared" ca="1" si="43"/>
        <v>6.8027397260273972</v>
      </c>
      <c r="G1366" s="11" t="str">
        <f ca="1">VLOOKUP(F1366,faixas!$A$1:$B$11,2,1)</f>
        <v>0 a 18</v>
      </c>
      <c r="H1366" s="8" t="s">
        <v>190</v>
      </c>
      <c r="I1366" s="8" t="s">
        <v>13</v>
      </c>
      <c r="J1366" s="8" t="s">
        <v>191</v>
      </c>
    </row>
    <row r="1367" spans="1:10" ht="15" customHeight="1" x14ac:dyDescent="0.2">
      <c r="A1367" s="7">
        <v>1366</v>
      </c>
      <c r="B1367" s="8" t="s">
        <v>10</v>
      </c>
      <c r="C1367" s="8" t="s">
        <v>11</v>
      </c>
      <c r="D1367" s="9">
        <v>28012</v>
      </c>
      <c r="E1367" s="9">
        <f t="shared" ca="1" si="42"/>
        <v>44263</v>
      </c>
      <c r="F1367" s="10">
        <f t="shared" ca="1" si="43"/>
        <v>44.523287671232879</v>
      </c>
      <c r="G1367" s="11" t="str">
        <f ca="1">VLOOKUP(F1367,faixas!$A$1:$B$11,2,1)</f>
        <v>44 a 48</v>
      </c>
      <c r="H1367" s="8" t="s">
        <v>40</v>
      </c>
      <c r="I1367" s="8" t="s">
        <v>13</v>
      </c>
      <c r="J1367" s="8" t="s">
        <v>14</v>
      </c>
    </row>
    <row r="1368" spans="1:10" ht="15" customHeight="1" x14ac:dyDescent="0.2">
      <c r="A1368" s="7">
        <v>1367</v>
      </c>
      <c r="B1368" s="8" t="s">
        <v>10</v>
      </c>
      <c r="C1368" s="8" t="s">
        <v>19</v>
      </c>
      <c r="D1368" s="9">
        <v>44012</v>
      </c>
      <c r="E1368" s="9">
        <f t="shared" ca="1" si="42"/>
        <v>44263</v>
      </c>
      <c r="F1368" s="10">
        <f t="shared" ca="1" si="43"/>
        <v>0.68767123287671228</v>
      </c>
      <c r="G1368" s="11" t="str">
        <f ca="1">VLOOKUP(F1368,faixas!$A$1:$B$11,2,1)</f>
        <v>0 a 18</v>
      </c>
      <c r="H1368" s="8" t="s">
        <v>40</v>
      </c>
      <c r="I1368" s="8" t="s">
        <v>13</v>
      </c>
      <c r="J1368" s="8" t="s">
        <v>14</v>
      </c>
    </row>
    <row r="1369" spans="1:10" ht="15" customHeight="1" x14ac:dyDescent="0.2">
      <c r="A1369" s="7">
        <v>1368</v>
      </c>
      <c r="B1369" s="8" t="s">
        <v>10</v>
      </c>
      <c r="C1369" s="8" t="s">
        <v>11</v>
      </c>
      <c r="D1369" s="9">
        <v>27413</v>
      </c>
      <c r="E1369" s="9">
        <f t="shared" ca="1" si="42"/>
        <v>44263</v>
      </c>
      <c r="F1369" s="10">
        <f t="shared" ca="1" si="43"/>
        <v>46.164383561643838</v>
      </c>
      <c r="G1369" s="11" t="str">
        <f ca="1">VLOOKUP(F1369,faixas!$A$1:$B$11,2,1)</f>
        <v>44 a 48</v>
      </c>
      <c r="H1369" s="8" t="s">
        <v>150</v>
      </c>
      <c r="I1369" s="8" t="s">
        <v>13</v>
      </c>
      <c r="J1369" s="8" t="s">
        <v>176</v>
      </c>
    </row>
    <row r="1370" spans="1:10" ht="15" customHeight="1" x14ac:dyDescent="0.2">
      <c r="A1370" s="7">
        <v>1369</v>
      </c>
      <c r="B1370" s="8" t="s">
        <v>15</v>
      </c>
      <c r="C1370" s="8" t="s">
        <v>16</v>
      </c>
      <c r="D1370" s="9">
        <v>26637</v>
      </c>
      <c r="E1370" s="9">
        <f t="shared" ca="1" si="42"/>
        <v>44263</v>
      </c>
      <c r="F1370" s="10">
        <f t="shared" ca="1" si="43"/>
        <v>48.290410958904111</v>
      </c>
      <c r="G1370" s="11" t="str">
        <f ca="1">VLOOKUP(F1370,faixas!$A$1:$B$11,2,1)</f>
        <v>44 a 48</v>
      </c>
      <c r="H1370" s="8" t="s">
        <v>150</v>
      </c>
      <c r="I1370" s="8" t="s">
        <v>13</v>
      </c>
      <c r="J1370" s="8" t="s">
        <v>176</v>
      </c>
    </row>
    <row r="1371" spans="1:10" ht="15" customHeight="1" x14ac:dyDescent="0.2">
      <c r="A1371" s="7">
        <v>1370</v>
      </c>
      <c r="B1371" s="8" t="s">
        <v>15</v>
      </c>
      <c r="C1371" s="8" t="s">
        <v>18</v>
      </c>
      <c r="D1371" s="9">
        <v>17003</v>
      </c>
      <c r="E1371" s="9">
        <f t="shared" ca="1" si="42"/>
        <v>44263</v>
      </c>
      <c r="F1371" s="10">
        <f t="shared" ca="1" si="43"/>
        <v>74.68493150684931</v>
      </c>
      <c r="G1371" s="11" t="str">
        <f ca="1">VLOOKUP(F1371,faixas!$A$1:$B$11,2,1)</f>
        <v>Acima de 59</v>
      </c>
      <c r="H1371" s="8" t="s">
        <v>150</v>
      </c>
      <c r="I1371" s="8" t="s">
        <v>13</v>
      </c>
      <c r="J1371" s="8" t="s">
        <v>176</v>
      </c>
    </row>
    <row r="1372" spans="1:10" ht="15" customHeight="1" x14ac:dyDescent="0.2">
      <c r="A1372" s="7">
        <v>1371</v>
      </c>
      <c r="B1372" s="8" t="s">
        <v>15</v>
      </c>
      <c r="C1372" s="8" t="s">
        <v>192</v>
      </c>
      <c r="D1372" s="9">
        <v>30355</v>
      </c>
      <c r="E1372" s="9">
        <f t="shared" ca="1" si="42"/>
        <v>44263</v>
      </c>
      <c r="F1372" s="10">
        <f t="shared" ca="1" si="43"/>
        <v>38.104109589041094</v>
      </c>
      <c r="G1372" s="11" t="str">
        <f ca="1">VLOOKUP(F1372,faixas!$A$1:$B$11,2,1)</f>
        <v>34 a 38</v>
      </c>
      <c r="H1372" s="8" t="s">
        <v>150</v>
      </c>
      <c r="I1372" s="8" t="s">
        <v>13</v>
      </c>
      <c r="J1372" s="8" t="s">
        <v>176</v>
      </c>
    </row>
    <row r="1373" spans="1:10" ht="15" customHeight="1" x14ac:dyDescent="0.2">
      <c r="A1373" s="7">
        <v>1372</v>
      </c>
      <c r="B1373" s="8" t="s">
        <v>10</v>
      </c>
      <c r="C1373" s="8" t="s">
        <v>19</v>
      </c>
      <c r="D1373" s="9">
        <v>39519</v>
      </c>
      <c r="E1373" s="9">
        <f t="shared" ca="1" si="42"/>
        <v>44263</v>
      </c>
      <c r="F1373" s="10">
        <f t="shared" ca="1" si="43"/>
        <v>12.997260273972604</v>
      </c>
      <c r="G1373" s="11" t="str">
        <f ca="1">VLOOKUP(F1373,faixas!$A$1:$B$11,2,1)</f>
        <v>0 a 18</v>
      </c>
      <c r="H1373" s="8" t="s">
        <v>150</v>
      </c>
      <c r="I1373" s="8" t="s">
        <v>13</v>
      </c>
      <c r="J1373" s="8" t="s">
        <v>176</v>
      </c>
    </row>
    <row r="1374" spans="1:10" ht="15" customHeight="1" x14ac:dyDescent="0.2">
      <c r="A1374" s="7">
        <v>1373</v>
      </c>
      <c r="B1374" s="8" t="s">
        <v>10</v>
      </c>
      <c r="C1374" s="8" t="s">
        <v>11</v>
      </c>
      <c r="D1374" s="9">
        <v>30452</v>
      </c>
      <c r="E1374" s="9">
        <f t="shared" ca="1" si="42"/>
        <v>44263</v>
      </c>
      <c r="F1374" s="10">
        <f t="shared" ca="1" si="43"/>
        <v>37.838356164383562</v>
      </c>
      <c r="G1374" s="11" t="str">
        <f ca="1">VLOOKUP(F1374,faixas!$A$1:$B$11,2,1)</f>
        <v>34 a 38</v>
      </c>
      <c r="H1374" s="8" t="s">
        <v>119</v>
      </c>
      <c r="I1374" s="8" t="s">
        <v>13</v>
      </c>
      <c r="J1374" s="8" t="s">
        <v>14</v>
      </c>
    </row>
    <row r="1375" spans="1:10" ht="15" customHeight="1" x14ac:dyDescent="0.2">
      <c r="A1375" s="7">
        <v>1374</v>
      </c>
      <c r="B1375" s="8" t="s">
        <v>15</v>
      </c>
      <c r="C1375" s="8" t="s">
        <v>16</v>
      </c>
      <c r="D1375" s="9">
        <v>30451</v>
      </c>
      <c r="E1375" s="9">
        <f t="shared" ca="1" si="42"/>
        <v>44263</v>
      </c>
      <c r="F1375" s="10">
        <f t="shared" ca="1" si="43"/>
        <v>37.841095890410962</v>
      </c>
      <c r="G1375" s="11" t="str">
        <f ca="1">VLOOKUP(F1375,faixas!$A$1:$B$11,2,1)</f>
        <v>34 a 38</v>
      </c>
      <c r="H1375" s="8" t="s">
        <v>119</v>
      </c>
      <c r="I1375" s="8" t="s">
        <v>13</v>
      </c>
      <c r="J1375" s="8" t="s">
        <v>14</v>
      </c>
    </row>
    <row r="1376" spans="1:10" ht="15" customHeight="1" x14ac:dyDescent="0.2">
      <c r="A1376" s="7">
        <v>1375</v>
      </c>
      <c r="B1376" s="8" t="s">
        <v>10</v>
      </c>
      <c r="C1376" s="8" t="s">
        <v>11</v>
      </c>
      <c r="D1376" s="9">
        <v>30687</v>
      </c>
      <c r="E1376" s="9">
        <f t="shared" ca="1" si="42"/>
        <v>44263</v>
      </c>
      <c r="F1376" s="10">
        <f t="shared" ca="1" si="43"/>
        <v>37.194520547945203</v>
      </c>
      <c r="G1376" s="11" t="str">
        <f ca="1">VLOOKUP(F1376,faixas!$A$1:$B$11,2,1)</f>
        <v>34 a 38</v>
      </c>
      <c r="H1376" s="8" t="s">
        <v>141</v>
      </c>
      <c r="I1376" s="8" t="s">
        <v>13</v>
      </c>
      <c r="J1376" s="8" t="s">
        <v>14</v>
      </c>
    </row>
    <row r="1377" spans="1:10" ht="15" customHeight="1" x14ac:dyDescent="0.2">
      <c r="A1377" s="7">
        <v>1376</v>
      </c>
      <c r="B1377" s="8" t="s">
        <v>10</v>
      </c>
      <c r="C1377" s="8" t="s">
        <v>11</v>
      </c>
      <c r="D1377" s="9">
        <v>27523</v>
      </c>
      <c r="E1377" s="9">
        <f t="shared" ca="1" si="42"/>
        <v>44263</v>
      </c>
      <c r="F1377" s="10">
        <f t="shared" ca="1" si="43"/>
        <v>45.863013698630134</v>
      </c>
      <c r="G1377" s="11" t="str">
        <f ca="1">VLOOKUP(F1377,faixas!$A$1:$B$11,2,1)</f>
        <v>44 a 48</v>
      </c>
      <c r="H1377" s="8" t="s">
        <v>193</v>
      </c>
      <c r="I1377" s="8" t="s">
        <v>13</v>
      </c>
      <c r="J1377" s="8" t="s">
        <v>37</v>
      </c>
    </row>
    <row r="1378" spans="1:10" ht="15" customHeight="1" x14ac:dyDescent="0.2">
      <c r="A1378" s="7">
        <v>1377</v>
      </c>
      <c r="B1378" s="8" t="s">
        <v>15</v>
      </c>
      <c r="C1378" s="8" t="s">
        <v>18</v>
      </c>
      <c r="D1378" s="9">
        <v>17608</v>
      </c>
      <c r="E1378" s="9">
        <f t="shared" ca="1" si="42"/>
        <v>44263</v>
      </c>
      <c r="F1378" s="10">
        <f t="shared" ca="1" si="43"/>
        <v>73.027397260273972</v>
      </c>
      <c r="G1378" s="11" t="str">
        <f ca="1">VLOOKUP(F1378,faixas!$A$1:$B$11,2,1)</f>
        <v>Acima de 59</v>
      </c>
      <c r="H1378" s="8" t="s">
        <v>193</v>
      </c>
      <c r="I1378" s="8" t="s">
        <v>13</v>
      </c>
      <c r="J1378" s="8" t="s">
        <v>37</v>
      </c>
    </row>
    <row r="1379" spans="1:10" ht="15" customHeight="1" x14ac:dyDescent="0.2">
      <c r="A1379" s="7">
        <v>1378</v>
      </c>
      <c r="B1379" s="8" t="s">
        <v>15</v>
      </c>
      <c r="C1379" s="8" t="s">
        <v>11</v>
      </c>
      <c r="D1379" s="9">
        <v>31431</v>
      </c>
      <c r="E1379" s="9">
        <f t="shared" ca="1" si="42"/>
        <v>44263</v>
      </c>
      <c r="F1379" s="10">
        <f t="shared" ca="1" si="43"/>
        <v>35.156164383561645</v>
      </c>
      <c r="G1379" s="11" t="str">
        <f ca="1">VLOOKUP(F1379,faixas!$A$1:$B$11,2,1)</f>
        <v>34 a 38</v>
      </c>
      <c r="H1379" s="8" t="s">
        <v>20</v>
      </c>
      <c r="I1379" s="8" t="s">
        <v>13</v>
      </c>
      <c r="J1379" s="8" t="s">
        <v>14</v>
      </c>
    </row>
    <row r="1380" spans="1:10" ht="15" customHeight="1" x14ac:dyDescent="0.2">
      <c r="A1380" s="7">
        <v>1379</v>
      </c>
      <c r="B1380" s="8" t="s">
        <v>10</v>
      </c>
      <c r="C1380" s="8" t="s">
        <v>19</v>
      </c>
      <c r="D1380" s="9">
        <v>42009</v>
      </c>
      <c r="E1380" s="9">
        <f t="shared" ca="1" si="42"/>
        <v>44263</v>
      </c>
      <c r="F1380" s="10">
        <f t="shared" ca="1" si="43"/>
        <v>6.1753424657534248</v>
      </c>
      <c r="G1380" s="11" t="str">
        <f ca="1">VLOOKUP(F1380,faixas!$A$1:$B$11,2,1)</f>
        <v>0 a 18</v>
      </c>
      <c r="H1380" s="8" t="s">
        <v>20</v>
      </c>
      <c r="I1380" s="8" t="s">
        <v>13</v>
      </c>
      <c r="J1380" s="8" t="s">
        <v>14</v>
      </c>
    </row>
    <row r="1381" spans="1:10" ht="15" customHeight="1" x14ac:dyDescent="0.2">
      <c r="A1381" s="7">
        <v>1380</v>
      </c>
      <c r="B1381" s="8" t="s">
        <v>15</v>
      </c>
      <c r="C1381" s="8" t="s">
        <v>11</v>
      </c>
      <c r="D1381" s="9">
        <v>27261</v>
      </c>
      <c r="E1381" s="9">
        <f t="shared" ca="1" si="42"/>
        <v>44263</v>
      </c>
      <c r="F1381" s="10">
        <f t="shared" ca="1" si="43"/>
        <v>46.580821917808223</v>
      </c>
      <c r="G1381" s="11" t="str">
        <f ca="1">VLOOKUP(F1381,faixas!$A$1:$B$11,2,1)</f>
        <v>44 a 48</v>
      </c>
      <c r="H1381" s="8" t="s">
        <v>74</v>
      </c>
      <c r="I1381" s="8" t="s">
        <v>13</v>
      </c>
      <c r="J1381" s="8" t="s">
        <v>60</v>
      </c>
    </row>
    <row r="1382" spans="1:10" ht="15" customHeight="1" x14ac:dyDescent="0.2">
      <c r="A1382" s="7">
        <v>1381</v>
      </c>
      <c r="B1382" s="8" t="s">
        <v>15</v>
      </c>
      <c r="C1382" s="8" t="s">
        <v>11</v>
      </c>
      <c r="D1382" s="9">
        <v>31205</v>
      </c>
      <c r="E1382" s="9">
        <f t="shared" ca="1" si="42"/>
        <v>44263</v>
      </c>
      <c r="F1382" s="10">
        <f t="shared" ca="1" si="43"/>
        <v>35.775342465753425</v>
      </c>
      <c r="G1382" s="11" t="str">
        <f ca="1">VLOOKUP(F1382,faixas!$A$1:$B$11,2,1)</f>
        <v>34 a 38</v>
      </c>
      <c r="H1382" s="8" t="s">
        <v>56</v>
      </c>
      <c r="I1382" s="8" t="s">
        <v>13</v>
      </c>
      <c r="J1382" s="8" t="s">
        <v>30</v>
      </c>
    </row>
    <row r="1383" spans="1:10" ht="15" customHeight="1" x14ac:dyDescent="0.2">
      <c r="A1383" s="7">
        <v>1382</v>
      </c>
      <c r="B1383" s="8" t="s">
        <v>10</v>
      </c>
      <c r="C1383" s="8" t="s">
        <v>19</v>
      </c>
      <c r="D1383" s="9">
        <v>37024</v>
      </c>
      <c r="E1383" s="9">
        <f t="shared" ca="1" si="42"/>
        <v>44263</v>
      </c>
      <c r="F1383" s="10">
        <f t="shared" ca="1" si="43"/>
        <v>19.832876712328765</v>
      </c>
      <c r="G1383" s="11" t="str">
        <f ca="1">VLOOKUP(F1383,faixas!$A$1:$B$11,2,1)</f>
        <v>19 a 23</v>
      </c>
      <c r="H1383" s="8" t="s">
        <v>56</v>
      </c>
      <c r="I1383" s="8" t="s">
        <v>13</v>
      </c>
      <c r="J1383" s="8" t="s">
        <v>30</v>
      </c>
    </row>
    <row r="1384" spans="1:10" ht="15" customHeight="1" x14ac:dyDescent="0.2">
      <c r="A1384" s="7">
        <v>1383</v>
      </c>
      <c r="B1384" s="8" t="s">
        <v>10</v>
      </c>
      <c r="C1384" s="8" t="s">
        <v>16</v>
      </c>
      <c r="D1384" s="9">
        <v>32700</v>
      </c>
      <c r="E1384" s="9">
        <f t="shared" ca="1" si="42"/>
        <v>44263</v>
      </c>
      <c r="F1384" s="10">
        <f t="shared" ca="1" si="43"/>
        <v>31.67945205479452</v>
      </c>
      <c r="G1384" s="11" t="str">
        <f ca="1">VLOOKUP(F1384,faixas!$A$1:$B$11,2,1)</f>
        <v>29 a 33</v>
      </c>
      <c r="H1384" s="8" t="s">
        <v>56</v>
      </c>
      <c r="I1384" s="8" t="s">
        <v>13</v>
      </c>
      <c r="J1384" s="8" t="s">
        <v>30</v>
      </c>
    </row>
    <row r="1385" spans="1:10" ht="15" customHeight="1" x14ac:dyDescent="0.2">
      <c r="A1385" s="7">
        <v>1384</v>
      </c>
      <c r="B1385" s="8" t="s">
        <v>15</v>
      </c>
      <c r="C1385" s="8" t="s">
        <v>18</v>
      </c>
      <c r="D1385" s="9">
        <v>22229</v>
      </c>
      <c r="E1385" s="9">
        <f t="shared" ca="1" si="42"/>
        <v>44263</v>
      </c>
      <c r="F1385" s="10">
        <f t="shared" ca="1" si="43"/>
        <v>60.367123287671234</v>
      </c>
      <c r="G1385" s="11" t="str">
        <f ca="1">VLOOKUP(F1385,faixas!$A$1:$B$11,2,1)</f>
        <v>Acima de 59</v>
      </c>
      <c r="H1385" s="8" t="s">
        <v>56</v>
      </c>
      <c r="I1385" s="8" t="s">
        <v>13</v>
      </c>
      <c r="J1385" s="8" t="s">
        <v>30</v>
      </c>
    </row>
    <row r="1386" spans="1:10" ht="15" customHeight="1" x14ac:dyDescent="0.2">
      <c r="A1386" s="7">
        <v>1385</v>
      </c>
      <c r="B1386" s="8" t="s">
        <v>10</v>
      </c>
      <c r="C1386" s="8" t="s">
        <v>11</v>
      </c>
      <c r="D1386" s="9">
        <v>31297</v>
      </c>
      <c r="E1386" s="9">
        <f t="shared" ca="1" si="42"/>
        <v>44263</v>
      </c>
      <c r="F1386" s="10">
        <f t="shared" ca="1" si="43"/>
        <v>35.523287671232879</v>
      </c>
      <c r="G1386" s="11" t="str">
        <f ca="1">VLOOKUP(F1386,faixas!$A$1:$B$11,2,1)</f>
        <v>34 a 38</v>
      </c>
      <c r="H1386" s="8" t="s">
        <v>124</v>
      </c>
      <c r="I1386" s="8" t="s">
        <v>13</v>
      </c>
      <c r="J1386" s="8" t="s">
        <v>14</v>
      </c>
    </row>
    <row r="1387" spans="1:10" ht="15" customHeight="1" x14ac:dyDescent="0.2">
      <c r="A1387" s="7">
        <v>1386</v>
      </c>
      <c r="B1387" s="8" t="s">
        <v>15</v>
      </c>
      <c r="C1387" s="8" t="s">
        <v>16</v>
      </c>
      <c r="D1387" s="9">
        <v>35792</v>
      </c>
      <c r="E1387" s="9">
        <f t="shared" ca="1" si="42"/>
        <v>44263</v>
      </c>
      <c r="F1387" s="10">
        <f t="shared" ca="1" si="43"/>
        <v>23.208219178082192</v>
      </c>
      <c r="G1387" s="11" t="str">
        <f ca="1">VLOOKUP(F1387,faixas!$A$1:$B$11,2,1)</f>
        <v>19 a 23</v>
      </c>
      <c r="H1387" s="8" t="s">
        <v>124</v>
      </c>
      <c r="I1387" s="8" t="s">
        <v>13</v>
      </c>
      <c r="J1387" s="8" t="s">
        <v>14</v>
      </c>
    </row>
    <row r="1388" spans="1:10" ht="15" customHeight="1" x14ac:dyDescent="0.2">
      <c r="A1388" s="7">
        <v>1387</v>
      </c>
      <c r="B1388" s="8" t="s">
        <v>15</v>
      </c>
      <c r="C1388" s="8" t="s">
        <v>11</v>
      </c>
      <c r="D1388" s="9">
        <v>31228</v>
      </c>
      <c r="E1388" s="9">
        <f t="shared" ca="1" si="42"/>
        <v>44263</v>
      </c>
      <c r="F1388" s="10">
        <f t="shared" ca="1" si="43"/>
        <v>35.712328767123289</v>
      </c>
      <c r="G1388" s="11" t="str">
        <f ca="1">VLOOKUP(F1388,faixas!$A$1:$B$11,2,1)</f>
        <v>34 a 38</v>
      </c>
      <c r="H1388" s="8" t="s">
        <v>20</v>
      </c>
      <c r="I1388" s="8" t="s">
        <v>13</v>
      </c>
      <c r="J1388" s="8" t="s">
        <v>14</v>
      </c>
    </row>
    <row r="1389" spans="1:10" ht="15" customHeight="1" x14ac:dyDescent="0.2">
      <c r="A1389" s="7">
        <v>1388</v>
      </c>
      <c r="B1389" s="8" t="s">
        <v>15</v>
      </c>
      <c r="C1389" s="8" t="s">
        <v>18</v>
      </c>
      <c r="D1389" s="9">
        <v>22227</v>
      </c>
      <c r="E1389" s="9">
        <f t="shared" ca="1" si="42"/>
        <v>44263</v>
      </c>
      <c r="F1389" s="10">
        <f t="shared" ca="1" si="43"/>
        <v>60.372602739726027</v>
      </c>
      <c r="G1389" s="11" t="str">
        <f ca="1">VLOOKUP(F1389,faixas!$A$1:$B$11,2,1)</f>
        <v>Acima de 59</v>
      </c>
      <c r="H1389" s="8" t="s">
        <v>20</v>
      </c>
      <c r="I1389" s="8" t="s">
        <v>13</v>
      </c>
      <c r="J1389" s="8" t="s">
        <v>14</v>
      </c>
    </row>
    <row r="1390" spans="1:10" ht="15" customHeight="1" x14ac:dyDescent="0.2">
      <c r="A1390" s="7">
        <v>1389</v>
      </c>
      <c r="B1390" s="8" t="s">
        <v>10</v>
      </c>
      <c r="C1390" s="8" t="s">
        <v>16</v>
      </c>
      <c r="D1390" s="9">
        <v>29475</v>
      </c>
      <c r="E1390" s="9">
        <f t="shared" ca="1" si="42"/>
        <v>44263</v>
      </c>
      <c r="F1390" s="10">
        <f t="shared" ca="1" si="43"/>
        <v>40.515068493150686</v>
      </c>
      <c r="G1390" s="11" t="str">
        <f ca="1">VLOOKUP(F1390,faixas!$A$1:$B$11,2,1)</f>
        <v>39 a 43</v>
      </c>
      <c r="H1390" s="8" t="s">
        <v>20</v>
      </c>
      <c r="I1390" s="8" t="s">
        <v>13</v>
      </c>
      <c r="J1390" s="8" t="s">
        <v>14</v>
      </c>
    </row>
    <row r="1391" spans="1:10" ht="15" customHeight="1" x14ac:dyDescent="0.2">
      <c r="A1391" s="7">
        <v>1390</v>
      </c>
      <c r="B1391" s="8" t="s">
        <v>15</v>
      </c>
      <c r="C1391" s="8" t="s">
        <v>11</v>
      </c>
      <c r="D1391" s="9">
        <v>29895</v>
      </c>
      <c r="E1391" s="9">
        <f t="shared" ca="1" si="42"/>
        <v>44263</v>
      </c>
      <c r="F1391" s="10">
        <f t="shared" ca="1" si="43"/>
        <v>39.364383561643834</v>
      </c>
      <c r="G1391" s="11" t="str">
        <f ca="1">VLOOKUP(F1391,faixas!$A$1:$B$11,2,1)</f>
        <v>39 a 43</v>
      </c>
      <c r="H1391" s="8" t="s">
        <v>50</v>
      </c>
      <c r="I1391" s="8" t="s">
        <v>13</v>
      </c>
      <c r="J1391" s="8" t="s">
        <v>22</v>
      </c>
    </row>
    <row r="1392" spans="1:10" ht="15" customHeight="1" x14ac:dyDescent="0.2">
      <c r="A1392" s="7">
        <v>1391</v>
      </c>
      <c r="B1392" s="8" t="s">
        <v>10</v>
      </c>
      <c r="C1392" s="8" t="s">
        <v>94</v>
      </c>
      <c r="D1392" s="9">
        <v>12592</v>
      </c>
      <c r="E1392" s="9">
        <f t="shared" ca="1" si="42"/>
        <v>44263</v>
      </c>
      <c r="F1392" s="10">
        <f t="shared" ca="1" si="43"/>
        <v>86.769863013698625</v>
      </c>
      <c r="G1392" s="11" t="str">
        <f ca="1">VLOOKUP(F1392,faixas!$A$1:$B$11,2,1)</f>
        <v>Acima de 59</v>
      </c>
      <c r="H1392" s="8" t="s">
        <v>50</v>
      </c>
      <c r="I1392" s="8" t="s">
        <v>13</v>
      </c>
      <c r="J1392" s="8" t="s">
        <v>22</v>
      </c>
    </row>
    <row r="1393" spans="1:10" ht="15" customHeight="1" x14ac:dyDescent="0.2">
      <c r="A1393" s="7">
        <v>1392</v>
      </c>
      <c r="B1393" s="8" t="s">
        <v>15</v>
      </c>
      <c r="C1393" s="8" t="s">
        <v>19</v>
      </c>
      <c r="D1393" s="9">
        <v>43936</v>
      </c>
      <c r="E1393" s="9">
        <f t="shared" ca="1" si="42"/>
        <v>44263</v>
      </c>
      <c r="F1393" s="10">
        <f t="shared" ca="1" si="43"/>
        <v>0.89589041095890409</v>
      </c>
      <c r="G1393" s="11" t="str">
        <f ca="1">VLOOKUP(F1393,faixas!$A$1:$B$11,2,1)</f>
        <v>0 a 18</v>
      </c>
      <c r="H1393" s="8" t="s">
        <v>50</v>
      </c>
      <c r="I1393" s="8" t="s">
        <v>13</v>
      </c>
      <c r="J1393" s="8" t="s">
        <v>22</v>
      </c>
    </row>
    <row r="1394" spans="1:10" ht="15" customHeight="1" x14ac:dyDescent="0.2">
      <c r="A1394" s="7">
        <v>1393</v>
      </c>
      <c r="B1394" s="8" t="s">
        <v>10</v>
      </c>
      <c r="C1394" s="8" t="s">
        <v>11</v>
      </c>
      <c r="D1394" s="9">
        <v>27218</v>
      </c>
      <c r="E1394" s="9">
        <f t="shared" ca="1" si="42"/>
        <v>44263</v>
      </c>
      <c r="F1394" s="10">
        <f t="shared" ca="1" si="43"/>
        <v>46.698630136986303</v>
      </c>
      <c r="G1394" s="11" t="str">
        <f ca="1">VLOOKUP(F1394,faixas!$A$1:$B$11,2,1)</f>
        <v>44 a 48</v>
      </c>
      <c r="H1394" s="8" t="s">
        <v>119</v>
      </c>
      <c r="I1394" s="8" t="s">
        <v>13</v>
      </c>
      <c r="J1394" s="8" t="s">
        <v>14</v>
      </c>
    </row>
    <row r="1395" spans="1:10" ht="15" customHeight="1" x14ac:dyDescent="0.2">
      <c r="A1395" s="7">
        <v>1394</v>
      </c>
      <c r="B1395" s="8" t="s">
        <v>15</v>
      </c>
      <c r="C1395" s="8" t="s">
        <v>18</v>
      </c>
      <c r="D1395" s="9">
        <v>17503</v>
      </c>
      <c r="E1395" s="9">
        <f t="shared" ca="1" si="42"/>
        <v>44263</v>
      </c>
      <c r="F1395" s="10">
        <f t="shared" ca="1" si="43"/>
        <v>73.31506849315069</v>
      </c>
      <c r="G1395" s="11" t="str">
        <f ca="1">VLOOKUP(F1395,faixas!$A$1:$B$11,2,1)</f>
        <v>Acima de 59</v>
      </c>
      <c r="H1395" s="8" t="s">
        <v>182</v>
      </c>
      <c r="I1395" s="8" t="s">
        <v>13</v>
      </c>
      <c r="J1395" s="8" t="s">
        <v>14</v>
      </c>
    </row>
    <row r="1396" spans="1:10" ht="15" customHeight="1" x14ac:dyDescent="0.2">
      <c r="A1396" s="7">
        <v>1395</v>
      </c>
      <c r="B1396" s="8" t="s">
        <v>15</v>
      </c>
      <c r="C1396" s="8" t="s">
        <v>16</v>
      </c>
      <c r="D1396" s="9">
        <v>33418</v>
      </c>
      <c r="E1396" s="9">
        <f t="shared" ca="1" si="42"/>
        <v>44263</v>
      </c>
      <c r="F1396" s="10">
        <f t="shared" ca="1" si="43"/>
        <v>29.712328767123289</v>
      </c>
      <c r="G1396" s="11" t="str">
        <f ca="1">VLOOKUP(F1396,faixas!$A$1:$B$11,2,1)</f>
        <v>29 a 33</v>
      </c>
      <c r="H1396" s="8" t="s">
        <v>182</v>
      </c>
      <c r="I1396" s="8" t="s">
        <v>13</v>
      </c>
      <c r="J1396" s="8" t="s">
        <v>14</v>
      </c>
    </row>
    <row r="1397" spans="1:10" ht="15" customHeight="1" x14ac:dyDescent="0.2">
      <c r="A1397" s="7">
        <v>1396</v>
      </c>
      <c r="B1397" s="8" t="s">
        <v>10</v>
      </c>
      <c r="C1397" s="8" t="s">
        <v>19</v>
      </c>
      <c r="D1397" s="9">
        <v>43851</v>
      </c>
      <c r="E1397" s="9">
        <f t="shared" ca="1" si="42"/>
        <v>44263</v>
      </c>
      <c r="F1397" s="10">
        <f t="shared" ca="1" si="43"/>
        <v>1.1287671232876713</v>
      </c>
      <c r="G1397" s="11" t="str">
        <f ca="1">VLOOKUP(F1397,faixas!$A$1:$B$11,2,1)</f>
        <v>0 a 18</v>
      </c>
      <c r="H1397" s="8" t="s">
        <v>119</v>
      </c>
      <c r="I1397" s="8" t="s">
        <v>13</v>
      </c>
      <c r="J1397" s="8" t="s">
        <v>14</v>
      </c>
    </row>
    <row r="1398" spans="1:10" ht="15" customHeight="1" x14ac:dyDescent="0.2">
      <c r="A1398" s="7">
        <v>1397</v>
      </c>
      <c r="B1398" s="8" t="s">
        <v>10</v>
      </c>
      <c r="C1398" s="8" t="s">
        <v>11</v>
      </c>
      <c r="D1398" s="9">
        <v>25921</v>
      </c>
      <c r="E1398" s="9">
        <f t="shared" ca="1" si="42"/>
        <v>44263</v>
      </c>
      <c r="F1398" s="10">
        <f t="shared" ca="1" si="43"/>
        <v>50.252054794520546</v>
      </c>
      <c r="G1398" s="11" t="str">
        <f ca="1">VLOOKUP(F1398,faixas!$A$1:$B$11,2,1)</f>
        <v>49 a 53</v>
      </c>
      <c r="H1398" s="8" t="s">
        <v>194</v>
      </c>
      <c r="I1398" s="8" t="s">
        <v>13</v>
      </c>
      <c r="J1398" s="8" t="s">
        <v>80</v>
      </c>
    </row>
    <row r="1399" spans="1:10" ht="15" customHeight="1" x14ac:dyDescent="0.2">
      <c r="A1399" s="7">
        <v>1398</v>
      </c>
      <c r="B1399" s="8" t="s">
        <v>15</v>
      </c>
      <c r="C1399" s="8" t="s">
        <v>16</v>
      </c>
      <c r="D1399" s="9">
        <v>26307</v>
      </c>
      <c r="E1399" s="9">
        <f t="shared" ca="1" si="42"/>
        <v>44263</v>
      </c>
      <c r="F1399" s="10">
        <f t="shared" ca="1" si="43"/>
        <v>49.194520547945203</v>
      </c>
      <c r="G1399" s="11" t="str">
        <f ca="1">VLOOKUP(F1399,faixas!$A$1:$B$11,2,1)</f>
        <v>49 a 53</v>
      </c>
      <c r="H1399" s="8" t="s">
        <v>194</v>
      </c>
      <c r="I1399" s="8" t="s">
        <v>13</v>
      </c>
      <c r="J1399" s="8" t="s">
        <v>80</v>
      </c>
    </row>
    <row r="1400" spans="1:10" ht="15" customHeight="1" x14ac:dyDescent="0.2">
      <c r="A1400" s="7">
        <v>1399</v>
      </c>
      <c r="B1400" s="8" t="s">
        <v>15</v>
      </c>
      <c r="C1400" s="8" t="s">
        <v>19</v>
      </c>
      <c r="D1400" s="9">
        <v>41093</v>
      </c>
      <c r="E1400" s="9">
        <f t="shared" ca="1" si="42"/>
        <v>44263</v>
      </c>
      <c r="F1400" s="10">
        <f t="shared" ca="1" si="43"/>
        <v>8.6849315068493151</v>
      </c>
      <c r="G1400" s="11" t="str">
        <f ca="1">VLOOKUP(F1400,faixas!$A$1:$B$11,2,1)</f>
        <v>0 a 18</v>
      </c>
      <c r="H1400" s="8" t="s">
        <v>194</v>
      </c>
      <c r="I1400" s="8" t="s">
        <v>13</v>
      </c>
      <c r="J1400" s="8" t="s">
        <v>80</v>
      </c>
    </row>
    <row r="1401" spans="1:10" ht="15" customHeight="1" x14ac:dyDescent="0.2">
      <c r="A1401" s="7">
        <v>1400</v>
      </c>
      <c r="B1401" s="8" t="s">
        <v>10</v>
      </c>
      <c r="C1401" s="8" t="s">
        <v>11</v>
      </c>
      <c r="D1401" s="9">
        <v>26184</v>
      </c>
      <c r="E1401" s="9">
        <f t="shared" ca="1" si="42"/>
        <v>44263</v>
      </c>
      <c r="F1401" s="10">
        <f t="shared" ca="1" si="43"/>
        <v>49.531506849315072</v>
      </c>
      <c r="G1401" s="11" t="str">
        <f ca="1">VLOOKUP(F1401,faixas!$A$1:$B$11,2,1)</f>
        <v>49 a 53</v>
      </c>
      <c r="H1401" s="8" t="s">
        <v>195</v>
      </c>
      <c r="I1401" s="8" t="s">
        <v>13</v>
      </c>
      <c r="J1401" s="8" t="s">
        <v>196</v>
      </c>
    </row>
    <row r="1402" spans="1:10" ht="15" customHeight="1" x14ac:dyDescent="0.2">
      <c r="A1402" s="7">
        <v>1401</v>
      </c>
      <c r="B1402" s="8" t="s">
        <v>15</v>
      </c>
      <c r="C1402" s="8" t="s">
        <v>16</v>
      </c>
      <c r="D1402" s="9">
        <v>27500</v>
      </c>
      <c r="E1402" s="9">
        <f t="shared" ca="1" si="42"/>
        <v>44263</v>
      </c>
      <c r="F1402" s="10">
        <f t="shared" ca="1" si="43"/>
        <v>45.926027397260277</v>
      </c>
      <c r="G1402" s="11" t="str">
        <f ca="1">VLOOKUP(F1402,faixas!$A$1:$B$11,2,1)</f>
        <v>44 a 48</v>
      </c>
      <c r="H1402" s="8" t="s">
        <v>195</v>
      </c>
      <c r="I1402" s="8" t="s">
        <v>13</v>
      </c>
      <c r="J1402" s="8" t="s">
        <v>196</v>
      </c>
    </row>
    <row r="1403" spans="1:10" ht="15" customHeight="1" x14ac:dyDescent="0.2">
      <c r="A1403" s="7">
        <v>1402</v>
      </c>
      <c r="B1403" s="8" t="s">
        <v>15</v>
      </c>
      <c r="C1403" s="8" t="s">
        <v>19</v>
      </c>
      <c r="D1403" s="9">
        <v>36750</v>
      </c>
      <c r="E1403" s="9">
        <f t="shared" ca="1" si="42"/>
        <v>44263</v>
      </c>
      <c r="F1403" s="10">
        <f t="shared" ca="1" si="43"/>
        <v>20.583561643835615</v>
      </c>
      <c r="G1403" s="11" t="str">
        <f ca="1">VLOOKUP(F1403,faixas!$A$1:$B$11,2,1)</f>
        <v>19 a 23</v>
      </c>
      <c r="H1403" s="8" t="s">
        <v>195</v>
      </c>
      <c r="I1403" s="8" t="s">
        <v>13</v>
      </c>
      <c r="J1403" s="8" t="s">
        <v>196</v>
      </c>
    </row>
    <row r="1404" spans="1:10" ht="15" customHeight="1" x14ac:dyDescent="0.2">
      <c r="A1404" s="7">
        <v>1403</v>
      </c>
      <c r="B1404" s="8" t="s">
        <v>10</v>
      </c>
      <c r="C1404" s="8" t="s">
        <v>19</v>
      </c>
      <c r="D1404" s="9">
        <v>41375</v>
      </c>
      <c r="E1404" s="9">
        <f t="shared" ca="1" si="42"/>
        <v>44263</v>
      </c>
      <c r="F1404" s="10">
        <f t="shared" ca="1" si="43"/>
        <v>7.912328767123288</v>
      </c>
      <c r="G1404" s="11" t="str">
        <f ca="1">VLOOKUP(F1404,faixas!$A$1:$B$11,2,1)</f>
        <v>0 a 18</v>
      </c>
      <c r="H1404" s="8" t="s">
        <v>195</v>
      </c>
      <c r="I1404" s="8" t="s">
        <v>13</v>
      </c>
      <c r="J1404" s="8" t="s">
        <v>196</v>
      </c>
    </row>
    <row r="1405" spans="1:10" ht="15" customHeight="1" x14ac:dyDescent="0.2">
      <c r="A1405" s="7">
        <v>1404</v>
      </c>
      <c r="B1405" s="8" t="s">
        <v>10</v>
      </c>
      <c r="C1405" s="8" t="s">
        <v>11</v>
      </c>
      <c r="D1405" s="9">
        <v>31845</v>
      </c>
      <c r="E1405" s="9">
        <f t="shared" ca="1" si="42"/>
        <v>44263</v>
      </c>
      <c r="F1405" s="10">
        <f t="shared" ca="1" si="43"/>
        <v>34.021917808219179</v>
      </c>
      <c r="G1405" s="11" t="str">
        <f ca="1">VLOOKUP(F1405,faixas!$A$1:$B$11,2,1)</f>
        <v>34 a 38</v>
      </c>
      <c r="H1405" s="8" t="s">
        <v>102</v>
      </c>
      <c r="I1405" s="8" t="s">
        <v>13</v>
      </c>
      <c r="J1405" s="8" t="s">
        <v>33</v>
      </c>
    </row>
    <row r="1406" spans="1:10" ht="15" customHeight="1" x14ac:dyDescent="0.2">
      <c r="A1406" s="7">
        <v>1405</v>
      </c>
      <c r="B1406" s="8" t="s">
        <v>15</v>
      </c>
      <c r="C1406" s="8" t="s">
        <v>11</v>
      </c>
      <c r="D1406" s="9">
        <v>30047</v>
      </c>
      <c r="E1406" s="9">
        <f t="shared" ca="1" si="42"/>
        <v>44263</v>
      </c>
      <c r="F1406" s="10">
        <f t="shared" ca="1" si="43"/>
        <v>38.947945205479449</v>
      </c>
      <c r="G1406" s="11" t="str">
        <f ca="1">VLOOKUP(F1406,faixas!$A$1:$B$11,2,1)</f>
        <v>34 a 38</v>
      </c>
      <c r="H1406" s="8" t="s">
        <v>181</v>
      </c>
      <c r="I1406" s="8" t="s">
        <v>13</v>
      </c>
      <c r="J1406" s="8" t="s">
        <v>14</v>
      </c>
    </row>
    <row r="1407" spans="1:10" ht="15" customHeight="1" x14ac:dyDescent="0.2">
      <c r="A1407" s="7">
        <v>1406</v>
      </c>
      <c r="B1407" s="8" t="s">
        <v>10</v>
      </c>
      <c r="C1407" s="8" t="s">
        <v>16</v>
      </c>
      <c r="D1407" s="9">
        <v>30592</v>
      </c>
      <c r="E1407" s="9">
        <f t="shared" ca="1" si="42"/>
        <v>44263</v>
      </c>
      <c r="F1407" s="10">
        <f t="shared" ca="1" si="43"/>
        <v>37.454794520547942</v>
      </c>
      <c r="G1407" s="11" t="str">
        <f ca="1">VLOOKUP(F1407,faixas!$A$1:$B$11,2,1)</f>
        <v>34 a 38</v>
      </c>
      <c r="H1407" s="8" t="s">
        <v>181</v>
      </c>
      <c r="I1407" s="8" t="s">
        <v>13</v>
      </c>
      <c r="J1407" s="8" t="s">
        <v>14</v>
      </c>
    </row>
    <row r="1408" spans="1:10" ht="15" customHeight="1" x14ac:dyDescent="0.2">
      <c r="A1408" s="7">
        <v>1407</v>
      </c>
      <c r="B1408" s="8" t="s">
        <v>15</v>
      </c>
      <c r="C1408" s="8" t="s">
        <v>19</v>
      </c>
      <c r="D1408" s="9">
        <v>40547</v>
      </c>
      <c r="E1408" s="9">
        <f t="shared" ca="1" si="42"/>
        <v>44263</v>
      </c>
      <c r="F1408" s="10">
        <f t="shared" ca="1" si="43"/>
        <v>10.180821917808219</v>
      </c>
      <c r="G1408" s="11" t="str">
        <f ca="1">VLOOKUP(F1408,faixas!$A$1:$B$11,2,1)</f>
        <v>0 a 18</v>
      </c>
      <c r="H1408" s="8" t="s">
        <v>181</v>
      </c>
      <c r="I1408" s="8" t="s">
        <v>13</v>
      </c>
      <c r="J1408" s="8" t="s">
        <v>14</v>
      </c>
    </row>
    <row r="1409" spans="1:10" ht="15" customHeight="1" x14ac:dyDescent="0.2">
      <c r="A1409" s="7">
        <v>1408</v>
      </c>
      <c r="B1409" s="8" t="s">
        <v>10</v>
      </c>
      <c r="C1409" s="8" t="s">
        <v>11</v>
      </c>
      <c r="D1409" s="9">
        <v>30340</v>
      </c>
      <c r="E1409" s="9">
        <f t="shared" ca="1" si="42"/>
        <v>44263</v>
      </c>
      <c r="F1409" s="10">
        <f t="shared" ca="1" si="43"/>
        <v>38.145205479452052</v>
      </c>
      <c r="G1409" s="11" t="str">
        <f ca="1">VLOOKUP(F1409,faixas!$A$1:$B$11,2,1)</f>
        <v>34 a 38</v>
      </c>
      <c r="H1409" s="8" t="s">
        <v>197</v>
      </c>
      <c r="I1409" s="8" t="s">
        <v>13</v>
      </c>
      <c r="J1409" s="8" t="s">
        <v>30</v>
      </c>
    </row>
    <row r="1410" spans="1:10" ht="15" customHeight="1" x14ac:dyDescent="0.2">
      <c r="A1410" s="7">
        <v>1409</v>
      </c>
      <c r="B1410" s="8" t="s">
        <v>15</v>
      </c>
      <c r="C1410" s="8" t="s">
        <v>11</v>
      </c>
      <c r="D1410" s="9">
        <v>30384</v>
      </c>
      <c r="E1410" s="9">
        <f t="shared" ref="E1410:E1473" ca="1" si="44">TODAY()</f>
        <v>44263</v>
      </c>
      <c r="F1410" s="10">
        <f t="shared" ref="F1410:F1473" ca="1" si="45">(E1410-D1410)/365</f>
        <v>38.024657534246572</v>
      </c>
      <c r="G1410" s="11" t="str">
        <f ca="1">VLOOKUP(F1410,faixas!$A$1:$B$11,2,1)</f>
        <v>34 a 38</v>
      </c>
      <c r="H1410" s="8" t="s">
        <v>20</v>
      </c>
      <c r="I1410" s="8" t="s">
        <v>13</v>
      </c>
      <c r="J1410" s="8" t="s">
        <v>14</v>
      </c>
    </row>
    <row r="1411" spans="1:10" ht="15" customHeight="1" x14ac:dyDescent="0.2">
      <c r="A1411" s="7">
        <v>1410</v>
      </c>
      <c r="B1411" s="8" t="s">
        <v>15</v>
      </c>
      <c r="C1411" s="8" t="s">
        <v>18</v>
      </c>
      <c r="D1411" s="9">
        <v>23942</v>
      </c>
      <c r="E1411" s="9">
        <f t="shared" ca="1" si="44"/>
        <v>44263</v>
      </c>
      <c r="F1411" s="10">
        <f t="shared" ca="1" si="45"/>
        <v>55.673972602739724</v>
      </c>
      <c r="G1411" s="11" t="str">
        <f ca="1">VLOOKUP(F1411,faixas!$A$1:$B$11,2,1)</f>
        <v>54 a 58</v>
      </c>
      <c r="H1411" s="8" t="s">
        <v>20</v>
      </c>
      <c r="I1411" s="8" t="s">
        <v>13</v>
      </c>
      <c r="J1411" s="8" t="s">
        <v>14</v>
      </c>
    </row>
    <row r="1412" spans="1:10" ht="15" customHeight="1" x14ac:dyDescent="0.2">
      <c r="A1412" s="7">
        <v>1411</v>
      </c>
      <c r="B1412" s="8" t="s">
        <v>10</v>
      </c>
      <c r="C1412" s="8" t="s">
        <v>11</v>
      </c>
      <c r="D1412" s="9">
        <v>33136</v>
      </c>
      <c r="E1412" s="9">
        <f t="shared" ca="1" si="44"/>
        <v>44263</v>
      </c>
      <c r="F1412" s="10">
        <f t="shared" ca="1" si="45"/>
        <v>30.484931506849314</v>
      </c>
      <c r="G1412" s="11" t="str">
        <f ca="1">VLOOKUP(F1412,faixas!$A$1:$B$11,2,1)</f>
        <v>29 a 33</v>
      </c>
      <c r="H1412" s="8" t="s">
        <v>20</v>
      </c>
      <c r="I1412" s="8" t="s">
        <v>13</v>
      </c>
      <c r="J1412" s="8" t="s">
        <v>14</v>
      </c>
    </row>
    <row r="1413" spans="1:10" ht="15" customHeight="1" x14ac:dyDescent="0.2">
      <c r="A1413" s="7">
        <v>1412</v>
      </c>
      <c r="B1413" s="8" t="s">
        <v>15</v>
      </c>
      <c r="C1413" s="8" t="s">
        <v>16</v>
      </c>
      <c r="D1413" s="9">
        <v>33928</v>
      </c>
      <c r="E1413" s="9">
        <f t="shared" ca="1" si="44"/>
        <v>44263</v>
      </c>
      <c r="F1413" s="10">
        <f t="shared" ca="1" si="45"/>
        <v>28.315068493150687</v>
      </c>
      <c r="G1413" s="11" t="str">
        <f ca="1">VLOOKUP(F1413,faixas!$A$1:$B$11,2,1)</f>
        <v>24 a 28</v>
      </c>
      <c r="H1413" s="8" t="s">
        <v>20</v>
      </c>
      <c r="I1413" s="8" t="s">
        <v>13</v>
      </c>
      <c r="J1413" s="8" t="s">
        <v>14</v>
      </c>
    </row>
    <row r="1414" spans="1:10" ht="15" customHeight="1" x14ac:dyDescent="0.2">
      <c r="A1414" s="7">
        <v>1413</v>
      </c>
      <c r="B1414" s="8" t="s">
        <v>15</v>
      </c>
      <c r="C1414" s="8" t="s">
        <v>11</v>
      </c>
      <c r="D1414" s="9">
        <v>33998</v>
      </c>
      <c r="E1414" s="9">
        <f t="shared" ca="1" si="44"/>
        <v>44263</v>
      </c>
      <c r="F1414" s="10">
        <f t="shared" ca="1" si="45"/>
        <v>28.123287671232877</v>
      </c>
      <c r="G1414" s="11" t="str">
        <f ca="1">VLOOKUP(F1414,faixas!$A$1:$B$11,2,1)</f>
        <v>24 a 28</v>
      </c>
      <c r="H1414" s="8" t="s">
        <v>129</v>
      </c>
      <c r="I1414" s="8" t="s">
        <v>13</v>
      </c>
      <c r="J1414" s="8" t="s">
        <v>25</v>
      </c>
    </row>
    <row r="1415" spans="1:10" ht="15" customHeight="1" x14ac:dyDescent="0.2">
      <c r="A1415" s="7">
        <v>1414</v>
      </c>
      <c r="B1415" s="8" t="s">
        <v>10</v>
      </c>
      <c r="C1415" s="8" t="s">
        <v>16</v>
      </c>
      <c r="D1415" s="9">
        <v>33068</v>
      </c>
      <c r="E1415" s="9">
        <f t="shared" ca="1" si="44"/>
        <v>44263</v>
      </c>
      <c r="F1415" s="10">
        <f t="shared" ca="1" si="45"/>
        <v>30.671232876712327</v>
      </c>
      <c r="G1415" s="11" t="str">
        <f ca="1">VLOOKUP(F1415,faixas!$A$1:$B$11,2,1)</f>
        <v>29 a 33</v>
      </c>
      <c r="H1415" s="8" t="s">
        <v>129</v>
      </c>
      <c r="I1415" s="8" t="s">
        <v>13</v>
      </c>
      <c r="J1415" s="8" t="s">
        <v>25</v>
      </c>
    </row>
    <row r="1416" spans="1:10" ht="15" customHeight="1" x14ac:dyDescent="0.2">
      <c r="A1416" s="7">
        <v>1415</v>
      </c>
      <c r="B1416" s="8" t="s">
        <v>10</v>
      </c>
      <c r="C1416" s="8" t="s">
        <v>19</v>
      </c>
      <c r="D1416" s="9">
        <v>43384</v>
      </c>
      <c r="E1416" s="9">
        <f t="shared" ca="1" si="44"/>
        <v>44263</v>
      </c>
      <c r="F1416" s="10">
        <f t="shared" ca="1" si="45"/>
        <v>2.408219178082192</v>
      </c>
      <c r="G1416" s="11" t="str">
        <f ca="1">VLOOKUP(F1416,faixas!$A$1:$B$11,2,1)</f>
        <v>0 a 18</v>
      </c>
      <c r="H1416" s="8" t="s">
        <v>129</v>
      </c>
      <c r="I1416" s="8" t="s">
        <v>13</v>
      </c>
      <c r="J1416" s="8" t="s">
        <v>25</v>
      </c>
    </row>
    <row r="1417" spans="1:10" ht="15" customHeight="1" x14ac:dyDescent="0.2">
      <c r="A1417" s="7">
        <v>1416</v>
      </c>
      <c r="B1417" s="8" t="s">
        <v>10</v>
      </c>
      <c r="C1417" s="8" t="s">
        <v>11</v>
      </c>
      <c r="D1417" s="9">
        <v>25286</v>
      </c>
      <c r="E1417" s="9">
        <f t="shared" ca="1" si="44"/>
        <v>44263</v>
      </c>
      <c r="F1417" s="10">
        <f t="shared" ca="1" si="45"/>
        <v>51.991780821917807</v>
      </c>
      <c r="G1417" s="11" t="str">
        <f ca="1">VLOOKUP(F1417,faixas!$A$1:$B$11,2,1)</f>
        <v>49 a 53</v>
      </c>
      <c r="H1417" s="8" t="s">
        <v>118</v>
      </c>
      <c r="I1417" s="8" t="s">
        <v>13</v>
      </c>
      <c r="J1417" s="8" t="s">
        <v>14</v>
      </c>
    </row>
    <row r="1418" spans="1:10" ht="15" customHeight="1" x14ac:dyDescent="0.2">
      <c r="A1418" s="7">
        <v>1417</v>
      </c>
      <c r="B1418" s="8" t="s">
        <v>15</v>
      </c>
      <c r="C1418" s="8" t="s">
        <v>11</v>
      </c>
      <c r="D1418" s="9">
        <v>26683</v>
      </c>
      <c r="E1418" s="9">
        <f t="shared" ca="1" si="44"/>
        <v>44263</v>
      </c>
      <c r="F1418" s="10">
        <f t="shared" ca="1" si="45"/>
        <v>48.164383561643838</v>
      </c>
      <c r="G1418" s="11" t="str">
        <f ca="1">VLOOKUP(F1418,faixas!$A$1:$B$11,2,1)</f>
        <v>44 a 48</v>
      </c>
      <c r="H1418" s="8" t="s">
        <v>71</v>
      </c>
      <c r="I1418" s="8" t="s">
        <v>13</v>
      </c>
      <c r="J1418" s="8" t="s">
        <v>14</v>
      </c>
    </row>
    <row r="1419" spans="1:10" ht="15" customHeight="1" x14ac:dyDescent="0.2">
      <c r="A1419" s="7">
        <v>1418</v>
      </c>
      <c r="B1419" s="8" t="s">
        <v>10</v>
      </c>
      <c r="C1419" s="8" t="s">
        <v>16</v>
      </c>
      <c r="D1419" s="9">
        <v>23770</v>
      </c>
      <c r="E1419" s="9">
        <f t="shared" ca="1" si="44"/>
        <v>44263</v>
      </c>
      <c r="F1419" s="10">
        <f t="shared" ca="1" si="45"/>
        <v>56.145205479452052</v>
      </c>
      <c r="G1419" s="11" t="str">
        <f ca="1">VLOOKUP(F1419,faixas!$A$1:$B$11,2,1)</f>
        <v>54 a 58</v>
      </c>
      <c r="H1419" s="8" t="s">
        <v>71</v>
      </c>
      <c r="I1419" s="8" t="s">
        <v>13</v>
      </c>
      <c r="J1419" s="8" t="s">
        <v>14</v>
      </c>
    </row>
    <row r="1420" spans="1:10" ht="15" customHeight="1" x14ac:dyDescent="0.2">
      <c r="A1420" s="7">
        <v>1419</v>
      </c>
      <c r="B1420" s="8" t="s">
        <v>15</v>
      </c>
      <c r="C1420" s="8" t="s">
        <v>11</v>
      </c>
      <c r="D1420" s="9">
        <v>28801</v>
      </c>
      <c r="E1420" s="9">
        <f t="shared" ca="1" si="44"/>
        <v>44263</v>
      </c>
      <c r="F1420" s="10">
        <f t="shared" ca="1" si="45"/>
        <v>42.361643835616441</v>
      </c>
      <c r="G1420" s="11" t="str">
        <f ca="1">VLOOKUP(F1420,faixas!$A$1:$B$11,2,1)</f>
        <v>39 a 43</v>
      </c>
      <c r="H1420" s="8" t="s">
        <v>198</v>
      </c>
      <c r="I1420" s="8" t="s">
        <v>13</v>
      </c>
      <c r="J1420" s="8" t="s">
        <v>121</v>
      </c>
    </row>
    <row r="1421" spans="1:10" ht="15" customHeight="1" x14ac:dyDescent="0.2">
      <c r="A1421" s="7">
        <v>1420</v>
      </c>
      <c r="B1421" s="8" t="s">
        <v>15</v>
      </c>
      <c r="C1421" s="8" t="s">
        <v>18</v>
      </c>
      <c r="D1421" s="9">
        <v>22651</v>
      </c>
      <c r="E1421" s="9">
        <f t="shared" ca="1" si="44"/>
        <v>44263</v>
      </c>
      <c r="F1421" s="10">
        <f t="shared" ca="1" si="45"/>
        <v>59.210958904109589</v>
      </c>
      <c r="G1421" s="11" t="str">
        <f ca="1">VLOOKUP(F1421,faixas!$A$1:$B$11,2,1)</f>
        <v>Acima de 59</v>
      </c>
      <c r="H1421" s="8" t="s">
        <v>198</v>
      </c>
      <c r="I1421" s="8" t="s">
        <v>13</v>
      </c>
      <c r="J1421" s="8" t="s">
        <v>121</v>
      </c>
    </row>
    <row r="1422" spans="1:10" ht="15" customHeight="1" x14ac:dyDescent="0.2">
      <c r="A1422" s="7">
        <v>1421</v>
      </c>
      <c r="B1422" s="8" t="s">
        <v>10</v>
      </c>
      <c r="C1422" s="8" t="s">
        <v>11</v>
      </c>
      <c r="D1422" s="9">
        <v>26829</v>
      </c>
      <c r="E1422" s="9">
        <f t="shared" ca="1" si="44"/>
        <v>44263</v>
      </c>
      <c r="F1422" s="10">
        <f t="shared" ca="1" si="45"/>
        <v>47.764383561643832</v>
      </c>
      <c r="G1422" s="11" t="str">
        <f ca="1">VLOOKUP(F1422,faixas!$A$1:$B$11,2,1)</f>
        <v>44 a 48</v>
      </c>
      <c r="H1422" s="8" t="s">
        <v>199</v>
      </c>
      <c r="I1422" s="8" t="s">
        <v>13</v>
      </c>
      <c r="J1422" s="8" t="s">
        <v>14</v>
      </c>
    </row>
    <row r="1423" spans="1:10" ht="15" customHeight="1" x14ac:dyDescent="0.2">
      <c r="A1423" s="7">
        <v>1422</v>
      </c>
      <c r="B1423" s="8" t="s">
        <v>10</v>
      </c>
      <c r="C1423" s="8" t="s">
        <v>19</v>
      </c>
      <c r="D1423" s="9">
        <v>40855</v>
      </c>
      <c r="E1423" s="9">
        <f t="shared" ca="1" si="44"/>
        <v>44263</v>
      </c>
      <c r="F1423" s="10">
        <f t="shared" ca="1" si="45"/>
        <v>9.3369863013698637</v>
      </c>
      <c r="G1423" s="11" t="str">
        <f ca="1">VLOOKUP(F1423,faixas!$A$1:$B$11,2,1)</f>
        <v>0 a 18</v>
      </c>
      <c r="H1423" s="8" t="s">
        <v>199</v>
      </c>
      <c r="I1423" s="8" t="s">
        <v>13</v>
      </c>
      <c r="J1423" s="8" t="s">
        <v>14</v>
      </c>
    </row>
    <row r="1424" spans="1:10" ht="15" customHeight="1" x14ac:dyDescent="0.2">
      <c r="A1424" s="7">
        <v>1423</v>
      </c>
      <c r="B1424" s="8" t="s">
        <v>10</v>
      </c>
      <c r="C1424" s="8" t="s">
        <v>11</v>
      </c>
      <c r="D1424" s="9">
        <v>34079</v>
      </c>
      <c r="E1424" s="9">
        <f t="shared" ca="1" si="44"/>
        <v>44263</v>
      </c>
      <c r="F1424" s="10">
        <f t="shared" ca="1" si="45"/>
        <v>27.901369863013699</v>
      </c>
      <c r="G1424" s="11" t="str">
        <f ca="1">VLOOKUP(F1424,faixas!$A$1:$B$11,2,1)</f>
        <v>24 a 28</v>
      </c>
      <c r="H1424" s="8" t="s">
        <v>200</v>
      </c>
      <c r="I1424" s="8" t="s">
        <v>13</v>
      </c>
      <c r="J1424" s="8" t="s">
        <v>201</v>
      </c>
    </row>
    <row r="1425" spans="1:10" ht="15" customHeight="1" x14ac:dyDescent="0.2">
      <c r="A1425" s="7">
        <v>1424</v>
      </c>
      <c r="B1425" s="8" t="s">
        <v>10</v>
      </c>
      <c r="C1425" s="8" t="s">
        <v>11</v>
      </c>
      <c r="D1425" s="9">
        <v>34016</v>
      </c>
      <c r="E1425" s="9">
        <f t="shared" ca="1" si="44"/>
        <v>44263</v>
      </c>
      <c r="F1425" s="10">
        <f t="shared" ca="1" si="45"/>
        <v>28.073972602739726</v>
      </c>
      <c r="G1425" s="11" t="str">
        <f ca="1">VLOOKUP(F1425,faixas!$A$1:$B$11,2,1)</f>
        <v>24 a 28</v>
      </c>
      <c r="H1425" s="8" t="s">
        <v>107</v>
      </c>
      <c r="I1425" s="8" t="s">
        <v>13</v>
      </c>
      <c r="J1425" s="8" t="s">
        <v>80</v>
      </c>
    </row>
    <row r="1426" spans="1:10" ht="15" customHeight="1" x14ac:dyDescent="0.2">
      <c r="A1426" s="7">
        <v>1425</v>
      </c>
      <c r="B1426" s="8" t="s">
        <v>10</v>
      </c>
      <c r="C1426" s="8" t="s">
        <v>94</v>
      </c>
      <c r="D1426" s="9">
        <v>25236</v>
      </c>
      <c r="E1426" s="9">
        <f t="shared" ca="1" si="44"/>
        <v>44263</v>
      </c>
      <c r="F1426" s="10">
        <f t="shared" ca="1" si="45"/>
        <v>52.128767123287673</v>
      </c>
      <c r="G1426" s="11" t="str">
        <f ca="1">VLOOKUP(F1426,faixas!$A$1:$B$11,2,1)</f>
        <v>49 a 53</v>
      </c>
      <c r="H1426" s="8" t="s">
        <v>107</v>
      </c>
      <c r="I1426" s="8" t="s">
        <v>13</v>
      </c>
      <c r="J1426" s="8" t="s">
        <v>80</v>
      </c>
    </row>
    <row r="1427" spans="1:10" ht="15" customHeight="1" x14ac:dyDescent="0.2">
      <c r="A1427" s="7">
        <v>1426</v>
      </c>
      <c r="B1427" s="8" t="s">
        <v>15</v>
      </c>
      <c r="C1427" s="8" t="s">
        <v>11</v>
      </c>
      <c r="D1427" s="9">
        <v>34061</v>
      </c>
      <c r="E1427" s="9">
        <f t="shared" ca="1" si="44"/>
        <v>44263</v>
      </c>
      <c r="F1427" s="10">
        <f t="shared" ca="1" si="45"/>
        <v>27.950684931506849</v>
      </c>
      <c r="G1427" s="11" t="str">
        <f ca="1">VLOOKUP(F1427,faixas!$A$1:$B$11,2,1)</f>
        <v>24 a 28</v>
      </c>
      <c r="H1427" s="8" t="s">
        <v>57</v>
      </c>
      <c r="I1427" s="8" t="s">
        <v>13</v>
      </c>
      <c r="J1427" s="8" t="s">
        <v>22</v>
      </c>
    </row>
    <row r="1428" spans="1:10" ht="15" customHeight="1" x14ac:dyDescent="0.2">
      <c r="A1428" s="7">
        <v>1427</v>
      </c>
      <c r="B1428" s="8" t="s">
        <v>10</v>
      </c>
      <c r="C1428" s="8" t="s">
        <v>16</v>
      </c>
      <c r="D1428" s="9">
        <v>30411</v>
      </c>
      <c r="E1428" s="9">
        <f t="shared" ca="1" si="44"/>
        <v>44263</v>
      </c>
      <c r="F1428" s="10">
        <f t="shared" ca="1" si="45"/>
        <v>37.950684931506849</v>
      </c>
      <c r="G1428" s="11" t="str">
        <f ca="1">VLOOKUP(F1428,faixas!$A$1:$B$11,2,1)</f>
        <v>34 a 38</v>
      </c>
      <c r="H1428" s="8" t="s">
        <v>57</v>
      </c>
      <c r="I1428" s="8" t="s">
        <v>13</v>
      </c>
      <c r="J1428" s="8" t="s">
        <v>22</v>
      </c>
    </row>
    <row r="1429" spans="1:10" ht="15" customHeight="1" x14ac:dyDescent="0.2">
      <c r="A1429" s="7">
        <v>1428</v>
      </c>
      <c r="B1429" s="8" t="s">
        <v>10</v>
      </c>
      <c r="C1429" s="8" t="s">
        <v>19</v>
      </c>
      <c r="D1429" s="9">
        <v>41044</v>
      </c>
      <c r="E1429" s="9">
        <f t="shared" ca="1" si="44"/>
        <v>44263</v>
      </c>
      <c r="F1429" s="10">
        <f t="shared" ca="1" si="45"/>
        <v>8.8191780821917813</v>
      </c>
      <c r="G1429" s="11" t="str">
        <f ca="1">VLOOKUP(F1429,faixas!$A$1:$B$11,2,1)</f>
        <v>0 a 18</v>
      </c>
      <c r="H1429" s="8" t="s">
        <v>57</v>
      </c>
      <c r="I1429" s="8" t="s">
        <v>13</v>
      </c>
      <c r="J1429" s="8" t="s">
        <v>22</v>
      </c>
    </row>
    <row r="1430" spans="1:10" ht="15" customHeight="1" x14ac:dyDescent="0.2">
      <c r="A1430" s="7">
        <v>1429</v>
      </c>
      <c r="B1430" s="8" t="s">
        <v>15</v>
      </c>
      <c r="C1430" s="8" t="s">
        <v>18</v>
      </c>
      <c r="D1430" s="9">
        <v>26809</v>
      </c>
      <c r="E1430" s="9">
        <f t="shared" ca="1" si="44"/>
        <v>44263</v>
      </c>
      <c r="F1430" s="10">
        <f t="shared" ca="1" si="45"/>
        <v>47.819178082191783</v>
      </c>
      <c r="G1430" s="11" t="str">
        <f ca="1">VLOOKUP(F1430,faixas!$A$1:$B$11,2,1)</f>
        <v>44 a 48</v>
      </c>
      <c r="H1430" s="8" t="s">
        <v>57</v>
      </c>
      <c r="I1430" s="8" t="s">
        <v>13</v>
      </c>
      <c r="J1430" s="8" t="s">
        <v>22</v>
      </c>
    </row>
    <row r="1431" spans="1:10" ht="15" customHeight="1" x14ac:dyDescent="0.2">
      <c r="A1431" s="7">
        <v>1430</v>
      </c>
      <c r="B1431" s="8" t="s">
        <v>15</v>
      </c>
      <c r="C1431" s="8" t="s">
        <v>19</v>
      </c>
      <c r="D1431" s="9">
        <v>42000</v>
      </c>
      <c r="E1431" s="9">
        <f t="shared" ca="1" si="44"/>
        <v>44263</v>
      </c>
      <c r="F1431" s="10">
        <f t="shared" ca="1" si="45"/>
        <v>6.2</v>
      </c>
      <c r="G1431" s="11" t="str">
        <f ca="1">VLOOKUP(F1431,faixas!$A$1:$B$11,2,1)</f>
        <v>0 a 18</v>
      </c>
      <c r="H1431" s="8" t="s">
        <v>57</v>
      </c>
      <c r="I1431" s="8" t="s">
        <v>13</v>
      </c>
      <c r="J1431" s="8" t="s">
        <v>22</v>
      </c>
    </row>
    <row r="1432" spans="1:10" ht="15" customHeight="1" x14ac:dyDescent="0.2">
      <c r="A1432" s="7">
        <v>1431</v>
      </c>
      <c r="B1432" s="8" t="s">
        <v>10</v>
      </c>
      <c r="C1432" s="8" t="s">
        <v>19</v>
      </c>
      <c r="D1432" s="9">
        <v>43304</v>
      </c>
      <c r="E1432" s="9">
        <f t="shared" ca="1" si="44"/>
        <v>44263</v>
      </c>
      <c r="F1432" s="10">
        <f t="shared" ca="1" si="45"/>
        <v>2.6273972602739728</v>
      </c>
      <c r="G1432" s="11" t="str">
        <f ca="1">VLOOKUP(F1432,faixas!$A$1:$B$11,2,1)</f>
        <v>0 a 18</v>
      </c>
      <c r="H1432" s="8" t="s">
        <v>57</v>
      </c>
      <c r="I1432" s="8" t="s">
        <v>13</v>
      </c>
      <c r="J1432" s="8" t="s">
        <v>22</v>
      </c>
    </row>
    <row r="1433" spans="1:10" ht="15" customHeight="1" x14ac:dyDescent="0.2">
      <c r="A1433" s="7">
        <v>1432</v>
      </c>
      <c r="B1433" s="8" t="s">
        <v>15</v>
      </c>
      <c r="C1433" s="8" t="s">
        <v>11</v>
      </c>
      <c r="D1433" s="9">
        <v>33716</v>
      </c>
      <c r="E1433" s="9">
        <f t="shared" ca="1" si="44"/>
        <v>44263</v>
      </c>
      <c r="F1433" s="10">
        <f t="shared" ca="1" si="45"/>
        <v>28.895890410958906</v>
      </c>
      <c r="G1433" s="11" t="str">
        <f ca="1">VLOOKUP(F1433,faixas!$A$1:$B$11,2,1)</f>
        <v>24 a 28</v>
      </c>
      <c r="H1433" s="8" t="s">
        <v>169</v>
      </c>
      <c r="I1433" s="8" t="s">
        <v>13</v>
      </c>
      <c r="J1433" s="8" t="s">
        <v>202</v>
      </c>
    </row>
    <row r="1434" spans="1:10" ht="15" customHeight="1" x14ac:dyDescent="0.2">
      <c r="A1434" s="7">
        <v>1433</v>
      </c>
      <c r="B1434" s="8" t="s">
        <v>15</v>
      </c>
      <c r="C1434" s="8" t="s">
        <v>18</v>
      </c>
      <c r="D1434" s="9">
        <v>26794</v>
      </c>
      <c r="E1434" s="9">
        <f t="shared" ca="1" si="44"/>
        <v>44263</v>
      </c>
      <c r="F1434" s="10">
        <f t="shared" ca="1" si="45"/>
        <v>47.860273972602741</v>
      </c>
      <c r="G1434" s="11" t="str">
        <f ca="1">VLOOKUP(F1434,faixas!$A$1:$B$11,2,1)</f>
        <v>44 a 48</v>
      </c>
      <c r="H1434" s="8" t="s">
        <v>169</v>
      </c>
      <c r="I1434" s="8" t="s">
        <v>13</v>
      </c>
      <c r="J1434" s="8" t="s">
        <v>202</v>
      </c>
    </row>
    <row r="1435" spans="1:10" ht="15" customHeight="1" x14ac:dyDescent="0.2">
      <c r="A1435" s="7">
        <v>1434</v>
      </c>
      <c r="B1435" s="8" t="s">
        <v>10</v>
      </c>
      <c r="C1435" s="8" t="s">
        <v>19</v>
      </c>
      <c r="D1435" s="9">
        <v>41652</v>
      </c>
      <c r="E1435" s="9">
        <f t="shared" ca="1" si="44"/>
        <v>44263</v>
      </c>
      <c r="F1435" s="10">
        <f t="shared" ca="1" si="45"/>
        <v>7.1534246575342468</v>
      </c>
      <c r="G1435" s="11" t="str">
        <f ca="1">VLOOKUP(F1435,faixas!$A$1:$B$11,2,1)</f>
        <v>0 a 18</v>
      </c>
      <c r="H1435" s="8" t="s">
        <v>169</v>
      </c>
      <c r="I1435" s="8" t="s">
        <v>13</v>
      </c>
      <c r="J1435" s="8" t="s">
        <v>202</v>
      </c>
    </row>
    <row r="1436" spans="1:10" ht="15" customHeight="1" x14ac:dyDescent="0.2">
      <c r="A1436" s="7">
        <v>1435</v>
      </c>
      <c r="B1436" s="8" t="s">
        <v>15</v>
      </c>
      <c r="C1436" s="8" t="s">
        <v>11</v>
      </c>
      <c r="D1436" s="9">
        <v>34018</v>
      </c>
      <c r="E1436" s="9">
        <f t="shared" ca="1" si="44"/>
        <v>44263</v>
      </c>
      <c r="F1436" s="10">
        <f t="shared" ca="1" si="45"/>
        <v>28.068493150684933</v>
      </c>
      <c r="G1436" s="11" t="str">
        <f ca="1">VLOOKUP(F1436,faixas!$A$1:$B$11,2,1)</f>
        <v>24 a 28</v>
      </c>
      <c r="H1436" s="8" t="s">
        <v>44</v>
      </c>
      <c r="I1436" s="8" t="s">
        <v>13</v>
      </c>
      <c r="J1436" s="8" t="s">
        <v>22</v>
      </c>
    </row>
    <row r="1437" spans="1:10" ht="15" customHeight="1" x14ac:dyDescent="0.2">
      <c r="A1437" s="7">
        <v>1436</v>
      </c>
      <c r="B1437" s="8" t="s">
        <v>15</v>
      </c>
      <c r="C1437" s="8" t="s">
        <v>18</v>
      </c>
      <c r="D1437" s="9">
        <v>26227</v>
      </c>
      <c r="E1437" s="9">
        <f t="shared" ca="1" si="44"/>
        <v>44263</v>
      </c>
      <c r="F1437" s="10">
        <f t="shared" ca="1" si="45"/>
        <v>49.413698630136984</v>
      </c>
      <c r="G1437" s="11" t="str">
        <f ca="1">VLOOKUP(F1437,faixas!$A$1:$B$11,2,1)</f>
        <v>49 a 53</v>
      </c>
      <c r="H1437" s="8" t="s">
        <v>44</v>
      </c>
      <c r="I1437" s="8" t="s">
        <v>13</v>
      </c>
      <c r="J1437" s="8" t="s">
        <v>22</v>
      </c>
    </row>
    <row r="1438" spans="1:10" ht="15" customHeight="1" x14ac:dyDescent="0.2">
      <c r="A1438" s="7">
        <v>1437</v>
      </c>
      <c r="B1438" s="8" t="s">
        <v>10</v>
      </c>
      <c r="C1438" s="8" t="s">
        <v>11</v>
      </c>
      <c r="D1438" s="9">
        <v>34046</v>
      </c>
      <c r="E1438" s="9">
        <f t="shared" ca="1" si="44"/>
        <v>44263</v>
      </c>
      <c r="F1438" s="10">
        <f t="shared" ca="1" si="45"/>
        <v>27.991780821917807</v>
      </c>
      <c r="G1438" s="11" t="str">
        <f ca="1">VLOOKUP(F1438,faixas!$A$1:$B$11,2,1)</f>
        <v>24 a 28</v>
      </c>
      <c r="H1438" s="8" t="s">
        <v>20</v>
      </c>
      <c r="I1438" s="8" t="s">
        <v>13</v>
      </c>
      <c r="J1438" s="8" t="s">
        <v>14</v>
      </c>
    </row>
    <row r="1439" spans="1:10" ht="15" customHeight="1" x14ac:dyDescent="0.2">
      <c r="A1439" s="7">
        <v>1438</v>
      </c>
      <c r="B1439" s="8" t="s">
        <v>15</v>
      </c>
      <c r="C1439" s="8" t="s">
        <v>19</v>
      </c>
      <c r="D1439" s="9">
        <v>41342</v>
      </c>
      <c r="E1439" s="9">
        <f t="shared" ca="1" si="44"/>
        <v>44263</v>
      </c>
      <c r="F1439" s="10">
        <f t="shared" ca="1" si="45"/>
        <v>8.0027397260273965</v>
      </c>
      <c r="G1439" s="11" t="str">
        <f ca="1">VLOOKUP(F1439,faixas!$A$1:$B$11,2,1)</f>
        <v>0 a 18</v>
      </c>
      <c r="H1439" s="8" t="s">
        <v>20</v>
      </c>
      <c r="I1439" s="8" t="s">
        <v>13</v>
      </c>
      <c r="J1439" s="8" t="s">
        <v>14</v>
      </c>
    </row>
    <row r="1440" spans="1:10" ht="15" customHeight="1" x14ac:dyDescent="0.2">
      <c r="A1440" s="7">
        <v>1439</v>
      </c>
      <c r="B1440" s="8" t="s">
        <v>15</v>
      </c>
      <c r="C1440" s="8" t="s">
        <v>16</v>
      </c>
      <c r="D1440" s="9">
        <v>35651</v>
      </c>
      <c r="E1440" s="9">
        <f t="shared" ca="1" si="44"/>
        <v>44263</v>
      </c>
      <c r="F1440" s="10">
        <f t="shared" ca="1" si="45"/>
        <v>23.594520547945205</v>
      </c>
      <c r="G1440" s="11" t="str">
        <f ca="1">VLOOKUP(F1440,faixas!$A$1:$B$11,2,1)</f>
        <v>19 a 23</v>
      </c>
      <c r="H1440" s="8" t="s">
        <v>20</v>
      </c>
      <c r="I1440" s="8" t="s">
        <v>13</v>
      </c>
      <c r="J1440" s="8" t="s">
        <v>14</v>
      </c>
    </row>
    <row r="1441" spans="1:10" ht="15" customHeight="1" x14ac:dyDescent="0.2">
      <c r="A1441" s="7">
        <v>1440</v>
      </c>
      <c r="B1441" s="8" t="s">
        <v>15</v>
      </c>
      <c r="C1441" s="8" t="s">
        <v>11</v>
      </c>
      <c r="D1441" s="9">
        <v>33698</v>
      </c>
      <c r="E1441" s="9">
        <f t="shared" ca="1" si="44"/>
        <v>44263</v>
      </c>
      <c r="F1441" s="10">
        <f t="shared" ca="1" si="45"/>
        <v>28.945205479452056</v>
      </c>
      <c r="G1441" s="11" t="str">
        <f ca="1">VLOOKUP(F1441,faixas!$A$1:$B$11,2,1)</f>
        <v>24 a 28</v>
      </c>
      <c r="H1441" s="8" t="s">
        <v>17</v>
      </c>
      <c r="I1441" s="8" t="s">
        <v>13</v>
      </c>
      <c r="J1441" s="8" t="s">
        <v>14</v>
      </c>
    </row>
    <row r="1442" spans="1:10" ht="15" customHeight="1" x14ac:dyDescent="0.2">
      <c r="A1442" s="7">
        <v>1441</v>
      </c>
      <c r="B1442" s="8" t="s">
        <v>10</v>
      </c>
      <c r="C1442" s="8" t="s">
        <v>19</v>
      </c>
      <c r="D1442" s="9">
        <v>40762</v>
      </c>
      <c r="E1442" s="9">
        <f t="shared" ca="1" si="44"/>
        <v>44263</v>
      </c>
      <c r="F1442" s="10">
        <f t="shared" ca="1" si="45"/>
        <v>9.5917808219178085</v>
      </c>
      <c r="G1442" s="11" t="str">
        <f ca="1">VLOOKUP(F1442,faixas!$A$1:$B$11,2,1)</f>
        <v>0 a 18</v>
      </c>
      <c r="H1442" s="8" t="s">
        <v>17</v>
      </c>
      <c r="I1442" s="8" t="s">
        <v>13</v>
      </c>
      <c r="J1442" s="8" t="s">
        <v>14</v>
      </c>
    </row>
    <row r="1443" spans="1:10" ht="15" customHeight="1" x14ac:dyDescent="0.2">
      <c r="A1443" s="7">
        <v>1442</v>
      </c>
      <c r="B1443" s="8" t="s">
        <v>10</v>
      </c>
      <c r="C1443" s="8" t="s">
        <v>11</v>
      </c>
      <c r="D1443" s="9">
        <v>33940</v>
      </c>
      <c r="E1443" s="9">
        <f t="shared" ca="1" si="44"/>
        <v>44263</v>
      </c>
      <c r="F1443" s="10">
        <f t="shared" ca="1" si="45"/>
        <v>28.282191780821918</v>
      </c>
      <c r="G1443" s="11" t="str">
        <f ca="1">VLOOKUP(F1443,faixas!$A$1:$B$11,2,1)</f>
        <v>24 a 28</v>
      </c>
      <c r="H1443" s="8" t="s">
        <v>21</v>
      </c>
      <c r="I1443" s="8" t="s">
        <v>13</v>
      </c>
      <c r="J1443" s="8" t="s">
        <v>22</v>
      </c>
    </row>
    <row r="1444" spans="1:10" ht="15" customHeight="1" x14ac:dyDescent="0.2">
      <c r="A1444" s="7">
        <v>1443</v>
      </c>
      <c r="B1444" s="8" t="s">
        <v>15</v>
      </c>
      <c r="C1444" s="8" t="s">
        <v>18</v>
      </c>
      <c r="D1444" s="9">
        <v>23723</v>
      </c>
      <c r="E1444" s="9">
        <f t="shared" ca="1" si="44"/>
        <v>44263</v>
      </c>
      <c r="F1444" s="10">
        <f t="shared" ca="1" si="45"/>
        <v>56.273972602739725</v>
      </c>
      <c r="G1444" s="11" t="str">
        <f ca="1">VLOOKUP(F1444,faixas!$A$1:$B$11,2,1)</f>
        <v>54 a 58</v>
      </c>
      <c r="H1444" s="8" t="s">
        <v>21</v>
      </c>
      <c r="I1444" s="8" t="s">
        <v>13</v>
      </c>
      <c r="J1444" s="8" t="s">
        <v>22</v>
      </c>
    </row>
    <row r="1445" spans="1:10" ht="15" customHeight="1" x14ac:dyDescent="0.2">
      <c r="A1445" s="7">
        <v>1444</v>
      </c>
      <c r="B1445" s="8" t="s">
        <v>10</v>
      </c>
      <c r="C1445" s="8" t="s">
        <v>11</v>
      </c>
      <c r="D1445" s="9">
        <v>33777</v>
      </c>
      <c r="E1445" s="9">
        <f t="shared" ca="1" si="44"/>
        <v>44263</v>
      </c>
      <c r="F1445" s="10">
        <f t="shared" ca="1" si="45"/>
        <v>28.728767123287671</v>
      </c>
      <c r="G1445" s="11" t="str">
        <f ca="1">VLOOKUP(F1445,faixas!$A$1:$B$11,2,1)</f>
        <v>24 a 28</v>
      </c>
      <c r="H1445" s="8" t="s">
        <v>68</v>
      </c>
      <c r="I1445" s="8" t="s">
        <v>13</v>
      </c>
      <c r="J1445" s="8" t="s">
        <v>14</v>
      </c>
    </row>
    <row r="1446" spans="1:10" ht="15" customHeight="1" x14ac:dyDescent="0.2">
      <c r="A1446" s="7">
        <v>1445</v>
      </c>
      <c r="B1446" s="8" t="s">
        <v>15</v>
      </c>
      <c r="C1446" s="8" t="s">
        <v>18</v>
      </c>
      <c r="D1446" s="9">
        <v>23918</v>
      </c>
      <c r="E1446" s="9">
        <f t="shared" ca="1" si="44"/>
        <v>44263</v>
      </c>
      <c r="F1446" s="10">
        <f t="shared" ca="1" si="45"/>
        <v>55.739726027397261</v>
      </c>
      <c r="G1446" s="11" t="str">
        <f ca="1">VLOOKUP(F1446,faixas!$A$1:$B$11,2,1)</f>
        <v>54 a 58</v>
      </c>
      <c r="H1446" s="8" t="s">
        <v>68</v>
      </c>
      <c r="I1446" s="8" t="s">
        <v>13</v>
      </c>
      <c r="J1446" s="8" t="s">
        <v>14</v>
      </c>
    </row>
    <row r="1447" spans="1:10" ht="15" customHeight="1" x14ac:dyDescent="0.2">
      <c r="A1447" s="7">
        <v>1446</v>
      </c>
      <c r="B1447" s="8" t="s">
        <v>15</v>
      </c>
      <c r="C1447" s="8" t="s">
        <v>16</v>
      </c>
      <c r="D1447" s="9">
        <v>34422</v>
      </c>
      <c r="E1447" s="9">
        <f t="shared" ca="1" si="44"/>
        <v>44263</v>
      </c>
      <c r="F1447" s="10">
        <f t="shared" ca="1" si="45"/>
        <v>26.961643835616439</v>
      </c>
      <c r="G1447" s="11" t="str">
        <f ca="1">VLOOKUP(F1447,faixas!$A$1:$B$11,2,1)</f>
        <v>24 a 28</v>
      </c>
      <c r="H1447" s="8" t="s">
        <v>68</v>
      </c>
      <c r="I1447" s="8" t="s">
        <v>13</v>
      </c>
      <c r="J1447" s="8" t="s">
        <v>14</v>
      </c>
    </row>
    <row r="1448" spans="1:10" ht="15" customHeight="1" x14ac:dyDescent="0.2">
      <c r="A1448" s="7">
        <v>1447</v>
      </c>
      <c r="B1448" s="8" t="s">
        <v>10</v>
      </c>
      <c r="C1448" s="8" t="s">
        <v>19</v>
      </c>
      <c r="D1448" s="9">
        <v>41879</v>
      </c>
      <c r="E1448" s="9">
        <f t="shared" ca="1" si="44"/>
        <v>44263</v>
      </c>
      <c r="F1448" s="10">
        <f t="shared" ca="1" si="45"/>
        <v>6.5315068493150683</v>
      </c>
      <c r="G1448" s="11" t="str">
        <f ca="1">VLOOKUP(F1448,faixas!$A$1:$B$11,2,1)</f>
        <v>0 a 18</v>
      </c>
      <c r="H1448" s="8" t="s">
        <v>68</v>
      </c>
      <c r="I1448" s="8" t="s">
        <v>13</v>
      </c>
      <c r="J1448" s="8" t="s">
        <v>14</v>
      </c>
    </row>
    <row r="1449" spans="1:10" ht="15" customHeight="1" x14ac:dyDescent="0.2">
      <c r="A1449" s="7">
        <v>1448</v>
      </c>
      <c r="B1449" s="8" t="s">
        <v>10</v>
      </c>
      <c r="C1449" s="8" t="s">
        <v>11</v>
      </c>
      <c r="D1449" s="9">
        <v>34045</v>
      </c>
      <c r="E1449" s="9">
        <f t="shared" ca="1" si="44"/>
        <v>44263</v>
      </c>
      <c r="F1449" s="10">
        <f t="shared" ca="1" si="45"/>
        <v>27.994520547945207</v>
      </c>
      <c r="G1449" s="11" t="str">
        <f ca="1">VLOOKUP(F1449,faixas!$A$1:$B$11,2,1)</f>
        <v>24 a 28</v>
      </c>
      <c r="H1449" s="8" t="s">
        <v>20</v>
      </c>
      <c r="I1449" s="8" t="s">
        <v>13</v>
      </c>
      <c r="J1449" s="8" t="s">
        <v>14</v>
      </c>
    </row>
    <row r="1450" spans="1:10" ht="15" customHeight="1" x14ac:dyDescent="0.2">
      <c r="A1450" s="7">
        <v>1449</v>
      </c>
      <c r="B1450" s="8" t="s">
        <v>15</v>
      </c>
      <c r="C1450" s="8" t="s">
        <v>18</v>
      </c>
      <c r="D1450" s="9">
        <v>25125</v>
      </c>
      <c r="E1450" s="9">
        <f t="shared" ca="1" si="44"/>
        <v>44263</v>
      </c>
      <c r="F1450" s="10">
        <f t="shared" ca="1" si="45"/>
        <v>52.43287671232877</v>
      </c>
      <c r="G1450" s="11" t="str">
        <f ca="1">VLOOKUP(F1450,faixas!$A$1:$B$11,2,1)</f>
        <v>49 a 53</v>
      </c>
      <c r="H1450" s="8" t="s">
        <v>20</v>
      </c>
      <c r="I1450" s="8" t="s">
        <v>13</v>
      </c>
      <c r="J1450" s="8" t="s">
        <v>14</v>
      </c>
    </row>
    <row r="1451" spans="1:10" ht="15" customHeight="1" x14ac:dyDescent="0.2">
      <c r="A1451" s="7">
        <v>1450</v>
      </c>
      <c r="B1451" s="8" t="s">
        <v>15</v>
      </c>
      <c r="C1451" s="8" t="s">
        <v>16</v>
      </c>
      <c r="D1451" s="9">
        <v>34119</v>
      </c>
      <c r="E1451" s="9">
        <f t="shared" ca="1" si="44"/>
        <v>44263</v>
      </c>
      <c r="F1451" s="10">
        <f t="shared" ca="1" si="45"/>
        <v>27.791780821917808</v>
      </c>
      <c r="G1451" s="11" t="str">
        <f ca="1">VLOOKUP(F1451,faixas!$A$1:$B$11,2,1)</f>
        <v>24 a 28</v>
      </c>
      <c r="H1451" s="8" t="s">
        <v>20</v>
      </c>
      <c r="I1451" s="8" t="s">
        <v>13</v>
      </c>
      <c r="J1451" s="8" t="s">
        <v>14</v>
      </c>
    </row>
    <row r="1452" spans="1:10" ht="15" customHeight="1" x14ac:dyDescent="0.2">
      <c r="A1452" s="7">
        <v>1451</v>
      </c>
      <c r="B1452" s="8" t="s">
        <v>10</v>
      </c>
      <c r="C1452" s="8" t="s">
        <v>19</v>
      </c>
      <c r="D1452" s="9">
        <v>42363</v>
      </c>
      <c r="E1452" s="9">
        <f t="shared" ca="1" si="44"/>
        <v>44263</v>
      </c>
      <c r="F1452" s="10">
        <f t="shared" ca="1" si="45"/>
        <v>5.2054794520547949</v>
      </c>
      <c r="G1452" s="11" t="str">
        <f ca="1">VLOOKUP(F1452,faixas!$A$1:$B$11,2,1)</f>
        <v>0 a 18</v>
      </c>
      <c r="H1452" s="8" t="s">
        <v>20</v>
      </c>
      <c r="I1452" s="8" t="s">
        <v>13</v>
      </c>
      <c r="J1452" s="8" t="s">
        <v>14</v>
      </c>
    </row>
    <row r="1453" spans="1:10" ht="15" customHeight="1" x14ac:dyDescent="0.2">
      <c r="A1453" s="7">
        <v>1452</v>
      </c>
      <c r="B1453" s="8" t="s">
        <v>10</v>
      </c>
      <c r="C1453" s="8" t="s">
        <v>19</v>
      </c>
      <c r="D1453" s="9">
        <v>43396</v>
      </c>
      <c r="E1453" s="9">
        <f t="shared" ca="1" si="44"/>
        <v>44263</v>
      </c>
      <c r="F1453" s="10">
        <f t="shared" ca="1" si="45"/>
        <v>2.3753424657534246</v>
      </c>
      <c r="G1453" s="11" t="str">
        <f ca="1">VLOOKUP(F1453,faixas!$A$1:$B$11,2,1)</f>
        <v>0 a 18</v>
      </c>
      <c r="H1453" s="8" t="s">
        <v>20</v>
      </c>
      <c r="I1453" s="8" t="s">
        <v>13</v>
      </c>
      <c r="J1453" s="8" t="s">
        <v>14</v>
      </c>
    </row>
    <row r="1454" spans="1:10" ht="15" customHeight="1" x14ac:dyDescent="0.2">
      <c r="A1454" s="7">
        <v>1453</v>
      </c>
      <c r="B1454" s="8" t="s">
        <v>10</v>
      </c>
      <c r="C1454" s="8" t="s">
        <v>11</v>
      </c>
      <c r="D1454" s="9">
        <v>33875</v>
      </c>
      <c r="E1454" s="9">
        <f t="shared" ca="1" si="44"/>
        <v>44263</v>
      </c>
      <c r="F1454" s="10">
        <f t="shared" ca="1" si="45"/>
        <v>28.460273972602739</v>
      </c>
      <c r="G1454" s="11" t="str">
        <f ca="1">VLOOKUP(F1454,faixas!$A$1:$B$11,2,1)</f>
        <v>24 a 28</v>
      </c>
      <c r="H1454" s="8" t="s">
        <v>29</v>
      </c>
      <c r="I1454" s="8" t="s">
        <v>13</v>
      </c>
      <c r="J1454" s="8" t="s">
        <v>30</v>
      </c>
    </row>
    <row r="1455" spans="1:10" ht="15" customHeight="1" x14ac:dyDescent="0.2">
      <c r="A1455" s="7">
        <v>1454</v>
      </c>
      <c r="B1455" s="8" t="s">
        <v>10</v>
      </c>
      <c r="C1455" s="8" t="s">
        <v>19</v>
      </c>
      <c r="D1455" s="9">
        <v>41526</v>
      </c>
      <c r="E1455" s="9">
        <f t="shared" ca="1" si="44"/>
        <v>44263</v>
      </c>
      <c r="F1455" s="10">
        <f t="shared" ca="1" si="45"/>
        <v>7.4986301369863018</v>
      </c>
      <c r="G1455" s="11" t="str">
        <f ca="1">VLOOKUP(F1455,faixas!$A$1:$B$11,2,1)</f>
        <v>0 a 18</v>
      </c>
      <c r="H1455" s="8" t="s">
        <v>29</v>
      </c>
      <c r="I1455" s="8" t="s">
        <v>13</v>
      </c>
      <c r="J1455" s="8" t="s">
        <v>30</v>
      </c>
    </row>
    <row r="1456" spans="1:10" ht="15" customHeight="1" x14ac:dyDescent="0.2">
      <c r="A1456" s="7">
        <v>1455</v>
      </c>
      <c r="B1456" s="8" t="s">
        <v>15</v>
      </c>
      <c r="C1456" s="8" t="s">
        <v>18</v>
      </c>
      <c r="D1456" s="9">
        <v>26695</v>
      </c>
      <c r="E1456" s="9">
        <f t="shared" ca="1" si="44"/>
        <v>44263</v>
      </c>
      <c r="F1456" s="10">
        <f t="shared" ca="1" si="45"/>
        <v>48.131506849315066</v>
      </c>
      <c r="G1456" s="11" t="str">
        <f ca="1">VLOOKUP(F1456,faixas!$A$1:$B$11,2,1)</f>
        <v>44 a 48</v>
      </c>
      <c r="H1456" s="8" t="s">
        <v>29</v>
      </c>
      <c r="I1456" s="8" t="s">
        <v>13</v>
      </c>
      <c r="J1456" s="8" t="s">
        <v>30</v>
      </c>
    </row>
    <row r="1457" spans="1:10" ht="15" customHeight="1" x14ac:dyDescent="0.2">
      <c r="A1457" s="7">
        <v>1456</v>
      </c>
      <c r="B1457" s="8" t="s">
        <v>15</v>
      </c>
      <c r="C1457" s="8" t="s">
        <v>16</v>
      </c>
      <c r="D1457" s="9">
        <v>34756</v>
      </c>
      <c r="E1457" s="9">
        <f t="shared" ca="1" si="44"/>
        <v>44263</v>
      </c>
      <c r="F1457" s="10">
        <f t="shared" ca="1" si="45"/>
        <v>26.046575342465754</v>
      </c>
      <c r="G1457" s="11" t="str">
        <f ca="1">VLOOKUP(F1457,faixas!$A$1:$B$11,2,1)</f>
        <v>24 a 28</v>
      </c>
      <c r="H1457" s="8" t="s">
        <v>29</v>
      </c>
      <c r="I1457" s="8" t="s">
        <v>13</v>
      </c>
      <c r="J1457" s="8" t="s">
        <v>30</v>
      </c>
    </row>
    <row r="1458" spans="1:10" ht="15" customHeight="1" x14ac:dyDescent="0.2">
      <c r="A1458" s="7">
        <v>1457</v>
      </c>
      <c r="B1458" s="8" t="s">
        <v>10</v>
      </c>
      <c r="C1458" s="8" t="s">
        <v>11</v>
      </c>
      <c r="D1458" s="9">
        <v>34006</v>
      </c>
      <c r="E1458" s="9">
        <f t="shared" ca="1" si="44"/>
        <v>44263</v>
      </c>
      <c r="F1458" s="10">
        <f t="shared" ca="1" si="45"/>
        <v>28.101369863013698</v>
      </c>
      <c r="G1458" s="11" t="str">
        <f ca="1">VLOOKUP(F1458,faixas!$A$1:$B$11,2,1)</f>
        <v>24 a 28</v>
      </c>
      <c r="H1458" s="8" t="s">
        <v>203</v>
      </c>
      <c r="I1458" s="8" t="s">
        <v>13</v>
      </c>
      <c r="J1458" s="8" t="s">
        <v>121</v>
      </c>
    </row>
    <row r="1459" spans="1:10" ht="15" customHeight="1" x14ac:dyDescent="0.2">
      <c r="A1459" s="7">
        <v>1458</v>
      </c>
      <c r="B1459" s="8" t="s">
        <v>15</v>
      </c>
      <c r="C1459" s="8" t="s">
        <v>18</v>
      </c>
      <c r="D1459" s="9">
        <v>26963</v>
      </c>
      <c r="E1459" s="9">
        <f t="shared" ca="1" si="44"/>
        <v>44263</v>
      </c>
      <c r="F1459" s="10">
        <f t="shared" ca="1" si="45"/>
        <v>47.397260273972606</v>
      </c>
      <c r="G1459" s="11" t="str">
        <f ca="1">VLOOKUP(F1459,faixas!$A$1:$B$11,2,1)</f>
        <v>44 a 48</v>
      </c>
      <c r="H1459" s="8" t="s">
        <v>203</v>
      </c>
      <c r="I1459" s="8" t="s">
        <v>13</v>
      </c>
      <c r="J1459" s="8" t="s">
        <v>121</v>
      </c>
    </row>
    <row r="1460" spans="1:10" ht="15" customHeight="1" x14ac:dyDescent="0.2">
      <c r="A1460" s="7">
        <v>1459</v>
      </c>
      <c r="B1460" s="8" t="s">
        <v>10</v>
      </c>
      <c r="C1460" s="8" t="s">
        <v>11</v>
      </c>
      <c r="D1460" s="9">
        <v>33909</v>
      </c>
      <c r="E1460" s="9">
        <f t="shared" ca="1" si="44"/>
        <v>44263</v>
      </c>
      <c r="F1460" s="10">
        <f t="shared" ca="1" si="45"/>
        <v>28.367123287671234</v>
      </c>
      <c r="G1460" s="11" t="str">
        <f ca="1">VLOOKUP(F1460,faixas!$A$1:$B$11,2,1)</f>
        <v>24 a 28</v>
      </c>
      <c r="H1460" s="8" t="s">
        <v>42</v>
      </c>
      <c r="I1460" s="8" t="s">
        <v>13</v>
      </c>
      <c r="J1460" s="8" t="s">
        <v>14</v>
      </c>
    </row>
    <row r="1461" spans="1:10" ht="15" customHeight="1" x14ac:dyDescent="0.2">
      <c r="A1461" s="7">
        <v>1460</v>
      </c>
      <c r="B1461" s="8" t="s">
        <v>15</v>
      </c>
      <c r="C1461" s="8" t="s">
        <v>18</v>
      </c>
      <c r="D1461" s="9">
        <v>24793</v>
      </c>
      <c r="E1461" s="9">
        <f t="shared" ca="1" si="44"/>
        <v>44263</v>
      </c>
      <c r="F1461" s="10">
        <f t="shared" ca="1" si="45"/>
        <v>53.342465753424655</v>
      </c>
      <c r="G1461" s="11" t="str">
        <f ca="1">VLOOKUP(F1461,faixas!$A$1:$B$11,2,1)</f>
        <v>49 a 53</v>
      </c>
      <c r="H1461" s="8" t="s">
        <v>39</v>
      </c>
      <c r="I1461" s="8" t="s">
        <v>13</v>
      </c>
      <c r="J1461" s="8" t="s">
        <v>22</v>
      </c>
    </row>
    <row r="1462" spans="1:10" ht="15" customHeight="1" x14ac:dyDescent="0.2">
      <c r="A1462" s="7">
        <v>1461</v>
      </c>
      <c r="B1462" s="8" t="s">
        <v>15</v>
      </c>
      <c r="C1462" s="8" t="s">
        <v>16</v>
      </c>
      <c r="D1462" s="9">
        <v>33519</v>
      </c>
      <c r="E1462" s="9">
        <f t="shared" ca="1" si="44"/>
        <v>44263</v>
      </c>
      <c r="F1462" s="10">
        <f t="shared" ca="1" si="45"/>
        <v>29.435616438356163</v>
      </c>
      <c r="G1462" s="11" t="str">
        <f ca="1">VLOOKUP(F1462,faixas!$A$1:$B$11,2,1)</f>
        <v>29 a 33</v>
      </c>
      <c r="H1462" s="8" t="s">
        <v>42</v>
      </c>
      <c r="I1462" s="8" t="s">
        <v>13</v>
      </c>
      <c r="J1462" s="8" t="s">
        <v>14</v>
      </c>
    </row>
    <row r="1463" spans="1:10" ht="15" customHeight="1" x14ac:dyDescent="0.2">
      <c r="A1463" s="7">
        <v>1462</v>
      </c>
      <c r="B1463" s="8" t="s">
        <v>10</v>
      </c>
      <c r="C1463" s="8" t="s">
        <v>11</v>
      </c>
      <c r="D1463" s="9">
        <v>33659</v>
      </c>
      <c r="E1463" s="9">
        <f t="shared" ca="1" si="44"/>
        <v>44263</v>
      </c>
      <c r="F1463" s="10">
        <f t="shared" ca="1" si="45"/>
        <v>29.052054794520547</v>
      </c>
      <c r="G1463" s="11" t="str">
        <f ca="1">VLOOKUP(F1463,faixas!$A$1:$B$11,2,1)</f>
        <v>29 a 33</v>
      </c>
      <c r="H1463" s="8" t="s">
        <v>103</v>
      </c>
      <c r="I1463" s="8" t="s">
        <v>13</v>
      </c>
      <c r="J1463" s="8" t="s">
        <v>22</v>
      </c>
    </row>
    <row r="1464" spans="1:10" ht="15" customHeight="1" x14ac:dyDescent="0.2">
      <c r="A1464" s="7">
        <v>1463</v>
      </c>
      <c r="B1464" s="8" t="s">
        <v>10</v>
      </c>
      <c r="C1464" s="8" t="s">
        <v>19</v>
      </c>
      <c r="D1464" s="9">
        <v>39201</v>
      </c>
      <c r="E1464" s="9">
        <f t="shared" ca="1" si="44"/>
        <v>44263</v>
      </c>
      <c r="F1464" s="10">
        <f t="shared" ca="1" si="45"/>
        <v>13.868493150684932</v>
      </c>
      <c r="G1464" s="11" t="str">
        <f ca="1">VLOOKUP(F1464,faixas!$A$1:$B$11,2,1)</f>
        <v>0 a 18</v>
      </c>
      <c r="H1464" s="8" t="s">
        <v>103</v>
      </c>
      <c r="I1464" s="8" t="s">
        <v>13</v>
      </c>
      <c r="J1464" s="8" t="s">
        <v>22</v>
      </c>
    </row>
    <row r="1465" spans="1:10" ht="15" customHeight="1" x14ac:dyDescent="0.2">
      <c r="A1465" s="7">
        <v>1464</v>
      </c>
      <c r="B1465" s="8" t="s">
        <v>15</v>
      </c>
      <c r="C1465" s="8" t="s">
        <v>18</v>
      </c>
      <c r="D1465" s="9">
        <v>26514</v>
      </c>
      <c r="E1465" s="9">
        <f t="shared" ca="1" si="44"/>
        <v>44263</v>
      </c>
      <c r="F1465" s="10">
        <f t="shared" ca="1" si="45"/>
        <v>48.627397260273973</v>
      </c>
      <c r="G1465" s="11" t="str">
        <f ca="1">VLOOKUP(F1465,faixas!$A$1:$B$11,2,1)</f>
        <v>44 a 48</v>
      </c>
      <c r="H1465" s="8" t="s">
        <v>103</v>
      </c>
      <c r="I1465" s="8" t="s">
        <v>13</v>
      </c>
      <c r="J1465" s="8" t="s">
        <v>22</v>
      </c>
    </row>
    <row r="1466" spans="1:10" ht="15" customHeight="1" x14ac:dyDescent="0.2">
      <c r="A1466" s="7">
        <v>1465</v>
      </c>
      <c r="B1466" s="8" t="s">
        <v>15</v>
      </c>
      <c r="C1466" s="8" t="s">
        <v>16</v>
      </c>
      <c r="D1466" s="9">
        <v>32569</v>
      </c>
      <c r="E1466" s="9">
        <f t="shared" ca="1" si="44"/>
        <v>44263</v>
      </c>
      <c r="F1466" s="10">
        <f t="shared" ca="1" si="45"/>
        <v>32.038356164383565</v>
      </c>
      <c r="G1466" s="11" t="str">
        <f ca="1">VLOOKUP(F1466,faixas!$A$1:$B$11,2,1)</f>
        <v>29 a 33</v>
      </c>
      <c r="H1466" s="8" t="s">
        <v>103</v>
      </c>
      <c r="I1466" s="8" t="s">
        <v>13</v>
      </c>
      <c r="J1466" s="8" t="s">
        <v>22</v>
      </c>
    </row>
    <row r="1467" spans="1:10" ht="15" customHeight="1" x14ac:dyDescent="0.2">
      <c r="A1467" s="7">
        <v>1466</v>
      </c>
      <c r="B1467" s="8" t="s">
        <v>15</v>
      </c>
      <c r="C1467" s="8" t="s">
        <v>19</v>
      </c>
      <c r="D1467" s="9">
        <v>42625</v>
      </c>
      <c r="E1467" s="9">
        <f t="shared" ca="1" si="44"/>
        <v>44263</v>
      </c>
      <c r="F1467" s="10">
        <f t="shared" ca="1" si="45"/>
        <v>4.4876712328767123</v>
      </c>
      <c r="G1467" s="11" t="str">
        <f ca="1">VLOOKUP(F1467,faixas!$A$1:$B$11,2,1)</f>
        <v>0 a 18</v>
      </c>
      <c r="H1467" s="8" t="s">
        <v>103</v>
      </c>
      <c r="I1467" s="8" t="s">
        <v>13</v>
      </c>
      <c r="J1467" s="8" t="s">
        <v>22</v>
      </c>
    </row>
    <row r="1468" spans="1:10" ht="15" customHeight="1" x14ac:dyDescent="0.2">
      <c r="A1468" s="7">
        <v>1467</v>
      </c>
      <c r="B1468" s="8" t="s">
        <v>10</v>
      </c>
      <c r="C1468" s="8" t="s">
        <v>11</v>
      </c>
      <c r="D1468" s="9">
        <v>34082</v>
      </c>
      <c r="E1468" s="9">
        <f t="shared" ca="1" si="44"/>
        <v>44263</v>
      </c>
      <c r="F1468" s="10">
        <f t="shared" ca="1" si="45"/>
        <v>27.893150684931506</v>
      </c>
      <c r="G1468" s="11" t="str">
        <f ca="1">VLOOKUP(F1468,faixas!$A$1:$B$11,2,1)</f>
        <v>24 a 28</v>
      </c>
      <c r="H1468" s="8" t="s">
        <v>35</v>
      </c>
      <c r="I1468" s="8" t="s">
        <v>13</v>
      </c>
      <c r="J1468" s="8" t="s">
        <v>14</v>
      </c>
    </row>
    <row r="1469" spans="1:10" ht="15" customHeight="1" x14ac:dyDescent="0.2">
      <c r="A1469" s="7">
        <v>1468</v>
      </c>
      <c r="B1469" s="8" t="s">
        <v>10</v>
      </c>
      <c r="C1469" s="8" t="s">
        <v>19</v>
      </c>
      <c r="D1469" s="9">
        <v>41918</v>
      </c>
      <c r="E1469" s="9">
        <f t="shared" ca="1" si="44"/>
        <v>44263</v>
      </c>
      <c r="F1469" s="10">
        <f t="shared" ca="1" si="45"/>
        <v>6.4246575342465757</v>
      </c>
      <c r="G1469" s="11" t="str">
        <f ca="1">VLOOKUP(F1469,faixas!$A$1:$B$11,2,1)</f>
        <v>0 a 18</v>
      </c>
      <c r="H1469" s="8" t="s">
        <v>35</v>
      </c>
      <c r="I1469" s="8" t="s">
        <v>13</v>
      </c>
      <c r="J1469" s="8" t="s">
        <v>14</v>
      </c>
    </row>
    <row r="1470" spans="1:10" ht="15" customHeight="1" x14ac:dyDescent="0.2">
      <c r="A1470" s="7">
        <v>1469</v>
      </c>
      <c r="B1470" s="8" t="s">
        <v>15</v>
      </c>
      <c r="C1470" s="8" t="s">
        <v>19</v>
      </c>
      <c r="D1470" s="9">
        <v>42136</v>
      </c>
      <c r="E1470" s="9">
        <f t="shared" ca="1" si="44"/>
        <v>44263</v>
      </c>
      <c r="F1470" s="10">
        <f t="shared" ca="1" si="45"/>
        <v>5.8273972602739725</v>
      </c>
      <c r="G1470" s="11" t="str">
        <f ca="1">VLOOKUP(F1470,faixas!$A$1:$B$11,2,1)</f>
        <v>0 a 18</v>
      </c>
      <c r="H1470" s="8" t="s">
        <v>35</v>
      </c>
      <c r="I1470" s="8" t="s">
        <v>13</v>
      </c>
      <c r="J1470" s="8" t="s">
        <v>14</v>
      </c>
    </row>
    <row r="1471" spans="1:10" ht="15" customHeight="1" x14ac:dyDescent="0.2">
      <c r="A1471" s="7">
        <v>1470</v>
      </c>
      <c r="B1471" s="8" t="s">
        <v>10</v>
      </c>
      <c r="C1471" s="8" t="s">
        <v>19</v>
      </c>
      <c r="D1471" s="9">
        <v>43715</v>
      </c>
      <c r="E1471" s="9">
        <f t="shared" ca="1" si="44"/>
        <v>44263</v>
      </c>
      <c r="F1471" s="10">
        <f t="shared" ca="1" si="45"/>
        <v>1.5013698630136987</v>
      </c>
      <c r="G1471" s="11" t="str">
        <f ca="1">VLOOKUP(F1471,faixas!$A$1:$B$11,2,1)</f>
        <v>0 a 18</v>
      </c>
      <c r="H1471" s="8" t="s">
        <v>35</v>
      </c>
      <c r="I1471" s="8" t="s">
        <v>13</v>
      </c>
      <c r="J1471" s="8" t="s">
        <v>14</v>
      </c>
    </row>
    <row r="1472" spans="1:10" ht="15" customHeight="1" x14ac:dyDescent="0.2">
      <c r="A1472" s="7">
        <v>1471</v>
      </c>
      <c r="B1472" s="8" t="s">
        <v>10</v>
      </c>
      <c r="C1472" s="8" t="s">
        <v>11</v>
      </c>
      <c r="D1472" s="9">
        <v>33683</v>
      </c>
      <c r="E1472" s="9">
        <f t="shared" ca="1" si="44"/>
        <v>44263</v>
      </c>
      <c r="F1472" s="10">
        <f t="shared" ca="1" si="45"/>
        <v>28.986301369863014</v>
      </c>
      <c r="G1472" s="11" t="str">
        <f ca="1">VLOOKUP(F1472,faixas!$A$1:$B$11,2,1)</f>
        <v>24 a 28</v>
      </c>
      <c r="H1472" s="8" t="s">
        <v>20</v>
      </c>
      <c r="I1472" s="8" t="s">
        <v>13</v>
      </c>
      <c r="J1472" s="8" t="s">
        <v>14</v>
      </c>
    </row>
    <row r="1473" spans="1:10" ht="15" customHeight="1" x14ac:dyDescent="0.2">
      <c r="A1473" s="7">
        <v>1472</v>
      </c>
      <c r="B1473" s="8" t="s">
        <v>15</v>
      </c>
      <c r="C1473" s="8" t="s">
        <v>16</v>
      </c>
      <c r="D1473" s="9">
        <v>34840</v>
      </c>
      <c r="E1473" s="9">
        <f t="shared" ca="1" si="44"/>
        <v>44263</v>
      </c>
      <c r="F1473" s="10">
        <f t="shared" ca="1" si="45"/>
        <v>25.816438356164383</v>
      </c>
      <c r="G1473" s="11" t="str">
        <f ca="1">VLOOKUP(F1473,faixas!$A$1:$B$11,2,1)</f>
        <v>24 a 28</v>
      </c>
      <c r="H1473" s="8" t="s">
        <v>20</v>
      </c>
      <c r="I1473" s="8" t="s">
        <v>13</v>
      </c>
      <c r="J1473" s="8" t="s">
        <v>14</v>
      </c>
    </row>
    <row r="1474" spans="1:10" ht="15" customHeight="1" x14ac:dyDescent="0.2">
      <c r="A1474" s="7">
        <v>1473</v>
      </c>
      <c r="B1474" s="8" t="s">
        <v>15</v>
      </c>
      <c r="C1474" s="8" t="s">
        <v>18</v>
      </c>
      <c r="D1474" s="9">
        <v>21742</v>
      </c>
      <c r="E1474" s="9">
        <f t="shared" ref="E1474:E1537" ca="1" si="46">TODAY()</f>
        <v>44263</v>
      </c>
      <c r="F1474" s="10">
        <f t="shared" ref="F1474:F1537" ca="1" si="47">(E1474-D1474)/365</f>
        <v>61.701369863013696</v>
      </c>
      <c r="G1474" s="11" t="str">
        <f ca="1">VLOOKUP(F1474,faixas!$A$1:$B$11,2,1)</f>
        <v>Acima de 59</v>
      </c>
      <c r="H1474" s="8" t="s">
        <v>20</v>
      </c>
      <c r="I1474" s="8" t="s">
        <v>13</v>
      </c>
      <c r="J1474" s="8" t="s">
        <v>14</v>
      </c>
    </row>
    <row r="1475" spans="1:10" ht="15" customHeight="1" x14ac:dyDescent="0.2">
      <c r="A1475" s="7">
        <v>1474</v>
      </c>
      <c r="B1475" s="8" t="s">
        <v>15</v>
      </c>
      <c r="C1475" s="8" t="s">
        <v>19</v>
      </c>
      <c r="D1475" s="9">
        <v>43108</v>
      </c>
      <c r="E1475" s="9">
        <f t="shared" ca="1" si="46"/>
        <v>44263</v>
      </c>
      <c r="F1475" s="10">
        <f t="shared" ca="1" si="47"/>
        <v>3.1643835616438358</v>
      </c>
      <c r="G1475" s="11" t="str">
        <f ca="1">VLOOKUP(F1475,faixas!$A$1:$B$11,2,1)</f>
        <v>0 a 18</v>
      </c>
      <c r="H1475" s="8" t="s">
        <v>20</v>
      </c>
      <c r="I1475" s="8" t="s">
        <v>13</v>
      </c>
      <c r="J1475" s="8" t="s">
        <v>14</v>
      </c>
    </row>
    <row r="1476" spans="1:10" ht="15" customHeight="1" x14ac:dyDescent="0.2">
      <c r="A1476" s="7">
        <v>1475</v>
      </c>
      <c r="B1476" s="8" t="s">
        <v>10</v>
      </c>
      <c r="C1476" s="8" t="s">
        <v>11</v>
      </c>
      <c r="D1476" s="9">
        <v>34011</v>
      </c>
      <c r="E1476" s="9">
        <f t="shared" ca="1" si="46"/>
        <v>44263</v>
      </c>
      <c r="F1476" s="10">
        <f t="shared" ca="1" si="47"/>
        <v>28.087671232876712</v>
      </c>
      <c r="G1476" s="11" t="str">
        <f ca="1">VLOOKUP(F1476,faixas!$A$1:$B$11,2,1)</f>
        <v>24 a 28</v>
      </c>
      <c r="H1476" s="8" t="s">
        <v>50</v>
      </c>
      <c r="I1476" s="8" t="s">
        <v>13</v>
      </c>
      <c r="J1476" s="8" t="s">
        <v>22</v>
      </c>
    </row>
    <row r="1477" spans="1:10" ht="15" customHeight="1" x14ac:dyDescent="0.2">
      <c r="A1477" s="7">
        <v>1476</v>
      </c>
      <c r="B1477" s="8" t="s">
        <v>15</v>
      </c>
      <c r="C1477" s="8" t="s">
        <v>18</v>
      </c>
      <c r="D1477" s="9">
        <v>21660</v>
      </c>
      <c r="E1477" s="9">
        <f t="shared" ca="1" si="46"/>
        <v>44263</v>
      </c>
      <c r="F1477" s="10">
        <f t="shared" ca="1" si="47"/>
        <v>61.926027397260277</v>
      </c>
      <c r="G1477" s="11" t="str">
        <f ca="1">VLOOKUP(F1477,faixas!$A$1:$B$11,2,1)</f>
        <v>Acima de 59</v>
      </c>
      <c r="H1477" s="8" t="s">
        <v>50</v>
      </c>
      <c r="I1477" s="8" t="s">
        <v>13</v>
      </c>
      <c r="J1477" s="8" t="s">
        <v>22</v>
      </c>
    </row>
    <row r="1478" spans="1:10" ht="15" customHeight="1" x14ac:dyDescent="0.2">
      <c r="A1478" s="7">
        <v>1477</v>
      </c>
      <c r="B1478" s="8" t="s">
        <v>10</v>
      </c>
      <c r="C1478" s="8" t="s">
        <v>11</v>
      </c>
      <c r="D1478" s="9">
        <v>33932</v>
      </c>
      <c r="E1478" s="9">
        <f t="shared" ca="1" si="46"/>
        <v>44263</v>
      </c>
      <c r="F1478" s="10">
        <f t="shared" ca="1" si="47"/>
        <v>28.304109589041097</v>
      </c>
      <c r="G1478" s="11" t="str">
        <f ca="1">VLOOKUP(F1478,faixas!$A$1:$B$11,2,1)</f>
        <v>24 a 28</v>
      </c>
      <c r="H1478" s="8" t="s">
        <v>132</v>
      </c>
      <c r="I1478" s="8" t="s">
        <v>13</v>
      </c>
      <c r="J1478" s="8" t="s">
        <v>14</v>
      </c>
    </row>
    <row r="1479" spans="1:10" ht="15" customHeight="1" x14ac:dyDescent="0.2">
      <c r="A1479" s="7">
        <v>1478</v>
      </c>
      <c r="B1479" s="8" t="s">
        <v>15</v>
      </c>
      <c r="C1479" s="8" t="s">
        <v>18</v>
      </c>
      <c r="D1479" s="9">
        <v>27874</v>
      </c>
      <c r="E1479" s="9">
        <f t="shared" ca="1" si="46"/>
        <v>44263</v>
      </c>
      <c r="F1479" s="10">
        <f t="shared" ca="1" si="47"/>
        <v>44.901369863013699</v>
      </c>
      <c r="G1479" s="11" t="str">
        <f ca="1">VLOOKUP(F1479,faixas!$A$1:$B$11,2,1)</f>
        <v>44 a 48</v>
      </c>
      <c r="H1479" s="8" t="s">
        <v>132</v>
      </c>
      <c r="I1479" s="8" t="s">
        <v>13</v>
      </c>
      <c r="J1479" s="8" t="s">
        <v>14</v>
      </c>
    </row>
    <row r="1480" spans="1:10" ht="15" customHeight="1" x14ac:dyDescent="0.2">
      <c r="A1480" s="7">
        <v>1479</v>
      </c>
      <c r="B1480" s="8" t="s">
        <v>15</v>
      </c>
      <c r="C1480" s="8" t="s">
        <v>16</v>
      </c>
      <c r="D1480" s="9">
        <v>31390</v>
      </c>
      <c r="E1480" s="9">
        <f t="shared" ca="1" si="46"/>
        <v>44263</v>
      </c>
      <c r="F1480" s="10">
        <f t="shared" ca="1" si="47"/>
        <v>35.268493150684932</v>
      </c>
      <c r="G1480" s="11" t="str">
        <f ca="1">VLOOKUP(F1480,faixas!$A$1:$B$11,2,1)</f>
        <v>34 a 38</v>
      </c>
      <c r="H1480" s="8" t="s">
        <v>132</v>
      </c>
      <c r="I1480" s="8" t="s">
        <v>13</v>
      </c>
      <c r="J1480" s="8" t="s">
        <v>14</v>
      </c>
    </row>
    <row r="1481" spans="1:10" ht="15" customHeight="1" x14ac:dyDescent="0.2">
      <c r="A1481" s="7">
        <v>1480</v>
      </c>
      <c r="B1481" s="8" t="s">
        <v>10</v>
      </c>
      <c r="C1481" s="8" t="s">
        <v>62</v>
      </c>
      <c r="D1481" s="9">
        <v>39585</v>
      </c>
      <c r="E1481" s="9">
        <f t="shared" ca="1" si="46"/>
        <v>44263</v>
      </c>
      <c r="F1481" s="10">
        <f t="shared" ca="1" si="47"/>
        <v>12.816438356164383</v>
      </c>
      <c r="G1481" s="11" t="str">
        <f ca="1">VLOOKUP(F1481,faixas!$A$1:$B$11,2,1)</f>
        <v>0 a 18</v>
      </c>
      <c r="H1481" s="8" t="s">
        <v>132</v>
      </c>
      <c r="I1481" s="8" t="s">
        <v>13</v>
      </c>
      <c r="J1481" s="8" t="s">
        <v>14</v>
      </c>
    </row>
    <row r="1482" spans="1:10" ht="15" customHeight="1" x14ac:dyDescent="0.2">
      <c r="A1482" s="7">
        <v>1481</v>
      </c>
      <c r="B1482" s="8" t="s">
        <v>15</v>
      </c>
      <c r="C1482" s="8" t="s">
        <v>11</v>
      </c>
      <c r="D1482" s="9">
        <v>33906</v>
      </c>
      <c r="E1482" s="9">
        <f t="shared" ca="1" si="46"/>
        <v>44263</v>
      </c>
      <c r="F1482" s="10">
        <f t="shared" ca="1" si="47"/>
        <v>28.375342465753423</v>
      </c>
      <c r="G1482" s="11" t="str">
        <f ca="1">VLOOKUP(F1482,faixas!$A$1:$B$11,2,1)</f>
        <v>24 a 28</v>
      </c>
      <c r="H1482" s="8" t="s">
        <v>117</v>
      </c>
      <c r="I1482" s="8" t="s">
        <v>13</v>
      </c>
      <c r="J1482" s="8" t="s">
        <v>30</v>
      </c>
    </row>
    <row r="1483" spans="1:10" ht="15" customHeight="1" x14ac:dyDescent="0.2">
      <c r="A1483" s="7">
        <v>1482</v>
      </c>
      <c r="B1483" s="8" t="s">
        <v>15</v>
      </c>
      <c r="C1483" s="8" t="s">
        <v>18</v>
      </c>
      <c r="D1483" s="9">
        <v>21863</v>
      </c>
      <c r="E1483" s="9">
        <f t="shared" ca="1" si="46"/>
        <v>44263</v>
      </c>
      <c r="F1483" s="10">
        <f t="shared" ca="1" si="47"/>
        <v>61.369863013698627</v>
      </c>
      <c r="G1483" s="11" t="str">
        <f ca="1">VLOOKUP(F1483,faixas!$A$1:$B$11,2,1)</f>
        <v>Acima de 59</v>
      </c>
      <c r="H1483" s="8" t="s">
        <v>28</v>
      </c>
      <c r="I1483" s="8" t="s">
        <v>13</v>
      </c>
      <c r="J1483" s="8" t="s">
        <v>30</v>
      </c>
    </row>
    <row r="1484" spans="1:10" ht="15" customHeight="1" x14ac:dyDescent="0.2">
      <c r="A1484" s="7">
        <v>1483</v>
      </c>
      <c r="B1484" s="8" t="s">
        <v>15</v>
      </c>
      <c r="C1484" s="8" t="s">
        <v>19</v>
      </c>
      <c r="D1484" s="9">
        <v>43059</v>
      </c>
      <c r="E1484" s="9">
        <f t="shared" ca="1" si="46"/>
        <v>44263</v>
      </c>
      <c r="F1484" s="10">
        <f t="shared" ca="1" si="47"/>
        <v>3.2986301369863016</v>
      </c>
      <c r="G1484" s="11" t="str">
        <f ca="1">VLOOKUP(F1484,faixas!$A$1:$B$11,2,1)</f>
        <v>0 a 18</v>
      </c>
      <c r="H1484" s="8" t="s">
        <v>117</v>
      </c>
      <c r="I1484" s="8" t="s">
        <v>13</v>
      </c>
      <c r="J1484" s="8" t="s">
        <v>30</v>
      </c>
    </row>
    <row r="1485" spans="1:10" ht="15" customHeight="1" x14ac:dyDescent="0.2">
      <c r="A1485" s="7">
        <v>1484</v>
      </c>
      <c r="B1485" s="8" t="s">
        <v>10</v>
      </c>
      <c r="C1485" s="8" t="s">
        <v>16</v>
      </c>
      <c r="D1485" s="9">
        <v>34162</v>
      </c>
      <c r="E1485" s="9">
        <f t="shared" ca="1" si="46"/>
        <v>44263</v>
      </c>
      <c r="F1485" s="10">
        <f t="shared" ca="1" si="47"/>
        <v>27.673972602739727</v>
      </c>
      <c r="G1485" s="11" t="str">
        <f ca="1">VLOOKUP(F1485,faixas!$A$1:$B$11,2,1)</f>
        <v>24 a 28</v>
      </c>
      <c r="H1485" s="8" t="s">
        <v>117</v>
      </c>
      <c r="I1485" s="8" t="s">
        <v>13</v>
      </c>
      <c r="J1485" s="8" t="s">
        <v>30</v>
      </c>
    </row>
    <row r="1486" spans="1:10" ht="15" customHeight="1" x14ac:dyDescent="0.2">
      <c r="A1486" s="7">
        <v>1485</v>
      </c>
      <c r="B1486" s="8" t="s">
        <v>10</v>
      </c>
      <c r="C1486" s="8" t="s">
        <v>11</v>
      </c>
      <c r="D1486" s="9">
        <v>29745</v>
      </c>
      <c r="E1486" s="9">
        <f t="shared" ca="1" si="46"/>
        <v>44263</v>
      </c>
      <c r="F1486" s="10">
        <f t="shared" ca="1" si="47"/>
        <v>39.775342465753425</v>
      </c>
      <c r="G1486" s="11" t="str">
        <f ca="1">VLOOKUP(F1486,faixas!$A$1:$B$11,2,1)</f>
        <v>39 a 43</v>
      </c>
      <c r="H1486" s="8" t="s">
        <v>17</v>
      </c>
      <c r="I1486" s="8" t="s">
        <v>13</v>
      </c>
      <c r="J1486" s="8" t="s">
        <v>14</v>
      </c>
    </row>
    <row r="1487" spans="1:10" ht="15" customHeight="1" x14ac:dyDescent="0.2">
      <c r="A1487" s="7">
        <v>1486</v>
      </c>
      <c r="B1487" s="8" t="s">
        <v>15</v>
      </c>
      <c r="C1487" s="8" t="s">
        <v>16</v>
      </c>
      <c r="D1487" s="9">
        <v>31528</v>
      </c>
      <c r="E1487" s="9">
        <f t="shared" ca="1" si="46"/>
        <v>44263</v>
      </c>
      <c r="F1487" s="10">
        <f t="shared" ca="1" si="47"/>
        <v>34.890410958904113</v>
      </c>
      <c r="G1487" s="11" t="str">
        <f ca="1">VLOOKUP(F1487,faixas!$A$1:$B$11,2,1)</f>
        <v>34 a 38</v>
      </c>
      <c r="H1487" s="8" t="s">
        <v>17</v>
      </c>
      <c r="I1487" s="8" t="s">
        <v>13</v>
      </c>
      <c r="J1487" s="8" t="s">
        <v>14</v>
      </c>
    </row>
    <row r="1488" spans="1:10" ht="15" customHeight="1" x14ac:dyDescent="0.2">
      <c r="A1488" s="7">
        <v>1487</v>
      </c>
      <c r="B1488" s="8" t="s">
        <v>10</v>
      </c>
      <c r="C1488" s="8" t="s">
        <v>19</v>
      </c>
      <c r="D1488" s="9">
        <v>37918</v>
      </c>
      <c r="E1488" s="9">
        <f t="shared" ca="1" si="46"/>
        <v>44263</v>
      </c>
      <c r="F1488" s="10">
        <f t="shared" ca="1" si="47"/>
        <v>17.383561643835616</v>
      </c>
      <c r="G1488" s="11" t="str">
        <f ca="1">VLOOKUP(F1488,faixas!$A$1:$B$11,2,1)</f>
        <v>0 a 18</v>
      </c>
      <c r="H1488" s="8" t="s">
        <v>17</v>
      </c>
      <c r="I1488" s="8" t="s">
        <v>13</v>
      </c>
      <c r="J1488" s="8" t="s">
        <v>14</v>
      </c>
    </row>
    <row r="1489" spans="1:10" ht="15" customHeight="1" x14ac:dyDescent="0.2">
      <c r="A1489" s="7">
        <v>1488</v>
      </c>
      <c r="B1489" s="8" t="s">
        <v>15</v>
      </c>
      <c r="C1489" s="8" t="s">
        <v>19</v>
      </c>
      <c r="D1489" s="9">
        <v>40552</v>
      </c>
      <c r="E1489" s="9">
        <f t="shared" ca="1" si="46"/>
        <v>44263</v>
      </c>
      <c r="F1489" s="10">
        <f t="shared" ca="1" si="47"/>
        <v>10.167123287671233</v>
      </c>
      <c r="G1489" s="11" t="str">
        <f ca="1">VLOOKUP(F1489,faixas!$A$1:$B$11,2,1)</f>
        <v>0 a 18</v>
      </c>
      <c r="H1489" s="8" t="s">
        <v>17</v>
      </c>
      <c r="I1489" s="8" t="s">
        <v>13</v>
      </c>
      <c r="J1489" s="8" t="s">
        <v>14</v>
      </c>
    </row>
    <row r="1490" spans="1:10" ht="15" customHeight="1" x14ac:dyDescent="0.2">
      <c r="A1490" s="7">
        <v>1489</v>
      </c>
      <c r="B1490" s="8" t="s">
        <v>15</v>
      </c>
      <c r="C1490" s="8" t="s">
        <v>19</v>
      </c>
      <c r="D1490" s="9">
        <v>40916</v>
      </c>
      <c r="E1490" s="9">
        <f t="shared" ca="1" si="46"/>
        <v>44263</v>
      </c>
      <c r="F1490" s="10">
        <f t="shared" ca="1" si="47"/>
        <v>9.169863013698631</v>
      </c>
      <c r="G1490" s="11" t="str">
        <f ca="1">VLOOKUP(F1490,faixas!$A$1:$B$11,2,1)</f>
        <v>0 a 18</v>
      </c>
      <c r="H1490" s="8" t="s">
        <v>17</v>
      </c>
      <c r="I1490" s="8" t="s">
        <v>13</v>
      </c>
      <c r="J1490" s="8" t="s">
        <v>14</v>
      </c>
    </row>
    <row r="1491" spans="1:10" ht="15" customHeight="1" x14ac:dyDescent="0.2">
      <c r="A1491" s="7">
        <v>1490</v>
      </c>
      <c r="B1491" s="8" t="s">
        <v>10</v>
      </c>
      <c r="C1491" s="8" t="s">
        <v>11</v>
      </c>
      <c r="D1491" s="9">
        <v>23853</v>
      </c>
      <c r="E1491" s="9">
        <f t="shared" ca="1" si="46"/>
        <v>44263</v>
      </c>
      <c r="F1491" s="10">
        <f t="shared" ca="1" si="47"/>
        <v>55.917808219178085</v>
      </c>
      <c r="G1491" s="11" t="str">
        <f ca="1">VLOOKUP(F1491,faixas!$A$1:$B$11,2,1)</f>
        <v>54 a 58</v>
      </c>
      <c r="H1491" s="8" t="s">
        <v>20</v>
      </c>
      <c r="I1491" s="8" t="s">
        <v>13</v>
      </c>
      <c r="J1491" s="8" t="s">
        <v>14</v>
      </c>
    </row>
    <row r="1492" spans="1:10" ht="15" customHeight="1" x14ac:dyDescent="0.2">
      <c r="A1492" s="7">
        <v>1491</v>
      </c>
      <c r="B1492" s="8" t="s">
        <v>15</v>
      </c>
      <c r="C1492" s="8" t="s">
        <v>16</v>
      </c>
      <c r="D1492" s="9">
        <v>23481</v>
      </c>
      <c r="E1492" s="9">
        <f t="shared" ca="1" si="46"/>
        <v>44263</v>
      </c>
      <c r="F1492" s="10">
        <f t="shared" ca="1" si="47"/>
        <v>56.936986301369863</v>
      </c>
      <c r="G1492" s="11" t="str">
        <f ca="1">VLOOKUP(F1492,faixas!$A$1:$B$11,2,1)</f>
        <v>54 a 58</v>
      </c>
      <c r="H1492" s="8" t="s">
        <v>20</v>
      </c>
      <c r="I1492" s="8" t="s">
        <v>13</v>
      </c>
      <c r="J1492" s="8" t="s">
        <v>14</v>
      </c>
    </row>
    <row r="1493" spans="1:10" ht="15" customHeight="1" x14ac:dyDescent="0.2">
      <c r="A1493" s="7">
        <v>1492</v>
      </c>
      <c r="B1493" s="8" t="s">
        <v>15</v>
      </c>
      <c r="C1493" s="8" t="s">
        <v>11</v>
      </c>
      <c r="D1493" s="9">
        <v>31206</v>
      </c>
      <c r="E1493" s="9">
        <f t="shared" ca="1" si="46"/>
        <v>44263</v>
      </c>
      <c r="F1493" s="10">
        <f t="shared" ca="1" si="47"/>
        <v>35.772602739726025</v>
      </c>
      <c r="G1493" s="11" t="str">
        <f ca="1">VLOOKUP(F1493,faixas!$A$1:$B$11,2,1)</f>
        <v>34 a 38</v>
      </c>
      <c r="H1493" s="8" t="s">
        <v>204</v>
      </c>
      <c r="I1493" s="8" t="s">
        <v>13</v>
      </c>
      <c r="J1493" s="8" t="s">
        <v>14</v>
      </c>
    </row>
    <row r="1494" spans="1:10" ht="15" customHeight="1" x14ac:dyDescent="0.2">
      <c r="A1494" s="7">
        <v>1493</v>
      </c>
      <c r="B1494" s="8" t="s">
        <v>10</v>
      </c>
      <c r="C1494" s="8" t="s">
        <v>16</v>
      </c>
      <c r="D1494" s="9">
        <v>30903</v>
      </c>
      <c r="E1494" s="9">
        <f t="shared" ca="1" si="46"/>
        <v>44263</v>
      </c>
      <c r="F1494" s="10">
        <f t="shared" ca="1" si="47"/>
        <v>36.602739726027394</v>
      </c>
      <c r="G1494" s="11" t="str">
        <f ca="1">VLOOKUP(F1494,faixas!$A$1:$B$11,2,1)</f>
        <v>34 a 38</v>
      </c>
      <c r="H1494" s="8" t="s">
        <v>204</v>
      </c>
      <c r="I1494" s="8" t="s">
        <v>13</v>
      </c>
      <c r="J1494" s="8" t="s">
        <v>14</v>
      </c>
    </row>
    <row r="1495" spans="1:10" ht="15" customHeight="1" x14ac:dyDescent="0.2">
      <c r="A1495" s="7">
        <v>1494</v>
      </c>
      <c r="B1495" s="8" t="s">
        <v>10</v>
      </c>
      <c r="C1495" s="8" t="s">
        <v>11</v>
      </c>
      <c r="D1495" s="9">
        <v>31244</v>
      </c>
      <c r="E1495" s="9">
        <f t="shared" ca="1" si="46"/>
        <v>44263</v>
      </c>
      <c r="F1495" s="10">
        <f t="shared" ca="1" si="47"/>
        <v>35.668493150684931</v>
      </c>
      <c r="G1495" s="11" t="str">
        <f ca="1">VLOOKUP(F1495,faixas!$A$1:$B$11,2,1)</f>
        <v>34 a 38</v>
      </c>
      <c r="H1495" s="8" t="s">
        <v>205</v>
      </c>
      <c r="I1495" s="8" t="s">
        <v>13</v>
      </c>
      <c r="J1495" s="8" t="s">
        <v>126</v>
      </c>
    </row>
    <row r="1496" spans="1:10" ht="15" customHeight="1" x14ac:dyDescent="0.2">
      <c r="A1496" s="7">
        <v>1495</v>
      </c>
      <c r="B1496" s="8" t="s">
        <v>15</v>
      </c>
      <c r="C1496" s="8" t="s">
        <v>16</v>
      </c>
      <c r="D1496" s="9">
        <v>32218</v>
      </c>
      <c r="E1496" s="9">
        <f t="shared" ca="1" si="46"/>
        <v>44263</v>
      </c>
      <c r="F1496" s="10">
        <f t="shared" ca="1" si="47"/>
        <v>33</v>
      </c>
      <c r="G1496" s="11" t="str">
        <f ca="1">VLOOKUP(F1496,faixas!$A$1:$B$11,2,1)</f>
        <v>29 a 33</v>
      </c>
      <c r="H1496" s="8" t="s">
        <v>205</v>
      </c>
      <c r="I1496" s="8" t="s">
        <v>13</v>
      </c>
      <c r="J1496" s="8" t="s">
        <v>126</v>
      </c>
    </row>
    <row r="1497" spans="1:10" ht="15" customHeight="1" x14ac:dyDescent="0.2">
      <c r="A1497" s="7">
        <v>1496</v>
      </c>
      <c r="B1497" s="8" t="s">
        <v>10</v>
      </c>
      <c r="C1497" s="8" t="s">
        <v>19</v>
      </c>
      <c r="D1497" s="9">
        <v>42732</v>
      </c>
      <c r="E1497" s="9">
        <f t="shared" ca="1" si="46"/>
        <v>44263</v>
      </c>
      <c r="F1497" s="10">
        <f t="shared" ca="1" si="47"/>
        <v>4.1945205479452055</v>
      </c>
      <c r="G1497" s="11" t="str">
        <f ca="1">VLOOKUP(F1497,faixas!$A$1:$B$11,2,1)</f>
        <v>0 a 18</v>
      </c>
      <c r="H1497" s="8" t="s">
        <v>206</v>
      </c>
      <c r="I1497" s="8" t="s">
        <v>13</v>
      </c>
      <c r="J1497" s="8" t="s">
        <v>126</v>
      </c>
    </row>
    <row r="1498" spans="1:10" ht="15" customHeight="1" x14ac:dyDescent="0.2">
      <c r="A1498" s="7">
        <v>1497</v>
      </c>
      <c r="B1498" s="8" t="s">
        <v>15</v>
      </c>
      <c r="C1498" s="8" t="s">
        <v>19</v>
      </c>
      <c r="D1498" s="9">
        <v>44013</v>
      </c>
      <c r="E1498" s="9">
        <f t="shared" ca="1" si="46"/>
        <v>44263</v>
      </c>
      <c r="F1498" s="10">
        <f t="shared" ca="1" si="47"/>
        <v>0.68493150684931503</v>
      </c>
      <c r="G1498" s="11" t="str">
        <f ca="1">VLOOKUP(F1498,faixas!$A$1:$B$11,2,1)</f>
        <v>0 a 18</v>
      </c>
      <c r="H1498" s="8" t="s">
        <v>205</v>
      </c>
      <c r="I1498" s="8" t="s">
        <v>13</v>
      </c>
      <c r="J1498" s="8" t="s">
        <v>126</v>
      </c>
    </row>
    <row r="1499" spans="1:10" ht="15" customHeight="1" x14ac:dyDescent="0.2">
      <c r="A1499" s="7">
        <v>1498</v>
      </c>
      <c r="B1499" s="8" t="s">
        <v>15</v>
      </c>
      <c r="C1499" s="8" t="s">
        <v>11</v>
      </c>
      <c r="D1499" s="9">
        <v>23285</v>
      </c>
      <c r="E1499" s="9">
        <f t="shared" ca="1" si="46"/>
        <v>44263</v>
      </c>
      <c r="F1499" s="10">
        <f t="shared" ca="1" si="47"/>
        <v>57.473972602739728</v>
      </c>
      <c r="G1499" s="11" t="str">
        <f ca="1">VLOOKUP(F1499,faixas!$A$1:$B$11,2,1)</f>
        <v>54 a 58</v>
      </c>
      <c r="H1499" s="8" t="s">
        <v>20</v>
      </c>
      <c r="I1499" s="8" t="s">
        <v>13</v>
      </c>
      <c r="J1499" s="8" t="s">
        <v>14</v>
      </c>
    </row>
    <row r="1500" spans="1:10" ht="15" customHeight="1" x14ac:dyDescent="0.2">
      <c r="A1500" s="7">
        <v>1499</v>
      </c>
      <c r="B1500" s="8" t="s">
        <v>15</v>
      </c>
      <c r="C1500" s="8" t="s">
        <v>11</v>
      </c>
      <c r="D1500" s="9">
        <v>30416</v>
      </c>
      <c r="E1500" s="9">
        <f t="shared" ca="1" si="46"/>
        <v>44263</v>
      </c>
      <c r="F1500" s="10">
        <f t="shared" ca="1" si="47"/>
        <v>37.936986301369863</v>
      </c>
      <c r="G1500" s="11" t="str">
        <f ca="1">VLOOKUP(F1500,faixas!$A$1:$B$11,2,1)</f>
        <v>34 a 38</v>
      </c>
      <c r="H1500" s="8" t="s">
        <v>127</v>
      </c>
      <c r="I1500" s="8" t="s">
        <v>13</v>
      </c>
      <c r="J1500" s="8" t="s">
        <v>60</v>
      </c>
    </row>
    <row r="1501" spans="1:10" ht="15" customHeight="1" x14ac:dyDescent="0.2">
      <c r="A1501" s="7">
        <v>1500</v>
      </c>
      <c r="B1501" s="8" t="s">
        <v>10</v>
      </c>
      <c r="C1501" s="8" t="s">
        <v>16</v>
      </c>
      <c r="D1501" s="9">
        <v>29246</v>
      </c>
      <c r="E1501" s="9">
        <f t="shared" ca="1" si="46"/>
        <v>44263</v>
      </c>
      <c r="F1501" s="10">
        <f t="shared" ca="1" si="47"/>
        <v>41.142465753424659</v>
      </c>
      <c r="G1501" s="11" t="str">
        <f ca="1">VLOOKUP(F1501,faixas!$A$1:$B$11,2,1)</f>
        <v>39 a 43</v>
      </c>
      <c r="H1501" s="8" t="s">
        <v>127</v>
      </c>
      <c r="I1501" s="8" t="s">
        <v>13</v>
      </c>
      <c r="J1501" s="8" t="s">
        <v>60</v>
      </c>
    </row>
    <row r="1502" spans="1:10" ht="15" customHeight="1" x14ac:dyDescent="0.2">
      <c r="A1502" s="7">
        <v>1501</v>
      </c>
      <c r="B1502" s="8" t="s">
        <v>10</v>
      </c>
      <c r="C1502" s="8" t="s">
        <v>19</v>
      </c>
      <c r="D1502" s="9">
        <v>37517</v>
      </c>
      <c r="E1502" s="9">
        <f t="shared" ca="1" si="46"/>
        <v>44263</v>
      </c>
      <c r="F1502" s="10">
        <f t="shared" ca="1" si="47"/>
        <v>18.482191780821918</v>
      </c>
      <c r="G1502" s="11" t="str">
        <f ca="1">VLOOKUP(F1502,faixas!$A$1:$B$11,2,1)</f>
        <v>0 a 18</v>
      </c>
      <c r="H1502" s="8" t="s">
        <v>127</v>
      </c>
      <c r="I1502" s="8" t="s">
        <v>13</v>
      </c>
      <c r="J1502" s="8" t="s">
        <v>60</v>
      </c>
    </row>
    <row r="1503" spans="1:10" ht="15" customHeight="1" x14ac:dyDescent="0.2">
      <c r="A1503" s="7">
        <v>1502</v>
      </c>
      <c r="B1503" s="8" t="s">
        <v>10</v>
      </c>
      <c r="C1503" s="8" t="s">
        <v>11</v>
      </c>
      <c r="D1503" s="9">
        <v>20335</v>
      </c>
      <c r="E1503" s="9">
        <f t="shared" ca="1" si="46"/>
        <v>44263</v>
      </c>
      <c r="F1503" s="10">
        <f t="shared" ca="1" si="47"/>
        <v>65.556164383561651</v>
      </c>
      <c r="G1503" s="11" t="str">
        <f ca="1">VLOOKUP(F1503,faixas!$A$1:$B$11,2,1)</f>
        <v>Acima de 59</v>
      </c>
      <c r="H1503" s="8" t="s">
        <v>119</v>
      </c>
      <c r="I1503" s="8" t="s">
        <v>13</v>
      </c>
      <c r="J1503" s="8" t="s">
        <v>14</v>
      </c>
    </row>
    <row r="1504" spans="1:10" ht="15" customHeight="1" x14ac:dyDescent="0.2">
      <c r="A1504" s="7">
        <v>1503</v>
      </c>
      <c r="B1504" s="8" t="s">
        <v>15</v>
      </c>
      <c r="C1504" s="8" t="s">
        <v>18</v>
      </c>
      <c r="D1504" s="9">
        <v>9247</v>
      </c>
      <c r="E1504" s="9">
        <f t="shared" ca="1" si="46"/>
        <v>44263</v>
      </c>
      <c r="F1504" s="10">
        <f t="shared" ca="1" si="47"/>
        <v>95.93424657534247</v>
      </c>
      <c r="G1504" s="11" t="str">
        <f ca="1">VLOOKUP(F1504,faixas!$A$1:$B$11,2,1)</f>
        <v>Acima de 59</v>
      </c>
      <c r="H1504" s="8" t="s">
        <v>119</v>
      </c>
      <c r="I1504" s="8" t="s">
        <v>13</v>
      </c>
      <c r="J1504" s="8" t="s">
        <v>14</v>
      </c>
    </row>
    <row r="1505" spans="1:10" ht="15" customHeight="1" x14ac:dyDescent="0.2">
      <c r="A1505" s="7">
        <v>1504</v>
      </c>
      <c r="B1505" s="8" t="s">
        <v>15</v>
      </c>
      <c r="C1505" s="8" t="s">
        <v>16</v>
      </c>
      <c r="D1505" s="9">
        <v>21121</v>
      </c>
      <c r="E1505" s="9">
        <f t="shared" ca="1" si="46"/>
        <v>44263</v>
      </c>
      <c r="F1505" s="10">
        <f t="shared" ca="1" si="47"/>
        <v>63.402739726027399</v>
      </c>
      <c r="G1505" s="11" t="str">
        <f ca="1">VLOOKUP(F1505,faixas!$A$1:$B$11,2,1)</f>
        <v>Acima de 59</v>
      </c>
      <c r="H1505" s="8" t="s">
        <v>119</v>
      </c>
      <c r="I1505" s="8" t="s">
        <v>13</v>
      </c>
      <c r="J1505" s="8" t="s">
        <v>14</v>
      </c>
    </row>
    <row r="1506" spans="1:10" ht="15" customHeight="1" x14ac:dyDescent="0.2">
      <c r="A1506" s="7">
        <v>1505</v>
      </c>
      <c r="B1506" s="8" t="s">
        <v>10</v>
      </c>
      <c r="C1506" s="8" t="s">
        <v>11</v>
      </c>
      <c r="D1506" s="9">
        <v>30156</v>
      </c>
      <c r="E1506" s="9">
        <f t="shared" ca="1" si="46"/>
        <v>44263</v>
      </c>
      <c r="F1506" s="10">
        <f t="shared" ca="1" si="47"/>
        <v>38.649315068493152</v>
      </c>
      <c r="G1506" s="11" t="str">
        <f ca="1">VLOOKUP(F1506,faixas!$A$1:$B$11,2,1)</f>
        <v>34 a 38</v>
      </c>
      <c r="H1506" s="8" t="s">
        <v>67</v>
      </c>
      <c r="I1506" s="8" t="s">
        <v>13</v>
      </c>
      <c r="J1506" s="8" t="s">
        <v>14</v>
      </c>
    </row>
    <row r="1507" spans="1:10" ht="15" customHeight="1" x14ac:dyDescent="0.2">
      <c r="A1507" s="7">
        <v>1506</v>
      </c>
      <c r="B1507" s="8" t="s">
        <v>10</v>
      </c>
      <c r="C1507" s="8" t="s">
        <v>11</v>
      </c>
      <c r="D1507" s="9">
        <v>25899</v>
      </c>
      <c r="E1507" s="9">
        <f t="shared" ca="1" si="46"/>
        <v>44263</v>
      </c>
      <c r="F1507" s="10">
        <f t="shared" ca="1" si="47"/>
        <v>50.31232876712329</v>
      </c>
      <c r="G1507" s="11" t="str">
        <f ca="1">VLOOKUP(F1507,faixas!$A$1:$B$11,2,1)</f>
        <v>49 a 53</v>
      </c>
      <c r="H1507" s="8" t="s">
        <v>20</v>
      </c>
      <c r="I1507" s="8" t="s">
        <v>13</v>
      </c>
      <c r="J1507" s="8" t="s">
        <v>14</v>
      </c>
    </row>
    <row r="1508" spans="1:10" ht="15" customHeight="1" x14ac:dyDescent="0.2">
      <c r="A1508" s="7">
        <v>1507</v>
      </c>
      <c r="B1508" s="8" t="s">
        <v>15</v>
      </c>
      <c r="C1508" s="8" t="s">
        <v>16</v>
      </c>
      <c r="D1508" s="9">
        <v>26649</v>
      </c>
      <c r="E1508" s="9">
        <f t="shared" ca="1" si="46"/>
        <v>44263</v>
      </c>
      <c r="F1508" s="10">
        <f t="shared" ca="1" si="47"/>
        <v>48.257534246575339</v>
      </c>
      <c r="G1508" s="11" t="str">
        <f ca="1">VLOOKUP(F1508,faixas!$A$1:$B$11,2,1)</f>
        <v>44 a 48</v>
      </c>
      <c r="H1508" s="8" t="s">
        <v>20</v>
      </c>
      <c r="I1508" s="8" t="s">
        <v>13</v>
      </c>
      <c r="J1508" s="8" t="s">
        <v>14</v>
      </c>
    </row>
    <row r="1509" spans="1:10" ht="15" customHeight="1" x14ac:dyDescent="0.2">
      <c r="A1509" s="7">
        <v>1508</v>
      </c>
      <c r="B1509" s="8" t="s">
        <v>10</v>
      </c>
      <c r="C1509" s="8" t="s">
        <v>19</v>
      </c>
      <c r="D1509" s="9">
        <v>35773</v>
      </c>
      <c r="E1509" s="9">
        <f t="shared" ca="1" si="46"/>
        <v>44263</v>
      </c>
      <c r="F1509" s="10">
        <f t="shared" ca="1" si="47"/>
        <v>23.260273972602739</v>
      </c>
      <c r="G1509" s="11" t="str">
        <f ca="1">VLOOKUP(F1509,faixas!$A$1:$B$11,2,1)</f>
        <v>19 a 23</v>
      </c>
      <c r="H1509" s="8" t="s">
        <v>20</v>
      </c>
      <c r="I1509" s="8" t="s">
        <v>13</v>
      </c>
      <c r="J1509" s="8" t="s">
        <v>14</v>
      </c>
    </row>
    <row r="1510" spans="1:10" ht="15" customHeight="1" x14ac:dyDescent="0.2">
      <c r="A1510" s="7">
        <v>1509</v>
      </c>
      <c r="B1510" s="8" t="s">
        <v>10</v>
      </c>
      <c r="C1510" s="8" t="s">
        <v>11</v>
      </c>
      <c r="D1510" s="9">
        <v>29816</v>
      </c>
      <c r="E1510" s="9">
        <f t="shared" ca="1" si="46"/>
        <v>44263</v>
      </c>
      <c r="F1510" s="10">
        <f t="shared" ca="1" si="47"/>
        <v>39.580821917808223</v>
      </c>
      <c r="G1510" s="11" t="str">
        <f ca="1">VLOOKUP(F1510,faixas!$A$1:$B$11,2,1)</f>
        <v>39 a 43</v>
      </c>
      <c r="H1510" s="8" t="s">
        <v>207</v>
      </c>
      <c r="I1510" s="8" t="s">
        <v>13</v>
      </c>
      <c r="J1510" s="8" t="s">
        <v>162</v>
      </c>
    </row>
    <row r="1511" spans="1:10" ht="15" customHeight="1" x14ac:dyDescent="0.2">
      <c r="A1511" s="7">
        <v>1510</v>
      </c>
      <c r="B1511" s="8" t="s">
        <v>10</v>
      </c>
      <c r="C1511" s="8" t="s">
        <v>19</v>
      </c>
      <c r="D1511" s="9">
        <v>37665</v>
      </c>
      <c r="E1511" s="9">
        <f t="shared" ca="1" si="46"/>
        <v>44263</v>
      </c>
      <c r="F1511" s="10">
        <f t="shared" ca="1" si="47"/>
        <v>18.076712328767123</v>
      </c>
      <c r="G1511" s="11" t="str">
        <f ca="1">VLOOKUP(F1511,faixas!$A$1:$B$11,2,1)</f>
        <v>0 a 18</v>
      </c>
      <c r="H1511" s="8" t="s">
        <v>207</v>
      </c>
      <c r="I1511" s="8" t="s">
        <v>13</v>
      </c>
      <c r="J1511" s="8" t="s">
        <v>162</v>
      </c>
    </row>
    <row r="1512" spans="1:10" ht="15" customHeight="1" x14ac:dyDescent="0.2">
      <c r="A1512" s="7">
        <v>1511</v>
      </c>
      <c r="B1512" s="8" t="s">
        <v>10</v>
      </c>
      <c r="C1512" s="8" t="s">
        <v>11</v>
      </c>
      <c r="D1512" s="9">
        <v>21388</v>
      </c>
      <c r="E1512" s="9">
        <f t="shared" ca="1" si="46"/>
        <v>44263</v>
      </c>
      <c r="F1512" s="10">
        <f t="shared" ca="1" si="47"/>
        <v>62.671232876712331</v>
      </c>
      <c r="G1512" s="11" t="str">
        <f ca="1">VLOOKUP(F1512,faixas!$A$1:$B$11,2,1)</f>
        <v>Acima de 59</v>
      </c>
      <c r="H1512" s="8" t="s">
        <v>141</v>
      </c>
      <c r="I1512" s="8" t="s">
        <v>13</v>
      </c>
      <c r="J1512" s="8" t="s">
        <v>14</v>
      </c>
    </row>
    <row r="1513" spans="1:10" ht="15" customHeight="1" x14ac:dyDescent="0.2">
      <c r="A1513" s="7">
        <v>1512</v>
      </c>
      <c r="B1513" s="8" t="s">
        <v>15</v>
      </c>
      <c r="C1513" s="8" t="s">
        <v>16</v>
      </c>
      <c r="D1513" s="9">
        <v>22648</v>
      </c>
      <c r="E1513" s="9">
        <f t="shared" ca="1" si="46"/>
        <v>44263</v>
      </c>
      <c r="F1513" s="10">
        <f t="shared" ca="1" si="47"/>
        <v>59.219178082191782</v>
      </c>
      <c r="G1513" s="11" t="str">
        <f ca="1">VLOOKUP(F1513,faixas!$A$1:$B$11,2,1)</f>
        <v>Acima de 59</v>
      </c>
      <c r="H1513" s="8" t="s">
        <v>141</v>
      </c>
      <c r="I1513" s="8" t="s">
        <v>13</v>
      </c>
      <c r="J1513" s="8" t="s">
        <v>14</v>
      </c>
    </row>
    <row r="1514" spans="1:10" ht="15" customHeight="1" x14ac:dyDescent="0.2">
      <c r="A1514" s="7">
        <v>1513</v>
      </c>
      <c r="B1514" s="8" t="s">
        <v>10</v>
      </c>
      <c r="C1514" s="8" t="s">
        <v>11</v>
      </c>
      <c r="D1514" s="9">
        <v>26260</v>
      </c>
      <c r="E1514" s="9">
        <f t="shared" ca="1" si="46"/>
        <v>44263</v>
      </c>
      <c r="F1514" s="10">
        <f t="shared" ca="1" si="47"/>
        <v>49.323287671232876</v>
      </c>
      <c r="G1514" s="11" t="str">
        <f ca="1">VLOOKUP(F1514,faixas!$A$1:$B$11,2,1)</f>
        <v>49 a 53</v>
      </c>
      <c r="H1514" s="8" t="s">
        <v>47</v>
      </c>
      <c r="I1514" s="8" t="s">
        <v>13</v>
      </c>
      <c r="J1514" s="8" t="s">
        <v>14</v>
      </c>
    </row>
    <row r="1515" spans="1:10" ht="15" customHeight="1" x14ac:dyDescent="0.2">
      <c r="A1515" s="7">
        <v>1514</v>
      </c>
      <c r="B1515" s="8" t="s">
        <v>15</v>
      </c>
      <c r="C1515" s="8" t="s">
        <v>16</v>
      </c>
      <c r="D1515" s="9">
        <v>27041</v>
      </c>
      <c r="E1515" s="9">
        <f t="shared" ca="1" si="46"/>
        <v>44263</v>
      </c>
      <c r="F1515" s="10">
        <f t="shared" ca="1" si="47"/>
        <v>47.183561643835617</v>
      </c>
      <c r="G1515" s="11" t="str">
        <f ca="1">VLOOKUP(F1515,faixas!$A$1:$B$11,2,1)</f>
        <v>44 a 48</v>
      </c>
      <c r="H1515" s="8" t="s">
        <v>47</v>
      </c>
      <c r="I1515" s="8" t="s">
        <v>13</v>
      </c>
      <c r="J1515" s="8" t="s">
        <v>14</v>
      </c>
    </row>
    <row r="1516" spans="1:10" ht="15" customHeight="1" x14ac:dyDescent="0.2">
      <c r="A1516" s="7">
        <v>1515</v>
      </c>
      <c r="B1516" s="8" t="s">
        <v>15</v>
      </c>
      <c r="C1516" s="8" t="s">
        <v>49</v>
      </c>
      <c r="D1516" s="9">
        <v>35669</v>
      </c>
      <c r="E1516" s="9">
        <f t="shared" ca="1" si="46"/>
        <v>44263</v>
      </c>
      <c r="F1516" s="10">
        <f t="shared" ca="1" si="47"/>
        <v>23.545205479452054</v>
      </c>
      <c r="G1516" s="11" t="str">
        <f ca="1">VLOOKUP(F1516,faixas!$A$1:$B$11,2,1)</f>
        <v>19 a 23</v>
      </c>
      <c r="H1516" s="8" t="s">
        <v>47</v>
      </c>
      <c r="I1516" s="8" t="s">
        <v>13</v>
      </c>
      <c r="J1516" s="8" t="s">
        <v>14</v>
      </c>
    </row>
    <row r="1517" spans="1:10" ht="15" customHeight="1" x14ac:dyDescent="0.2">
      <c r="A1517" s="7">
        <v>1516</v>
      </c>
      <c r="B1517" s="8" t="s">
        <v>15</v>
      </c>
      <c r="C1517" s="8" t="s">
        <v>19</v>
      </c>
      <c r="D1517" s="9">
        <v>36331</v>
      </c>
      <c r="E1517" s="9">
        <f t="shared" ca="1" si="46"/>
        <v>44263</v>
      </c>
      <c r="F1517" s="10">
        <f t="shared" ca="1" si="47"/>
        <v>21.731506849315068</v>
      </c>
      <c r="G1517" s="11" t="str">
        <f ca="1">VLOOKUP(F1517,faixas!$A$1:$B$11,2,1)</f>
        <v>19 a 23</v>
      </c>
      <c r="H1517" s="8" t="s">
        <v>47</v>
      </c>
      <c r="I1517" s="8" t="s">
        <v>13</v>
      </c>
      <c r="J1517" s="8" t="s">
        <v>14</v>
      </c>
    </row>
    <row r="1518" spans="1:10" ht="15" customHeight="1" x14ac:dyDescent="0.2">
      <c r="A1518" s="7">
        <v>1517</v>
      </c>
      <c r="B1518" s="8" t="s">
        <v>15</v>
      </c>
      <c r="C1518" s="8" t="s">
        <v>19</v>
      </c>
      <c r="D1518" s="9">
        <v>41947</v>
      </c>
      <c r="E1518" s="9">
        <f t="shared" ca="1" si="46"/>
        <v>44263</v>
      </c>
      <c r="F1518" s="10">
        <f t="shared" ca="1" si="47"/>
        <v>6.3452054794520549</v>
      </c>
      <c r="G1518" s="11" t="str">
        <f ca="1">VLOOKUP(F1518,faixas!$A$1:$B$11,2,1)</f>
        <v>0 a 18</v>
      </c>
      <c r="H1518" s="8" t="s">
        <v>47</v>
      </c>
      <c r="I1518" s="8" t="s">
        <v>13</v>
      </c>
      <c r="J1518" s="8" t="s">
        <v>14</v>
      </c>
    </row>
    <row r="1519" spans="1:10" ht="15" customHeight="1" x14ac:dyDescent="0.2">
      <c r="A1519" s="7">
        <v>1518</v>
      </c>
      <c r="B1519" s="8" t="s">
        <v>10</v>
      </c>
      <c r="C1519" s="8" t="s">
        <v>11</v>
      </c>
      <c r="D1519" s="9">
        <v>28345</v>
      </c>
      <c r="E1519" s="9">
        <f t="shared" ca="1" si="46"/>
        <v>44263</v>
      </c>
      <c r="F1519" s="10">
        <f t="shared" ca="1" si="47"/>
        <v>43.610958904109587</v>
      </c>
      <c r="G1519" s="11" t="str">
        <f ca="1">VLOOKUP(F1519,faixas!$A$1:$B$11,2,1)</f>
        <v>39 a 43</v>
      </c>
      <c r="H1519" s="8" t="s">
        <v>45</v>
      </c>
      <c r="I1519" s="8" t="s">
        <v>13</v>
      </c>
      <c r="J1519" s="8" t="s">
        <v>14</v>
      </c>
    </row>
    <row r="1520" spans="1:10" ht="15" customHeight="1" x14ac:dyDescent="0.2">
      <c r="A1520" s="7">
        <v>1519</v>
      </c>
      <c r="B1520" s="8" t="s">
        <v>15</v>
      </c>
      <c r="C1520" s="8" t="s">
        <v>16</v>
      </c>
      <c r="D1520" s="9">
        <v>30217</v>
      </c>
      <c r="E1520" s="9">
        <f t="shared" ca="1" si="46"/>
        <v>44263</v>
      </c>
      <c r="F1520" s="10">
        <f t="shared" ca="1" si="47"/>
        <v>38.482191780821921</v>
      </c>
      <c r="G1520" s="11" t="str">
        <f ca="1">VLOOKUP(F1520,faixas!$A$1:$B$11,2,1)</f>
        <v>34 a 38</v>
      </c>
      <c r="H1520" s="8" t="s">
        <v>45</v>
      </c>
      <c r="I1520" s="8" t="s">
        <v>13</v>
      </c>
      <c r="J1520" s="8" t="s">
        <v>14</v>
      </c>
    </row>
    <row r="1521" spans="1:10" ht="15" customHeight="1" x14ac:dyDescent="0.2">
      <c r="A1521" s="7">
        <v>1520</v>
      </c>
      <c r="B1521" s="8" t="s">
        <v>10</v>
      </c>
      <c r="C1521" s="8" t="s">
        <v>19</v>
      </c>
      <c r="D1521" s="9">
        <v>40136</v>
      </c>
      <c r="E1521" s="9">
        <f t="shared" ca="1" si="46"/>
        <v>44263</v>
      </c>
      <c r="F1521" s="10">
        <f t="shared" ca="1" si="47"/>
        <v>11.306849315068494</v>
      </c>
      <c r="G1521" s="11" t="str">
        <f ca="1">VLOOKUP(F1521,faixas!$A$1:$B$11,2,1)</f>
        <v>0 a 18</v>
      </c>
      <c r="H1521" s="8" t="s">
        <v>45</v>
      </c>
      <c r="I1521" s="8" t="s">
        <v>13</v>
      </c>
      <c r="J1521" s="8" t="s">
        <v>14</v>
      </c>
    </row>
    <row r="1522" spans="1:10" ht="15" customHeight="1" x14ac:dyDescent="0.2">
      <c r="A1522" s="7">
        <v>1521</v>
      </c>
      <c r="B1522" s="8" t="s">
        <v>15</v>
      </c>
      <c r="C1522" s="8" t="s">
        <v>18</v>
      </c>
      <c r="D1522" s="9">
        <v>16241</v>
      </c>
      <c r="E1522" s="9">
        <f t="shared" ca="1" si="46"/>
        <v>44263</v>
      </c>
      <c r="F1522" s="10">
        <f t="shared" ca="1" si="47"/>
        <v>76.772602739726025</v>
      </c>
      <c r="G1522" s="11" t="str">
        <f ca="1">VLOOKUP(F1522,faixas!$A$1:$B$11,2,1)</f>
        <v>Acima de 59</v>
      </c>
      <c r="H1522" s="8" t="s">
        <v>45</v>
      </c>
      <c r="I1522" s="8" t="s">
        <v>13</v>
      </c>
      <c r="J1522" s="8" t="s">
        <v>14</v>
      </c>
    </row>
    <row r="1523" spans="1:10" ht="15" customHeight="1" x14ac:dyDescent="0.2">
      <c r="A1523" s="7">
        <v>1522</v>
      </c>
      <c r="B1523" s="8" t="s">
        <v>10</v>
      </c>
      <c r="C1523" s="8" t="s">
        <v>11</v>
      </c>
      <c r="D1523" s="9">
        <v>33360</v>
      </c>
      <c r="E1523" s="9">
        <f t="shared" ca="1" si="46"/>
        <v>44263</v>
      </c>
      <c r="F1523" s="10">
        <f t="shared" ca="1" si="47"/>
        <v>29.87123287671233</v>
      </c>
      <c r="G1523" s="11" t="str">
        <f ca="1">VLOOKUP(F1523,faixas!$A$1:$B$11,2,1)</f>
        <v>29 a 33</v>
      </c>
      <c r="H1523" s="8" t="s">
        <v>17</v>
      </c>
      <c r="I1523" s="8" t="s">
        <v>13</v>
      </c>
      <c r="J1523" s="8" t="s">
        <v>14</v>
      </c>
    </row>
    <row r="1524" spans="1:10" ht="15" customHeight="1" x14ac:dyDescent="0.2">
      <c r="A1524" s="7">
        <v>1523</v>
      </c>
      <c r="B1524" s="8" t="s">
        <v>15</v>
      </c>
      <c r="C1524" s="8" t="s">
        <v>11</v>
      </c>
      <c r="D1524" s="9">
        <v>28389</v>
      </c>
      <c r="E1524" s="9">
        <f t="shared" ca="1" si="46"/>
        <v>44263</v>
      </c>
      <c r="F1524" s="10">
        <f t="shared" ca="1" si="47"/>
        <v>43.490410958904107</v>
      </c>
      <c r="G1524" s="11" t="str">
        <f ca="1">VLOOKUP(F1524,faixas!$A$1:$B$11,2,1)</f>
        <v>39 a 43</v>
      </c>
      <c r="H1524" s="8" t="s">
        <v>208</v>
      </c>
      <c r="I1524" s="8" t="s">
        <v>13</v>
      </c>
      <c r="J1524" s="8" t="s">
        <v>14</v>
      </c>
    </row>
    <row r="1525" spans="1:10" ht="15" customHeight="1" x14ac:dyDescent="0.2">
      <c r="A1525" s="7">
        <v>1524</v>
      </c>
      <c r="B1525" s="8" t="s">
        <v>10</v>
      </c>
      <c r="C1525" s="8" t="s">
        <v>94</v>
      </c>
      <c r="D1525" s="9">
        <v>19231</v>
      </c>
      <c r="E1525" s="9">
        <f t="shared" ca="1" si="46"/>
        <v>44263</v>
      </c>
      <c r="F1525" s="10">
        <f t="shared" ca="1" si="47"/>
        <v>68.580821917808223</v>
      </c>
      <c r="G1525" s="11" t="str">
        <f ca="1">VLOOKUP(F1525,faixas!$A$1:$B$11,2,1)</f>
        <v>Acima de 59</v>
      </c>
      <c r="H1525" s="8" t="s">
        <v>208</v>
      </c>
      <c r="I1525" s="8" t="s">
        <v>13</v>
      </c>
      <c r="J1525" s="8" t="s">
        <v>14</v>
      </c>
    </row>
    <row r="1526" spans="1:10" ht="15" customHeight="1" x14ac:dyDescent="0.2">
      <c r="A1526" s="7">
        <v>1525</v>
      </c>
      <c r="B1526" s="8" t="s">
        <v>15</v>
      </c>
      <c r="C1526" s="8" t="s">
        <v>11</v>
      </c>
      <c r="D1526" s="9">
        <v>33407</v>
      </c>
      <c r="E1526" s="9">
        <f t="shared" ca="1" si="46"/>
        <v>44263</v>
      </c>
      <c r="F1526" s="10">
        <f t="shared" ca="1" si="47"/>
        <v>29.742465753424657</v>
      </c>
      <c r="G1526" s="11" t="str">
        <f ca="1">VLOOKUP(F1526,faixas!$A$1:$B$11,2,1)</f>
        <v>29 a 33</v>
      </c>
      <c r="H1526" s="8" t="s">
        <v>47</v>
      </c>
      <c r="I1526" s="8" t="s">
        <v>13</v>
      </c>
      <c r="J1526" s="8" t="s">
        <v>14</v>
      </c>
    </row>
    <row r="1527" spans="1:10" ht="15" customHeight="1" x14ac:dyDescent="0.2">
      <c r="A1527" s="7">
        <v>1526</v>
      </c>
      <c r="B1527" s="8" t="s">
        <v>15</v>
      </c>
      <c r="C1527" s="8" t="s">
        <v>18</v>
      </c>
      <c r="D1527" s="9">
        <v>21615</v>
      </c>
      <c r="E1527" s="9">
        <f t="shared" ca="1" si="46"/>
        <v>44263</v>
      </c>
      <c r="F1527" s="10">
        <f t="shared" ca="1" si="47"/>
        <v>62.049315068493151</v>
      </c>
      <c r="G1527" s="11" t="str">
        <f ca="1">VLOOKUP(F1527,faixas!$A$1:$B$11,2,1)</f>
        <v>Acima de 59</v>
      </c>
      <c r="H1527" s="8" t="s">
        <v>47</v>
      </c>
      <c r="I1527" s="8" t="s">
        <v>13</v>
      </c>
      <c r="J1527" s="8" t="s">
        <v>14</v>
      </c>
    </row>
    <row r="1528" spans="1:10" ht="15" customHeight="1" x14ac:dyDescent="0.2">
      <c r="A1528" s="7">
        <v>1527</v>
      </c>
      <c r="B1528" s="8" t="s">
        <v>10</v>
      </c>
      <c r="C1528" s="8" t="s">
        <v>11</v>
      </c>
      <c r="D1528" s="9">
        <v>31331</v>
      </c>
      <c r="E1528" s="9">
        <f t="shared" ca="1" si="46"/>
        <v>44263</v>
      </c>
      <c r="F1528" s="10">
        <f t="shared" ca="1" si="47"/>
        <v>35.43013698630137</v>
      </c>
      <c r="G1528" s="11" t="str">
        <f ca="1">VLOOKUP(F1528,faixas!$A$1:$B$11,2,1)</f>
        <v>34 a 38</v>
      </c>
      <c r="H1528" s="8" t="s">
        <v>20</v>
      </c>
      <c r="I1528" s="8" t="s">
        <v>13</v>
      </c>
      <c r="J1528" s="8" t="s">
        <v>14</v>
      </c>
    </row>
    <row r="1529" spans="1:10" ht="15" customHeight="1" x14ac:dyDescent="0.2">
      <c r="A1529" s="7">
        <v>1528</v>
      </c>
      <c r="B1529" s="8" t="s">
        <v>15</v>
      </c>
      <c r="C1529" s="8" t="s">
        <v>18</v>
      </c>
      <c r="D1529" s="9">
        <v>18746</v>
      </c>
      <c r="E1529" s="9">
        <f t="shared" ca="1" si="46"/>
        <v>44263</v>
      </c>
      <c r="F1529" s="10">
        <f t="shared" ca="1" si="47"/>
        <v>69.909589041095884</v>
      </c>
      <c r="G1529" s="11" t="str">
        <f ca="1">VLOOKUP(F1529,faixas!$A$1:$B$11,2,1)</f>
        <v>Acima de 59</v>
      </c>
      <c r="H1529" s="8" t="s">
        <v>20</v>
      </c>
      <c r="I1529" s="8" t="s">
        <v>13</v>
      </c>
      <c r="J1529" s="8" t="s">
        <v>14</v>
      </c>
    </row>
    <row r="1530" spans="1:10" ht="15" customHeight="1" x14ac:dyDescent="0.2">
      <c r="A1530" s="7">
        <v>1529</v>
      </c>
      <c r="B1530" s="8" t="s">
        <v>15</v>
      </c>
      <c r="C1530" s="8" t="s">
        <v>16</v>
      </c>
      <c r="D1530" s="9">
        <v>32132</v>
      </c>
      <c r="E1530" s="9">
        <f t="shared" ca="1" si="46"/>
        <v>44263</v>
      </c>
      <c r="F1530" s="10">
        <f t="shared" ca="1" si="47"/>
        <v>33.235616438356168</v>
      </c>
      <c r="G1530" s="11" t="str">
        <f ca="1">VLOOKUP(F1530,faixas!$A$1:$B$11,2,1)</f>
        <v>29 a 33</v>
      </c>
      <c r="H1530" s="8" t="s">
        <v>20</v>
      </c>
      <c r="I1530" s="8" t="s">
        <v>13</v>
      </c>
      <c r="J1530" s="8" t="s">
        <v>14</v>
      </c>
    </row>
    <row r="1531" spans="1:10" ht="15" customHeight="1" x14ac:dyDescent="0.2">
      <c r="A1531" s="7">
        <v>1530</v>
      </c>
      <c r="B1531" s="8" t="s">
        <v>10</v>
      </c>
      <c r="C1531" s="8" t="s">
        <v>19</v>
      </c>
      <c r="D1531" s="9">
        <v>43769</v>
      </c>
      <c r="E1531" s="9">
        <f t="shared" ca="1" si="46"/>
        <v>44263</v>
      </c>
      <c r="F1531" s="10">
        <f t="shared" ca="1" si="47"/>
        <v>1.3534246575342466</v>
      </c>
      <c r="G1531" s="11" t="str">
        <f ca="1">VLOOKUP(F1531,faixas!$A$1:$B$11,2,1)</f>
        <v>0 a 18</v>
      </c>
      <c r="H1531" s="8" t="s">
        <v>20</v>
      </c>
      <c r="I1531" s="8" t="s">
        <v>13</v>
      </c>
      <c r="J1531" s="8" t="s">
        <v>14</v>
      </c>
    </row>
    <row r="1532" spans="1:10" ht="15" customHeight="1" x14ac:dyDescent="0.2">
      <c r="A1532" s="7">
        <v>1531</v>
      </c>
      <c r="B1532" s="8" t="s">
        <v>10</v>
      </c>
      <c r="C1532" s="8" t="s">
        <v>11</v>
      </c>
      <c r="D1532" s="9">
        <v>32381</v>
      </c>
      <c r="E1532" s="9">
        <f t="shared" ca="1" si="46"/>
        <v>44263</v>
      </c>
      <c r="F1532" s="10">
        <f t="shared" ca="1" si="47"/>
        <v>32.553424657534244</v>
      </c>
      <c r="G1532" s="11" t="str">
        <f ca="1">VLOOKUP(F1532,faixas!$A$1:$B$11,2,1)</f>
        <v>29 a 33</v>
      </c>
      <c r="H1532" s="8" t="s">
        <v>209</v>
      </c>
      <c r="I1532" s="8" t="s">
        <v>13</v>
      </c>
      <c r="J1532" s="8" t="s">
        <v>76</v>
      </c>
    </row>
    <row r="1533" spans="1:10" ht="15" customHeight="1" x14ac:dyDescent="0.2">
      <c r="A1533" s="7">
        <v>1532</v>
      </c>
      <c r="B1533" s="8" t="s">
        <v>15</v>
      </c>
      <c r="C1533" s="8" t="s">
        <v>11</v>
      </c>
      <c r="D1533" s="9">
        <v>29043</v>
      </c>
      <c r="E1533" s="9">
        <f t="shared" ca="1" si="46"/>
        <v>44263</v>
      </c>
      <c r="F1533" s="10">
        <f t="shared" ca="1" si="47"/>
        <v>41.698630136986303</v>
      </c>
      <c r="G1533" s="11" t="str">
        <f ca="1">VLOOKUP(F1533,faixas!$A$1:$B$11,2,1)</f>
        <v>39 a 43</v>
      </c>
      <c r="H1533" s="8" t="s">
        <v>116</v>
      </c>
      <c r="I1533" s="8" t="s">
        <v>13</v>
      </c>
      <c r="J1533" s="8" t="s">
        <v>14</v>
      </c>
    </row>
    <row r="1534" spans="1:10" ht="15" customHeight="1" x14ac:dyDescent="0.2">
      <c r="A1534" s="7">
        <v>1533</v>
      </c>
      <c r="B1534" s="8" t="s">
        <v>15</v>
      </c>
      <c r="C1534" s="8" t="s">
        <v>18</v>
      </c>
      <c r="D1534" s="9">
        <v>18982</v>
      </c>
      <c r="E1534" s="9">
        <f t="shared" ca="1" si="46"/>
        <v>44263</v>
      </c>
      <c r="F1534" s="10">
        <f t="shared" ca="1" si="47"/>
        <v>69.263013698630132</v>
      </c>
      <c r="G1534" s="11" t="str">
        <f ca="1">VLOOKUP(F1534,faixas!$A$1:$B$11,2,1)</f>
        <v>Acima de 59</v>
      </c>
      <c r="H1534" s="8" t="s">
        <v>116</v>
      </c>
      <c r="I1534" s="8" t="s">
        <v>13</v>
      </c>
      <c r="J1534" s="8" t="s">
        <v>14</v>
      </c>
    </row>
    <row r="1535" spans="1:10" ht="15" customHeight="1" x14ac:dyDescent="0.2">
      <c r="A1535" s="7">
        <v>1534</v>
      </c>
      <c r="B1535" s="8" t="s">
        <v>15</v>
      </c>
      <c r="C1535" s="8" t="s">
        <v>16</v>
      </c>
      <c r="D1535" s="9">
        <v>29535</v>
      </c>
      <c r="E1535" s="9">
        <f t="shared" ca="1" si="46"/>
        <v>44263</v>
      </c>
      <c r="F1535" s="10">
        <f t="shared" ca="1" si="47"/>
        <v>40.350684931506848</v>
      </c>
      <c r="G1535" s="11" t="str">
        <f ca="1">VLOOKUP(F1535,faixas!$A$1:$B$11,2,1)</f>
        <v>39 a 43</v>
      </c>
      <c r="H1535" s="8" t="s">
        <v>116</v>
      </c>
      <c r="I1535" s="8" t="s">
        <v>13</v>
      </c>
      <c r="J1535" s="8" t="s">
        <v>14</v>
      </c>
    </row>
    <row r="1536" spans="1:10" ht="15" customHeight="1" x14ac:dyDescent="0.2">
      <c r="A1536" s="7">
        <v>1535</v>
      </c>
      <c r="B1536" s="8" t="s">
        <v>15</v>
      </c>
      <c r="C1536" s="8" t="s">
        <v>11</v>
      </c>
      <c r="D1536" s="9">
        <v>30094</v>
      </c>
      <c r="E1536" s="9">
        <f t="shared" ca="1" si="46"/>
        <v>44263</v>
      </c>
      <c r="F1536" s="10">
        <f t="shared" ca="1" si="47"/>
        <v>38.819178082191783</v>
      </c>
      <c r="G1536" s="11" t="str">
        <f ca="1">VLOOKUP(F1536,faixas!$A$1:$B$11,2,1)</f>
        <v>34 a 38</v>
      </c>
      <c r="H1536" s="8" t="s">
        <v>20</v>
      </c>
      <c r="I1536" s="8" t="s">
        <v>13</v>
      </c>
      <c r="J1536" s="8" t="s">
        <v>14</v>
      </c>
    </row>
    <row r="1537" spans="1:10" ht="15" customHeight="1" x14ac:dyDescent="0.2">
      <c r="A1537" s="7">
        <v>1536</v>
      </c>
      <c r="B1537" s="8" t="s">
        <v>15</v>
      </c>
      <c r="C1537" s="8" t="s">
        <v>19</v>
      </c>
      <c r="D1537" s="9">
        <v>41705</v>
      </c>
      <c r="E1537" s="9">
        <f t="shared" ca="1" si="46"/>
        <v>44263</v>
      </c>
      <c r="F1537" s="10">
        <f t="shared" ca="1" si="47"/>
        <v>7.0082191780821921</v>
      </c>
      <c r="G1537" s="11" t="str">
        <f ca="1">VLOOKUP(F1537,faixas!$A$1:$B$11,2,1)</f>
        <v>0 a 18</v>
      </c>
      <c r="H1537" s="8" t="s">
        <v>20</v>
      </c>
      <c r="I1537" s="8" t="s">
        <v>13</v>
      </c>
      <c r="J1537" s="8" t="s">
        <v>14</v>
      </c>
    </row>
    <row r="1538" spans="1:10" ht="15" customHeight="1" x14ac:dyDescent="0.2">
      <c r="A1538" s="7">
        <v>1537</v>
      </c>
      <c r="B1538" s="8" t="s">
        <v>15</v>
      </c>
      <c r="C1538" s="8" t="s">
        <v>11</v>
      </c>
      <c r="D1538" s="9">
        <v>27160</v>
      </c>
      <c r="E1538" s="9">
        <f t="shared" ref="E1538:E1601" ca="1" si="48">TODAY()</f>
        <v>44263</v>
      </c>
      <c r="F1538" s="10">
        <f t="shared" ref="F1538:F1601" ca="1" si="49">(E1538-D1538)/365</f>
        <v>46.857534246575341</v>
      </c>
      <c r="G1538" s="11" t="str">
        <f ca="1">VLOOKUP(F1538,faixas!$A$1:$B$11,2,1)</f>
        <v>44 a 48</v>
      </c>
      <c r="H1538" s="8" t="s">
        <v>67</v>
      </c>
      <c r="I1538" s="8" t="s">
        <v>13</v>
      </c>
      <c r="J1538" s="8" t="s">
        <v>14</v>
      </c>
    </row>
    <row r="1539" spans="1:10" ht="15" customHeight="1" x14ac:dyDescent="0.2">
      <c r="A1539" s="7">
        <v>1538</v>
      </c>
      <c r="B1539" s="8" t="s">
        <v>15</v>
      </c>
      <c r="C1539" s="8" t="s">
        <v>11</v>
      </c>
      <c r="D1539" s="9">
        <v>22783</v>
      </c>
      <c r="E1539" s="9">
        <f t="shared" ca="1" si="48"/>
        <v>44263</v>
      </c>
      <c r="F1539" s="10">
        <f t="shared" ca="1" si="49"/>
        <v>58.849315068493148</v>
      </c>
      <c r="G1539" s="11" t="str">
        <f ca="1">VLOOKUP(F1539,faixas!$A$1:$B$11,2,1)</f>
        <v>54 a 58</v>
      </c>
      <c r="H1539" s="8" t="s">
        <v>210</v>
      </c>
      <c r="I1539" s="8" t="s">
        <v>13</v>
      </c>
      <c r="J1539" s="8" t="s">
        <v>30</v>
      </c>
    </row>
    <row r="1540" spans="1:10" ht="15" customHeight="1" x14ac:dyDescent="0.2">
      <c r="A1540" s="7">
        <v>1539</v>
      </c>
      <c r="B1540" s="8" t="s">
        <v>10</v>
      </c>
      <c r="C1540" s="8" t="s">
        <v>11</v>
      </c>
      <c r="D1540" s="9">
        <v>29914</v>
      </c>
      <c r="E1540" s="9">
        <f t="shared" ca="1" si="48"/>
        <v>44263</v>
      </c>
      <c r="F1540" s="10">
        <f t="shared" ca="1" si="49"/>
        <v>39.31232876712329</v>
      </c>
      <c r="G1540" s="11" t="str">
        <f ca="1">VLOOKUP(F1540,faixas!$A$1:$B$11,2,1)</f>
        <v>39 a 43</v>
      </c>
      <c r="H1540" s="8" t="s">
        <v>20</v>
      </c>
      <c r="I1540" s="8" t="s">
        <v>13</v>
      </c>
      <c r="J1540" s="8" t="s">
        <v>14</v>
      </c>
    </row>
    <row r="1541" spans="1:10" ht="15" customHeight="1" x14ac:dyDescent="0.2">
      <c r="A1541" s="7">
        <v>1540</v>
      </c>
      <c r="B1541" s="8" t="s">
        <v>15</v>
      </c>
      <c r="C1541" s="8" t="s">
        <v>19</v>
      </c>
      <c r="D1541" s="9">
        <v>40733</v>
      </c>
      <c r="E1541" s="9">
        <f t="shared" ca="1" si="48"/>
        <v>44263</v>
      </c>
      <c r="F1541" s="10">
        <f t="shared" ca="1" si="49"/>
        <v>9.6712328767123292</v>
      </c>
      <c r="G1541" s="11" t="str">
        <f ca="1">VLOOKUP(F1541,faixas!$A$1:$B$11,2,1)</f>
        <v>0 a 18</v>
      </c>
      <c r="H1541" s="8" t="s">
        <v>20</v>
      </c>
      <c r="I1541" s="8" t="s">
        <v>13</v>
      </c>
      <c r="J1541" s="8" t="s">
        <v>14</v>
      </c>
    </row>
    <row r="1542" spans="1:10" ht="15" customHeight="1" x14ac:dyDescent="0.2">
      <c r="A1542" s="7">
        <v>1541</v>
      </c>
      <c r="B1542" s="8" t="s">
        <v>15</v>
      </c>
      <c r="C1542" s="8" t="s">
        <v>16</v>
      </c>
      <c r="D1542" s="9">
        <v>30593</v>
      </c>
      <c r="E1542" s="9">
        <f t="shared" ca="1" si="48"/>
        <v>44263</v>
      </c>
      <c r="F1542" s="10">
        <f t="shared" ca="1" si="49"/>
        <v>37.452054794520549</v>
      </c>
      <c r="G1542" s="11" t="str">
        <f ca="1">VLOOKUP(F1542,faixas!$A$1:$B$11,2,1)</f>
        <v>34 a 38</v>
      </c>
      <c r="H1542" s="8" t="s">
        <v>20</v>
      </c>
      <c r="I1542" s="8" t="s">
        <v>13</v>
      </c>
      <c r="J1542" s="8" t="s">
        <v>14</v>
      </c>
    </row>
    <row r="1543" spans="1:10" ht="15" customHeight="1" x14ac:dyDescent="0.2">
      <c r="A1543" s="7">
        <v>1542</v>
      </c>
      <c r="B1543" s="8" t="s">
        <v>15</v>
      </c>
      <c r="C1543" s="8" t="s">
        <v>19</v>
      </c>
      <c r="D1543" s="9">
        <v>44029</v>
      </c>
      <c r="E1543" s="9">
        <f t="shared" ca="1" si="48"/>
        <v>44263</v>
      </c>
      <c r="F1543" s="10">
        <f t="shared" ca="1" si="49"/>
        <v>0.64109589041095894</v>
      </c>
      <c r="G1543" s="11" t="str">
        <f ca="1">VLOOKUP(F1543,faixas!$A$1:$B$11,2,1)</f>
        <v>0 a 18</v>
      </c>
      <c r="H1543" s="8" t="s">
        <v>20</v>
      </c>
      <c r="I1543" s="8" t="s">
        <v>13</v>
      </c>
      <c r="J1543" s="8" t="s">
        <v>14</v>
      </c>
    </row>
    <row r="1544" spans="1:10" ht="15" customHeight="1" x14ac:dyDescent="0.2">
      <c r="A1544" s="7">
        <v>1543</v>
      </c>
      <c r="B1544" s="8" t="s">
        <v>10</v>
      </c>
      <c r="C1544" s="8" t="s">
        <v>11</v>
      </c>
      <c r="D1544" s="9">
        <v>30663</v>
      </c>
      <c r="E1544" s="9">
        <f t="shared" ca="1" si="48"/>
        <v>44263</v>
      </c>
      <c r="F1544" s="10">
        <f t="shared" ca="1" si="49"/>
        <v>37.260273972602739</v>
      </c>
      <c r="G1544" s="11" t="str">
        <f ca="1">VLOOKUP(F1544,faixas!$A$1:$B$11,2,1)</f>
        <v>34 a 38</v>
      </c>
      <c r="H1544" s="8" t="s">
        <v>20</v>
      </c>
      <c r="I1544" s="8" t="s">
        <v>13</v>
      </c>
      <c r="J1544" s="8" t="s">
        <v>14</v>
      </c>
    </row>
    <row r="1545" spans="1:10" ht="15" customHeight="1" x14ac:dyDescent="0.2">
      <c r="A1545" s="7">
        <v>1544</v>
      </c>
      <c r="B1545" s="8" t="s">
        <v>15</v>
      </c>
      <c r="C1545" s="8" t="s">
        <v>16</v>
      </c>
      <c r="D1545" s="9">
        <v>31394</v>
      </c>
      <c r="E1545" s="9">
        <f t="shared" ca="1" si="48"/>
        <v>44263</v>
      </c>
      <c r="F1545" s="10">
        <f t="shared" ca="1" si="49"/>
        <v>35.257534246575339</v>
      </c>
      <c r="G1545" s="11" t="str">
        <f ca="1">VLOOKUP(F1545,faixas!$A$1:$B$11,2,1)</f>
        <v>34 a 38</v>
      </c>
      <c r="H1545" s="8" t="s">
        <v>20</v>
      </c>
      <c r="I1545" s="8" t="s">
        <v>13</v>
      </c>
      <c r="J1545" s="8" t="s">
        <v>14</v>
      </c>
    </row>
    <row r="1546" spans="1:10" ht="15" customHeight="1" x14ac:dyDescent="0.2">
      <c r="A1546" s="7">
        <v>1545</v>
      </c>
      <c r="B1546" s="8" t="s">
        <v>10</v>
      </c>
      <c r="C1546" s="8" t="s">
        <v>19</v>
      </c>
      <c r="D1546" s="9">
        <v>43095</v>
      </c>
      <c r="E1546" s="9">
        <f t="shared" ca="1" si="48"/>
        <v>44263</v>
      </c>
      <c r="F1546" s="10">
        <f t="shared" ca="1" si="49"/>
        <v>3.2</v>
      </c>
      <c r="G1546" s="11" t="str">
        <f ca="1">VLOOKUP(F1546,faixas!$A$1:$B$11,2,1)</f>
        <v>0 a 18</v>
      </c>
      <c r="H1546" s="8" t="s">
        <v>20</v>
      </c>
      <c r="I1546" s="8" t="s">
        <v>13</v>
      </c>
      <c r="J1546" s="8" t="s">
        <v>14</v>
      </c>
    </row>
    <row r="1547" spans="1:10" ht="15" customHeight="1" x14ac:dyDescent="0.2">
      <c r="A1547" s="7">
        <v>1546</v>
      </c>
      <c r="B1547" s="8" t="s">
        <v>10</v>
      </c>
      <c r="C1547" s="8" t="s">
        <v>11</v>
      </c>
      <c r="D1547" s="9">
        <v>31703</v>
      </c>
      <c r="E1547" s="9">
        <f t="shared" ca="1" si="48"/>
        <v>44263</v>
      </c>
      <c r="F1547" s="10">
        <f t="shared" ca="1" si="49"/>
        <v>34.410958904109592</v>
      </c>
      <c r="G1547" s="11" t="str">
        <f ca="1">VLOOKUP(F1547,faixas!$A$1:$B$11,2,1)</f>
        <v>34 a 38</v>
      </c>
      <c r="H1547" s="8" t="s">
        <v>174</v>
      </c>
      <c r="I1547" s="8" t="s">
        <v>13</v>
      </c>
      <c r="J1547" s="8" t="s">
        <v>14</v>
      </c>
    </row>
    <row r="1548" spans="1:10" ht="15" customHeight="1" x14ac:dyDescent="0.2">
      <c r="A1548" s="7">
        <v>1547</v>
      </c>
      <c r="B1548" s="8" t="s">
        <v>15</v>
      </c>
      <c r="C1548" s="8" t="s">
        <v>18</v>
      </c>
      <c r="D1548" s="9">
        <v>20930</v>
      </c>
      <c r="E1548" s="9">
        <f t="shared" ca="1" si="48"/>
        <v>44263</v>
      </c>
      <c r="F1548" s="10">
        <f t="shared" ca="1" si="49"/>
        <v>63.926027397260277</v>
      </c>
      <c r="G1548" s="11" t="str">
        <f ca="1">VLOOKUP(F1548,faixas!$A$1:$B$11,2,1)</f>
        <v>Acima de 59</v>
      </c>
      <c r="H1548" s="8" t="s">
        <v>174</v>
      </c>
      <c r="I1548" s="8" t="s">
        <v>13</v>
      </c>
      <c r="J1548" s="8" t="s">
        <v>14</v>
      </c>
    </row>
    <row r="1549" spans="1:10" ht="15" customHeight="1" x14ac:dyDescent="0.2">
      <c r="A1549" s="7">
        <v>1548</v>
      </c>
      <c r="B1549" s="8" t="s">
        <v>15</v>
      </c>
      <c r="C1549" s="8" t="s">
        <v>16</v>
      </c>
      <c r="D1549" s="9">
        <v>31764</v>
      </c>
      <c r="E1549" s="9">
        <f t="shared" ca="1" si="48"/>
        <v>44263</v>
      </c>
      <c r="F1549" s="10">
        <f t="shared" ca="1" si="49"/>
        <v>34.243835616438353</v>
      </c>
      <c r="G1549" s="11" t="str">
        <f ca="1">VLOOKUP(F1549,faixas!$A$1:$B$11,2,1)</f>
        <v>34 a 38</v>
      </c>
      <c r="H1549" s="8" t="s">
        <v>174</v>
      </c>
      <c r="I1549" s="8" t="s">
        <v>13</v>
      </c>
      <c r="J1549" s="8" t="s">
        <v>14</v>
      </c>
    </row>
    <row r="1550" spans="1:10" ht="15" customHeight="1" x14ac:dyDescent="0.2">
      <c r="A1550" s="7">
        <v>1549</v>
      </c>
      <c r="B1550" s="8" t="s">
        <v>10</v>
      </c>
      <c r="C1550" s="8" t="s">
        <v>19</v>
      </c>
      <c r="D1550" s="9">
        <v>42501</v>
      </c>
      <c r="E1550" s="9">
        <f t="shared" ca="1" si="48"/>
        <v>44263</v>
      </c>
      <c r="F1550" s="10">
        <f t="shared" ca="1" si="49"/>
        <v>4.8273972602739725</v>
      </c>
      <c r="G1550" s="11" t="str">
        <f ca="1">VLOOKUP(F1550,faixas!$A$1:$B$11,2,1)</f>
        <v>0 a 18</v>
      </c>
      <c r="H1550" s="8" t="s">
        <v>174</v>
      </c>
      <c r="I1550" s="8" t="s">
        <v>13</v>
      </c>
      <c r="J1550" s="8" t="s">
        <v>14</v>
      </c>
    </row>
    <row r="1551" spans="1:10" ht="15" customHeight="1" x14ac:dyDescent="0.2">
      <c r="A1551" s="7">
        <v>1550</v>
      </c>
      <c r="B1551" s="8" t="s">
        <v>10</v>
      </c>
      <c r="C1551" s="8" t="s">
        <v>11</v>
      </c>
      <c r="D1551" s="9">
        <v>31118</v>
      </c>
      <c r="E1551" s="9">
        <f t="shared" ca="1" si="48"/>
        <v>44263</v>
      </c>
      <c r="F1551" s="10">
        <f t="shared" ca="1" si="49"/>
        <v>36.013698630136986</v>
      </c>
      <c r="G1551" s="11" t="str">
        <f ca="1">VLOOKUP(F1551,faixas!$A$1:$B$11,2,1)</f>
        <v>34 a 38</v>
      </c>
      <c r="H1551" s="8" t="s">
        <v>141</v>
      </c>
      <c r="I1551" s="8" t="s">
        <v>13</v>
      </c>
      <c r="J1551" s="8" t="s">
        <v>14</v>
      </c>
    </row>
    <row r="1552" spans="1:10" ht="15" customHeight="1" x14ac:dyDescent="0.2">
      <c r="A1552" s="7">
        <v>1551</v>
      </c>
      <c r="B1552" s="8" t="s">
        <v>15</v>
      </c>
      <c r="C1552" s="8" t="s">
        <v>16</v>
      </c>
      <c r="D1552" s="9">
        <v>31191</v>
      </c>
      <c r="E1552" s="9">
        <f t="shared" ca="1" si="48"/>
        <v>44263</v>
      </c>
      <c r="F1552" s="10">
        <f t="shared" ca="1" si="49"/>
        <v>35.813698630136983</v>
      </c>
      <c r="G1552" s="11" t="str">
        <f ca="1">VLOOKUP(F1552,faixas!$A$1:$B$11,2,1)</f>
        <v>34 a 38</v>
      </c>
      <c r="H1552" s="8" t="s">
        <v>141</v>
      </c>
      <c r="I1552" s="8" t="s">
        <v>13</v>
      </c>
      <c r="J1552" s="8" t="s">
        <v>14</v>
      </c>
    </row>
    <row r="1553" spans="1:10" ht="15" customHeight="1" x14ac:dyDescent="0.2">
      <c r="A1553" s="7">
        <v>1552</v>
      </c>
      <c r="B1553" s="8" t="s">
        <v>15</v>
      </c>
      <c r="C1553" s="8" t="s">
        <v>19</v>
      </c>
      <c r="D1553" s="9">
        <v>44006</v>
      </c>
      <c r="E1553" s="9">
        <f t="shared" ca="1" si="48"/>
        <v>44263</v>
      </c>
      <c r="F1553" s="10">
        <f t="shared" ca="1" si="49"/>
        <v>0.70410958904109588</v>
      </c>
      <c r="G1553" s="11" t="str">
        <f ca="1">VLOOKUP(F1553,faixas!$A$1:$B$11,2,1)</f>
        <v>0 a 18</v>
      </c>
      <c r="H1553" s="8" t="s">
        <v>141</v>
      </c>
      <c r="I1553" s="8" t="s">
        <v>13</v>
      </c>
      <c r="J1553" s="8" t="s">
        <v>14</v>
      </c>
    </row>
    <row r="1554" spans="1:10" ht="15" customHeight="1" x14ac:dyDescent="0.2">
      <c r="A1554" s="7">
        <v>1553</v>
      </c>
      <c r="B1554" s="8" t="s">
        <v>15</v>
      </c>
      <c r="C1554" s="8" t="s">
        <v>11</v>
      </c>
      <c r="D1554" s="9">
        <v>31359</v>
      </c>
      <c r="E1554" s="9">
        <f t="shared" ca="1" si="48"/>
        <v>44263</v>
      </c>
      <c r="F1554" s="10">
        <f t="shared" ca="1" si="49"/>
        <v>35.353424657534248</v>
      </c>
      <c r="G1554" s="11" t="str">
        <f ca="1">VLOOKUP(F1554,faixas!$A$1:$B$11,2,1)</f>
        <v>34 a 38</v>
      </c>
      <c r="H1554" s="8" t="s">
        <v>199</v>
      </c>
      <c r="I1554" s="8" t="s">
        <v>13</v>
      </c>
      <c r="J1554" s="8" t="s">
        <v>14</v>
      </c>
    </row>
    <row r="1555" spans="1:10" ht="15" customHeight="1" x14ac:dyDescent="0.2">
      <c r="A1555" s="7">
        <v>1554</v>
      </c>
      <c r="B1555" s="8" t="s">
        <v>15</v>
      </c>
      <c r="C1555" s="8" t="s">
        <v>11</v>
      </c>
      <c r="D1555" s="9">
        <v>30006</v>
      </c>
      <c r="E1555" s="9">
        <f t="shared" ca="1" si="48"/>
        <v>44263</v>
      </c>
      <c r="F1555" s="10">
        <f t="shared" ca="1" si="49"/>
        <v>39.060273972602737</v>
      </c>
      <c r="G1555" s="11" t="str">
        <f ca="1">VLOOKUP(F1555,faixas!$A$1:$B$11,2,1)</f>
        <v>39 a 43</v>
      </c>
      <c r="H1555" s="8" t="s">
        <v>20</v>
      </c>
      <c r="I1555" s="8" t="s">
        <v>13</v>
      </c>
      <c r="J1555" s="8" t="s">
        <v>14</v>
      </c>
    </row>
    <row r="1556" spans="1:10" ht="15" customHeight="1" x14ac:dyDescent="0.2">
      <c r="A1556" s="7">
        <v>1555</v>
      </c>
      <c r="B1556" s="8" t="s">
        <v>10</v>
      </c>
      <c r="C1556" s="8" t="s">
        <v>16</v>
      </c>
      <c r="D1556" s="9">
        <v>24185</v>
      </c>
      <c r="E1556" s="9">
        <f t="shared" ca="1" si="48"/>
        <v>44263</v>
      </c>
      <c r="F1556" s="10">
        <f t="shared" ca="1" si="49"/>
        <v>55.008219178082193</v>
      </c>
      <c r="G1556" s="11" t="str">
        <f ca="1">VLOOKUP(F1556,faixas!$A$1:$B$11,2,1)</f>
        <v>54 a 58</v>
      </c>
      <c r="H1556" s="8" t="s">
        <v>20</v>
      </c>
      <c r="I1556" s="8" t="s">
        <v>13</v>
      </c>
      <c r="J1556" s="8" t="s">
        <v>14</v>
      </c>
    </row>
    <row r="1557" spans="1:10" ht="15" customHeight="1" x14ac:dyDescent="0.2">
      <c r="A1557" s="7">
        <v>1556</v>
      </c>
      <c r="B1557" s="8" t="s">
        <v>10</v>
      </c>
      <c r="C1557" s="8" t="s">
        <v>62</v>
      </c>
      <c r="D1557" s="9">
        <v>37823</v>
      </c>
      <c r="E1557" s="9">
        <f t="shared" ca="1" si="48"/>
        <v>44263</v>
      </c>
      <c r="F1557" s="10">
        <f t="shared" ca="1" si="49"/>
        <v>17.643835616438356</v>
      </c>
      <c r="G1557" s="11" t="str">
        <f ca="1">VLOOKUP(F1557,faixas!$A$1:$B$11,2,1)</f>
        <v>0 a 18</v>
      </c>
      <c r="H1557" s="8" t="s">
        <v>20</v>
      </c>
      <c r="I1557" s="8" t="s">
        <v>13</v>
      </c>
      <c r="J1557" s="8" t="s">
        <v>14</v>
      </c>
    </row>
    <row r="1558" spans="1:10" ht="15" customHeight="1" x14ac:dyDescent="0.2">
      <c r="A1558" s="7">
        <v>1557</v>
      </c>
      <c r="B1558" s="8" t="s">
        <v>10</v>
      </c>
      <c r="C1558" s="8" t="s">
        <v>19</v>
      </c>
      <c r="D1558" s="9">
        <v>40396</v>
      </c>
      <c r="E1558" s="9">
        <f t="shared" ca="1" si="48"/>
        <v>44263</v>
      </c>
      <c r="F1558" s="10">
        <f t="shared" ca="1" si="49"/>
        <v>10.594520547945205</v>
      </c>
      <c r="G1558" s="11" t="str">
        <f ca="1">VLOOKUP(F1558,faixas!$A$1:$B$11,2,1)</f>
        <v>0 a 18</v>
      </c>
      <c r="H1558" s="8" t="s">
        <v>20</v>
      </c>
      <c r="I1558" s="8" t="s">
        <v>13</v>
      </c>
      <c r="J1558" s="8" t="s">
        <v>14</v>
      </c>
    </row>
    <row r="1559" spans="1:10" ht="15" customHeight="1" x14ac:dyDescent="0.2">
      <c r="A1559" s="7">
        <v>1558</v>
      </c>
      <c r="B1559" s="8" t="s">
        <v>15</v>
      </c>
      <c r="C1559" s="8" t="s">
        <v>11</v>
      </c>
      <c r="D1559" s="9">
        <v>31276</v>
      </c>
      <c r="E1559" s="9">
        <f t="shared" ca="1" si="48"/>
        <v>44263</v>
      </c>
      <c r="F1559" s="10">
        <f t="shared" ca="1" si="49"/>
        <v>35.580821917808223</v>
      </c>
      <c r="G1559" s="11" t="str">
        <f ca="1">VLOOKUP(F1559,faixas!$A$1:$B$11,2,1)</f>
        <v>34 a 38</v>
      </c>
      <c r="H1559" s="8" t="s">
        <v>83</v>
      </c>
      <c r="I1559" s="8" t="s">
        <v>13</v>
      </c>
      <c r="J1559" s="8" t="s">
        <v>14</v>
      </c>
    </row>
    <row r="1560" spans="1:10" ht="15" customHeight="1" x14ac:dyDescent="0.2">
      <c r="A1560" s="7">
        <v>1559</v>
      </c>
      <c r="B1560" s="8" t="s">
        <v>10</v>
      </c>
      <c r="C1560" s="8" t="s">
        <v>16</v>
      </c>
      <c r="D1560" s="9">
        <v>30691</v>
      </c>
      <c r="E1560" s="9">
        <f t="shared" ca="1" si="48"/>
        <v>44263</v>
      </c>
      <c r="F1560" s="10">
        <f t="shared" ca="1" si="49"/>
        <v>37.183561643835617</v>
      </c>
      <c r="G1560" s="11" t="str">
        <f ca="1">VLOOKUP(F1560,faixas!$A$1:$B$11,2,1)</f>
        <v>34 a 38</v>
      </c>
      <c r="H1560" s="8" t="s">
        <v>83</v>
      </c>
      <c r="I1560" s="8" t="s">
        <v>13</v>
      </c>
      <c r="J1560" s="8" t="s">
        <v>14</v>
      </c>
    </row>
    <row r="1561" spans="1:10" ht="15" customHeight="1" x14ac:dyDescent="0.2">
      <c r="A1561" s="7">
        <v>1560</v>
      </c>
      <c r="B1561" s="8" t="s">
        <v>15</v>
      </c>
      <c r="C1561" s="8" t="s">
        <v>19</v>
      </c>
      <c r="D1561" s="9">
        <v>43463</v>
      </c>
      <c r="E1561" s="9">
        <f t="shared" ca="1" si="48"/>
        <v>44263</v>
      </c>
      <c r="F1561" s="10">
        <f t="shared" ca="1" si="49"/>
        <v>2.1917808219178081</v>
      </c>
      <c r="G1561" s="11" t="str">
        <f ca="1">VLOOKUP(F1561,faixas!$A$1:$B$11,2,1)</f>
        <v>0 a 18</v>
      </c>
      <c r="H1561" s="8" t="s">
        <v>83</v>
      </c>
      <c r="I1561" s="8" t="s">
        <v>13</v>
      </c>
      <c r="J1561" s="8" t="s">
        <v>14</v>
      </c>
    </row>
    <row r="1562" spans="1:10" ht="15" customHeight="1" x14ac:dyDescent="0.2">
      <c r="A1562" s="7">
        <v>1561</v>
      </c>
      <c r="B1562" s="8" t="s">
        <v>10</v>
      </c>
      <c r="C1562" s="8" t="s">
        <v>19</v>
      </c>
      <c r="D1562" s="9">
        <v>43463</v>
      </c>
      <c r="E1562" s="9">
        <f t="shared" ca="1" si="48"/>
        <v>44263</v>
      </c>
      <c r="F1562" s="10">
        <f t="shared" ca="1" si="49"/>
        <v>2.1917808219178081</v>
      </c>
      <c r="G1562" s="11" t="str">
        <f ca="1">VLOOKUP(F1562,faixas!$A$1:$B$11,2,1)</f>
        <v>0 a 18</v>
      </c>
      <c r="H1562" s="8" t="s">
        <v>83</v>
      </c>
      <c r="I1562" s="8" t="s">
        <v>13</v>
      </c>
      <c r="J1562" s="8" t="s">
        <v>14</v>
      </c>
    </row>
    <row r="1563" spans="1:10" ht="15" customHeight="1" x14ac:dyDescent="0.2">
      <c r="A1563" s="7">
        <v>1562</v>
      </c>
      <c r="B1563" s="8" t="s">
        <v>15</v>
      </c>
      <c r="C1563" s="8" t="s">
        <v>11</v>
      </c>
      <c r="D1563" s="9">
        <v>29182</v>
      </c>
      <c r="E1563" s="9">
        <f t="shared" ca="1" si="48"/>
        <v>44263</v>
      </c>
      <c r="F1563" s="10">
        <f t="shared" ca="1" si="49"/>
        <v>41.317808219178083</v>
      </c>
      <c r="G1563" s="11" t="str">
        <f ca="1">VLOOKUP(F1563,faixas!$A$1:$B$11,2,1)</f>
        <v>39 a 43</v>
      </c>
      <c r="H1563" s="8" t="s">
        <v>141</v>
      </c>
      <c r="I1563" s="8" t="s">
        <v>13</v>
      </c>
      <c r="J1563" s="8" t="s">
        <v>14</v>
      </c>
    </row>
    <row r="1564" spans="1:10" ht="15" customHeight="1" x14ac:dyDescent="0.2">
      <c r="A1564" s="7">
        <v>1563</v>
      </c>
      <c r="B1564" s="8" t="s">
        <v>10</v>
      </c>
      <c r="C1564" s="8" t="s">
        <v>19</v>
      </c>
      <c r="D1564" s="9">
        <v>39660</v>
      </c>
      <c r="E1564" s="9">
        <f t="shared" ca="1" si="48"/>
        <v>44263</v>
      </c>
      <c r="F1564" s="10">
        <f t="shared" ca="1" si="49"/>
        <v>12.610958904109589</v>
      </c>
      <c r="G1564" s="11" t="str">
        <f ca="1">VLOOKUP(F1564,faixas!$A$1:$B$11,2,1)</f>
        <v>0 a 18</v>
      </c>
      <c r="H1564" s="8" t="s">
        <v>141</v>
      </c>
      <c r="I1564" s="8" t="s">
        <v>13</v>
      </c>
      <c r="J1564" s="8" t="s">
        <v>14</v>
      </c>
    </row>
    <row r="1565" spans="1:10" ht="15" customHeight="1" x14ac:dyDescent="0.2">
      <c r="A1565" s="7">
        <v>1564</v>
      </c>
      <c r="B1565" s="8" t="s">
        <v>10</v>
      </c>
      <c r="C1565" s="8" t="s">
        <v>19</v>
      </c>
      <c r="D1565" s="9">
        <v>41859</v>
      </c>
      <c r="E1565" s="9">
        <f t="shared" ca="1" si="48"/>
        <v>44263</v>
      </c>
      <c r="F1565" s="10">
        <f t="shared" ca="1" si="49"/>
        <v>6.5863013698630137</v>
      </c>
      <c r="G1565" s="11" t="str">
        <f ca="1">VLOOKUP(F1565,faixas!$A$1:$B$11,2,1)</f>
        <v>0 a 18</v>
      </c>
      <c r="H1565" s="8" t="s">
        <v>141</v>
      </c>
      <c r="I1565" s="8" t="s">
        <v>13</v>
      </c>
      <c r="J1565" s="8" t="s">
        <v>14</v>
      </c>
    </row>
    <row r="1566" spans="1:10" ht="15" customHeight="1" x14ac:dyDescent="0.2">
      <c r="A1566" s="7">
        <v>1565</v>
      </c>
      <c r="B1566" s="8" t="s">
        <v>10</v>
      </c>
      <c r="C1566" s="8" t="s">
        <v>11</v>
      </c>
      <c r="D1566" s="9">
        <v>22871</v>
      </c>
      <c r="E1566" s="9">
        <f t="shared" ca="1" si="48"/>
        <v>44263</v>
      </c>
      <c r="F1566" s="10">
        <f t="shared" ca="1" si="49"/>
        <v>58.608219178082194</v>
      </c>
      <c r="G1566" s="11" t="str">
        <f ca="1">VLOOKUP(F1566,faixas!$A$1:$B$11,2,1)</f>
        <v>54 a 58</v>
      </c>
      <c r="H1566" s="8" t="s">
        <v>211</v>
      </c>
      <c r="I1566" s="8" t="s">
        <v>13</v>
      </c>
      <c r="J1566" s="8" t="s">
        <v>14</v>
      </c>
    </row>
    <row r="1567" spans="1:10" ht="15" customHeight="1" x14ac:dyDescent="0.2">
      <c r="A1567" s="7">
        <v>1566</v>
      </c>
      <c r="B1567" s="8" t="s">
        <v>15</v>
      </c>
      <c r="C1567" s="8" t="s">
        <v>16</v>
      </c>
      <c r="D1567" s="9">
        <v>24775</v>
      </c>
      <c r="E1567" s="9">
        <f t="shared" ca="1" si="48"/>
        <v>44263</v>
      </c>
      <c r="F1567" s="10">
        <f t="shared" ca="1" si="49"/>
        <v>53.391780821917806</v>
      </c>
      <c r="G1567" s="11" t="str">
        <f ca="1">VLOOKUP(F1567,faixas!$A$1:$B$11,2,1)</f>
        <v>49 a 53</v>
      </c>
      <c r="H1567" s="8" t="s">
        <v>211</v>
      </c>
      <c r="I1567" s="8" t="s">
        <v>13</v>
      </c>
      <c r="J1567" s="8" t="s">
        <v>14</v>
      </c>
    </row>
    <row r="1568" spans="1:10" ht="15" customHeight="1" x14ac:dyDescent="0.2">
      <c r="A1568" s="7">
        <v>1567</v>
      </c>
      <c r="B1568" s="8" t="s">
        <v>10</v>
      </c>
      <c r="C1568" s="8" t="s">
        <v>19</v>
      </c>
      <c r="D1568" s="9">
        <v>38989</v>
      </c>
      <c r="E1568" s="9">
        <f t="shared" ca="1" si="48"/>
        <v>44263</v>
      </c>
      <c r="F1568" s="10">
        <f t="shared" ca="1" si="49"/>
        <v>14.449315068493151</v>
      </c>
      <c r="G1568" s="11" t="str">
        <f ca="1">VLOOKUP(F1568,faixas!$A$1:$B$11,2,1)</f>
        <v>0 a 18</v>
      </c>
      <c r="H1568" s="8" t="s">
        <v>211</v>
      </c>
      <c r="I1568" s="8" t="s">
        <v>13</v>
      </c>
      <c r="J1568" s="8" t="s">
        <v>14</v>
      </c>
    </row>
    <row r="1569" spans="1:10" ht="15" customHeight="1" x14ac:dyDescent="0.2">
      <c r="A1569" s="7">
        <v>1568</v>
      </c>
      <c r="B1569" s="8" t="s">
        <v>10</v>
      </c>
      <c r="C1569" s="8" t="s">
        <v>11</v>
      </c>
      <c r="D1569" s="9">
        <v>32023</v>
      </c>
      <c r="E1569" s="9">
        <f t="shared" ca="1" si="48"/>
        <v>44263</v>
      </c>
      <c r="F1569" s="10">
        <f t="shared" ca="1" si="49"/>
        <v>33.534246575342465</v>
      </c>
      <c r="G1569" s="11" t="str">
        <f ca="1">VLOOKUP(F1569,faixas!$A$1:$B$11,2,1)</f>
        <v>29 a 33</v>
      </c>
      <c r="H1569" s="8" t="s">
        <v>212</v>
      </c>
      <c r="I1569" s="8" t="s">
        <v>13</v>
      </c>
      <c r="J1569" s="8" t="s">
        <v>14</v>
      </c>
    </row>
    <row r="1570" spans="1:10" ht="15" customHeight="1" x14ac:dyDescent="0.2">
      <c r="A1570" s="7">
        <v>1569</v>
      </c>
      <c r="B1570" s="8" t="s">
        <v>10</v>
      </c>
      <c r="C1570" s="8" t="s">
        <v>11</v>
      </c>
      <c r="D1570" s="9">
        <v>30813</v>
      </c>
      <c r="E1570" s="9">
        <f t="shared" ca="1" si="48"/>
        <v>44263</v>
      </c>
      <c r="F1570" s="10">
        <f t="shared" ca="1" si="49"/>
        <v>36.849315068493148</v>
      </c>
      <c r="G1570" s="11" t="str">
        <f ca="1">VLOOKUP(F1570,faixas!$A$1:$B$11,2,1)</f>
        <v>34 a 38</v>
      </c>
      <c r="H1570" s="8" t="s">
        <v>212</v>
      </c>
      <c r="I1570" s="8" t="s">
        <v>13</v>
      </c>
      <c r="J1570" s="8" t="s">
        <v>14</v>
      </c>
    </row>
    <row r="1571" spans="1:10" ht="15" customHeight="1" x14ac:dyDescent="0.2">
      <c r="A1571" s="7">
        <v>1570</v>
      </c>
      <c r="B1571" s="8" t="s">
        <v>15</v>
      </c>
      <c r="C1571" s="8" t="s">
        <v>16</v>
      </c>
      <c r="D1571" s="9">
        <v>31356</v>
      </c>
      <c r="E1571" s="9">
        <f t="shared" ca="1" si="48"/>
        <v>44263</v>
      </c>
      <c r="F1571" s="10">
        <f t="shared" ca="1" si="49"/>
        <v>35.361643835616441</v>
      </c>
      <c r="G1571" s="11" t="str">
        <f ca="1">VLOOKUP(F1571,faixas!$A$1:$B$11,2,1)</f>
        <v>34 a 38</v>
      </c>
      <c r="H1571" s="8" t="s">
        <v>212</v>
      </c>
      <c r="I1571" s="8" t="s">
        <v>13</v>
      </c>
      <c r="J1571" s="8" t="s">
        <v>14</v>
      </c>
    </row>
    <row r="1572" spans="1:10" ht="15" customHeight="1" x14ac:dyDescent="0.2">
      <c r="A1572" s="7">
        <v>1571</v>
      </c>
      <c r="B1572" s="8" t="s">
        <v>15</v>
      </c>
      <c r="C1572" s="8" t="s">
        <v>19</v>
      </c>
      <c r="D1572" s="9">
        <v>42746</v>
      </c>
      <c r="E1572" s="9">
        <f t="shared" ca="1" si="48"/>
        <v>44263</v>
      </c>
      <c r="F1572" s="10">
        <f t="shared" ca="1" si="49"/>
        <v>4.1561643835616442</v>
      </c>
      <c r="G1572" s="11" t="str">
        <f ca="1">VLOOKUP(F1572,faixas!$A$1:$B$11,2,1)</f>
        <v>0 a 18</v>
      </c>
      <c r="H1572" s="8" t="s">
        <v>212</v>
      </c>
      <c r="I1572" s="8" t="s">
        <v>13</v>
      </c>
      <c r="J1572" s="8" t="s">
        <v>14</v>
      </c>
    </row>
    <row r="1573" spans="1:10" ht="15" customHeight="1" x14ac:dyDescent="0.2">
      <c r="A1573" s="7">
        <v>1572</v>
      </c>
      <c r="B1573" s="8" t="s">
        <v>15</v>
      </c>
      <c r="C1573" s="8" t="s">
        <v>11</v>
      </c>
      <c r="D1573" s="9">
        <v>28044</v>
      </c>
      <c r="E1573" s="9">
        <f t="shared" ca="1" si="48"/>
        <v>44263</v>
      </c>
      <c r="F1573" s="10">
        <f t="shared" ca="1" si="49"/>
        <v>44.435616438356163</v>
      </c>
      <c r="G1573" s="11" t="str">
        <f ca="1">VLOOKUP(F1573,faixas!$A$1:$B$11,2,1)</f>
        <v>44 a 48</v>
      </c>
      <c r="H1573" s="8" t="s">
        <v>213</v>
      </c>
      <c r="I1573" s="8" t="s">
        <v>13</v>
      </c>
      <c r="J1573" s="8" t="s">
        <v>14</v>
      </c>
    </row>
    <row r="1574" spans="1:10" ht="15" customHeight="1" x14ac:dyDescent="0.2">
      <c r="A1574" s="7">
        <v>1573</v>
      </c>
      <c r="B1574" s="8" t="s">
        <v>10</v>
      </c>
      <c r="C1574" s="8" t="s">
        <v>16</v>
      </c>
      <c r="D1574" s="9">
        <v>27212</v>
      </c>
      <c r="E1574" s="9">
        <f t="shared" ca="1" si="48"/>
        <v>44263</v>
      </c>
      <c r="F1574" s="10">
        <f t="shared" ca="1" si="49"/>
        <v>46.715068493150682</v>
      </c>
      <c r="G1574" s="11" t="str">
        <f ca="1">VLOOKUP(F1574,faixas!$A$1:$B$11,2,1)</f>
        <v>44 a 48</v>
      </c>
      <c r="H1574" s="8" t="s">
        <v>213</v>
      </c>
      <c r="I1574" s="8" t="s">
        <v>13</v>
      </c>
      <c r="J1574" s="8" t="s">
        <v>14</v>
      </c>
    </row>
    <row r="1575" spans="1:10" ht="15" customHeight="1" x14ac:dyDescent="0.2">
      <c r="A1575" s="7">
        <v>1574</v>
      </c>
      <c r="B1575" s="8" t="s">
        <v>15</v>
      </c>
      <c r="C1575" s="8" t="s">
        <v>19</v>
      </c>
      <c r="D1575" s="9">
        <v>42478</v>
      </c>
      <c r="E1575" s="9">
        <f t="shared" ca="1" si="48"/>
        <v>44263</v>
      </c>
      <c r="F1575" s="10">
        <f t="shared" ca="1" si="49"/>
        <v>4.8904109589041092</v>
      </c>
      <c r="G1575" s="11" t="str">
        <f ca="1">VLOOKUP(F1575,faixas!$A$1:$B$11,2,1)</f>
        <v>0 a 18</v>
      </c>
      <c r="H1575" s="8" t="s">
        <v>213</v>
      </c>
      <c r="I1575" s="8" t="s">
        <v>13</v>
      </c>
      <c r="J1575" s="8" t="s">
        <v>14</v>
      </c>
    </row>
    <row r="1576" spans="1:10" ht="15" customHeight="1" x14ac:dyDescent="0.2">
      <c r="A1576" s="7">
        <v>1575</v>
      </c>
      <c r="B1576" s="8" t="s">
        <v>10</v>
      </c>
      <c r="C1576" s="8" t="s">
        <v>11</v>
      </c>
      <c r="D1576" s="9">
        <v>31024</v>
      </c>
      <c r="E1576" s="9">
        <f t="shared" ca="1" si="48"/>
        <v>44263</v>
      </c>
      <c r="F1576" s="10">
        <f t="shared" ca="1" si="49"/>
        <v>36.271232876712325</v>
      </c>
      <c r="G1576" s="11" t="str">
        <f ca="1">VLOOKUP(F1576,faixas!$A$1:$B$11,2,1)</f>
        <v>34 a 38</v>
      </c>
      <c r="H1576" s="8" t="s">
        <v>119</v>
      </c>
      <c r="I1576" s="8" t="s">
        <v>13</v>
      </c>
      <c r="J1576" s="8" t="s">
        <v>14</v>
      </c>
    </row>
    <row r="1577" spans="1:10" ht="15" customHeight="1" x14ac:dyDescent="0.2">
      <c r="A1577" s="7">
        <v>1576</v>
      </c>
      <c r="B1577" s="8" t="s">
        <v>15</v>
      </c>
      <c r="C1577" s="8" t="s">
        <v>16</v>
      </c>
      <c r="D1577" s="9">
        <v>30008</v>
      </c>
      <c r="E1577" s="9">
        <f t="shared" ca="1" si="48"/>
        <v>44263</v>
      </c>
      <c r="F1577" s="10">
        <f t="shared" ca="1" si="49"/>
        <v>39.054794520547944</v>
      </c>
      <c r="G1577" s="11" t="str">
        <f ca="1">VLOOKUP(F1577,faixas!$A$1:$B$11,2,1)</f>
        <v>39 a 43</v>
      </c>
      <c r="H1577" s="8" t="s">
        <v>119</v>
      </c>
      <c r="I1577" s="8" t="s">
        <v>13</v>
      </c>
      <c r="J1577" s="8" t="s">
        <v>14</v>
      </c>
    </row>
    <row r="1578" spans="1:10" ht="15" customHeight="1" x14ac:dyDescent="0.2">
      <c r="A1578" s="7">
        <v>1577</v>
      </c>
      <c r="B1578" s="8" t="s">
        <v>10</v>
      </c>
      <c r="C1578" s="8" t="s">
        <v>19</v>
      </c>
      <c r="D1578" s="9">
        <v>41433</v>
      </c>
      <c r="E1578" s="9">
        <f t="shared" ca="1" si="48"/>
        <v>44263</v>
      </c>
      <c r="F1578" s="10">
        <f t="shared" ca="1" si="49"/>
        <v>7.7534246575342465</v>
      </c>
      <c r="G1578" s="11" t="str">
        <f ca="1">VLOOKUP(F1578,faixas!$A$1:$B$11,2,1)</f>
        <v>0 a 18</v>
      </c>
      <c r="H1578" s="8" t="s">
        <v>119</v>
      </c>
      <c r="I1578" s="8" t="s">
        <v>13</v>
      </c>
      <c r="J1578" s="8" t="s">
        <v>14</v>
      </c>
    </row>
    <row r="1579" spans="1:10" ht="15" customHeight="1" x14ac:dyDescent="0.2">
      <c r="A1579" s="7">
        <v>1578</v>
      </c>
      <c r="B1579" s="8" t="s">
        <v>15</v>
      </c>
      <c r="C1579" s="8" t="s">
        <v>19</v>
      </c>
      <c r="D1579" s="9">
        <v>42210</v>
      </c>
      <c r="E1579" s="9">
        <f t="shared" ca="1" si="48"/>
        <v>44263</v>
      </c>
      <c r="F1579" s="10">
        <f t="shared" ca="1" si="49"/>
        <v>5.624657534246575</v>
      </c>
      <c r="G1579" s="11" t="str">
        <f ca="1">VLOOKUP(F1579,faixas!$A$1:$B$11,2,1)</f>
        <v>0 a 18</v>
      </c>
      <c r="H1579" s="8" t="s">
        <v>119</v>
      </c>
      <c r="I1579" s="8" t="s">
        <v>13</v>
      </c>
      <c r="J1579" s="8" t="s">
        <v>14</v>
      </c>
    </row>
    <row r="1580" spans="1:10" ht="15" customHeight="1" x14ac:dyDescent="0.2">
      <c r="A1580" s="7">
        <v>1579</v>
      </c>
      <c r="B1580" s="8" t="s">
        <v>10</v>
      </c>
      <c r="C1580" s="8" t="s">
        <v>11</v>
      </c>
      <c r="D1580" s="9">
        <v>28449</v>
      </c>
      <c r="E1580" s="9">
        <f t="shared" ca="1" si="48"/>
        <v>44263</v>
      </c>
      <c r="F1580" s="10">
        <f t="shared" ca="1" si="49"/>
        <v>43.326027397260276</v>
      </c>
      <c r="G1580" s="11" t="str">
        <f ca="1">VLOOKUP(F1580,faixas!$A$1:$B$11,2,1)</f>
        <v>39 a 43</v>
      </c>
      <c r="H1580" s="8" t="s">
        <v>17</v>
      </c>
      <c r="I1580" s="8" t="s">
        <v>13</v>
      </c>
      <c r="J1580" s="8" t="s">
        <v>14</v>
      </c>
    </row>
    <row r="1581" spans="1:10" ht="15" customHeight="1" x14ac:dyDescent="0.2">
      <c r="A1581" s="7">
        <v>1580</v>
      </c>
      <c r="B1581" s="8" t="s">
        <v>15</v>
      </c>
      <c r="C1581" s="8" t="s">
        <v>16</v>
      </c>
      <c r="D1581" s="9">
        <v>31701</v>
      </c>
      <c r="E1581" s="9">
        <f t="shared" ca="1" si="48"/>
        <v>44263</v>
      </c>
      <c r="F1581" s="10">
        <f t="shared" ca="1" si="49"/>
        <v>34.416438356164385</v>
      </c>
      <c r="G1581" s="11" t="str">
        <f ca="1">VLOOKUP(F1581,faixas!$A$1:$B$11,2,1)</f>
        <v>34 a 38</v>
      </c>
      <c r="H1581" s="8" t="s">
        <v>17</v>
      </c>
      <c r="I1581" s="8" t="s">
        <v>13</v>
      </c>
      <c r="J1581" s="8" t="s">
        <v>14</v>
      </c>
    </row>
    <row r="1582" spans="1:10" ht="15" customHeight="1" x14ac:dyDescent="0.2">
      <c r="A1582" s="7">
        <v>1581</v>
      </c>
      <c r="B1582" s="8" t="s">
        <v>15</v>
      </c>
      <c r="C1582" s="8" t="s">
        <v>19</v>
      </c>
      <c r="D1582" s="9">
        <v>40533</v>
      </c>
      <c r="E1582" s="9">
        <f t="shared" ca="1" si="48"/>
        <v>44263</v>
      </c>
      <c r="F1582" s="10">
        <f t="shared" ca="1" si="49"/>
        <v>10.219178082191782</v>
      </c>
      <c r="G1582" s="11" t="str">
        <f ca="1">VLOOKUP(F1582,faixas!$A$1:$B$11,2,1)</f>
        <v>0 a 18</v>
      </c>
      <c r="H1582" s="8" t="s">
        <v>17</v>
      </c>
      <c r="I1582" s="8" t="s">
        <v>13</v>
      </c>
      <c r="J1582" s="8" t="s">
        <v>14</v>
      </c>
    </row>
    <row r="1583" spans="1:10" ht="15" customHeight="1" x14ac:dyDescent="0.2">
      <c r="A1583" s="7">
        <v>1582</v>
      </c>
      <c r="B1583" s="8" t="s">
        <v>15</v>
      </c>
      <c r="C1583" s="8" t="s">
        <v>18</v>
      </c>
      <c r="D1583" s="9">
        <v>17869</v>
      </c>
      <c r="E1583" s="9">
        <f t="shared" ca="1" si="48"/>
        <v>44263</v>
      </c>
      <c r="F1583" s="10">
        <f t="shared" ca="1" si="49"/>
        <v>72.31232876712329</v>
      </c>
      <c r="G1583" s="11" t="str">
        <f ca="1">VLOOKUP(F1583,faixas!$A$1:$B$11,2,1)</f>
        <v>Acima de 59</v>
      </c>
      <c r="H1583" s="8" t="s">
        <v>17</v>
      </c>
      <c r="I1583" s="8" t="s">
        <v>13</v>
      </c>
      <c r="J1583" s="8" t="s">
        <v>14</v>
      </c>
    </row>
    <row r="1584" spans="1:10" ht="15" customHeight="1" x14ac:dyDescent="0.2">
      <c r="A1584" s="7">
        <v>1583</v>
      </c>
      <c r="B1584" s="8" t="s">
        <v>10</v>
      </c>
      <c r="C1584" s="8" t="s">
        <v>11</v>
      </c>
      <c r="D1584" s="9">
        <v>29748</v>
      </c>
      <c r="E1584" s="9">
        <f t="shared" ca="1" si="48"/>
        <v>44263</v>
      </c>
      <c r="F1584" s="10">
        <f t="shared" ca="1" si="49"/>
        <v>39.767123287671232</v>
      </c>
      <c r="G1584" s="11" t="str">
        <f ca="1">VLOOKUP(F1584,faixas!$A$1:$B$11,2,1)</f>
        <v>39 a 43</v>
      </c>
      <c r="H1584" s="8" t="s">
        <v>17</v>
      </c>
      <c r="I1584" s="8" t="s">
        <v>13</v>
      </c>
      <c r="J1584" s="8" t="s">
        <v>14</v>
      </c>
    </row>
    <row r="1585" spans="1:10" ht="15" customHeight="1" x14ac:dyDescent="0.2">
      <c r="A1585" s="7">
        <v>1584</v>
      </c>
      <c r="B1585" s="8" t="s">
        <v>15</v>
      </c>
      <c r="C1585" s="8" t="s">
        <v>16</v>
      </c>
      <c r="D1585" s="9">
        <v>32427</v>
      </c>
      <c r="E1585" s="9">
        <f t="shared" ca="1" si="48"/>
        <v>44263</v>
      </c>
      <c r="F1585" s="10">
        <f t="shared" ca="1" si="49"/>
        <v>32.42739726027397</v>
      </c>
      <c r="G1585" s="11" t="str">
        <f ca="1">VLOOKUP(F1585,faixas!$A$1:$B$11,2,1)</f>
        <v>29 a 33</v>
      </c>
      <c r="H1585" s="8" t="s">
        <v>17</v>
      </c>
      <c r="I1585" s="8" t="s">
        <v>13</v>
      </c>
      <c r="J1585" s="8" t="s">
        <v>14</v>
      </c>
    </row>
    <row r="1586" spans="1:10" ht="15" customHeight="1" x14ac:dyDescent="0.2">
      <c r="A1586" s="7">
        <v>1585</v>
      </c>
      <c r="B1586" s="8" t="s">
        <v>15</v>
      </c>
      <c r="C1586" s="8" t="s">
        <v>19</v>
      </c>
      <c r="D1586" s="9">
        <v>40601</v>
      </c>
      <c r="E1586" s="9">
        <f t="shared" ca="1" si="48"/>
        <v>44263</v>
      </c>
      <c r="F1586" s="10">
        <f t="shared" ca="1" si="49"/>
        <v>10.032876712328767</v>
      </c>
      <c r="G1586" s="11" t="str">
        <f ca="1">VLOOKUP(F1586,faixas!$A$1:$B$11,2,1)</f>
        <v>0 a 18</v>
      </c>
      <c r="H1586" s="8" t="s">
        <v>17</v>
      </c>
      <c r="I1586" s="8" t="s">
        <v>13</v>
      </c>
      <c r="J1586" s="8" t="s">
        <v>14</v>
      </c>
    </row>
    <row r="1587" spans="1:10" ht="15" customHeight="1" x14ac:dyDescent="0.2">
      <c r="A1587" s="7">
        <v>1586</v>
      </c>
      <c r="B1587" s="8" t="s">
        <v>10</v>
      </c>
      <c r="C1587" s="8" t="s">
        <v>11</v>
      </c>
      <c r="D1587" s="9">
        <v>24267</v>
      </c>
      <c r="E1587" s="9">
        <f t="shared" ca="1" si="48"/>
        <v>44263</v>
      </c>
      <c r="F1587" s="10">
        <f t="shared" ca="1" si="49"/>
        <v>54.783561643835618</v>
      </c>
      <c r="G1587" s="11" t="str">
        <f ca="1">VLOOKUP(F1587,faixas!$A$1:$B$11,2,1)</f>
        <v>54 a 58</v>
      </c>
      <c r="H1587" s="8" t="s">
        <v>67</v>
      </c>
      <c r="I1587" s="8" t="s">
        <v>13</v>
      </c>
      <c r="J1587" s="8" t="s">
        <v>14</v>
      </c>
    </row>
    <row r="1588" spans="1:10" ht="15" customHeight="1" x14ac:dyDescent="0.2">
      <c r="A1588" s="7">
        <v>1587</v>
      </c>
      <c r="B1588" s="8" t="s">
        <v>15</v>
      </c>
      <c r="C1588" s="8" t="s">
        <v>16</v>
      </c>
      <c r="D1588" s="9">
        <v>31013</v>
      </c>
      <c r="E1588" s="9">
        <f t="shared" ca="1" si="48"/>
        <v>44263</v>
      </c>
      <c r="F1588" s="10">
        <f t="shared" ca="1" si="49"/>
        <v>36.301369863013697</v>
      </c>
      <c r="G1588" s="11" t="str">
        <f ca="1">VLOOKUP(F1588,faixas!$A$1:$B$11,2,1)</f>
        <v>34 a 38</v>
      </c>
      <c r="H1588" s="8" t="s">
        <v>67</v>
      </c>
      <c r="I1588" s="8" t="s">
        <v>13</v>
      </c>
      <c r="J1588" s="8" t="s">
        <v>14</v>
      </c>
    </row>
    <row r="1589" spans="1:10" ht="15" customHeight="1" x14ac:dyDescent="0.2">
      <c r="A1589" s="7">
        <v>1588</v>
      </c>
      <c r="B1589" s="8" t="s">
        <v>10</v>
      </c>
      <c r="C1589" s="8" t="s">
        <v>11</v>
      </c>
      <c r="D1589" s="9">
        <v>29908</v>
      </c>
      <c r="E1589" s="9">
        <f t="shared" ca="1" si="48"/>
        <v>44263</v>
      </c>
      <c r="F1589" s="10">
        <f t="shared" ca="1" si="49"/>
        <v>39.328767123287669</v>
      </c>
      <c r="G1589" s="11" t="str">
        <f ca="1">VLOOKUP(F1589,faixas!$A$1:$B$11,2,1)</f>
        <v>39 a 43</v>
      </c>
      <c r="H1589" s="8" t="s">
        <v>214</v>
      </c>
      <c r="I1589" s="8" t="s">
        <v>13</v>
      </c>
      <c r="J1589" s="8" t="s">
        <v>126</v>
      </c>
    </row>
    <row r="1590" spans="1:10" ht="15" customHeight="1" x14ac:dyDescent="0.2">
      <c r="A1590" s="7">
        <v>1589</v>
      </c>
      <c r="B1590" s="8" t="s">
        <v>10</v>
      </c>
      <c r="C1590" s="8" t="s">
        <v>11</v>
      </c>
      <c r="D1590" s="9">
        <v>27387</v>
      </c>
      <c r="E1590" s="9">
        <f t="shared" ca="1" si="48"/>
        <v>44263</v>
      </c>
      <c r="F1590" s="10">
        <f t="shared" ca="1" si="49"/>
        <v>46.235616438356168</v>
      </c>
      <c r="G1590" s="11" t="str">
        <f ca="1">VLOOKUP(F1590,faixas!$A$1:$B$11,2,1)</f>
        <v>44 a 48</v>
      </c>
      <c r="H1590" s="8" t="s">
        <v>60</v>
      </c>
      <c r="I1590" s="8" t="s">
        <v>215</v>
      </c>
      <c r="J1590" s="8" t="s">
        <v>216</v>
      </c>
    </row>
    <row r="1591" spans="1:10" ht="15" customHeight="1" x14ac:dyDescent="0.2">
      <c r="A1591" s="7">
        <v>1590</v>
      </c>
      <c r="B1591" s="8" t="s">
        <v>15</v>
      </c>
      <c r="C1591" s="8" t="s">
        <v>11</v>
      </c>
      <c r="D1591" s="9">
        <v>30786</v>
      </c>
      <c r="E1591" s="9">
        <f t="shared" ca="1" si="48"/>
        <v>44263</v>
      </c>
      <c r="F1591" s="10">
        <f t="shared" ca="1" si="49"/>
        <v>36.923287671232877</v>
      </c>
      <c r="G1591" s="11" t="str">
        <f ca="1">VLOOKUP(F1591,faixas!$A$1:$B$11,2,1)</f>
        <v>34 a 38</v>
      </c>
      <c r="H1591" s="8" t="s">
        <v>217</v>
      </c>
      <c r="I1591" s="8" t="s">
        <v>13</v>
      </c>
      <c r="J1591" s="8" t="s">
        <v>14</v>
      </c>
    </row>
    <row r="1592" spans="1:10" ht="15" customHeight="1" x14ac:dyDescent="0.2">
      <c r="A1592" s="7">
        <v>1591</v>
      </c>
      <c r="B1592" s="8" t="s">
        <v>10</v>
      </c>
      <c r="C1592" s="8" t="s">
        <v>16</v>
      </c>
      <c r="D1592" s="9">
        <v>29803</v>
      </c>
      <c r="E1592" s="9">
        <f t="shared" ca="1" si="48"/>
        <v>44263</v>
      </c>
      <c r="F1592" s="10">
        <f t="shared" ca="1" si="49"/>
        <v>39.61643835616438</v>
      </c>
      <c r="G1592" s="11" t="str">
        <f ca="1">VLOOKUP(F1592,faixas!$A$1:$B$11,2,1)</f>
        <v>39 a 43</v>
      </c>
      <c r="H1592" s="8" t="s">
        <v>217</v>
      </c>
      <c r="I1592" s="8" t="s">
        <v>13</v>
      </c>
      <c r="J1592" s="8" t="s">
        <v>14</v>
      </c>
    </row>
    <row r="1593" spans="1:10" ht="15" customHeight="1" x14ac:dyDescent="0.2">
      <c r="A1593" s="7">
        <v>1592</v>
      </c>
      <c r="B1593" s="8" t="s">
        <v>10</v>
      </c>
      <c r="C1593" s="8" t="s">
        <v>19</v>
      </c>
      <c r="D1593" s="9">
        <v>43117</v>
      </c>
      <c r="E1593" s="9">
        <f t="shared" ca="1" si="48"/>
        <v>44263</v>
      </c>
      <c r="F1593" s="10">
        <f t="shared" ca="1" si="49"/>
        <v>3.1397260273972605</v>
      </c>
      <c r="G1593" s="11" t="str">
        <f ca="1">VLOOKUP(F1593,faixas!$A$1:$B$11,2,1)</f>
        <v>0 a 18</v>
      </c>
      <c r="H1593" s="8" t="s">
        <v>217</v>
      </c>
      <c r="I1593" s="8" t="s">
        <v>13</v>
      </c>
      <c r="J1593" s="8" t="s">
        <v>14</v>
      </c>
    </row>
    <row r="1594" spans="1:10" ht="15" customHeight="1" x14ac:dyDescent="0.2">
      <c r="A1594" s="7">
        <v>1593</v>
      </c>
      <c r="B1594" s="8" t="s">
        <v>10</v>
      </c>
      <c r="C1594" s="8" t="s">
        <v>11</v>
      </c>
      <c r="D1594" s="9">
        <v>30332</v>
      </c>
      <c r="E1594" s="9">
        <f t="shared" ca="1" si="48"/>
        <v>44263</v>
      </c>
      <c r="F1594" s="10">
        <f t="shared" ca="1" si="49"/>
        <v>38.167123287671231</v>
      </c>
      <c r="G1594" s="11" t="str">
        <f ca="1">VLOOKUP(F1594,faixas!$A$1:$B$11,2,1)</f>
        <v>34 a 38</v>
      </c>
      <c r="H1594" s="8" t="s">
        <v>218</v>
      </c>
      <c r="I1594" s="8" t="s">
        <v>13</v>
      </c>
      <c r="J1594" s="8" t="s">
        <v>80</v>
      </c>
    </row>
    <row r="1595" spans="1:10" ht="15" customHeight="1" x14ac:dyDescent="0.2">
      <c r="A1595" s="7">
        <v>1594</v>
      </c>
      <c r="B1595" s="8" t="s">
        <v>15</v>
      </c>
      <c r="C1595" s="8" t="s">
        <v>16</v>
      </c>
      <c r="D1595" s="9">
        <v>30736</v>
      </c>
      <c r="E1595" s="9">
        <f t="shared" ca="1" si="48"/>
        <v>44263</v>
      </c>
      <c r="F1595" s="10">
        <f t="shared" ca="1" si="49"/>
        <v>37.060273972602737</v>
      </c>
      <c r="G1595" s="11" t="str">
        <f ca="1">VLOOKUP(F1595,faixas!$A$1:$B$11,2,1)</f>
        <v>34 a 38</v>
      </c>
      <c r="H1595" s="8" t="s">
        <v>218</v>
      </c>
      <c r="I1595" s="8" t="s">
        <v>13</v>
      </c>
      <c r="J1595" s="8" t="s">
        <v>80</v>
      </c>
    </row>
    <row r="1596" spans="1:10" ht="15" customHeight="1" x14ac:dyDescent="0.2">
      <c r="A1596" s="7">
        <v>1595</v>
      </c>
      <c r="B1596" s="8" t="s">
        <v>15</v>
      </c>
      <c r="C1596" s="8" t="s">
        <v>19</v>
      </c>
      <c r="D1596" s="9">
        <v>37525</v>
      </c>
      <c r="E1596" s="9">
        <f t="shared" ca="1" si="48"/>
        <v>44263</v>
      </c>
      <c r="F1596" s="10">
        <f t="shared" ca="1" si="49"/>
        <v>18.460273972602739</v>
      </c>
      <c r="G1596" s="11" t="str">
        <f ca="1">VLOOKUP(F1596,faixas!$A$1:$B$11,2,1)</f>
        <v>0 a 18</v>
      </c>
      <c r="H1596" s="8" t="s">
        <v>218</v>
      </c>
      <c r="I1596" s="8" t="s">
        <v>13</v>
      </c>
      <c r="J1596" s="8" t="s">
        <v>80</v>
      </c>
    </row>
    <row r="1597" spans="1:10" ht="15" customHeight="1" x14ac:dyDescent="0.2">
      <c r="A1597" s="7">
        <v>1596</v>
      </c>
      <c r="B1597" s="8" t="s">
        <v>15</v>
      </c>
      <c r="C1597" s="8" t="s">
        <v>18</v>
      </c>
      <c r="D1597" s="9">
        <v>17537</v>
      </c>
      <c r="E1597" s="9">
        <f t="shared" ca="1" si="48"/>
        <v>44263</v>
      </c>
      <c r="F1597" s="10">
        <f t="shared" ca="1" si="49"/>
        <v>73.221917808219175</v>
      </c>
      <c r="G1597" s="11" t="str">
        <f ca="1">VLOOKUP(F1597,faixas!$A$1:$B$11,2,1)</f>
        <v>Acima de 59</v>
      </c>
      <c r="H1597" s="8" t="s">
        <v>218</v>
      </c>
      <c r="I1597" s="8" t="s">
        <v>13</v>
      </c>
      <c r="J1597" s="8" t="s">
        <v>80</v>
      </c>
    </row>
    <row r="1598" spans="1:10" ht="15" customHeight="1" x14ac:dyDescent="0.2">
      <c r="A1598" s="7">
        <v>1597</v>
      </c>
      <c r="B1598" s="8" t="s">
        <v>10</v>
      </c>
      <c r="C1598" s="8" t="s">
        <v>19</v>
      </c>
      <c r="D1598" s="9">
        <v>36773</v>
      </c>
      <c r="E1598" s="9">
        <f t="shared" ca="1" si="48"/>
        <v>44263</v>
      </c>
      <c r="F1598" s="10">
        <f t="shared" ca="1" si="49"/>
        <v>20.520547945205479</v>
      </c>
      <c r="G1598" s="11" t="str">
        <f ca="1">VLOOKUP(F1598,faixas!$A$1:$B$11,2,1)</f>
        <v>19 a 23</v>
      </c>
      <c r="H1598" s="8" t="s">
        <v>218</v>
      </c>
      <c r="I1598" s="8" t="s">
        <v>13</v>
      </c>
      <c r="J1598" s="8" t="s">
        <v>80</v>
      </c>
    </row>
    <row r="1599" spans="1:10" ht="15" customHeight="1" x14ac:dyDescent="0.2">
      <c r="A1599" s="7">
        <v>1598</v>
      </c>
      <c r="B1599" s="8" t="s">
        <v>15</v>
      </c>
      <c r="C1599" s="8" t="s">
        <v>19</v>
      </c>
      <c r="D1599" s="9">
        <v>41954</v>
      </c>
      <c r="E1599" s="9">
        <f t="shared" ca="1" si="48"/>
        <v>44263</v>
      </c>
      <c r="F1599" s="10">
        <f t="shared" ca="1" si="49"/>
        <v>6.3260273972602743</v>
      </c>
      <c r="G1599" s="11" t="str">
        <f ca="1">VLOOKUP(F1599,faixas!$A$1:$B$11,2,1)</f>
        <v>0 a 18</v>
      </c>
      <c r="H1599" s="8" t="s">
        <v>218</v>
      </c>
      <c r="I1599" s="8" t="s">
        <v>13</v>
      </c>
      <c r="J1599" s="8" t="s">
        <v>80</v>
      </c>
    </row>
    <row r="1600" spans="1:10" ht="15" customHeight="1" x14ac:dyDescent="0.2">
      <c r="A1600" s="7">
        <v>1599</v>
      </c>
      <c r="B1600" s="8" t="s">
        <v>10</v>
      </c>
      <c r="C1600" s="8" t="s">
        <v>11</v>
      </c>
      <c r="D1600" s="9">
        <v>31247</v>
      </c>
      <c r="E1600" s="9">
        <f t="shared" ca="1" si="48"/>
        <v>44263</v>
      </c>
      <c r="F1600" s="10">
        <f t="shared" ca="1" si="49"/>
        <v>35.660273972602738</v>
      </c>
      <c r="G1600" s="11" t="str">
        <f ca="1">VLOOKUP(F1600,faixas!$A$1:$B$11,2,1)</f>
        <v>34 a 38</v>
      </c>
      <c r="H1600" s="8" t="s">
        <v>17</v>
      </c>
      <c r="I1600" s="8" t="s">
        <v>13</v>
      </c>
      <c r="J1600" s="8" t="s">
        <v>14</v>
      </c>
    </row>
    <row r="1601" spans="1:10" ht="15" customHeight="1" x14ac:dyDescent="0.2">
      <c r="A1601" s="7">
        <v>1600</v>
      </c>
      <c r="B1601" s="8" t="s">
        <v>15</v>
      </c>
      <c r="C1601" s="8" t="s">
        <v>18</v>
      </c>
      <c r="D1601" s="9">
        <v>24049</v>
      </c>
      <c r="E1601" s="9">
        <f t="shared" ca="1" si="48"/>
        <v>44263</v>
      </c>
      <c r="F1601" s="10">
        <f t="shared" ca="1" si="49"/>
        <v>55.38082191780822</v>
      </c>
      <c r="G1601" s="11" t="str">
        <f ca="1">VLOOKUP(F1601,faixas!$A$1:$B$11,2,1)</f>
        <v>54 a 58</v>
      </c>
      <c r="H1601" s="8" t="s">
        <v>17</v>
      </c>
      <c r="I1601" s="8" t="s">
        <v>13</v>
      </c>
      <c r="J1601" s="8" t="s">
        <v>14</v>
      </c>
    </row>
    <row r="1602" spans="1:10" ht="15" customHeight="1" x14ac:dyDescent="0.2">
      <c r="A1602" s="7">
        <v>1601</v>
      </c>
      <c r="B1602" s="8" t="s">
        <v>15</v>
      </c>
      <c r="C1602" s="8" t="s">
        <v>19</v>
      </c>
      <c r="D1602" s="9">
        <v>39413</v>
      </c>
      <c r="E1602" s="9">
        <f t="shared" ref="E1602:E1665" ca="1" si="50">TODAY()</f>
        <v>44263</v>
      </c>
      <c r="F1602" s="10">
        <f t="shared" ref="F1602:F1665" ca="1" si="51">(E1602-D1602)/365</f>
        <v>13.287671232876713</v>
      </c>
      <c r="G1602" s="11" t="str">
        <f ca="1">VLOOKUP(F1602,faixas!$A$1:$B$11,2,1)</f>
        <v>0 a 18</v>
      </c>
      <c r="H1602" s="8" t="s">
        <v>17</v>
      </c>
      <c r="I1602" s="8" t="s">
        <v>13</v>
      </c>
      <c r="J1602" s="8" t="s">
        <v>14</v>
      </c>
    </row>
    <row r="1603" spans="1:10" ht="15" customHeight="1" x14ac:dyDescent="0.2">
      <c r="A1603" s="7">
        <v>1602</v>
      </c>
      <c r="B1603" s="8" t="s">
        <v>15</v>
      </c>
      <c r="C1603" s="8" t="s">
        <v>16</v>
      </c>
      <c r="D1603" s="9">
        <v>30493</v>
      </c>
      <c r="E1603" s="9">
        <f t="shared" ca="1" si="50"/>
        <v>44263</v>
      </c>
      <c r="F1603" s="10">
        <f t="shared" ca="1" si="51"/>
        <v>37.726027397260275</v>
      </c>
      <c r="G1603" s="11" t="str">
        <f ca="1">VLOOKUP(F1603,faixas!$A$1:$B$11,2,1)</f>
        <v>34 a 38</v>
      </c>
      <c r="H1603" s="8" t="s">
        <v>17</v>
      </c>
      <c r="I1603" s="8" t="s">
        <v>13</v>
      </c>
      <c r="J1603" s="8" t="s">
        <v>14</v>
      </c>
    </row>
    <row r="1604" spans="1:10" ht="15" customHeight="1" x14ac:dyDescent="0.2">
      <c r="A1604" s="7">
        <v>1603</v>
      </c>
      <c r="B1604" s="8" t="s">
        <v>15</v>
      </c>
      <c r="C1604" s="8" t="s">
        <v>19</v>
      </c>
      <c r="D1604" s="9">
        <v>43405</v>
      </c>
      <c r="E1604" s="9">
        <f t="shared" ca="1" si="50"/>
        <v>44263</v>
      </c>
      <c r="F1604" s="10">
        <f t="shared" ca="1" si="51"/>
        <v>2.3506849315068492</v>
      </c>
      <c r="G1604" s="11" t="str">
        <f ca="1">VLOOKUP(F1604,faixas!$A$1:$B$11,2,1)</f>
        <v>0 a 18</v>
      </c>
      <c r="H1604" s="8" t="s">
        <v>17</v>
      </c>
      <c r="I1604" s="8" t="s">
        <v>13</v>
      </c>
      <c r="J1604" s="8" t="s">
        <v>14</v>
      </c>
    </row>
    <row r="1605" spans="1:10" ht="15" customHeight="1" x14ac:dyDescent="0.2">
      <c r="A1605" s="7">
        <v>1604</v>
      </c>
      <c r="B1605" s="8" t="s">
        <v>10</v>
      </c>
      <c r="C1605" s="8" t="s">
        <v>11</v>
      </c>
      <c r="D1605" s="9">
        <v>25700</v>
      </c>
      <c r="E1605" s="9">
        <f t="shared" ca="1" si="50"/>
        <v>44263</v>
      </c>
      <c r="F1605" s="10">
        <f t="shared" ca="1" si="51"/>
        <v>50.857534246575341</v>
      </c>
      <c r="G1605" s="11" t="str">
        <f ca="1">VLOOKUP(F1605,faixas!$A$1:$B$11,2,1)</f>
        <v>49 a 53</v>
      </c>
      <c r="H1605" s="8" t="s">
        <v>140</v>
      </c>
      <c r="I1605" s="8" t="s">
        <v>13</v>
      </c>
      <c r="J1605" s="8" t="s">
        <v>14</v>
      </c>
    </row>
    <row r="1606" spans="1:10" ht="15" customHeight="1" x14ac:dyDescent="0.2">
      <c r="A1606" s="7">
        <v>1605</v>
      </c>
      <c r="B1606" s="8" t="s">
        <v>15</v>
      </c>
      <c r="C1606" s="8" t="s">
        <v>16</v>
      </c>
      <c r="D1606" s="9">
        <v>27274</v>
      </c>
      <c r="E1606" s="9">
        <f t="shared" ca="1" si="50"/>
        <v>44263</v>
      </c>
      <c r="F1606" s="10">
        <f t="shared" ca="1" si="51"/>
        <v>46.545205479452058</v>
      </c>
      <c r="G1606" s="11" t="str">
        <f ca="1">VLOOKUP(F1606,faixas!$A$1:$B$11,2,1)</f>
        <v>44 a 48</v>
      </c>
      <c r="H1606" s="8" t="s">
        <v>140</v>
      </c>
      <c r="I1606" s="8" t="s">
        <v>13</v>
      </c>
      <c r="J1606" s="8" t="s">
        <v>14</v>
      </c>
    </row>
    <row r="1607" spans="1:10" ht="15" customHeight="1" x14ac:dyDescent="0.2">
      <c r="A1607" s="7">
        <v>1606</v>
      </c>
      <c r="B1607" s="8" t="s">
        <v>10</v>
      </c>
      <c r="C1607" s="8" t="s">
        <v>19</v>
      </c>
      <c r="D1607" s="9">
        <v>36903</v>
      </c>
      <c r="E1607" s="9">
        <f t="shared" ca="1" si="50"/>
        <v>44263</v>
      </c>
      <c r="F1607" s="10">
        <f t="shared" ca="1" si="51"/>
        <v>20.164383561643834</v>
      </c>
      <c r="G1607" s="11" t="str">
        <f ca="1">VLOOKUP(F1607,faixas!$A$1:$B$11,2,1)</f>
        <v>19 a 23</v>
      </c>
      <c r="H1607" s="8" t="s">
        <v>140</v>
      </c>
      <c r="I1607" s="8" t="s">
        <v>13</v>
      </c>
      <c r="J1607" s="8" t="s">
        <v>14</v>
      </c>
    </row>
    <row r="1608" spans="1:10" ht="15" customHeight="1" x14ac:dyDescent="0.2">
      <c r="A1608" s="7">
        <v>1607</v>
      </c>
      <c r="B1608" s="8" t="s">
        <v>10</v>
      </c>
      <c r="C1608" s="8" t="s">
        <v>19</v>
      </c>
      <c r="D1608" s="9">
        <v>39627</v>
      </c>
      <c r="E1608" s="9">
        <f t="shared" ca="1" si="50"/>
        <v>44263</v>
      </c>
      <c r="F1608" s="10">
        <f t="shared" ca="1" si="51"/>
        <v>12.701369863013699</v>
      </c>
      <c r="G1608" s="11" t="str">
        <f ca="1">VLOOKUP(F1608,faixas!$A$1:$B$11,2,1)</f>
        <v>0 a 18</v>
      </c>
      <c r="H1608" s="8" t="s">
        <v>140</v>
      </c>
      <c r="I1608" s="8" t="s">
        <v>13</v>
      </c>
      <c r="J1608" s="8" t="s">
        <v>14</v>
      </c>
    </row>
    <row r="1609" spans="1:10" ht="15" customHeight="1" x14ac:dyDescent="0.2">
      <c r="A1609" s="7">
        <v>1608</v>
      </c>
      <c r="B1609" s="8" t="s">
        <v>10</v>
      </c>
      <c r="C1609" s="8" t="s">
        <v>11</v>
      </c>
      <c r="D1609" s="9">
        <v>28331</v>
      </c>
      <c r="E1609" s="9">
        <f t="shared" ca="1" si="50"/>
        <v>44263</v>
      </c>
      <c r="F1609" s="10">
        <f t="shared" ca="1" si="51"/>
        <v>43.649315068493152</v>
      </c>
      <c r="G1609" s="11" t="str">
        <f ca="1">VLOOKUP(F1609,faixas!$A$1:$B$11,2,1)</f>
        <v>39 a 43</v>
      </c>
      <c r="H1609" s="8" t="s">
        <v>17</v>
      </c>
      <c r="I1609" s="8" t="s">
        <v>13</v>
      </c>
      <c r="J1609" s="8" t="s">
        <v>14</v>
      </c>
    </row>
    <row r="1610" spans="1:10" ht="15" customHeight="1" x14ac:dyDescent="0.2">
      <c r="A1610" s="7">
        <v>1609</v>
      </c>
      <c r="B1610" s="8" t="s">
        <v>15</v>
      </c>
      <c r="C1610" s="8" t="s">
        <v>18</v>
      </c>
      <c r="D1610" s="9">
        <v>15487</v>
      </c>
      <c r="E1610" s="9">
        <f t="shared" ca="1" si="50"/>
        <v>44263</v>
      </c>
      <c r="F1610" s="10">
        <f t="shared" ca="1" si="51"/>
        <v>78.838356164383555</v>
      </c>
      <c r="G1610" s="11" t="str">
        <f ca="1">VLOOKUP(F1610,faixas!$A$1:$B$11,2,1)</f>
        <v>Acima de 59</v>
      </c>
      <c r="H1610" s="8" t="s">
        <v>17</v>
      </c>
      <c r="I1610" s="8" t="s">
        <v>13</v>
      </c>
      <c r="J1610" s="8" t="s">
        <v>14</v>
      </c>
    </row>
    <row r="1611" spans="1:10" ht="15" customHeight="1" x14ac:dyDescent="0.2">
      <c r="A1611" s="7">
        <v>1610</v>
      </c>
      <c r="B1611" s="8" t="s">
        <v>15</v>
      </c>
      <c r="C1611" s="8" t="s">
        <v>16</v>
      </c>
      <c r="D1611" s="9">
        <v>32883</v>
      </c>
      <c r="E1611" s="9">
        <f t="shared" ca="1" si="50"/>
        <v>44263</v>
      </c>
      <c r="F1611" s="10">
        <f t="shared" ca="1" si="51"/>
        <v>31.17808219178082</v>
      </c>
      <c r="G1611" s="11" t="str">
        <f ca="1">VLOOKUP(F1611,faixas!$A$1:$B$11,2,1)</f>
        <v>29 a 33</v>
      </c>
      <c r="H1611" s="8" t="s">
        <v>17</v>
      </c>
      <c r="I1611" s="8" t="s">
        <v>13</v>
      </c>
      <c r="J1611" s="8" t="s">
        <v>14</v>
      </c>
    </row>
    <row r="1612" spans="1:10" ht="15" customHeight="1" x14ac:dyDescent="0.2">
      <c r="A1612" s="7">
        <v>1611</v>
      </c>
      <c r="B1612" s="8" t="s">
        <v>15</v>
      </c>
      <c r="C1612" s="8" t="s">
        <v>19</v>
      </c>
      <c r="D1612" s="9">
        <v>41411</v>
      </c>
      <c r="E1612" s="9">
        <f t="shared" ca="1" si="50"/>
        <v>44263</v>
      </c>
      <c r="F1612" s="10">
        <f t="shared" ca="1" si="51"/>
        <v>7.8136986301369866</v>
      </c>
      <c r="G1612" s="11" t="str">
        <f ca="1">VLOOKUP(F1612,faixas!$A$1:$B$11,2,1)</f>
        <v>0 a 18</v>
      </c>
      <c r="H1612" s="8" t="s">
        <v>17</v>
      </c>
      <c r="I1612" s="8" t="s">
        <v>13</v>
      </c>
      <c r="J1612" s="8" t="s">
        <v>14</v>
      </c>
    </row>
    <row r="1613" spans="1:10" ht="15" customHeight="1" x14ac:dyDescent="0.2">
      <c r="A1613" s="7">
        <v>1612</v>
      </c>
      <c r="B1613" s="8" t="s">
        <v>15</v>
      </c>
      <c r="C1613" s="8" t="s">
        <v>62</v>
      </c>
      <c r="D1613" s="9">
        <v>40084</v>
      </c>
      <c r="E1613" s="9">
        <f t="shared" ca="1" si="50"/>
        <v>44263</v>
      </c>
      <c r="F1613" s="10">
        <f t="shared" ca="1" si="51"/>
        <v>11.449315068493151</v>
      </c>
      <c r="G1613" s="11" t="str">
        <f ca="1">VLOOKUP(F1613,faixas!$A$1:$B$11,2,1)</f>
        <v>0 a 18</v>
      </c>
      <c r="H1613" s="8" t="s">
        <v>17</v>
      </c>
      <c r="I1613" s="8" t="s">
        <v>13</v>
      </c>
      <c r="J1613" s="8" t="s">
        <v>14</v>
      </c>
    </row>
    <row r="1614" spans="1:10" ht="15" customHeight="1" x14ac:dyDescent="0.2">
      <c r="A1614" s="7">
        <v>1613</v>
      </c>
      <c r="B1614" s="8" t="s">
        <v>10</v>
      </c>
      <c r="C1614" s="8" t="s">
        <v>19</v>
      </c>
      <c r="D1614" s="9">
        <v>42716</v>
      </c>
      <c r="E1614" s="9">
        <f t="shared" ca="1" si="50"/>
        <v>44263</v>
      </c>
      <c r="F1614" s="10">
        <f t="shared" ca="1" si="51"/>
        <v>4.2383561643835614</v>
      </c>
      <c r="G1614" s="11" t="str">
        <f ca="1">VLOOKUP(F1614,faixas!$A$1:$B$11,2,1)</f>
        <v>0 a 18</v>
      </c>
      <c r="H1614" s="8" t="s">
        <v>17</v>
      </c>
      <c r="I1614" s="8" t="s">
        <v>13</v>
      </c>
      <c r="J1614" s="8" t="s">
        <v>14</v>
      </c>
    </row>
    <row r="1615" spans="1:10" ht="15" customHeight="1" x14ac:dyDescent="0.2">
      <c r="A1615" s="7">
        <v>1614</v>
      </c>
      <c r="B1615" s="8" t="s">
        <v>10</v>
      </c>
      <c r="C1615" s="8" t="s">
        <v>11</v>
      </c>
      <c r="D1615" s="9">
        <v>29995</v>
      </c>
      <c r="E1615" s="9">
        <f t="shared" ca="1" si="50"/>
        <v>44263</v>
      </c>
      <c r="F1615" s="10">
        <f t="shared" ca="1" si="51"/>
        <v>39.090410958904108</v>
      </c>
      <c r="G1615" s="11" t="str">
        <f ca="1">VLOOKUP(F1615,faixas!$A$1:$B$11,2,1)</f>
        <v>39 a 43</v>
      </c>
      <c r="H1615" s="8" t="s">
        <v>219</v>
      </c>
      <c r="I1615" s="8" t="s">
        <v>13</v>
      </c>
      <c r="J1615" s="8" t="s">
        <v>87</v>
      </c>
    </row>
    <row r="1616" spans="1:10" ht="15" customHeight="1" x14ac:dyDescent="0.2">
      <c r="A1616" s="7">
        <v>1615</v>
      </c>
      <c r="B1616" s="8" t="s">
        <v>15</v>
      </c>
      <c r="C1616" s="8" t="s">
        <v>16</v>
      </c>
      <c r="D1616" s="9">
        <v>30439</v>
      </c>
      <c r="E1616" s="9">
        <f t="shared" ca="1" si="50"/>
        <v>44263</v>
      </c>
      <c r="F1616" s="10">
        <f t="shared" ca="1" si="51"/>
        <v>37.873972602739727</v>
      </c>
      <c r="G1616" s="11" t="str">
        <f ca="1">VLOOKUP(F1616,faixas!$A$1:$B$11,2,1)</f>
        <v>34 a 38</v>
      </c>
      <c r="H1616" s="8" t="s">
        <v>219</v>
      </c>
      <c r="I1616" s="8" t="s">
        <v>13</v>
      </c>
      <c r="J1616" s="8" t="s">
        <v>87</v>
      </c>
    </row>
    <row r="1617" spans="1:10" ht="15" customHeight="1" x14ac:dyDescent="0.2">
      <c r="A1617" s="7">
        <v>1616</v>
      </c>
      <c r="B1617" s="8" t="s">
        <v>10</v>
      </c>
      <c r="C1617" s="8" t="s">
        <v>11</v>
      </c>
      <c r="D1617" s="9">
        <v>32556</v>
      </c>
      <c r="E1617" s="9">
        <f t="shared" ca="1" si="50"/>
        <v>44263</v>
      </c>
      <c r="F1617" s="10">
        <f t="shared" ca="1" si="51"/>
        <v>32.073972602739723</v>
      </c>
      <c r="G1617" s="11" t="str">
        <f ca="1">VLOOKUP(F1617,faixas!$A$1:$B$11,2,1)</f>
        <v>29 a 33</v>
      </c>
      <c r="H1617" s="8" t="s">
        <v>17</v>
      </c>
      <c r="I1617" s="8" t="s">
        <v>13</v>
      </c>
      <c r="J1617" s="8" t="s">
        <v>14</v>
      </c>
    </row>
    <row r="1618" spans="1:10" ht="15" customHeight="1" x14ac:dyDescent="0.2">
      <c r="A1618" s="7">
        <v>1617</v>
      </c>
      <c r="B1618" s="8" t="s">
        <v>15</v>
      </c>
      <c r="C1618" s="8" t="s">
        <v>18</v>
      </c>
      <c r="D1618" s="9">
        <v>24821</v>
      </c>
      <c r="E1618" s="9">
        <f t="shared" ca="1" si="50"/>
        <v>44263</v>
      </c>
      <c r="F1618" s="10">
        <f t="shared" ca="1" si="51"/>
        <v>53.265753424657532</v>
      </c>
      <c r="G1618" s="11" t="str">
        <f ca="1">VLOOKUP(F1618,faixas!$A$1:$B$11,2,1)</f>
        <v>49 a 53</v>
      </c>
      <c r="H1618" s="8" t="s">
        <v>17</v>
      </c>
      <c r="I1618" s="8" t="s">
        <v>13</v>
      </c>
      <c r="J1618" s="8" t="s">
        <v>14</v>
      </c>
    </row>
    <row r="1619" spans="1:10" ht="15" customHeight="1" x14ac:dyDescent="0.2">
      <c r="A1619" s="7">
        <v>1618</v>
      </c>
      <c r="B1619" s="8" t="s">
        <v>15</v>
      </c>
      <c r="C1619" s="8" t="s">
        <v>16</v>
      </c>
      <c r="D1619" s="9">
        <v>32221</v>
      </c>
      <c r="E1619" s="9">
        <f t="shared" ca="1" si="50"/>
        <v>44263</v>
      </c>
      <c r="F1619" s="10">
        <f t="shared" ca="1" si="51"/>
        <v>32.991780821917807</v>
      </c>
      <c r="G1619" s="11" t="str">
        <f ca="1">VLOOKUP(F1619,faixas!$A$1:$B$11,2,1)</f>
        <v>29 a 33</v>
      </c>
      <c r="H1619" s="8" t="s">
        <v>17</v>
      </c>
      <c r="I1619" s="8" t="s">
        <v>13</v>
      </c>
      <c r="J1619" s="8" t="s">
        <v>14</v>
      </c>
    </row>
    <row r="1620" spans="1:10" ht="15" customHeight="1" x14ac:dyDescent="0.2">
      <c r="A1620" s="7">
        <v>1619</v>
      </c>
      <c r="B1620" s="8" t="s">
        <v>10</v>
      </c>
      <c r="C1620" s="8" t="s">
        <v>19</v>
      </c>
      <c r="D1620" s="9">
        <v>42500</v>
      </c>
      <c r="E1620" s="9">
        <f t="shared" ca="1" si="50"/>
        <v>44263</v>
      </c>
      <c r="F1620" s="10">
        <f t="shared" ca="1" si="51"/>
        <v>4.8301369863013699</v>
      </c>
      <c r="G1620" s="11" t="str">
        <f ca="1">VLOOKUP(F1620,faixas!$A$1:$B$11,2,1)</f>
        <v>0 a 18</v>
      </c>
      <c r="H1620" s="8" t="s">
        <v>17</v>
      </c>
      <c r="I1620" s="8" t="s">
        <v>13</v>
      </c>
      <c r="J1620" s="8" t="s">
        <v>14</v>
      </c>
    </row>
    <row r="1621" spans="1:10" ht="15" customHeight="1" x14ac:dyDescent="0.2">
      <c r="A1621" s="7">
        <v>1620</v>
      </c>
      <c r="B1621" s="8" t="s">
        <v>10</v>
      </c>
      <c r="C1621" s="8" t="s">
        <v>11</v>
      </c>
      <c r="D1621" s="9">
        <v>32771</v>
      </c>
      <c r="E1621" s="9">
        <f t="shared" ca="1" si="50"/>
        <v>44263</v>
      </c>
      <c r="F1621" s="10">
        <f t="shared" ca="1" si="51"/>
        <v>31.484931506849314</v>
      </c>
      <c r="G1621" s="11" t="str">
        <f ca="1">VLOOKUP(F1621,faixas!$A$1:$B$11,2,1)</f>
        <v>29 a 33</v>
      </c>
      <c r="H1621" s="8" t="s">
        <v>20</v>
      </c>
      <c r="I1621" s="8" t="s">
        <v>13</v>
      </c>
      <c r="J1621" s="8" t="s">
        <v>14</v>
      </c>
    </row>
    <row r="1622" spans="1:10" ht="15" customHeight="1" x14ac:dyDescent="0.2">
      <c r="A1622" s="7">
        <v>1621</v>
      </c>
      <c r="B1622" s="8" t="s">
        <v>10</v>
      </c>
      <c r="C1622" s="8" t="s">
        <v>11</v>
      </c>
      <c r="D1622" s="9">
        <v>25923</v>
      </c>
      <c r="E1622" s="9">
        <f t="shared" ca="1" si="50"/>
        <v>44263</v>
      </c>
      <c r="F1622" s="10">
        <f t="shared" ca="1" si="51"/>
        <v>50.246575342465754</v>
      </c>
      <c r="G1622" s="11" t="str">
        <f ca="1">VLOOKUP(F1622,faixas!$A$1:$B$11,2,1)</f>
        <v>49 a 53</v>
      </c>
      <c r="H1622" s="8" t="s">
        <v>17</v>
      </c>
      <c r="I1622" s="8" t="s">
        <v>13</v>
      </c>
      <c r="J1622" s="8" t="s">
        <v>14</v>
      </c>
    </row>
    <row r="1623" spans="1:10" ht="15" customHeight="1" x14ac:dyDescent="0.2">
      <c r="A1623" s="7">
        <v>1622</v>
      </c>
      <c r="B1623" s="8" t="s">
        <v>15</v>
      </c>
      <c r="C1623" s="8" t="s">
        <v>16</v>
      </c>
      <c r="D1623" s="9">
        <v>26118</v>
      </c>
      <c r="E1623" s="9">
        <f t="shared" ca="1" si="50"/>
        <v>44263</v>
      </c>
      <c r="F1623" s="10">
        <f t="shared" ca="1" si="51"/>
        <v>49.712328767123289</v>
      </c>
      <c r="G1623" s="11" t="str">
        <f ca="1">VLOOKUP(F1623,faixas!$A$1:$B$11,2,1)</f>
        <v>49 a 53</v>
      </c>
      <c r="H1623" s="8" t="s">
        <v>17</v>
      </c>
      <c r="I1623" s="8" t="s">
        <v>13</v>
      </c>
      <c r="J1623" s="8" t="s">
        <v>14</v>
      </c>
    </row>
    <row r="1624" spans="1:10" ht="15" customHeight="1" x14ac:dyDescent="0.2">
      <c r="A1624" s="7">
        <v>1623</v>
      </c>
      <c r="B1624" s="8" t="s">
        <v>10</v>
      </c>
      <c r="C1624" s="8" t="s">
        <v>11</v>
      </c>
      <c r="D1624" s="9">
        <v>30244</v>
      </c>
      <c r="E1624" s="9">
        <f t="shared" ca="1" si="50"/>
        <v>44263</v>
      </c>
      <c r="F1624" s="10">
        <f t="shared" ca="1" si="51"/>
        <v>38.408219178082192</v>
      </c>
      <c r="G1624" s="11" t="str">
        <f ca="1">VLOOKUP(F1624,faixas!$A$1:$B$11,2,1)</f>
        <v>34 a 38</v>
      </c>
      <c r="H1624" s="8" t="s">
        <v>59</v>
      </c>
      <c r="I1624" s="8" t="s">
        <v>13</v>
      </c>
      <c r="J1624" s="8" t="s">
        <v>60</v>
      </c>
    </row>
    <row r="1625" spans="1:10" ht="15" customHeight="1" x14ac:dyDescent="0.2">
      <c r="A1625" s="7">
        <v>1624</v>
      </c>
      <c r="B1625" s="8" t="s">
        <v>15</v>
      </c>
      <c r="C1625" s="8" t="s">
        <v>16</v>
      </c>
      <c r="D1625" s="9">
        <v>29911</v>
      </c>
      <c r="E1625" s="9">
        <f t="shared" ca="1" si="50"/>
        <v>44263</v>
      </c>
      <c r="F1625" s="10">
        <f t="shared" ca="1" si="51"/>
        <v>39.320547945205476</v>
      </c>
      <c r="G1625" s="11" t="str">
        <f ca="1">VLOOKUP(F1625,faixas!$A$1:$B$11,2,1)</f>
        <v>39 a 43</v>
      </c>
      <c r="H1625" s="8" t="s">
        <v>59</v>
      </c>
      <c r="I1625" s="8" t="s">
        <v>13</v>
      </c>
      <c r="J1625" s="8" t="s">
        <v>60</v>
      </c>
    </row>
    <row r="1626" spans="1:10" ht="15" customHeight="1" x14ac:dyDescent="0.2">
      <c r="A1626" s="7">
        <v>1625</v>
      </c>
      <c r="B1626" s="8" t="s">
        <v>10</v>
      </c>
      <c r="C1626" s="8" t="s">
        <v>19</v>
      </c>
      <c r="D1626" s="9">
        <v>41395</v>
      </c>
      <c r="E1626" s="9">
        <f t="shared" ca="1" si="50"/>
        <v>44263</v>
      </c>
      <c r="F1626" s="10">
        <f t="shared" ca="1" si="51"/>
        <v>7.8575342465753426</v>
      </c>
      <c r="G1626" s="11" t="str">
        <f ca="1">VLOOKUP(F1626,faixas!$A$1:$B$11,2,1)</f>
        <v>0 a 18</v>
      </c>
      <c r="H1626" s="8" t="s">
        <v>59</v>
      </c>
      <c r="I1626" s="8" t="s">
        <v>13</v>
      </c>
      <c r="J1626" s="8" t="s">
        <v>60</v>
      </c>
    </row>
    <row r="1627" spans="1:10" ht="15" customHeight="1" x14ac:dyDescent="0.2">
      <c r="A1627" s="7">
        <v>1626</v>
      </c>
      <c r="B1627" s="8" t="s">
        <v>10</v>
      </c>
      <c r="C1627" s="8" t="s">
        <v>11</v>
      </c>
      <c r="D1627" s="9">
        <v>26754</v>
      </c>
      <c r="E1627" s="9">
        <f t="shared" ca="1" si="50"/>
        <v>44263</v>
      </c>
      <c r="F1627" s="10">
        <f t="shared" ca="1" si="51"/>
        <v>47.969863013698628</v>
      </c>
      <c r="G1627" s="11" t="str">
        <f ca="1">VLOOKUP(F1627,faixas!$A$1:$B$11,2,1)</f>
        <v>44 a 48</v>
      </c>
      <c r="H1627" s="8" t="s">
        <v>97</v>
      </c>
      <c r="I1627" s="8" t="s">
        <v>13</v>
      </c>
      <c r="J1627" s="8" t="s">
        <v>33</v>
      </c>
    </row>
    <row r="1628" spans="1:10" ht="15" customHeight="1" x14ac:dyDescent="0.2">
      <c r="A1628" s="7">
        <v>1627</v>
      </c>
      <c r="B1628" s="8" t="s">
        <v>10</v>
      </c>
      <c r="C1628" s="8" t="s">
        <v>19</v>
      </c>
      <c r="D1628" s="9">
        <v>35677</v>
      </c>
      <c r="E1628" s="9">
        <f t="shared" ca="1" si="50"/>
        <v>44263</v>
      </c>
      <c r="F1628" s="10">
        <f t="shared" ca="1" si="51"/>
        <v>23.523287671232875</v>
      </c>
      <c r="G1628" s="11" t="str">
        <f ca="1">VLOOKUP(F1628,faixas!$A$1:$B$11,2,1)</f>
        <v>19 a 23</v>
      </c>
      <c r="H1628" s="8" t="s">
        <v>97</v>
      </c>
      <c r="I1628" s="8" t="s">
        <v>13</v>
      </c>
      <c r="J1628" s="8" t="s">
        <v>33</v>
      </c>
    </row>
    <row r="1629" spans="1:10" ht="15" customHeight="1" x14ac:dyDescent="0.2">
      <c r="A1629" s="7">
        <v>1628</v>
      </c>
      <c r="B1629" s="8" t="s">
        <v>10</v>
      </c>
      <c r="C1629" s="8" t="s">
        <v>19</v>
      </c>
      <c r="D1629" s="9">
        <v>37837</v>
      </c>
      <c r="E1629" s="9">
        <f t="shared" ca="1" si="50"/>
        <v>44263</v>
      </c>
      <c r="F1629" s="10">
        <f t="shared" ca="1" si="51"/>
        <v>17.605479452054794</v>
      </c>
      <c r="G1629" s="11" t="str">
        <f ca="1">VLOOKUP(F1629,faixas!$A$1:$B$11,2,1)</f>
        <v>0 a 18</v>
      </c>
      <c r="H1629" s="8" t="s">
        <v>97</v>
      </c>
      <c r="I1629" s="8" t="s">
        <v>13</v>
      </c>
      <c r="J1629" s="8" t="s">
        <v>33</v>
      </c>
    </row>
    <row r="1630" spans="1:10" ht="15" customHeight="1" x14ac:dyDescent="0.2">
      <c r="A1630" s="7">
        <v>1629</v>
      </c>
      <c r="B1630" s="8" t="s">
        <v>15</v>
      </c>
      <c r="C1630" s="8" t="s">
        <v>16</v>
      </c>
      <c r="D1630" s="9">
        <v>28003</v>
      </c>
      <c r="E1630" s="9">
        <f t="shared" ca="1" si="50"/>
        <v>44263</v>
      </c>
      <c r="F1630" s="10">
        <f t="shared" ca="1" si="51"/>
        <v>44.547945205479451</v>
      </c>
      <c r="G1630" s="11" t="str">
        <f ca="1">VLOOKUP(F1630,faixas!$A$1:$B$11,2,1)</f>
        <v>44 a 48</v>
      </c>
      <c r="H1630" s="8" t="s">
        <v>97</v>
      </c>
      <c r="I1630" s="8" t="s">
        <v>13</v>
      </c>
      <c r="J1630" s="8" t="s">
        <v>33</v>
      </c>
    </row>
    <row r="1631" spans="1:10" ht="15" customHeight="1" x14ac:dyDescent="0.2">
      <c r="A1631" s="7">
        <v>1630</v>
      </c>
      <c r="B1631" s="8" t="s">
        <v>10</v>
      </c>
      <c r="C1631" s="8" t="s">
        <v>11</v>
      </c>
      <c r="D1631" s="9">
        <v>29559</v>
      </c>
      <c r="E1631" s="9">
        <f t="shared" ca="1" si="50"/>
        <v>44263</v>
      </c>
      <c r="F1631" s="10">
        <f t="shared" ca="1" si="51"/>
        <v>40.284931506849318</v>
      </c>
      <c r="G1631" s="11" t="str">
        <f ca="1">VLOOKUP(F1631,faixas!$A$1:$B$11,2,1)</f>
        <v>39 a 43</v>
      </c>
      <c r="H1631" s="8" t="s">
        <v>220</v>
      </c>
      <c r="I1631" s="8" t="s">
        <v>13</v>
      </c>
      <c r="J1631" s="8" t="s">
        <v>14</v>
      </c>
    </row>
    <row r="1632" spans="1:10" ht="15" customHeight="1" x14ac:dyDescent="0.2">
      <c r="A1632" s="7">
        <v>1631</v>
      </c>
      <c r="B1632" s="8" t="s">
        <v>15</v>
      </c>
      <c r="C1632" s="8" t="s">
        <v>19</v>
      </c>
      <c r="D1632" s="9">
        <v>40319</v>
      </c>
      <c r="E1632" s="9">
        <f t="shared" ca="1" si="50"/>
        <v>44263</v>
      </c>
      <c r="F1632" s="10">
        <f t="shared" ca="1" si="51"/>
        <v>10.805479452054794</v>
      </c>
      <c r="G1632" s="11" t="str">
        <f ca="1">VLOOKUP(F1632,faixas!$A$1:$B$11,2,1)</f>
        <v>0 a 18</v>
      </c>
      <c r="H1632" s="8" t="s">
        <v>220</v>
      </c>
      <c r="I1632" s="8" t="s">
        <v>13</v>
      </c>
      <c r="J1632" s="8" t="s">
        <v>14</v>
      </c>
    </row>
    <row r="1633" spans="1:10" ht="15" customHeight="1" x14ac:dyDescent="0.2">
      <c r="A1633" s="7">
        <v>1632</v>
      </c>
      <c r="B1633" s="8" t="s">
        <v>15</v>
      </c>
      <c r="C1633" s="8" t="s">
        <v>16</v>
      </c>
      <c r="D1633" s="9">
        <v>30780</v>
      </c>
      <c r="E1633" s="9">
        <f t="shared" ca="1" si="50"/>
        <v>44263</v>
      </c>
      <c r="F1633" s="10">
        <f t="shared" ca="1" si="51"/>
        <v>36.939726027397263</v>
      </c>
      <c r="G1633" s="11" t="str">
        <f ca="1">VLOOKUP(F1633,faixas!$A$1:$B$11,2,1)</f>
        <v>34 a 38</v>
      </c>
      <c r="H1633" s="8" t="s">
        <v>220</v>
      </c>
      <c r="I1633" s="8" t="s">
        <v>13</v>
      </c>
      <c r="J1633" s="8" t="s">
        <v>14</v>
      </c>
    </row>
    <row r="1634" spans="1:10" ht="15" customHeight="1" x14ac:dyDescent="0.2">
      <c r="A1634" s="7">
        <v>1633</v>
      </c>
      <c r="B1634" s="8" t="s">
        <v>10</v>
      </c>
      <c r="C1634" s="8" t="s">
        <v>19</v>
      </c>
      <c r="D1634" s="9">
        <v>43647</v>
      </c>
      <c r="E1634" s="9">
        <f t="shared" ca="1" si="50"/>
        <v>44263</v>
      </c>
      <c r="F1634" s="10">
        <f t="shared" ca="1" si="51"/>
        <v>1.6876712328767123</v>
      </c>
      <c r="G1634" s="11" t="str">
        <f ca="1">VLOOKUP(F1634,faixas!$A$1:$B$11,2,1)</f>
        <v>0 a 18</v>
      </c>
      <c r="H1634" s="8" t="s">
        <v>220</v>
      </c>
      <c r="I1634" s="8" t="s">
        <v>13</v>
      </c>
      <c r="J1634" s="8" t="s">
        <v>14</v>
      </c>
    </row>
    <row r="1635" spans="1:10" ht="15" customHeight="1" x14ac:dyDescent="0.2">
      <c r="A1635" s="7">
        <v>1634</v>
      </c>
      <c r="B1635" s="8" t="s">
        <v>10</v>
      </c>
      <c r="C1635" s="8" t="s">
        <v>11</v>
      </c>
      <c r="D1635" s="9">
        <v>21216</v>
      </c>
      <c r="E1635" s="9">
        <f t="shared" ca="1" si="50"/>
        <v>44263</v>
      </c>
      <c r="F1635" s="10">
        <f t="shared" ca="1" si="51"/>
        <v>63.142465753424659</v>
      </c>
      <c r="G1635" s="11" t="str">
        <f ca="1">VLOOKUP(F1635,faixas!$A$1:$B$11,2,1)</f>
        <v>Acima de 59</v>
      </c>
      <c r="H1635" s="8" t="s">
        <v>221</v>
      </c>
      <c r="I1635" s="8" t="s">
        <v>13</v>
      </c>
      <c r="J1635" s="8" t="s">
        <v>25</v>
      </c>
    </row>
    <row r="1636" spans="1:10" ht="15" customHeight="1" x14ac:dyDescent="0.2">
      <c r="A1636" s="7">
        <v>1635</v>
      </c>
      <c r="B1636" s="8" t="s">
        <v>10</v>
      </c>
      <c r="C1636" s="8" t="s">
        <v>19</v>
      </c>
      <c r="D1636" s="9">
        <v>36783</v>
      </c>
      <c r="E1636" s="9">
        <f t="shared" ca="1" si="50"/>
        <v>44263</v>
      </c>
      <c r="F1636" s="10">
        <f t="shared" ca="1" si="51"/>
        <v>20.493150684931507</v>
      </c>
      <c r="G1636" s="11" t="str">
        <f ca="1">VLOOKUP(F1636,faixas!$A$1:$B$11,2,1)</f>
        <v>19 a 23</v>
      </c>
      <c r="H1636" s="8" t="s">
        <v>221</v>
      </c>
      <c r="I1636" s="8" t="s">
        <v>13</v>
      </c>
      <c r="J1636" s="8" t="s">
        <v>25</v>
      </c>
    </row>
    <row r="1637" spans="1:10" ht="15" customHeight="1" x14ac:dyDescent="0.2">
      <c r="A1637" s="7">
        <v>1636</v>
      </c>
      <c r="B1637" s="8" t="s">
        <v>15</v>
      </c>
      <c r="C1637" s="8" t="s">
        <v>16</v>
      </c>
      <c r="D1637" s="9">
        <v>23717</v>
      </c>
      <c r="E1637" s="9">
        <f t="shared" ca="1" si="50"/>
        <v>44263</v>
      </c>
      <c r="F1637" s="10">
        <f t="shared" ca="1" si="51"/>
        <v>56.290410958904111</v>
      </c>
      <c r="G1637" s="11" t="str">
        <f ca="1">VLOOKUP(F1637,faixas!$A$1:$B$11,2,1)</f>
        <v>54 a 58</v>
      </c>
      <c r="H1637" s="8" t="s">
        <v>221</v>
      </c>
      <c r="I1637" s="8" t="s">
        <v>13</v>
      </c>
      <c r="J1637" s="8" t="s">
        <v>25</v>
      </c>
    </row>
    <row r="1638" spans="1:10" ht="15" customHeight="1" x14ac:dyDescent="0.2">
      <c r="A1638" s="7">
        <v>1637</v>
      </c>
      <c r="B1638" s="8" t="s">
        <v>10</v>
      </c>
      <c r="C1638" s="8" t="s">
        <v>11</v>
      </c>
      <c r="D1638" s="9">
        <v>21780</v>
      </c>
      <c r="E1638" s="9">
        <f t="shared" ca="1" si="50"/>
        <v>44263</v>
      </c>
      <c r="F1638" s="10">
        <f t="shared" ca="1" si="51"/>
        <v>61.597260273972601</v>
      </c>
      <c r="G1638" s="11" t="str">
        <f ca="1">VLOOKUP(F1638,faixas!$A$1:$B$11,2,1)</f>
        <v>Acima de 59</v>
      </c>
      <c r="H1638" s="8" t="s">
        <v>157</v>
      </c>
      <c r="I1638" s="8" t="s">
        <v>13</v>
      </c>
      <c r="J1638" s="8" t="s">
        <v>22</v>
      </c>
    </row>
    <row r="1639" spans="1:10" ht="15" customHeight="1" x14ac:dyDescent="0.2">
      <c r="A1639" s="7">
        <v>1638</v>
      </c>
      <c r="B1639" s="8" t="s">
        <v>15</v>
      </c>
      <c r="C1639" s="8" t="s">
        <v>18</v>
      </c>
      <c r="D1639" s="9">
        <v>12696</v>
      </c>
      <c r="E1639" s="9">
        <f t="shared" ca="1" si="50"/>
        <v>44263</v>
      </c>
      <c r="F1639" s="10">
        <f t="shared" ca="1" si="51"/>
        <v>86.484931506849321</v>
      </c>
      <c r="G1639" s="11" t="str">
        <f ca="1">VLOOKUP(F1639,faixas!$A$1:$B$11,2,1)</f>
        <v>Acima de 59</v>
      </c>
      <c r="H1639" s="8" t="s">
        <v>157</v>
      </c>
      <c r="I1639" s="8" t="s">
        <v>13</v>
      </c>
      <c r="J1639" s="8" t="s">
        <v>22</v>
      </c>
    </row>
    <row r="1640" spans="1:10" ht="15" customHeight="1" x14ac:dyDescent="0.2">
      <c r="A1640" s="7">
        <v>1639</v>
      </c>
      <c r="B1640" s="8" t="s">
        <v>10</v>
      </c>
      <c r="C1640" s="8" t="s">
        <v>19</v>
      </c>
      <c r="D1640" s="9">
        <v>38113</v>
      </c>
      <c r="E1640" s="9">
        <f t="shared" ca="1" si="50"/>
        <v>44263</v>
      </c>
      <c r="F1640" s="10">
        <f t="shared" ca="1" si="51"/>
        <v>16.849315068493151</v>
      </c>
      <c r="G1640" s="11" t="str">
        <f ca="1">VLOOKUP(F1640,faixas!$A$1:$B$11,2,1)</f>
        <v>0 a 18</v>
      </c>
      <c r="H1640" s="8" t="s">
        <v>157</v>
      </c>
      <c r="I1640" s="8" t="s">
        <v>13</v>
      </c>
      <c r="J1640" s="8" t="s">
        <v>22</v>
      </c>
    </row>
    <row r="1641" spans="1:10" ht="15" customHeight="1" x14ac:dyDescent="0.2">
      <c r="A1641" s="7">
        <v>1640</v>
      </c>
      <c r="B1641" s="8" t="s">
        <v>15</v>
      </c>
      <c r="C1641" s="8" t="s">
        <v>11</v>
      </c>
      <c r="D1641" s="9">
        <v>28829</v>
      </c>
      <c r="E1641" s="9">
        <f t="shared" ca="1" si="50"/>
        <v>44263</v>
      </c>
      <c r="F1641" s="10">
        <f t="shared" ca="1" si="51"/>
        <v>42.284931506849318</v>
      </c>
      <c r="G1641" s="11" t="str">
        <f ca="1">VLOOKUP(F1641,faixas!$A$1:$B$11,2,1)</f>
        <v>39 a 43</v>
      </c>
      <c r="H1641" s="8" t="s">
        <v>12</v>
      </c>
      <c r="I1641" s="8" t="s">
        <v>13</v>
      </c>
      <c r="J1641" s="8" t="s">
        <v>14</v>
      </c>
    </row>
    <row r="1642" spans="1:10" ht="15" customHeight="1" x14ac:dyDescent="0.2">
      <c r="A1642" s="7">
        <v>1641</v>
      </c>
      <c r="B1642" s="8" t="s">
        <v>10</v>
      </c>
      <c r="C1642" s="8" t="s">
        <v>16</v>
      </c>
      <c r="D1642" s="9">
        <v>25029</v>
      </c>
      <c r="E1642" s="9">
        <f t="shared" ca="1" si="50"/>
        <v>44263</v>
      </c>
      <c r="F1642" s="10">
        <f t="shared" ca="1" si="51"/>
        <v>52.695890410958903</v>
      </c>
      <c r="G1642" s="11" t="str">
        <f ca="1">VLOOKUP(F1642,faixas!$A$1:$B$11,2,1)</f>
        <v>49 a 53</v>
      </c>
      <c r="H1642" s="8" t="s">
        <v>12</v>
      </c>
      <c r="I1642" s="8" t="s">
        <v>13</v>
      </c>
      <c r="J1642" s="8" t="s">
        <v>14</v>
      </c>
    </row>
    <row r="1643" spans="1:10" ht="15" customHeight="1" x14ac:dyDescent="0.2">
      <c r="A1643" s="7">
        <v>1642</v>
      </c>
      <c r="B1643" s="8" t="s">
        <v>15</v>
      </c>
      <c r="C1643" s="8" t="s">
        <v>19</v>
      </c>
      <c r="D1643" s="9">
        <v>40739</v>
      </c>
      <c r="E1643" s="9">
        <f t="shared" ca="1" si="50"/>
        <v>44263</v>
      </c>
      <c r="F1643" s="10">
        <f t="shared" ca="1" si="51"/>
        <v>9.6547945205479451</v>
      </c>
      <c r="G1643" s="11" t="str">
        <f ca="1">VLOOKUP(F1643,faixas!$A$1:$B$11,2,1)</f>
        <v>0 a 18</v>
      </c>
      <c r="H1643" s="8" t="s">
        <v>12</v>
      </c>
      <c r="I1643" s="8" t="s">
        <v>13</v>
      </c>
      <c r="J1643" s="8" t="s">
        <v>14</v>
      </c>
    </row>
    <row r="1644" spans="1:10" ht="15" customHeight="1" x14ac:dyDescent="0.2">
      <c r="A1644" s="7">
        <v>1643</v>
      </c>
      <c r="B1644" s="8" t="s">
        <v>15</v>
      </c>
      <c r="C1644" s="8" t="s">
        <v>62</v>
      </c>
      <c r="D1644" s="9">
        <v>36373</v>
      </c>
      <c r="E1644" s="9">
        <f t="shared" ca="1" si="50"/>
        <v>44263</v>
      </c>
      <c r="F1644" s="10">
        <f t="shared" ca="1" si="51"/>
        <v>21.616438356164384</v>
      </c>
      <c r="G1644" s="11" t="str">
        <f ca="1">VLOOKUP(F1644,faixas!$A$1:$B$11,2,1)</f>
        <v>19 a 23</v>
      </c>
      <c r="H1644" s="8" t="s">
        <v>12</v>
      </c>
      <c r="I1644" s="8" t="s">
        <v>13</v>
      </c>
      <c r="J1644" s="8" t="s">
        <v>14</v>
      </c>
    </row>
    <row r="1645" spans="1:10" ht="15" customHeight="1" x14ac:dyDescent="0.2">
      <c r="A1645" s="7">
        <v>1644</v>
      </c>
      <c r="B1645" s="8" t="s">
        <v>15</v>
      </c>
      <c r="C1645" s="8" t="s">
        <v>18</v>
      </c>
      <c r="D1645" s="9">
        <v>19493</v>
      </c>
      <c r="E1645" s="9">
        <f t="shared" ca="1" si="50"/>
        <v>44263</v>
      </c>
      <c r="F1645" s="10">
        <f t="shared" ca="1" si="51"/>
        <v>67.863013698630141</v>
      </c>
      <c r="G1645" s="11" t="str">
        <f ca="1">VLOOKUP(F1645,faixas!$A$1:$B$11,2,1)</f>
        <v>Acima de 59</v>
      </c>
      <c r="H1645" s="8" t="s">
        <v>12</v>
      </c>
      <c r="I1645" s="8" t="s">
        <v>13</v>
      </c>
      <c r="J1645" s="8" t="s">
        <v>14</v>
      </c>
    </row>
    <row r="1646" spans="1:10" ht="15" customHeight="1" x14ac:dyDescent="0.2">
      <c r="A1646" s="7">
        <v>1645</v>
      </c>
      <c r="B1646" s="8" t="s">
        <v>10</v>
      </c>
      <c r="C1646" s="8" t="s">
        <v>11</v>
      </c>
      <c r="D1646" s="9">
        <v>26194</v>
      </c>
      <c r="E1646" s="9">
        <f t="shared" ca="1" si="50"/>
        <v>44263</v>
      </c>
      <c r="F1646" s="10">
        <f t="shared" ca="1" si="51"/>
        <v>49.504109589041093</v>
      </c>
      <c r="G1646" s="11" t="str">
        <f ca="1">VLOOKUP(F1646,faixas!$A$1:$B$11,2,1)</f>
        <v>49 a 53</v>
      </c>
      <c r="H1646" s="8" t="s">
        <v>222</v>
      </c>
      <c r="I1646" s="8" t="s">
        <v>13</v>
      </c>
      <c r="J1646" s="8" t="s">
        <v>14</v>
      </c>
    </row>
    <row r="1647" spans="1:10" ht="15" customHeight="1" x14ac:dyDescent="0.2">
      <c r="A1647" s="7">
        <v>1646</v>
      </c>
      <c r="B1647" s="8" t="s">
        <v>15</v>
      </c>
      <c r="C1647" s="8" t="s">
        <v>16</v>
      </c>
      <c r="D1647" s="9">
        <v>31045</v>
      </c>
      <c r="E1647" s="9">
        <f t="shared" ca="1" si="50"/>
        <v>44263</v>
      </c>
      <c r="F1647" s="10">
        <f t="shared" ca="1" si="51"/>
        <v>36.213698630136989</v>
      </c>
      <c r="G1647" s="11" t="str">
        <f ca="1">VLOOKUP(F1647,faixas!$A$1:$B$11,2,1)</f>
        <v>34 a 38</v>
      </c>
      <c r="H1647" s="8" t="s">
        <v>222</v>
      </c>
      <c r="I1647" s="8" t="s">
        <v>13</v>
      </c>
      <c r="J1647" s="8" t="s">
        <v>14</v>
      </c>
    </row>
    <row r="1648" spans="1:10" ht="15" customHeight="1" x14ac:dyDescent="0.2">
      <c r="A1648" s="7">
        <v>1647</v>
      </c>
      <c r="B1648" s="8" t="s">
        <v>10</v>
      </c>
      <c r="C1648" s="8" t="s">
        <v>19</v>
      </c>
      <c r="D1648" s="9">
        <v>41419</v>
      </c>
      <c r="E1648" s="9">
        <f t="shared" ca="1" si="50"/>
        <v>44263</v>
      </c>
      <c r="F1648" s="10">
        <f t="shared" ca="1" si="51"/>
        <v>7.7917808219178086</v>
      </c>
      <c r="G1648" s="11" t="str">
        <f ca="1">VLOOKUP(F1648,faixas!$A$1:$B$11,2,1)</f>
        <v>0 a 18</v>
      </c>
      <c r="H1648" s="8" t="s">
        <v>222</v>
      </c>
      <c r="I1648" s="8" t="s">
        <v>13</v>
      </c>
      <c r="J1648" s="8" t="s">
        <v>14</v>
      </c>
    </row>
    <row r="1649" spans="1:10" ht="15" customHeight="1" x14ac:dyDescent="0.2">
      <c r="A1649" s="7">
        <v>1648</v>
      </c>
      <c r="B1649" s="8" t="s">
        <v>10</v>
      </c>
      <c r="C1649" s="8" t="s">
        <v>11</v>
      </c>
      <c r="D1649" s="9">
        <v>31198</v>
      </c>
      <c r="E1649" s="9">
        <f t="shared" ca="1" si="50"/>
        <v>44263</v>
      </c>
      <c r="F1649" s="10">
        <f t="shared" ca="1" si="51"/>
        <v>35.794520547945204</v>
      </c>
      <c r="G1649" s="11" t="str">
        <f ca="1">VLOOKUP(F1649,faixas!$A$1:$B$11,2,1)</f>
        <v>34 a 38</v>
      </c>
      <c r="H1649" s="8" t="s">
        <v>223</v>
      </c>
      <c r="I1649" s="8" t="s">
        <v>13</v>
      </c>
      <c r="J1649" s="8" t="s">
        <v>14</v>
      </c>
    </row>
    <row r="1650" spans="1:10" ht="15" customHeight="1" x14ac:dyDescent="0.2">
      <c r="A1650" s="7">
        <v>1649</v>
      </c>
      <c r="B1650" s="8" t="s">
        <v>15</v>
      </c>
      <c r="C1650" s="8" t="s">
        <v>16</v>
      </c>
      <c r="D1650" s="9">
        <v>31181</v>
      </c>
      <c r="E1650" s="9">
        <f t="shared" ca="1" si="50"/>
        <v>44263</v>
      </c>
      <c r="F1650" s="10">
        <f t="shared" ca="1" si="51"/>
        <v>35.841095890410962</v>
      </c>
      <c r="G1650" s="11" t="str">
        <f ca="1">VLOOKUP(F1650,faixas!$A$1:$B$11,2,1)</f>
        <v>34 a 38</v>
      </c>
      <c r="H1650" s="8" t="s">
        <v>223</v>
      </c>
      <c r="I1650" s="8" t="s">
        <v>13</v>
      </c>
      <c r="J1650" s="8" t="s">
        <v>14</v>
      </c>
    </row>
    <row r="1651" spans="1:10" ht="15" customHeight="1" x14ac:dyDescent="0.2">
      <c r="A1651" s="7">
        <v>1650</v>
      </c>
      <c r="B1651" s="8" t="s">
        <v>15</v>
      </c>
      <c r="C1651" s="8" t="s">
        <v>19</v>
      </c>
      <c r="D1651" s="9">
        <v>43284</v>
      </c>
      <c r="E1651" s="9">
        <f t="shared" ca="1" si="50"/>
        <v>44263</v>
      </c>
      <c r="F1651" s="10">
        <f t="shared" ca="1" si="51"/>
        <v>2.6821917808219178</v>
      </c>
      <c r="G1651" s="11" t="str">
        <f ca="1">VLOOKUP(F1651,faixas!$A$1:$B$11,2,1)</f>
        <v>0 a 18</v>
      </c>
      <c r="H1651" s="8" t="s">
        <v>223</v>
      </c>
      <c r="I1651" s="8" t="s">
        <v>13</v>
      </c>
      <c r="J1651" s="8" t="s">
        <v>14</v>
      </c>
    </row>
    <row r="1652" spans="1:10" ht="15" customHeight="1" x14ac:dyDescent="0.2">
      <c r="A1652" s="7">
        <v>1651</v>
      </c>
      <c r="B1652" s="8" t="s">
        <v>10</v>
      </c>
      <c r="C1652" s="8" t="s">
        <v>11</v>
      </c>
      <c r="D1652" s="9">
        <v>22640</v>
      </c>
      <c r="E1652" s="9">
        <f t="shared" ca="1" si="50"/>
        <v>44263</v>
      </c>
      <c r="F1652" s="10">
        <f t="shared" ca="1" si="51"/>
        <v>59.241095890410961</v>
      </c>
      <c r="G1652" s="11" t="str">
        <f ca="1">VLOOKUP(F1652,faixas!$A$1:$B$11,2,1)</f>
        <v>Acima de 59</v>
      </c>
      <c r="H1652" s="8" t="s">
        <v>224</v>
      </c>
      <c r="I1652" s="8" t="s">
        <v>13</v>
      </c>
      <c r="J1652" s="8" t="s">
        <v>121</v>
      </c>
    </row>
    <row r="1653" spans="1:10" ht="15" customHeight="1" x14ac:dyDescent="0.2">
      <c r="A1653" s="7">
        <v>1652</v>
      </c>
      <c r="B1653" s="8" t="s">
        <v>15</v>
      </c>
      <c r="C1653" s="8" t="s">
        <v>11</v>
      </c>
      <c r="D1653" s="9">
        <v>29707</v>
      </c>
      <c r="E1653" s="9">
        <f t="shared" ca="1" si="50"/>
        <v>44263</v>
      </c>
      <c r="F1653" s="10">
        <f t="shared" ca="1" si="51"/>
        <v>39.87945205479452</v>
      </c>
      <c r="G1653" s="11" t="str">
        <f ca="1">VLOOKUP(F1653,faixas!$A$1:$B$11,2,1)</f>
        <v>39 a 43</v>
      </c>
      <c r="H1653" s="8" t="s">
        <v>20</v>
      </c>
      <c r="I1653" s="8" t="s">
        <v>13</v>
      </c>
      <c r="J1653" s="8" t="s">
        <v>14</v>
      </c>
    </row>
    <row r="1654" spans="1:10" ht="15" customHeight="1" x14ac:dyDescent="0.2">
      <c r="A1654" s="7">
        <v>1653</v>
      </c>
      <c r="B1654" s="8" t="s">
        <v>10</v>
      </c>
      <c r="C1654" s="8" t="s">
        <v>16</v>
      </c>
      <c r="D1654" s="9">
        <v>23588</v>
      </c>
      <c r="E1654" s="9">
        <f t="shared" ca="1" si="50"/>
        <v>44263</v>
      </c>
      <c r="F1654" s="10">
        <f t="shared" ca="1" si="51"/>
        <v>56.643835616438359</v>
      </c>
      <c r="G1654" s="11" t="str">
        <f ca="1">VLOOKUP(F1654,faixas!$A$1:$B$11,2,1)</f>
        <v>54 a 58</v>
      </c>
      <c r="H1654" s="8" t="s">
        <v>20</v>
      </c>
      <c r="I1654" s="8" t="s">
        <v>13</v>
      </c>
      <c r="J1654" s="8" t="s">
        <v>14</v>
      </c>
    </row>
    <row r="1655" spans="1:10" ht="15" customHeight="1" x14ac:dyDescent="0.2">
      <c r="A1655" s="7">
        <v>1654</v>
      </c>
      <c r="B1655" s="8" t="s">
        <v>10</v>
      </c>
      <c r="C1655" s="8" t="s">
        <v>19</v>
      </c>
      <c r="D1655" s="9">
        <v>38589</v>
      </c>
      <c r="E1655" s="9">
        <f t="shared" ca="1" si="50"/>
        <v>44263</v>
      </c>
      <c r="F1655" s="10">
        <f t="shared" ca="1" si="51"/>
        <v>15.545205479452054</v>
      </c>
      <c r="G1655" s="11" t="str">
        <f ca="1">VLOOKUP(F1655,faixas!$A$1:$B$11,2,1)</f>
        <v>0 a 18</v>
      </c>
      <c r="H1655" s="8" t="s">
        <v>20</v>
      </c>
      <c r="I1655" s="8" t="s">
        <v>13</v>
      </c>
      <c r="J1655" s="8" t="s">
        <v>14</v>
      </c>
    </row>
    <row r="1656" spans="1:10" ht="15" customHeight="1" x14ac:dyDescent="0.2">
      <c r="A1656" s="7">
        <v>1655</v>
      </c>
      <c r="B1656" s="8" t="s">
        <v>10</v>
      </c>
      <c r="C1656" s="8" t="s">
        <v>19</v>
      </c>
      <c r="D1656" s="9">
        <v>41214</v>
      </c>
      <c r="E1656" s="9">
        <f t="shared" ca="1" si="50"/>
        <v>44263</v>
      </c>
      <c r="F1656" s="10">
        <f t="shared" ca="1" si="51"/>
        <v>8.3534246575342461</v>
      </c>
      <c r="G1656" s="11" t="str">
        <f ca="1">VLOOKUP(F1656,faixas!$A$1:$B$11,2,1)</f>
        <v>0 a 18</v>
      </c>
      <c r="H1656" s="8" t="s">
        <v>20</v>
      </c>
      <c r="I1656" s="8" t="s">
        <v>13</v>
      </c>
      <c r="J1656" s="8" t="s">
        <v>14</v>
      </c>
    </row>
    <row r="1657" spans="1:10" ht="15" customHeight="1" x14ac:dyDescent="0.2">
      <c r="A1657" s="7">
        <v>1656</v>
      </c>
      <c r="B1657" s="8" t="s">
        <v>10</v>
      </c>
      <c r="C1657" s="8" t="s">
        <v>11</v>
      </c>
      <c r="D1657" s="9">
        <v>31263</v>
      </c>
      <c r="E1657" s="9">
        <f t="shared" ca="1" si="50"/>
        <v>44263</v>
      </c>
      <c r="F1657" s="10">
        <f t="shared" ca="1" si="51"/>
        <v>35.61643835616438</v>
      </c>
      <c r="G1657" s="11" t="str">
        <f ca="1">VLOOKUP(F1657,faixas!$A$1:$B$11,2,1)</f>
        <v>34 a 38</v>
      </c>
      <c r="H1657" s="8" t="s">
        <v>57</v>
      </c>
      <c r="I1657" s="8" t="s">
        <v>13</v>
      </c>
      <c r="J1657" s="8" t="s">
        <v>22</v>
      </c>
    </row>
    <row r="1658" spans="1:10" ht="15" customHeight="1" x14ac:dyDescent="0.2">
      <c r="A1658" s="7">
        <v>1657</v>
      </c>
      <c r="B1658" s="8" t="s">
        <v>15</v>
      </c>
      <c r="C1658" s="8" t="s">
        <v>16</v>
      </c>
      <c r="D1658" s="9">
        <v>31332.958333333299</v>
      </c>
      <c r="E1658" s="9">
        <f t="shared" ca="1" si="50"/>
        <v>44263</v>
      </c>
      <c r="F1658" s="10">
        <f t="shared" ca="1" si="51"/>
        <v>35.42477168949781</v>
      </c>
      <c r="G1658" s="11" t="str">
        <f ca="1">VLOOKUP(F1658,faixas!$A$1:$B$11,2,1)</f>
        <v>34 a 38</v>
      </c>
      <c r="H1658" s="8" t="s">
        <v>57</v>
      </c>
      <c r="I1658" s="8" t="s">
        <v>13</v>
      </c>
      <c r="J1658" s="8" t="s">
        <v>22</v>
      </c>
    </row>
    <row r="1659" spans="1:10" ht="15" customHeight="1" x14ac:dyDescent="0.2">
      <c r="A1659" s="7">
        <v>1658</v>
      </c>
      <c r="B1659" s="8" t="s">
        <v>10</v>
      </c>
      <c r="C1659" s="8" t="s">
        <v>19</v>
      </c>
      <c r="D1659" s="9">
        <v>43002</v>
      </c>
      <c r="E1659" s="9">
        <f t="shared" ca="1" si="50"/>
        <v>44263</v>
      </c>
      <c r="F1659" s="10">
        <f t="shared" ca="1" si="51"/>
        <v>3.4547945205479453</v>
      </c>
      <c r="G1659" s="11" t="str">
        <f ca="1">VLOOKUP(F1659,faixas!$A$1:$B$11,2,1)</f>
        <v>0 a 18</v>
      </c>
      <c r="H1659" s="8" t="s">
        <v>57</v>
      </c>
      <c r="I1659" s="8" t="s">
        <v>13</v>
      </c>
      <c r="J1659" s="8" t="s">
        <v>22</v>
      </c>
    </row>
    <row r="1660" spans="1:10" ht="15" customHeight="1" x14ac:dyDescent="0.2">
      <c r="A1660" s="7">
        <v>1659</v>
      </c>
      <c r="B1660" s="8" t="s">
        <v>15</v>
      </c>
      <c r="C1660" s="8" t="s">
        <v>11</v>
      </c>
      <c r="D1660" s="9">
        <v>29587</v>
      </c>
      <c r="E1660" s="9">
        <f t="shared" ca="1" si="50"/>
        <v>44263</v>
      </c>
      <c r="F1660" s="10">
        <f t="shared" ca="1" si="51"/>
        <v>40.208219178082189</v>
      </c>
      <c r="G1660" s="11" t="str">
        <f ca="1">VLOOKUP(F1660,faixas!$A$1:$B$11,2,1)</f>
        <v>39 a 43</v>
      </c>
      <c r="H1660" s="8" t="s">
        <v>39</v>
      </c>
      <c r="I1660" s="8" t="s">
        <v>13</v>
      </c>
      <c r="J1660" s="8" t="s">
        <v>22</v>
      </c>
    </row>
    <row r="1661" spans="1:10" ht="15" customHeight="1" x14ac:dyDescent="0.2">
      <c r="A1661" s="7">
        <v>1660</v>
      </c>
      <c r="B1661" s="8" t="s">
        <v>10</v>
      </c>
      <c r="C1661" s="8" t="s">
        <v>11</v>
      </c>
      <c r="D1661" s="9">
        <v>26801</v>
      </c>
      <c r="E1661" s="9">
        <f t="shared" ca="1" si="50"/>
        <v>44263</v>
      </c>
      <c r="F1661" s="10">
        <f t="shared" ca="1" si="51"/>
        <v>47.841095890410962</v>
      </c>
      <c r="G1661" s="11" t="str">
        <f ca="1">VLOOKUP(F1661,faixas!$A$1:$B$11,2,1)</f>
        <v>44 a 48</v>
      </c>
      <c r="H1661" s="8" t="s">
        <v>68</v>
      </c>
      <c r="I1661" s="8" t="s">
        <v>13</v>
      </c>
      <c r="J1661" s="8" t="s">
        <v>14</v>
      </c>
    </row>
    <row r="1662" spans="1:10" ht="15" customHeight="1" x14ac:dyDescent="0.2">
      <c r="A1662" s="7">
        <v>1661</v>
      </c>
      <c r="B1662" s="8" t="s">
        <v>15</v>
      </c>
      <c r="C1662" s="8" t="s">
        <v>16</v>
      </c>
      <c r="D1662" s="9">
        <v>28597</v>
      </c>
      <c r="E1662" s="9">
        <f t="shared" ca="1" si="50"/>
        <v>44263</v>
      </c>
      <c r="F1662" s="10">
        <f t="shared" ca="1" si="51"/>
        <v>42.920547945205477</v>
      </c>
      <c r="G1662" s="11" t="str">
        <f ca="1">VLOOKUP(F1662,faixas!$A$1:$B$11,2,1)</f>
        <v>39 a 43</v>
      </c>
      <c r="H1662" s="8" t="s">
        <v>68</v>
      </c>
      <c r="I1662" s="8" t="s">
        <v>13</v>
      </c>
      <c r="J1662" s="8" t="s">
        <v>14</v>
      </c>
    </row>
    <row r="1663" spans="1:10" ht="15" customHeight="1" x14ac:dyDescent="0.2">
      <c r="A1663" s="7">
        <v>1662</v>
      </c>
      <c r="B1663" s="8" t="s">
        <v>10</v>
      </c>
      <c r="C1663" s="8" t="s">
        <v>19</v>
      </c>
      <c r="D1663" s="9">
        <v>41233</v>
      </c>
      <c r="E1663" s="9">
        <f t="shared" ca="1" si="50"/>
        <v>44263</v>
      </c>
      <c r="F1663" s="10">
        <f t="shared" ca="1" si="51"/>
        <v>8.3013698630136989</v>
      </c>
      <c r="G1663" s="11" t="str">
        <f ca="1">VLOOKUP(F1663,faixas!$A$1:$B$11,2,1)</f>
        <v>0 a 18</v>
      </c>
      <c r="H1663" s="8" t="s">
        <v>68</v>
      </c>
      <c r="I1663" s="8" t="s">
        <v>13</v>
      </c>
      <c r="J1663" s="8" t="s">
        <v>14</v>
      </c>
    </row>
    <row r="1664" spans="1:10" ht="15" customHeight="1" x14ac:dyDescent="0.2">
      <c r="A1664" s="7">
        <v>1663</v>
      </c>
      <c r="B1664" s="8" t="s">
        <v>15</v>
      </c>
      <c r="C1664" s="8" t="s">
        <v>18</v>
      </c>
      <c r="D1664" s="9">
        <v>18281</v>
      </c>
      <c r="E1664" s="9">
        <f t="shared" ca="1" si="50"/>
        <v>44263</v>
      </c>
      <c r="F1664" s="10">
        <f t="shared" ca="1" si="51"/>
        <v>71.183561643835617</v>
      </c>
      <c r="G1664" s="11" t="str">
        <f ca="1">VLOOKUP(F1664,faixas!$A$1:$B$11,2,1)</f>
        <v>Acima de 59</v>
      </c>
      <c r="H1664" s="8" t="s">
        <v>68</v>
      </c>
      <c r="I1664" s="8" t="s">
        <v>13</v>
      </c>
      <c r="J1664" s="8" t="s">
        <v>14</v>
      </c>
    </row>
    <row r="1665" spans="1:10" ht="15" customHeight="1" x14ac:dyDescent="0.2">
      <c r="A1665" s="7">
        <v>1664</v>
      </c>
      <c r="B1665" s="8" t="s">
        <v>10</v>
      </c>
      <c r="C1665" s="8" t="s">
        <v>11</v>
      </c>
      <c r="D1665" s="9">
        <v>31276</v>
      </c>
      <c r="E1665" s="9">
        <f t="shared" ca="1" si="50"/>
        <v>44263</v>
      </c>
      <c r="F1665" s="10">
        <f t="shared" ca="1" si="51"/>
        <v>35.580821917808223</v>
      </c>
      <c r="G1665" s="11" t="str">
        <f ca="1">VLOOKUP(F1665,faixas!$A$1:$B$11,2,1)</f>
        <v>34 a 38</v>
      </c>
      <c r="H1665" s="8" t="s">
        <v>225</v>
      </c>
      <c r="I1665" s="8" t="s">
        <v>13</v>
      </c>
      <c r="J1665" s="8" t="s">
        <v>80</v>
      </c>
    </row>
    <row r="1666" spans="1:10" ht="15" customHeight="1" x14ac:dyDescent="0.2">
      <c r="A1666" s="7">
        <v>1665</v>
      </c>
      <c r="B1666" s="8" t="s">
        <v>10</v>
      </c>
      <c r="C1666" s="8" t="s">
        <v>19</v>
      </c>
      <c r="D1666" s="9">
        <v>42420</v>
      </c>
      <c r="E1666" s="9">
        <f t="shared" ref="E1666:E1729" ca="1" si="52">TODAY()</f>
        <v>44263</v>
      </c>
      <c r="F1666" s="10">
        <f t="shared" ref="F1666:F1729" ca="1" si="53">(E1666-D1666)/365</f>
        <v>5.0493150684931507</v>
      </c>
      <c r="G1666" s="11" t="str">
        <f ca="1">VLOOKUP(F1666,faixas!$A$1:$B$11,2,1)</f>
        <v>0 a 18</v>
      </c>
      <c r="H1666" s="8" t="s">
        <v>225</v>
      </c>
      <c r="I1666" s="8" t="s">
        <v>13</v>
      </c>
      <c r="J1666" s="8" t="s">
        <v>80</v>
      </c>
    </row>
    <row r="1667" spans="1:10" ht="15" customHeight="1" x14ac:dyDescent="0.2">
      <c r="A1667" s="7">
        <v>1666</v>
      </c>
      <c r="B1667" s="8" t="s">
        <v>15</v>
      </c>
      <c r="C1667" s="8" t="s">
        <v>16</v>
      </c>
      <c r="D1667" s="9">
        <v>31371</v>
      </c>
      <c r="E1667" s="9">
        <f t="shared" ca="1" si="52"/>
        <v>44263</v>
      </c>
      <c r="F1667" s="10">
        <f t="shared" ca="1" si="53"/>
        <v>35.320547945205476</v>
      </c>
      <c r="G1667" s="11" t="str">
        <f ca="1">VLOOKUP(F1667,faixas!$A$1:$B$11,2,1)</f>
        <v>34 a 38</v>
      </c>
      <c r="H1667" s="8" t="s">
        <v>225</v>
      </c>
      <c r="I1667" s="8" t="s">
        <v>13</v>
      </c>
      <c r="J1667" s="8" t="s">
        <v>80</v>
      </c>
    </row>
    <row r="1668" spans="1:10" ht="15" customHeight="1" x14ac:dyDescent="0.2">
      <c r="A1668" s="7">
        <v>1667</v>
      </c>
      <c r="B1668" s="8" t="s">
        <v>15</v>
      </c>
      <c r="C1668" s="8" t="s">
        <v>11</v>
      </c>
      <c r="D1668" s="9">
        <v>25698</v>
      </c>
      <c r="E1668" s="9">
        <f t="shared" ca="1" si="52"/>
        <v>44263</v>
      </c>
      <c r="F1668" s="10">
        <f t="shared" ca="1" si="53"/>
        <v>50.863013698630134</v>
      </c>
      <c r="G1668" s="11" t="str">
        <f ca="1">VLOOKUP(F1668,faixas!$A$1:$B$11,2,1)</f>
        <v>49 a 53</v>
      </c>
      <c r="H1668" s="8" t="s">
        <v>226</v>
      </c>
      <c r="I1668" s="8" t="s">
        <v>13</v>
      </c>
      <c r="J1668" s="8" t="s">
        <v>87</v>
      </c>
    </row>
    <row r="1669" spans="1:10" ht="15" customHeight="1" x14ac:dyDescent="0.2">
      <c r="A1669" s="7">
        <v>1668</v>
      </c>
      <c r="B1669" s="8" t="s">
        <v>15</v>
      </c>
      <c r="C1669" s="8" t="s">
        <v>11</v>
      </c>
      <c r="D1669" s="9">
        <v>30760</v>
      </c>
      <c r="E1669" s="9">
        <f t="shared" ca="1" si="52"/>
        <v>44263</v>
      </c>
      <c r="F1669" s="10">
        <f t="shared" ca="1" si="53"/>
        <v>36.994520547945207</v>
      </c>
      <c r="G1669" s="11" t="str">
        <f ca="1">VLOOKUP(F1669,faixas!$A$1:$B$11,2,1)</f>
        <v>34 a 38</v>
      </c>
      <c r="H1669" s="8" t="s">
        <v>227</v>
      </c>
      <c r="I1669" s="8" t="s">
        <v>13</v>
      </c>
      <c r="J1669" s="8" t="s">
        <v>80</v>
      </c>
    </row>
    <row r="1670" spans="1:10" ht="15" customHeight="1" x14ac:dyDescent="0.2">
      <c r="A1670" s="7">
        <v>1669</v>
      </c>
      <c r="B1670" s="8" t="s">
        <v>15</v>
      </c>
      <c r="C1670" s="8" t="s">
        <v>19</v>
      </c>
      <c r="D1670" s="9">
        <v>39109</v>
      </c>
      <c r="E1670" s="9">
        <f t="shared" ca="1" si="52"/>
        <v>44263</v>
      </c>
      <c r="F1670" s="10">
        <f t="shared" ca="1" si="53"/>
        <v>14.12054794520548</v>
      </c>
      <c r="G1670" s="11" t="str">
        <f ca="1">VLOOKUP(F1670,faixas!$A$1:$B$11,2,1)</f>
        <v>0 a 18</v>
      </c>
      <c r="H1670" s="8" t="s">
        <v>227</v>
      </c>
      <c r="I1670" s="8" t="s">
        <v>13</v>
      </c>
      <c r="J1670" s="8" t="s">
        <v>80</v>
      </c>
    </row>
    <row r="1671" spans="1:10" ht="15" customHeight="1" x14ac:dyDescent="0.2">
      <c r="A1671" s="7">
        <v>1670</v>
      </c>
      <c r="B1671" s="8" t="s">
        <v>15</v>
      </c>
      <c r="C1671" s="8" t="s">
        <v>18</v>
      </c>
      <c r="D1671" s="9">
        <v>23926</v>
      </c>
      <c r="E1671" s="9">
        <f t="shared" ca="1" si="52"/>
        <v>44263</v>
      </c>
      <c r="F1671" s="10">
        <f t="shared" ca="1" si="53"/>
        <v>55.717808219178082</v>
      </c>
      <c r="G1671" s="11" t="str">
        <f ca="1">VLOOKUP(F1671,faixas!$A$1:$B$11,2,1)</f>
        <v>54 a 58</v>
      </c>
      <c r="H1671" s="8" t="s">
        <v>227</v>
      </c>
      <c r="I1671" s="8" t="s">
        <v>13</v>
      </c>
      <c r="J1671" s="8" t="s">
        <v>80</v>
      </c>
    </row>
    <row r="1672" spans="1:10" ht="15" customHeight="1" x14ac:dyDescent="0.2">
      <c r="A1672" s="7">
        <v>1671</v>
      </c>
      <c r="B1672" s="8" t="s">
        <v>15</v>
      </c>
      <c r="C1672" s="8" t="s">
        <v>11</v>
      </c>
      <c r="D1672" s="9">
        <v>29651</v>
      </c>
      <c r="E1672" s="9">
        <f t="shared" ca="1" si="52"/>
        <v>44263</v>
      </c>
      <c r="F1672" s="10">
        <f t="shared" ca="1" si="53"/>
        <v>40.032876712328765</v>
      </c>
      <c r="G1672" s="11" t="str">
        <f ca="1">VLOOKUP(F1672,faixas!$A$1:$B$11,2,1)</f>
        <v>39 a 43</v>
      </c>
      <c r="H1672" s="8" t="s">
        <v>228</v>
      </c>
      <c r="I1672" s="8" t="s">
        <v>13</v>
      </c>
      <c r="J1672" s="8" t="s">
        <v>80</v>
      </c>
    </row>
    <row r="1673" spans="1:10" ht="15" customHeight="1" x14ac:dyDescent="0.2">
      <c r="A1673" s="7">
        <v>1672</v>
      </c>
      <c r="B1673" s="8" t="s">
        <v>10</v>
      </c>
      <c r="C1673" s="8" t="s">
        <v>16</v>
      </c>
      <c r="D1673" s="9">
        <v>29518</v>
      </c>
      <c r="E1673" s="9">
        <f t="shared" ca="1" si="52"/>
        <v>44263</v>
      </c>
      <c r="F1673" s="10">
        <f t="shared" ca="1" si="53"/>
        <v>40.397260273972606</v>
      </c>
      <c r="G1673" s="11" t="str">
        <f ca="1">VLOOKUP(F1673,faixas!$A$1:$B$11,2,1)</f>
        <v>39 a 43</v>
      </c>
      <c r="H1673" s="8" t="s">
        <v>228</v>
      </c>
      <c r="I1673" s="8" t="s">
        <v>13</v>
      </c>
      <c r="J1673" s="8" t="s">
        <v>80</v>
      </c>
    </row>
    <row r="1674" spans="1:10" ht="15" customHeight="1" x14ac:dyDescent="0.2">
      <c r="A1674" s="7">
        <v>1673</v>
      </c>
      <c r="B1674" s="8" t="s">
        <v>10</v>
      </c>
      <c r="C1674" s="8" t="s">
        <v>19</v>
      </c>
      <c r="D1674" s="9">
        <v>40546</v>
      </c>
      <c r="E1674" s="9">
        <f t="shared" ca="1" si="52"/>
        <v>44263</v>
      </c>
      <c r="F1674" s="10">
        <f t="shared" ca="1" si="53"/>
        <v>10.183561643835617</v>
      </c>
      <c r="G1674" s="11" t="str">
        <f ca="1">VLOOKUP(F1674,faixas!$A$1:$B$11,2,1)</f>
        <v>0 a 18</v>
      </c>
      <c r="H1674" s="8" t="s">
        <v>228</v>
      </c>
      <c r="I1674" s="8" t="s">
        <v>13</v>
      </c>
      <c r="J1674" s="8" t="s">
        <v>80</v>
      </c>
    </row>
    <row r="1675" spans="1:10" ht="15" customHeight="1" x14ac:dyDescent="0.2">
      <c r="A1675" s="7">
        <v>1674</v>
      </c>
      <c r="B1675" s="8" t="s">
        <v>15</v>
      </c>
      <c r="C1675" s="8" t="s">
        <v>18</v>
      </c>
      <c r="D1675" s="9">
        <v>18821</v>
      </c>
      <c r="E1675" s="9">
        <f t="shared" ca="1" si="52"/>
        <v>44263</v>
      </c>
      <c r="F1675" s="10">
        <f t="shared" ca="1" si="53"/>
        <v>69.704109589041096</v>
      </c>
      <c r="G1675" s="11" t="str">
        <f ca="1">VLOOKUP(F1675,faixas!$A$1:$B$11,2,1)</f>
        <v>Acima de 59</v>
      </c>
      <c r="H1675" s="8" t="s">
        <v>228</v>
      </c>
      <c r="I1675" s="8" t="s">
        <v>13</v>
      </c>
      <c r="J1675" s="8" t="s">
        <v>80</v>
      </c>
    </row>
    <row r="1676" spans="1:10" ht="15" customHeight="1" x14ac:dyDescent="0.2">
      <c r="A1676" s="7">
        <v>1675</v>
      </c>
      <c r="B1676" s="8" t="s">
        <v>15</v>
      </c>
      <c r="C1676" s="8" t="s">
        <v>11</v>
      </c>
      <c r="D1676" s="9">
        <v>21616</v>
      </c>
      <c r="E1676" s="9">
        <f t="shared" ca="1" si="52"/>
        <v>44263</v>
      </c>
      <c r="F1676" s="10">
        <f t="shared" ca="1" si="53"/>
        <v>62.046575342465751</v>
      </c>
      <c r="G1676" s="11" t="str">
        <f ca="1">VLOOKUP(F1676,faixas!$A$1:$B$11,2,1)</f>
        <v>Acima de 59</v>
      </c>
      <c r="H1676" s="8" t="s">
        <v>229</v>
      </c>
      <c r="I1676" s="8" t="s">
        <v>13</v>
      </c>
      <c r="J1676" s="8" t="s">
        <v>176</v>
      </c>
    </row>
    <row r="1677" spans="1:10" ht="15" customHeight="1" x14ac:dyDescent="0.2">
      <c r="A1677" s="7">
        <v>1676</v>
      </c>
      <c r="B1677" s="8" t="s">
        <v>10</v>
      </c>
      <c r="C1677" s="8" t="s">
        <v>16</v>
      </c>
      <c r="D1677" s="9">
        <v>20479</v>
      </c>
      <c r="E1677" s="9">
        <f t="shared" ca="1" si="52"/>
        <v>44263</v>
      </c>
      <c r="F1677" s="10">
        <f t="shared" ca="1" si="53"/>
        <v>65.161643835616445</v>
      </c>
      <c r="G1677" s="11" t="str">
        <f ca="1">VLOOKUP(F1677,faixas!$A$1:$B$11,2,1)</f>
        <v>Acima de 59</v>
      </c>
      <c r="H1677" s="8" t="s">
        <v>229</v>
      </c>
      <c r="I1677" s="8" t="s">
        <v>13</v>
      </c>
      <c r="J1677" s="8" t="s">
        <v>176</v>
      </c>
    </row>
    <row r="1678" spans="1:10" ht="15" customHeight="1" x14ac:dyDescent="0.2">
      <c r="A1678" s="7">
        <v>1677</v>
      </c>
      <c r="B1678" s="8" t="s">
        <v>15</v>
      </c>
      <c r="C1678" s="8" t="s">
        <v>11</v>
      </c>
      <c r="D1678" s="9">
        <v>31053</v>
      </c>
      <c r="E1678" s="9">
        <f t="shared" ca="1" si="52"/>
        <v>44263</v>
      </c>
      <c r="F1678" s="10">
        <f t="shared" ca="1" si="53"/>
        <v>36.19178082191781</v>
      </c>
      <c r="G1678" s="11" t="str">
        <f ca="1">VLOOKUP(F1678,faixas!$A$1:$B$11,2,1)</f>
        <v>34 a 38</v>
      </c>
      <c r="H1678" s="8" t="s">
        <v>131</v>
      </c>
      <c r="I1678" s="8" t="s">
        <v>13</v>
      </c>
      <c r="J1678" s="8" t="s">
        <v>14</v>
      </c>
    </row>
    <row r="1679" spans="1:10" ht="15" customHeight="1" x14ac:dyDescent="0.2">
      <c r="A1679" s="7">
        <v>1678</v>
      </c>
      <c r="B1679" s="8" t="s">
        <v>15</v>
      </c>
      <c r="C1679" s="8" t="s">
        <v>18</v>
      </c>
      <c r="D1679" s="9">
        <v>20405</v>
      </c>
      <c r="E1679" s="9">
        <f t="shared" ca="1" si="52"/>
        <v>44263</v>
      </c>
      <c r="F1679" s="10">
        <f t="shared" ca="1" si="53"/>
        <v>65.364383561643834</v>
      </c>
      <c r="G1679" s="11" t="str">
        <f ca="1">VLOOKUP(F1679,faixas!$A$1:$B$11,2,1)</f>
        <v>Acima de 59</v>
      </c>
      <c r="H1679" s="8" t="s">
        <v>131</v>
      </c>
      <c r="I1679" s="8" t="s">
        <v>13</v>
      </c>
      <c r="J1679" s="8" t="s">
        <v>14</v>
      </c>
    </row>
    <row r="1680" spans="1:10" ht="15" customHeight="1" x14ac:dyDescent="0.2">
      <c r="A1680" s="7">
        <v>1679</v>
      </c>
      <c r="B1680" s="8" t="s">
        <v>15</v>
      </c>
      <c r="C1680" s="8" t="s">
        <v>11</v>
      </c>
      <c r="D1680" s="9">
        <v>30492</v>
      </c>
      <c r="E1680" s="9">
        <f t="shared" ca="1" si="52"/>
        <v>44263</v>
      </c>
      <c r="F1680" s="10">
        <f t="shared" ca="1" si="53"/>
        <v>37.728767123287675</v>
      </c>
      <c r="G1680" s="11" t="str">
        <f ca="1">VLOOKUP(F1680,faixas!$A$1:$B$11,2,1)</f>
        <v>34 a 38</v>
      </c>
      <c r="H1680" s="8" t="s">
        <v>182</v>
      </c>
      <c r="I1680" s="8" t="s">
        <v>13</v>
      </c>
      <c r="J1680" s="8" t="s">
        <v>14</v>
      </c>
    </row>
    <row r="1681" spans="1:10" ht="15" customHeight="1" x14ac:dyDescent="0.2">
      <c r="A1681" s="7">
        <v>1680</v>
      </c>
      <c r="B1681" s="8" t="s">
        <v>15</v>
      </c>
      <c r="C1681" s="8" t="s">
        <v>19</v>
      </c>
      <c r="D1681" s="9">
        <v>36539</v>
      </c>
      <c r="E1681" s="9">
        <f t="shared" ca="1" si="52"/>
        <v>44263</v>
      </c>
      <c r="F1681" s="10">
        <f t="shared" ca="1" si="53"/>
        <v>21.161643835616438</v>
      </c>
      <c r="G1681" s="11" t="str">
        <f ca="1">VLOOKUP(F1681,faixas!$A$1:$B$11,2,1)</f>
        <v>19 a 23</v>
      </c>
      <c r="H1681" s="8" t="s">
        <v>182</v>
      </c>
      <c r="I1681" s="8" t="s">
        <v>13</v>
      </c>
      <c r="J1681" s="8" t="s">
        <v>14</v>
      </c>
    </row>
    <row r="1682" spans="1:10" ht="15" customHeight="1" x14ac:dyDescent="0.2">
      <c r="A1682" s="7">
        <v>1681</v>
      </c>
      <c r="B1682" s="8" t="s">
        <v>10</v>
      </c>
      <c r="C1682" s="8" t="s">
        <v>16</v>
      </c>
      <c r="D1682" s="9">
        <v>30335</v>
      </c>
      <c r="E1682" s="9">
        <f t="shared" ca="1" si="52"/>
        <v>44263</v>
      </c>
      <c r="F1682" s="10">
        <f t="shared" ca="1" si="53"/>
        <v>38.158904109589038</v>
      </c>
      <c r="G1682" s="11" t="str">
        <f ca="1">VLOOKUP(F1682,faixas!$A$1:$B$11,2,1)</f>
        <v>34 a 38</v>
      </c>
      <c r="H1682" s="8" t="s">
        <v>182</v>
      </c>
      <c r="I1682" s="8" t="s">
        <v>13</v>
      </c>
      <c r="J1682" s="8" t="s">
        <v>14</v>
      </c>
    </row>
    <row r="1683" spans="1:10" ht="15" customHeight="1" x14ac:dyDescent="0.2">
      <c r="A1683" s="7">
        <v>1682</v>
      </c>
      <c r="B1683" s="8" t="s">
        <v>10</v>
      </c>
      <c r="C1683" s="8" t="s">
        <v>11</v>
      </c>
      <c r="D1683" s="9">
        <v>23955</v>
      </c>
      <c r="E1683" s="9">
        <f t="shared" ca="1" si="52"/>
        <v>44263</v>
      </c>
      <c r="F1683" s="10">
        <f t="shared" ca="1" si="53"/>
        <v>55.638356164383559</v>
      </c>
      <c r="G1683" s="11" t="str">
        <f ca="1">VLOOKUP(F1683,faixas!$A$1:$B$11,2,1)</f>
        <v>54 a 58</v>
      </c>
      <c r="H1683" s="8" t="s">
        <v>42</v>
      </c>
      <c r="I1683" s="8" t="s">
        <v>13</v>
      </c>
      <c r="J1683" s="8" t="s">
        <v>14</v>
      </c>
    </row>
    <row r="1684" spans="1:10" ht="15" customHeight="1" x14ac:dyDescent="0.2">
      <c r="A1684" s="7">
        <v>1683</v>
      </c>
      <c r="B1684" s="8" t="s">
        <v>15</v>
      </c>
      <c r="C1684" s="8" t="s">
        <v>16</v>
      </c>
      <c r="D1684" s="9">
        <v>26520</v>
      </c>
      <c r="E1684" s="9">
        <f t="shared" ca="1" si="52"/>
        <v>44263</v>
      </c>
      <c r="F1684" s="10">
        <f t="shared" ca="1" si="53"/>
        <v>48.610958904109587</v>
      </c>
      <c r="G1684" s="11" t="str">
        <f ca="1">VLOOKUP(F1684,faixas!$A$1:$B$11,2,1)</f>
        <v>44 a 48</v>
      </c>
      <c r="H1684" s="8" t="s">
        <v>42</v>
      </c>
      <c r="I1684" s="8" t="s">
        <v>13</v>
      </c>
      <c r="J1684" s="8" t="s">
        <v>14</v>
      </c>
    </row>
    <row r="1685" spans="1:10" ht="15" customHeight="1" x14ac:dyDescent="0.2">
      <c r="A1685" s="7">
        <v>1684</v>
      </c>
      <c r="B1685" s="8" t="s">
        <v>15</v>
      </c>
      <c r="C1685" s="8" t="s">
        <v>19</v>
      </c>
      <c r="D1685" s="9">
        <v>40636</v>
      </c>
      <c r="E1685" s="9">
        <f t="shared" ca="1" si="52"/>
        <v>44263</v>
      </c>
      <c r="F1685" s="10">
        <f t="shared" ca="1" si="53"/>
        <v>9.9369863013698634</v>
      </c>
      <c r="G1685" s="11" t="str">
        <f ca="1">VLOOKUP(F1685,faixas!$A$1:$B$11,2,1)</f>
        <v>0 a 18</v>
      </c>
      <c r="H1685" s="8" t="s">
        <v>42</v>
      </c>
      <c r="I1685" s="8" t="s">
        <v>13</v>
      </c>
      <c r="J1685" s="8" t="s">
        <v>14</v>
      </c>
    </row>
    <row r="1686" spans="1:10" ht="15" customHeight="1" x14ac:dyDescent="0.2">
      <c r="A1686" s="7">
        <v>1685</v>
      </c>
      <c r="B1686" s="8" t="s">
        <v>15</v>
      </c>
      <c r="C1686" s="8" t="s">
        <v>18</v>
      </c>
      <c r="D1686" s="9">
        <v>14594</v>
      </c>
      <c r="E1686" s="9">
        <f t="shared" ca="1" si="52"/>
        <v>44263</v>
      </c>
      <c r="F1686" s="10">
        <f t="shared" ca="1" si="53"/>
        <v>81.284931506849318</v>
      </c>
      <c r="G1686" s="11" t="str">
        <f ca="1">VLOOKUP(F1686,faixas!$A$1:$B$11,2,1)</f>
        <v>Acima de 59</v>
      </c>
      <c r="H1686" s="8" t="s">
        <v>42</v>
      </c>
      <c r="I1686" s="8" t="s">
        <v>13</v>
      </c>
      <c r="J1686" s="8" t="s">
        <v>14</v>
      </c>
    </row>
    <row r="1687" spans="1:10" ht="15" customHeight="1" x14ac:dyDescent="0.2">
      <c r="A1687" s="7">
        <v>1686</v>
      </c>
      <c r="B1687" s="8" t="s">
        <v>15</v>
      </c>
      <c r="C1687" s="8" t="s">
        <v>11</v>
      </c>
      <c r="D1687" s="9">
        <v>28686</v>
      </c>
      <c r="E1687" s="9">
        <f t="shared" ca="1" si="52"/>
        <v>44263</v>
      </c>
      <c r="F1687" s="10">
        <f t="shared" ca="1" si="53"/>
        <v>42.676712328767124</v>
      </c>
      <c r="G1687" s="11" t="str">
        <f ca="1">VLOOKUP(F1687,faixas!$A$1:$B$11,2,1)</f>
        <v>39 a 43</v>
      </c>
      <c r="H1687" s="8" t="s">
        <v>213</v>
      </c>
      <c r="I1687" s="8" t="s">
        <v>13</v>
      </c>
      <c r="J1687" s="8" t="s">
        <v>14</v>
      </c>
    </row>
    <row r="1688" spans="1:10" ht="15" customHeight="1" x14ac:dyDescent="0.2">
      <c r="A1688" s="7">
        <v>1687</v>
      </c>
      <c r="B1688" s="8" t="s">
        <v>15</v>
      </c>
      <c r="C1688" s="8" t="s">
        <v>11</v>
      </c>
      <c r="D1688" s="9">
        <v>23156</v>
      </c>
      <c r="E1688" s="9">
        <f t="shared" ca="1" si="52"/>
        <v>44263</v>
      </c>
      <c r="F1688" s="10">
        <f t="shared" ca="1" si="53"/>
        <v>57.827397260273976</v>
      </c>
      <c r="G1688" s="11" t="str">
        <f ca="1">VLOOKUP(F1688,faixas!$A$1:$B$11,2,1)</f>
        <v>54 a 58</v>
      </c>
      <c r="H1688" s="8" t="s">
        <v>47</v>
      </c>
      <c r="I1688" s="8" t="s">
        <v>13</v>
      </c>
      <c r="J1688" s="8" t="s">
        <v>14</v>
      </c>
    </row>
    <row r="1689" spans="1:10" ht="15" customHeight="1" x14ac:dyDescent="0.2">
      <c r="A1689" s="7">
        <v>1688</v>
      </c>
      <c r="B1689" s="8" t="s">
        <v>15</v>
      </c>
      <c r="C1689" s="8" t="s">
        <v>11</v>
      </c>
      <c r="D1689" s="9">
        <v>30720</v>
      </c>
      <c r="E1689" s="9">
        <f t="shared" ca="1" si="52"/>
        <v>44263</v>
      </c>
      <c r="F1689" s="10">
        <f t="shared" ca="1" si="53"/>
        <v>37.104109589041094</v>
      </c>
      <c r="G1689" s="11" t="str">
        <f ca="1">VLOOKUP(F1689,faixas!$A$1:$B$11,2,1)</f>
        <v>34 a 38</v>
      </c>
      <c r="H1689" s="8" t="s">
        <v>20</v>
      </c>
      <c r="I1689" s="8" t="s">
        <v>13</v>
      </c>
      <c r="J1689" s="8" t="s">
        <v>14</v>
      </c>
    </row>
    <row r="1690" spans="1:10" ht="15" customHeight="1" x14ac:dyDescent="0.2">
      <c r="A1690" s="7">
        <v>1689</v>
      </c>
      <c r="B1690" s="8" t="s">
        <v>10</v>
      </c>
      <c r="C1690" s="8" t="s">
        <v>11</v>
      </c>
      <c r="D1690" s="9">
        <v>29876</v>
      </c>
      <c r="E1690" s="9">
        <f t="shared" ca="1" si="52"/>
        <v>44263</v>
      </c>
      <c r="F1690" s="10">
        <f t="shared" ca="1" si="53"/>
        <v>39.416438356164385</v>
      </c>
      <c r="G1690" s="11" t="str">
        <f ca="1">VLOOKUP(F1690,faixas!$A$1:$B$11,2,1)</f>
        <v>39 a 43</v>
      </c>
      <c r="H1690" s="8" t="s">
        <v>20</v>
      </c>
      <c r="I1690" s="8" t="s">
        <v>13</v>
      </c>
      <c r="J1690" s="8" t="s">
        <v>14</v>
      </c>
    </row>
    <row r="1691" spans="1:10" ht="15" customHeight="1" x14ac:dyDescent="0.2">
      <c r="A1691" s="7">
        <v>1690</v>
      </c>
      <c r="B1691" s="8" t="s">
        <v>15</v>
      </c>
      <c r="C1691" s="8" t="s">
        <v>19</v>
      </c>
      <c r="D1691" s="9">
        <v>43111</v>
      </c>
      <c r="E1691" s="9">
        <f t="shared" ca="1" si="52"/>
        <v>44263</v>
      </c>
      <c r="F1691" s="10">
        <f t="shared" ca="1" si="53"/>
        <v>3.1561643835616437</v>
      </c>
      <c r="G1691" s="11" t="str">
        <f ca="1">VLOOKUP(F1691,faixas!$A$1:$B$11,2,1)</f>
        <v>0 a 18</v>
      </c>
      <c r="H1691" s="8" t="s">
        <v>20</v>
      </c>
      <c r="I1691" s="8" t="s">
        <v>13</v>
      </c>
      <c r="J1691" s="8" t="s">
        <v>14</v>
      </c>
    </row>
    <row r="1692" spans="1:10" ht="15" customHeight="1" x14ac:dyDescent="0.2">
      <c r="A1692" s="7">
        <v>1691</v>
      </c>
      <c r="B1692" s="8" t="s">
        <v>15</v>
      </c>
      <c r="C1692" s="8" t="s">
        <v>11</v>
      </c>
      <c r="D1692" s="9">
        <v>31770</v>
      </c>
      <c r="E1692" s="9">
        <f t="shared" ca="1" si="52"/>
        <v>44263</v>
      </c>
      <c r="F1692" s="10">
        <f t="shared" ca="1" si="53"/>
        <v>34.227397260273975</v>
      </c>
      <c r="G1692" s="11" t="str">
        <f ca="1">VLOOKUP(F1692,faixas!$A$1:$B$11,2,1)</f>
        <v>34 a 38</v>
      </c>
      <c r="H1692" s="8" t="s">
        <v>40</v>
      </c>
      <c r="I1692" s="8" t="s">
        <v>13</v>
      </c>
      <c r="J1692" s="8" t="s">
        <v>14</v>
      </c>
    </row>
    <row r="1693" spans="1:10" ht="15" customHeight="1" x14ac:dyDescent="0.2">
      <c r="A1693" s="7">
        <v>1692</v>
      </c>
      <c r="B1693" s="8" t="s">
        <v>10</v>
      </c>
      <c r="C1693" s="8" t="s">
        <v>16</v>
      </c>
      <c r="D1693" s="9">
        <v>29884</v>
      </c>
      <c r="E1693" s="9">
        <f t="shared" ca="1" si="52"/>
        <v>44263</v>
      </c>
      <c r="F1693" s="10">
        <f t="shared" ca="1" si="53"/>
        <v>39.394520547945206</v>
      </c>
      <c r="G1693" s="11" t="str">
        <f ca="1">VLOOKUP(F1693,faixas!$A$1:$B$11,2,1)</f>
        <v>39 a 43</v>
      </c>
      <c r="H1693" s="8" t="s">
        <v>40</v>
      </c>
      <c r="I1693" s="8" t="s">
        <v>13</v>
      </c>
      <c r="J1693" s="8" t="s">
        <v>14</v>
      </c>
    </row>
    <row r="1694" spans="1:10" ht="15" customHeight="1" x14ac:dyDescent="0.2">
      <c r="A1694" s="7">
        <v>1693</v>
      </c>
      <c r="B1694" s="8" t="s">
        <v>10</v>
      </c>
      <c r="C1694" s="8" t="s">
        <v>11</v>
      </c>
      <c r="D1694" s="9">
        <v>25832</v>
      </c>
      <c r="E1694" s="9">
        <f t="shared" ca="1" si="52"/>
        <v>44263</v>
      </c>
      <c r="F1694" s="10">
        <f t="shared" ca="1" si="53"/>
        <v>50.495890410958907</v>
      </c>
      <c r="G1694" s="11" t="str">
        <f ca="1">VLOOKUP(F1694,faixas!$A$1:$B$11,2,1)</f>
        <v>49 a 53</v>
      </c>
      <c r="H1694" s="8" t="s">
        <v>46</v>
      </c>
      <c r="I1694" s="8" t="s">
        <v>13</v>
      </c>
      <c r="J1694" s="8" t="s">
        <v>14</v>
      </c>
    </row>
    <row r="1695" spans="1:10" ht="15" customHeight="1" x14ac:dyDescent="0.2">
      <c r="A1695" s="7">
        <v>1694</v>
      </c>
      <c r="B1695" s="8" t="s">
        <v>10</v>
      </c>
      <c r="C1695" s="8" t="s">
        <v>19</v>
      </c>
      <c r="D1695" s="9">
        <v>37499</v>
      </c>
      <c r="E1695" s="9">
        <f t="shared" ca="1" si="52"/>
        <v>44263</v>
      </c>
      <c r="F1695" s="10">
        <f t="shared" ca="1" si="53"/>
        <v>18.531506849315068</v>
      </c>
      <c r="G1695" s="11" t="str">
        <f ca="1">VLOOKUP(F1695,faixas!$A$1:$B$11,2,1)</f>
        <v>0 a 18</v>
      </c>
      <c r="H1695" s="8" t="s">
        <v>46</v>
      </c>
      <c r="I1695" s="8" t="s">
        <v>13</v>
      </c>
      <c r="J1695" s="8" t="s">
        <v>14</v>
      </c>
    </row>
    <row r="1696" spans="1:10" ht="15" customHeight="1" x14ac:dyDescent="0.2">
      <c r="A1696" s="7">
        <v>1695</v>
      </c>
      <c r="B1696" s="8" t="s">
        <v>10</v>
      </c>
      <c r="C1696" s="8" t="s">
        <v>11</v>
      </c>
      <c r="D1696" s="9">
        <v>31875</v>
      </c>
      <c r="E1696" s="9">
        <f t="shared" ca="1" si="52"/>
        <v>44263</v>
      </c>
      <c r="F1696" s="10">
        <f t="shared" ca="1" si="53"/>
        <v>33.939726027397263</v>
      </c>
      <c r="G1696" s="11" t="str">
        <f ca="1">VLOOKUP(F1696,faixas!$A$1:$B$11,2,1)</f>
        <v>29 a 33</v>
      </c>
      <c r="H1696" s="8" t="s">
        <v>40</v>
      </c>
      <c r="I1696" s="8" t="s">
        <v>13</v>
      </c>
      <c r="J1696" s="8" t="s">
        <v>14</v>
      </c>
    </row>
    <row r="1697" spans="1:10" ht="15" customHeight="1" x14ac:dyDescent="0.2">
      <c r="A1697" s="7">
        <v>1696</v>
      </c>
      <c r="B1697" s="8" t="s">
        <v>15</v>
      </c>
      <c r="C1697" s="8" t="s">
        <v>16</v>
      </c>
      <c r="D1697" s="9">
        <v>31655</v>
      </c>
      <c r="E1697" s="9">
        <f t="shared" ca="1" si="52"/>
        <v>44263</v>
      </c>
      <c r="F1697" s="10">
        <f t="shared" ca="1" si="53"/>
        <v>34.542465753424658</v>
      </c>
      <c r="G1697" s="11" t="str">
        <f ca="1">VLOOKUP(F1697,faixas!$A$1:$B$11,2,1)</f>
        <v>34 a 38</v>
      </c>
      <c r="H1697" s="8" t="s">
        <v>40</v>
      </c>
      <c r="I1697" s="8" t="s">
        <v>13</v>
      </c>
      <c r="J1697" s="8" t="s">
        <v>14</v>
      </c>
    </row>
    <row r="1698" spans="1:10" ht="15" customHeight="1" x14ac:dyDescent="0.2">
      <c r="A1698" s="7">
        <v>1697</v>
      </c>
      <c r="B1698" s="8" t="s">
        <v>10</v>
      </c>
      <c r="C1698" s="8" t="s">
        <v>19</v>
      </c>
      <c r="D1698" s="9">
        <v>43088</v>
      </c>
      <c r="E1698" s="9">
        <f t="shared" ca="1" si="52"/>
        <v>44263</v>
      </c>
      <c r="F1698" s="10">
        <f t="shared" ca="1" si="53"/>
        <v>3.2191780821917808</v>
      </c>
      <c r="G1698" s="11" t="str">
        <f ca="1">VLOOKUP(F1698,faixas!$A$1:$B$11,2,1)</f>
        <v>0 a 18</v>
      </c>
      <c r="H1698" s="8" t="s">
        <v>40</v>
      </c>
      <c r="I1698" s="8" t="s">
        <v>13</v>
      </c>
      <c r="J1698" s="8" t="s">
        <v>14</v>
      </c>
    </row>
    <row r="1699" spans="1:10" ht="15" customHeight="1" x14ac:dyDescent="0.2">
      <c r="A1699" s="7">
        <v>1698</v>
      </c>
      <c r="B1699" s="8" t="s">
        <v>10</v>
      </c>
      <c r="C1699" s="8" t="s">
        <v>11</v>
      </c>
      <c r="D1699" s="9">
        <v>31379</v>
      </c>
      <c r="E1699" s="9">
        <f t="shared" ca="1" si="52"/>
        <v>44263</v>
      </c>
      <c r="F1699" s="10">
        <f t="shared" ca="1" si="53"/>
        <v>35.298630136986304</v>
      </c>
      <c r="G1699" s="11" t="str">
        <f ca="1">VLOOKUP(F1699,faixas!$A$1:$B$11,2,1)</f>
        <v>34 a 38</v>
      </c>
      <c r="H1699" s="8" t="s">
        <v>69</v>
      </c>
      <c r="I1699" s="8" t="s">
        <v>13</v>
      </c>
      <c r="J1699" s="8" t="s">
        <v>33</v>
      </c>
    </row>
    <row r="1700" spans="1:10" ht="15" customHeight="1" x14ac:dyDescent="0.2">
      <c r="A1700" s="7">
        <v>1699</v>
      </c>
      <c r="B1700" s="8" t="s">
        <v>15</v>
      </c>
      <c r="C1700" s="8" t="s">
        <v>16</v>
      </c>
      <c r="D1700" s="9">
        <v>31930</v>
      </c>
      <c r="E1700" s="9">
        <f t="shared" ca="1" si="52"/>
        <v>44263</v>
      </c>
      <c r="F1700" s="10">
        <f t="shared" ca="1" si="53"/>
        <v>33.789041095890411</v>
      </c>
      <c r="G1700" s="11" t="str">
        <f ca="1">VLOOKUP(F1700,faixas!$A$1:$B$11,2,1)</f>
        <v>29 a 33</v>
      </c>
      <c r="H1700" s="8" t="s">
        <v>69</v>
      </c>
      <c r="I1700" s="8" t="s">
        <v>13</v>
      </c>
      <c r="J1700" s="8" t="s">
        <v>33</v>
      </c>
    </row>
    <row r="1701" spans="1:10" ht="15" customHeight="1" x14ac:dyDescent="0.2">
      <c r="A1701" s="7">
        <v>1700</v>
      </c>
      <c r="B1701" s="8" t="s">
        <v>15</v>
      </c>
      <c r="C1701" s="8" t="s">
        <v>11</v>
      </c>
      <c r="D1701" s="9">
        <v>29305</v>
      </c>
      <c r="E1701" s="9">
        <f t="shared" ca="1" si="52"/>
        <v>44263</v>
      </c>
      <c r="F1701" s="10">
        <f t="shared" ca="1" si="53"/>
        <v>40.980821917808221</v>
      </c>
      <c r="G1701" s="11" t="str">
        <f ca="1">VLOOKUP(F1701,faixas!$A$1:$B$11,2,1)</f>
        <v>39 a 43</v>
      </c>
      <c r="H1701" s="8" t="s">
        <v>42</v>
      </c>
      <c r="I1701" s="8" t="s">
        <v>13</v>
      </c>
      <c r="J1701" s="8" t="s">
        <v>14</v>
      </c>
    </row>
    <row r="1702" spans="1:10" ht="15" customHeight="1" x14ac:dyDescent="0.2">
      <c r="A1702" s="7">
        <v>1701</v>
      </c>
      <c r="B1702" s="8" t="s">
        <v>15</v>
      </c>
      <c r="C1702" s="8" t="s">
        <v>18</v>
      </c>
      <c r="D1702" s="9">
        <v>21272</v>
      </c>
      <c r="E1702" s="9">
        <f t="shared" ca="1" si="52"/>
        <v>44263</v>
      </c>
      <c r="F1702" s="10">
        <f t="shared" ca="1" si="53"/>
        <v>62.989041095890414</v>
      </c>
      <c r="G1702" s="11" t="str">
        <f ca="1">VLOOKUP(F1702,faixas!$A$1:$B$11,2,1)</f>
        <v>Acima de 59</v>
      </c>
      <c r="H1702" s="8" t="s">
        <v>42</v>
      </c>
      <c r="I1702" s="8" t="s">
        <v>13</v>
      </c>
      <c r="J1702" s="8" t="s">
        <v>14</v>
      </c>
    </row>
    <row r="1703" spans="1:10" ht="15" customHeight="1" x14ac:dyDescent="0.2">
      <c r="A1703" s="7">
        <v>1702</v>
      </c>
      <c r="B1703" s="8" t="s">
        <v>15</v>
      </c>
      <c r="C1703" s="8" t="s">
        <v>19</v>
      </c>
      <c r="D1703" s="9">
        <v>37714</v>
      </c>
      <c r="E1703" s="9">
        <f t="shared" ca="1" si="52"/>
        <v>44263</v>
      </c>
      <c r="F1703" s="10">
        <f t="shared" ca="1" si="53"/>
        <v>17.942465753424656</v>
      </c>
      <c r="G1703" s="11" t="str">
        <f ca="1">VLOOKUP(F1703,faixas!$A$1:$B$11,2,1)</f>
        <v>0 a 18</v>
      </c>
      <c r="H1703" s="8" t="s">
        <v>42</v>
      </c>
      <c r="I1703" s="8" t="s">
        <v>13</v>
      </c>
      <c r="J1703" s="8" t="s">
        <v>14</v>
      </c>
    </row>
    <row r="1704" spans="1:10" ht="15" customHeight="1" x14ac:dyDescent="0.2">
      <c r="A1704" s="7">
        <v>1703</v>
      </c>
      <c r="B1704" s="8" t="s">
        <v>10</v>
      </c>
      <c r="C1704" s="8" t="s">
        <v>16</v>
      </c>
      <c r="D1704" s="9">
        <v>30697</v>
      </c>
      <c r="E1704" s="9">
        <f t="shared" ca="1" si="52"/>
        <v>44263</v>
      </c>
      <c r="F1704" s="10">
        <f t="shared" ca="1" si="53"/>
        <v>37.167123287671231</v>
      </c>
      <c r="G1704" s="11" t="str">
        <f ca="1">VLOOKUP(F1704,faixas!$A$1:$B$11,2,1)</f>
        <v>34 a 38</v>
      </c>
      <c r="H1704" s="8" t="s">
        <v>42</v>
      </c>
      <c r="I1704" s="8" t="s">
        <v>13</v>
      </c>
      <c r="J1704" s="8" t="s">
        <v>14</v>
      </c>
    </row>
    <row r="1705" spans="1:10" ht="15" customHeight="1" x14ac:dyDescent="0.2">
      <c r="A1705" s="7">
        <v>1704</v>
      </c>
      <c r="B1705" s="8" t="s">
        <v>15</v>
      </c>
      <c r="C1705" s="8" t="s">
        <v>11</v>
      </c>
      <c r="D1705" s="9">
        <v>30430</v>
      </c>
      <c r="E1705" s="9">
        <f t="shared" ca="1" si="52"/>
        <v>44263</v>
      </c>
      <c r="F1705" s="10">
        <f t="shared" ca="1" si="53"/>
        <v>37.898630136986299</v>
      </c>
      <c r="G1705" s="11" t="str">
        <f ca="1">VLOOKUP(F1705,faixas!$A$1:$B$11,2,1)</f>
        <v>34 a 38</v>
      </c>
      <c r="H1705" s="8" t="s">
        <v>57</v>
      </c>
      <c r="I1705" s="8" t="s">
        <v>13</v>
      </c>
      <c r="J1705" s="8" t="s">
        <v>22</v>
      </c>
    </row>
    <row r="1706" spans="1:10" ht="15" customHeight="1" x14ac:dyDescent="0.2">
      <c r="A1706" s="7">
        <v>1705</v>
      </c>
      <c r="B1706" s="8" t="s">
        <v>10</v>
      </c>
      <c r="C1706" s="8" t="s">
        <v>19</v>
      </c>
      <c r="D1706" s="9">
        <v>40007</v>
      </c>
      <c r="E1706" s="9">
        <f t="shared" ca="1" si="52"/>
        <v>44263</v>
      </c>
      <c r="F1706" s="10">
        <f t="shared" ca="1" si="53"/>
        <v>11.66027397260274</v>
      </c>
      <c r="G1706" s="11" t="str">
        <f ca="1">VLOOKUP(F1706,faixas!$A$1:$B$11,2,1)</f>
        <v>0 a 18</v>
      </c>
      <c r="H1706" s="8" t="s">
        <v>57</v>
      </c>
      <c r="I1706" s="8" t="s">
        <v>13</v>
      </c>
      <c r="J1706" s="8" t="s">
        <v>22</v>
      </c>
    </row>
    <row r="1707" spans="1:10" ht="15" customHeight="1" x14ac:dyDescent="0.2">
      <c r="A1707" s="7">
        <v>1706</v>
      </c>
      <c r="B1707" s="8" t="s">
        <v>15</v>
      </c>
      <c r="C1707" s="8" t="s">
        <v>11</v>
      </c>
      <c r="D1707" s="9">
        <v>32981</v>
      </c>
      <c r="E1707" s="9">
        <f t="shared" ca="1" si="52"/>
        <v>44263</v>
      </c>
      <c r="F1707" s="10">
        <f t="shared" ca="1" si="53"/>
        <v>30.909589041095892</v>
      </c>
      <c r="G1707" s="11" t="str">
        <f ca="1">VLOOKUP(F1707,faixas!$A$1:$B$11,2,1)</f>
        <v>29 a 33</v>
      </c>
      <c r="H1707" s="8" t="s">
        <v>50</v>
      </c>
      <c r="I1707" s="8" t="s">
        <v>13</v>
      </c>
      <c r="J1707" s="8" t="s">
        <v>22</v>
      </c>
    </row>
    <row r="1708" spans="1:10" ht="15" customHeight="1" x14ac:dyDescent="0.2">
      <c r="A1708" s="7">
        <v>1707</v>
      </c>
      <c r="B1708" s="8" t="s">
        <v>15</v>
      </c>
      <c r="C1708" s="8" t="s">
        <v>18</v>
      </c>
      <c r="D1708" s="9">
        <v>25309</v>
      </c>
      <c r="E1708" s="9">
        <f t="shared" ca="1" si="52"/>
        <v>44263</v>
      </c>
      <c r="F1708" s="10">
        <f t="shared" ca="1" si="53"/>
        <v>51.92876712328767</v>
      </c>
      <c r="G1708" s="11" t="str">
        <f ca="1">VLOOKUP(F1708,faixas!$A$1:$B$11,2,1)</f>
        <v>49 a 53</v>
      </c>
      <c r="H1708" s="8" t="s">
        <v>50</v>
      </c>
      <c r="I1708" s="8" t="s">
        <v>13</v>
      </c>
      <c r="J1708" s="8" t="s">
        <v>22</v>
      </c>
    </row>
    <row r="1709" spans="1:10" ht="15" customHeight="1" x14ac:dyDescent="0.2">
      <c r="A1709" s="7">
        <v>1708</v>
      </c>
      <c r="B1709" s="8" t="s">
        <v>10</v>
      </c>
      <c r="C1709" s="8" t="s">
        <v>19</v>
      </c>
      <c r="D1709" s="9">
        <v>40032</v>
      </c>
      <c r="E1709" s="9">
        <f t="shared" ca="1" si="52"/>
        <v>44263</v>
      </c>
      <c r="F1709" s="10">
        <f t="shared" ca="1" si="53"/>
        <v>11.591780821917808</v>
      </c>
      <c r="G1709" s="11" t="str">
        <f ca="1">VLOOKUP(F1709,faixas!$A$1:$B$11,2,1)</f>
        <v>0 a 18</v>
      </c>
      <c r="H1709" s="8" t="s">
        <v>50</v>
      </c>
      <c r="I1709" s="8" t="s">
        <v>13</v>
      </c>
      <c r="J1709" s="8" t="s">
        <v>22</v>
      </c>
    </row>
    <row r="1710" spans="1:10" ht="15" customHeight="1" x14ac:dyDescent="0.2">
      <c r="A1710" s="7">
        <v>1709</v>
      </c>
      <c r="B1710" s="8" t="s">
        <v>10</v>
      </c>
      <c r="C1710" s="8" t="s">
        <v>11</v>
      </c>
      <c r="D1710" s="9">
        <v>25585</v>
      </c>
      <c r="E1710" s="9">
        <f t="shared" ca="1" si="52"/>
        <v>44263</v>
      </c>
      <c r="F1710" s="10">
        <f t="shared" ca="1" si="53"/>
        <v>51.172602739726024</v>
      </c>
      <c r="G1710" s="11" t="str">
        <f ca="1">VLOOKUP(F1710,faixas!$A$1:$B$11,2,1)</f>
        <v>49 a 53</v>
      </c>
      <c r="H1710" s="8" t="s">
        <v>17</v>
      </c>
      <c r="I1710" s="8" t="s">
        <v>13</v>
      </c>
      <c r="J1710" s="8" t="s">
        <v>14</v>
      </c>
    </row>
    <row r="1711" spans="1:10" ht="15" customHeight="1" x14ac:dyDescent="0.2">
      <c r="A1711" s="7">
        <v>1710</v>
      </c>
      <c r="B1711" s="8" t="s">
        <v>15</v>
      </c>
      <c r="C1711" s="8" t="s">
        <v>16</v>
      </c>
      <c r="D1711" s="9">
        <v>26546</v>
      </c>
      <c r="E1711" s="9">
        <f t="shared" ca="1" si="52"/>
        <v>44263</v>
      </c>
      <c r="F1711" s="10">
        <f t="shared" ca="1" si="53"/>
        <v>48.539726027397258</v>
      </c>
      <c r="G1711" s="11" t="str">
        <f ca="1">VLOOKUP(F1711,faixas!$A$1:$B$11,2,1)</f>
        <v>44 a 48</v>
      </c>
      <c r="H1711" s="8" t="s">
        <v>17</v>
      </c>
      <c r="I1711" s="8" t="s">
        <v>13</v>
      </c>
      <c r="J1711" s="8" t="s">
        <v>14</v>
      </c>
    </row>
    <row r="1712" spans="1:10" ht="15" customHeight="1" x14ac:dyDescent="0.2">
      <c r="A1712" s="7">
        <v>1711</v>
      </c>
      <c r="B1712" s="8" t="s">
        <v>10</v>
      </c>
      <c r="C1712" s="8" t="s">
        <v>11</v>
      </c>
      <c r="D1712" s="9">
        <v>27377</v>
      </c>
      <c r="E1712" s="9">
        <f t="shared" ca="1" si="52"/>
        <v>44263</v>
      </c>
      <c r="F1712" s="10">
        <f t="shared" ca="1" si="53"/>
        <v>46.263013698630139</v>
      </c>
      <c r="G1712" s="11" t="str">
        <f ca="1">VLOOKUP(F1712,faixas!$A$1:$B$11,2,1)</f>
        <v>44 a 48</v>
      </c>
      <c r="H1712" s="8" t="s">
        <v>20</v>
      </c>
      <c r="I1712" s="8" t="s">
        <v>13</v>
      </c>
      <c r="J1712" s="8" t="s">
        <v>14</v>
      </c>
    </row>
    <row r="1713" spans="1:10" ht="15" customHeight="1" x14ac:dyDescent="0.2">
      <c r="A1713" s="7">
        <v>1712</v>
      </c>
      <c r="B1713" s="8" t="s">
        <v>15</v>
      </c>
      <c r="C1713" s="8" t="s">
        <v>19</v>
      </c>
      <c r="D1713" s="9">
        <v>35884</v>
      </c>
      <c r="E1713" s="9">
        <f t="shared" ca="1" si="52"/>
        <v>44263</v>
      </c>
      <c r="F1713" s="10">
        <f t="shared" ca="1" si="53"/>
        <v>22.956164383561642</v>
      </c>
      <c r="G1713" s="11" t="str">
        <f ca="1">VLOOKUP(F1713,faixas!$A$1:$B$11,2,1)</f>
        <v>19 a 23</v>
      </c>
      <c r="H1713" s="8" t="s">
        <v>20</v>
      </c>
      <c r="I1713" s="8" t="s">
        <v>13</v>
      </c>
      <c r="J1713" s="8" t="s">
        <v>14</v>
      </c>
    </row>
    <row r="1714" spans="1:10" ht="15" customHeight="1" x14ac:dyDescent="0.2">
      <c r="A1714" s="7">
        <v>1713</v>
      </c>
      <c r="B1714" s="8" t="s">
        <v>15</v>
      </c>
      <c r="C1714" s="8" t="s">
        <v>19</v>
      </c>
      <c r="D1714" s="9">
        <v>39195</v>
      </c>
      <c r="E1714" s="9">
        <f t="shared" ca="1" si="52"/>
        <v>44263</v>
      </c>
      <c r="F1714" s="10">
        <f t="shared" ca="1" si="53"/>
        <v>13.884931506849314</v>
      </c>
      <c r="G1714" s="11" t="str">
        <f ca="1">VLOOKUP(F1714,faixas!$A$1:$B$11,2,1)</f>
        <v>0 a 18</v>
      </c>
      <c r="H1714" s="8" t="s">
        <v>20</v>
      </c>
      <c r="I1714" s="8" t="s">
        <v>13</v>
      </c>
      <c r="J1714" s="8" t="s">
        <v>14</v>
      </c>
    </row>
    <row r="1715" spans="1:10" ht="15" customHeight="1" x14ac:dyDescent="0.2">
      <c r="A1715" s="7">
        <v>1714</v>
      </c>
      <c r="B1715" s="8" t="s">
        <v>10</v>
      </c>
      <c r="C1715" s="8" t="s">
        <v>11</v>
      </c>
      <c r="D1715" s="9">
        <v>26070</v>
      </c>
      <c r="E1715" s="9">
        <f t="shared" ca="1" si="52"/>
        <v>44263</v>
      </c>
      <c r="F1715" s="10">
        <f t="shared" ca="1" si="53"/>
        <v>49.843835616438355</v>
      </c>
      <c r="G1715" s="11" t="str">
        <f ca="1">VLOOKUP(F1715,faixas!$A$1:$B$11,2,1)</f>
        <v>49 a 53</v>
      </c>
      <c r="H1715" s="8" t="s">
        <v>17</v>
      </c>
      <c r="I1715" s="8" t="s">
        <v>13</v>
      </c>
      <c r="J1715" s="8" t="s">
        <v>14</v>
      </c>
    </row>
    <row r="1716" spans="1:10" ht="15" customHeight="1" x14ac:dyDescent="0.2">
      <c r="A1716" s="7">
        <v>1715</v>
      </c>
      <c r="B1716" s="8" t="s">
        <v>15</v>
      </c>
      <c r="C1716" s="8" t="s">
        <v>19</v>
      </c>
      <c r="D1716" s="9">
        <v>38532</v>
      </c>
      <c r="E1716" s="9">
        <f t="shared" ca="1" si="52"/>
        <v>44263</v>
      </c>
      <c r="F1716" s="10">
        <f t="shared" ca="1" si="53"/>
        <v>15.701369863013699</v>
      </c>
      <c r="G1716" s="11" t="str">
        <f ca="1">VLOOKUP(F1716,faixas!$A$1:$B$11,2,1)</f>
        <v>0 a 18</v>
      </c>
      <c r="H1716" s="8" t="s">
        <v>17</v>
      </c>
      <c r="I1716" s="8" t="s">
        <v>13</v>
      </c>
      <c r="J1716" s="8" t="s">
        <v>14</v>
      </c>
    </row>
    <row r="1717" spans="1:10" ht="15" customHeight="1" x14ac:dyDescent="0.2">
      <c r="A1717" s="7">
        <v>1716</v>
      </c>
      <c r="B1717" s="8" t="s">
        <v>15</v>
      </c>
      <c r="C1717" s="8" t="s">
        <v>16</v>
      </c>
      <c r="D1717" s="9">
        <v>25687</v>
      </c>
      <c r="E1717" s="9">
        <f t="shared" ca="1" si="52"/>
        <v>44263</v>
      </c>
      <c r="F1717" s="10">
        <f t="shared" ca="1" si="53"/>
        <v>50.893150684931506</v>
      </c>
      <c r="G1717" s="11" t="str">
        <f ca="1">VLOOKUP(F1717,faixas!$A$1:$B$11,2,1)</f>
        <v>49 a 53</v>
      </c>
      <c r="H1717" s="8" t="s">
        <v>17</v>
      </c>
      <c r="I1717" s="8" t="s">
        <v>13</v>
      </c>
      <c r="J1717" s="8" t="s">
        <v>14</v>
      </c>
    </row>
    <row r="1718" spans="1:10" ht="15" customHeight="1" x14ac:dyDescent="0.2">
      <c r="A1718" s="7">
        <v>1717</v>
      </c>
      <c r="B1718" s="8" t="s">
        <v>10</v>
      </c>
      <c r="C1718" s="8" t="s">
        <v>11</v>
      </c>
      <c r="D1718" s="9">
        <v>29718</v>
      </c>
      <c r="E1718" s="9">
        <f t="shared" ca="1" si="52"/>
        <v>44263</v>
      </c>
      <c r="F1718" s="10">
        <f t="shared" ca="1" si="53"/>
        <v>39.849315068493148</v>
      </c>
      <c r="G1718" s="11" t="str">
        <f ca="1">VLOOKUP(F1718,faixas!$A$1:$B$11,2,1)</f>
        <v>39 a 43</v>
      </c>
      <c r="H1718" s="8" t="s">
        <v>230</v>
      </c>
      <c r="I1718" s="8" t="s">
        <v>13</v>
      </c>
      <c r="J1718" s="8" t="s">
        <v>126</v>
      </c>
    </row>
    <row r="1719" spans="1:10" ht="15" customHeight="1" x14ac:dyDescent="0.2">
      <c r="A1719" s="7">
        <v>1718</v>
      </c>
      <c r="B1719" s="8" t="s">
        <v>15</v>
      </c>
      <c r="C1719" s="8" t="s">
        <v>16</v>
      </c>
      <c r="D1719" s="9">
        <v>31796</v>
      </c>
      <c r="E1719" s="9">
        <f t="shared" ca="1" si="52"/>
        <v>44263</v>
      </c>
      <c r="F1719" s="10">
        <f t="shared" ca="1" si="53"/>
        <v>34.156164383561645</v>
      </c>
      <c r="G1719" s="11" t="str">
        <f ca="1">VLOOKUP(F1719,faixas!$A$1:$B$11,2,1)</f>
        <v>34 a 38</v>
      </c>
      <c r="H1719" s="8" t="s">
        <v>230</v>
      </c>
      <c r="I1719" s="8" t="s">
        <v>13</v>
      </c>
      <c r="J1719" s="8" t="s">
        <v>126</v>
      </c>
    </row>
    <row r="1720" spans="1:10" ht="15" customHeight="1" x14ac:dyDescent="0.2">
      <c r="A1720" s="7">
        <v>1719</v>
      </c>
      <c r="B1720" s="8" t="s">
        <v>10</v>
      </c>
      <c r="C1720" s="8" t="s">
        <v>19</v>
      </c>
      <c r="D1720" s="9">
        <v>41400</v>
      </c>
      <c r="E1720" s="9">
        <f t="shared" ca="1" si="52"/>
        <v>44263</v>
      </c>
      <c r="F1720" s="10">
        <f t="shared" ca="1" si="53"/>
        <v>7.8438356164383558</v>
      </c>
      <c r="G1720" s="11" t="str">
        <f ca="1">VLOOKUP(F1720,faixas!$A$1:$B$11,2,1)</f>
        <v>0 a 18</v>
      </c>
      <c r="H1720" s="8" t="s">
        <v>230</v>
      </c>
      <c r="I1720" s="8" t="s">
        <v>13</v>
      </c>
      <c r="J1720" s="8" t="s">
        <v>126</v>
      </c>
    </row>
    <row r="1721" spans="1:10" ht="15" customHeight="1" x14ac:dyDescent="0.2">
      <c r="A1721" s="7">
        <v>1720</v>
      </c>
      <c r="B1721" s="8" t="s">
        <v>15</v>
      </c>
      <c r="C1721" s="8" t="s">
        <v>18</v>
      </c>
      <c r="D1721" s="9">
        <v>22280</v>
      </c>
      <c r="E1721" s="9">
        <f t="shared" ca="1" si="52"/>
        <v>44263</v>
      </c>
      <c r="F1721" s="10">
        <f t="shared" ca="1" si="53"/>
        <v>60.227397260273975</v>
      </c>
      <c r="G1721" s="11" t="str">
        <f ca="1">VLOOKUP(F1721,faixas!$A$1:$B$11,2,1)</f>
        <v>Acima de 59</v>
      </c>
      <c r="H1721" s="8" t="s">
        <v>230</v>
      </c>
      <c r="I1721" s="8" t="s">
        <v>13</v>
      </c>
      <c r="J1721" s="8" t="s">
        <v>126</v>
      </c>
    </row>
    <row r="1722" spans="1:10" ht="15" customHeight="1" x14ac:dyDescent="0.2">
      <c r="A1722" s="7">
        <v>1721</v>
      </c>
      <c r="B1722" s="8" t="s">
        <v>15</v>
      </c>
      <c r="C1722" s="8" t="s">
        <v>19</v>
      </c>
      <c r="D1722" s="9">
        <v>43705</v>
      </c>
      <c r="E1722" s="9">
        <f t="shared" ca="1" si="52"/>
        <v>44263</v>
      </c>
      <c r="F1722" s="10">
        <f t="shared" ca="1" si="53"/>
        <v>1.5287671232876712</v>
      </c>
      <c r="G1722" s="11" t="str">
        <f ca="1">VLOOKUP(F1722,faixas!$A$1:$B$11,2,1)</f>
        <v>0 a 18</v>
      </c>
      <c r="H1722" s="8" t="s">
        <v>230</v>
      </c>
      <c r="I1722" s="8" t="s">
        <v>13</v>
      </c>
      <c r="J1722" s="8" t="s">
        <v>126</v>
      </c>
    </row>
    <row r="1723" spans="1:10" ht="15" customHeight="1" x14ac:dyDescent="0.2">
      <c r="A1723" s="7">
        <v>1722</v>
      </c>
      <c r="B1723" s="8" t="s">
        <v>10</v>
      </c>
      <c r="C1723" s="8" t="s">
        <v>11</v>
      </c>
      <c r="D1723" s="9">
        <v>30300</v>
      </c>
      <c r="E1723" s="9">
        <f t="shared" ca="1" si="52"/>
        <v>44263</v>
      </c>
      <c r="F1723" s="10">
        <f t="shared" ca="1" si="53"/>
        <v>38.254794520547946</v>
      </c>
      <c r="G1723" s="11" t="str">
        <f ca="1">VLOOKUP(F1723,faixas!$A$1:$B$11,2,1)</f>
        <v>34 a 38</v>
      </c>
      <c r="H1723" s="8" t="s">
        <v>20</v>
      </c>
      <c r="I1723" s="8" t="s">
        <v>13</v>
      </c>
      <c r="J1723" s="8" t="s">
        <v>14</v>
      </c>
    </row>
    <row r="1724" spans="1:10" ht="15" customHeight="1" x14ac:dyDescent="0.2">
      <c r="A1724" s="7">
        <v>1723</v>
      </c>
      <c r="B1724" s="8" t="s">
        <v>15</v>
      </c>
      <c r="C1724" s="8" t="s">
        <v>16</v>
      </c>
      <c r="D1724" s="9">
        <v>30190</v>
      </c>
      <c r="E1724" s="9">
        <f t="shared" ca="1" si="52"/>
        <v>44263</v>
      </c>
      <c r="F1724" s="10">
        <f t="shared" ca="1" si="53"/>
        <v>38.556164383561644</v>
      </c>
      <c r="G1724" s="11" t="str">
        <f ca="1">VLOOKUP(F1724,faixas!$A$1:$B$11,2,1)</f>
        <v>34 a 38</v>
      </c>
      <c r="H1724" s="8" t="s">
        <v>20</v>
      </c>
      <c r="I1724" s="8" t="s">
        <v>13</v>
      </c>
      <c r="J1724" s="8" t="s">
        <v>14</v>
      </c>
    </row>
    <row r="1725" spans="1:10" ht="15" customHeight="1" x14ac:dyDescent="0.2">
      <c r="A1725" s="7">
        <v>1724</v>
      </c>
      <c r="B1725" s="8" t="s">
        <v>15</v>
      </c>
      <c r="C1725" s="8" t="s">
        <v>18</v>
      </c>
      <c r="D1725" s="9">
        <v>21898</v>
      </c>
      <c r="E1725" s="9">
        <f t="shared" ca="1" si="52"/>
        <v>44263</v>
      </c>
      <c r="F1725" s="10">
        <f t="shared" ca="1" si="53"/>
        <v>61.273972602739725</v>
      </c>
      <c r="G1725" s="11" t="str">
        <f ca="1">VLOOKUP(F1725,faixas!$A$1:$B$11,2,1)</f>
        <v>Acima de 59</v>
      </c>
      <c r="H1725" s="8" t="s">
        <v>20</v>
      </c>
      <c r="I1725" s="8" t="s">
        <v>13</v>
      </c>
      <c r="J1725" s="8" t="s">
        <v>14</v>
      </c>
    </row>
    <row r="1726" spans="1:10" ht="15" customHeight="1" x14ac:dyDescent="0.2">
      <c r="A1726" s="7">
        <v>1725</v>
      </c>
      <c r="B1726" s="8" t="s">
        <v>10</v>
      </c>
      <c r="C1726" s="8" t="s">
        <v>19</v>
      </c>
      <c r="D1726" s="9">
        <v>43543</v>
      </c>
      <c r="E1726" s="9">
        <f t="shared" ca="1" si="52"/>
        <v>44263</v>
      </c>
      <c r="F1726" s="10">
        <f t="shared" ca="1" si="53"/>
        <v>1.9726027397260273</v>
      </c>
      <c r="G1726" s="11" t="str">
        <f ca="1">VLOOKUP(F1726,faixas!$A$1:$B$11,2,1)</f>
        <v>0 a 18</v>
      </c>
      <c r="H1726" s="8" t="s">
        <v>20</v>
      </c>
      <c r="I1726" s="8" t="s">
        <v>13</v>
      </c>
      <c r="J1726" s="8" t="s">
        <v>14</v>
      </c>
    </row>
    <row r="1727" spans="1:10" ht="15" customHeight="1" x14ac:dyDescent="0.2">
      <c r="A1727" s="7">
        <v>1726</v>
      </c>
      <c r="B1727" s="8" t="s">
        <v>10</v>
      </c>
      <c r="C1727" s="8" t="s">
        <v>11</v>
      </c>
      <c r="D1727" s="9">
        <v>27710</v>
      </c>
      <c r="E1727" s="9">
        <f t="shared" ca="1" si="52"/>
        <v>44263</v>
      </c>
      <c r="F1727" s="10">
        <f t="shared" ca="1" si="53"/>
        <v>45.350684931506848</v>
      </c>
      <c r="G1727" s="11" t="str">
        <f ca="1">VLOOKUP(F1727,faixas!$A$1:$B$11,2,1)</f>
        <v>44 a 48</v>
      </c>
      <c r="H1727" s="8" t="s">
        <v>231</v>
      </c>
      <c r="I1727" s="8" t="s">
        <v>13</v>
      </c>
      <c r="J1727" s="8" t="s">
        <v>80</v>
      </c>
    </row>
    <row r="1728" spans="1:10" ht="15" customHeight="1" x14ac:dyDescent="0.2">
      <c r="A1728" s="7">
        <v>1727</v>
      </c>
      <c r="B1728" s="8" t="s">
        <v>15</v>
      </c>
      <c r="C1728" s="8" t="s">
        <v>16</v>
      </c>
      <c r="D1728" s="9">
        <v>28171</v>
      </c>
      <c r="E1728" s="9">
        <f t="shared" ca="1" si="52"/>
        <v>44263</v>
      </c>
      <c r="F1728" s="10">
        <f t="shared" ca="1" si="53"/>
        <v>44.087671232876716</v>
      </c>
      <c r="G1728" s="11" t="str">
        <f ca="1">VLOOKUP(F1728,faixas!$A$1:$B$11,2,1)</f>
        <v>44 a 48</v>
      </c>
      <c r="H1728" s="8" t="s">
        <v>231</v>
      </c>
      <c r="I1728" s="8" t="s">
        <v>13</v>
      </c>
      <c r="J1728" s="8" t="s">
        <v>80</v>
      </c>
    </row>
    <row r="1729" spans="1:10" ht="15" customHeight="1" x14ac:dyDescent="0.2">
      <c r="A1729" s="7">
        <v>1728</v>
      </c>
      <c r="B1729" s="8" t="s">
        <v>15</v>
      </c>
      <c r="C1729" s="8" t="s">
        <v>19</v>
      </c>
      <c r="D1729" s="9">
        <v>39023</v>
      </c>
      <c r="E1729" s="9">
        <f t="shared" ca="1" si="52"/>
        <v>44263</v>
      </c>
      <c r="F1729" s="10">
        <f t="shared" ca="1" si="53"/>
        <v>14.356164383561644</v>
      </c>
      <c r="G1729" s="11" t="str">
        <f ca="1">VLOOKUP(F1729,faixas!$A$1:$B$11,2,1)</f>
        <v>0 a 18</v>
      </c>
      <c r="H1729" s="8" t="s">
        <v>231</v>
      </c>
      <c r="I1729" s="8" t="s">
        <v>13</v>
      </c>
      <c r="J1729" s="8" t="s">
        <v>80</v>
      </c>
    </row>
    <row r="1730" spans="1:10" ht="15" customHeight="1" x14ac:dyDescent="0.2">
      <c r="A1730" s="7">
        <v>1729</v>
      </c>
      <c r="B1730" s="8" t="s">
        <v>10</v>
      </c>
      <c r="C1730" s="8" t="s">
        <v>19</v>
      </c>
      <c r="D1730" s="9">
        <v>39929</v>
      </c>
      <c r="E1730" s="9">
        <f t="shared" ref="E1730:E1793" ca="1" si="54">TODAY()</f>
        <v>44263</v>
      </c>
      <c r="F1730" s="10">
        <f t="shared" ref="F1730:F1793" ca="1" si="55">(E1730-D1730)/365</f>
        <v>11.873972602739727</v>
      </c>
      <c r="G1730" s="11" t="str">
        <f ca="1">VLOOKUP(F1730,faixas!$A$1:$B$11,2,1)</f>
        <v>0 a 18</v>
      </c>
      <c r="H1730" s="8" t="s">
        <v>231</v>
      </c>
      <c r="I1730" s="8" t="s">
        <v>13</v>
      </c>
      <c r="J1730" s="8" t="s">
        <v>80</v>
      </c>
    </row>
    <row r="1731" spans="1:10" ht="15" customHeight="1" x14ac:dyDescent="0.2">
      <c r="A1731" s="7">
        <v>1730</v>
      </c>
      <c r="B1731" s="8" t="s">
        <v>10</v>
      </c>
      <c r="C1731" s="8" t="s">
        <v>11</v>
      </c>
      <c r="D1731" s="9">
        <v>30383</v>
      </c>
      <c r="E1731" s="9">
        <f t="shared" ca="1" si="54"/>
        <v>44263</v>
      </c>
      <c r="F1731" s="10">
        <f t="shared" ca="1" si="55"/>
        <v>38.027397260273972</v>
      </c>
      <c r="G1731" s="11" t="str">
        <f ca="1">VLOOKUP(F1731,faixas!$A$1:$B$11,2,1)</f>
        <v>34 a 38</v>
      </c>
      <c r="H1731" s="8" t="s">
        <v>57</v>
      </c>
      <c r="I1731" s="8" t="s">
        <v>13</v>
      </c>
      <c r="J1731" s="8" t="s">
        <v>22</v>
      </c>
    </row>
    <row r="1732" spans="1:10" ht="15" customHeight="1" x14ac:dyDescent="0.2">
      <c r="A1732" s="7">
        <v>1731</v>
      </c>
      <c r="B1732" s="8" t="s">
        <v>15</v>
      </c>
      <c r="C1732" s="8" t="s">
        <v>16</v>
      </c>
      <c r="D1732" s="9">
        <v>33426</v>
      </c>
      <c r="E1732" s="9">
        <f t="shared" ca="1" si="54"/>
        <v>44263</v>
      </c>
      <c r="F1732" s="10">
        <f t="shared" ca="1" si="55"/>
        <v>29.69041095890411</v>
      </c>
      <c r="G1732" s="11" t="str">
        <f ca="1">VLOOKUP(F1732,faixas!$A$1:$B$11,2,1)</f>
        <v>29 a 33</v>
      </c>
      <c r="H1732" s="8" t="s">
        <v>57</v>
      </c>
      <c r="I1732" s="8" t="s">
        <v>13</v>
      </c>
      <c r="J1732" s="8" t="s">
        <v>22</v>
      </c>
    </row>
    <row r="1733" spans="1:10" ht="15" customHeight="1" x14ac:dyDescent="0.2">
      <c r="A1733" s="7">
        <v>1732</v>
      </c>
      <c r="B1733" s="8" t="s">
        <v>15</v>
      </c>
      <c r="C1733" s="8" t="s">
        <v>18</v>
      </c>
      <c r="D1733" s="9">
        <v>21003</v>
      </c>
      <c r="E1733" s="9">
        <f t="shared" ca="1" si="54"/>
        <v>44263</v>
      </c>
      <c r="F1733" s="10">
        <f t="shared" ca="1" si="55"/>
        <v>63.726027397260275</v>
      </c>
      <c r="G1733" s="11" t="str">
        <f ca="1">VLOOKUP(F1733,faixas!$A$1:$B$11,2,1)</f>
        <v>Acima de 59</v>
      </c>
      <c r="H1733" s="8" t="s">
        <v>57</v>
      </c>
      <c r="I1733" s="8" t="s">
        <v>13</v>
      </c>
      <c r="J1733" s="8" t="s">
        <v>22</v>
      </c>
    </row>
    <row r="1734" spans="1:10" ht="15" customHeight="1" x14ac:dyDescent="0.2">
      <c r="A1734" s="7">
        <v>1733</v>
      </c>
      <c r="B1734" s="8" t="s">
        <v>15</v>
      </c>
      <c r="C1734" s="8" t="s">
        <v>11</v>
      </c>
      <c r="D1734" s="9">
        <v>26513</v>
      </c>
      <c r="E1734" s="9">
        <f t="shared" ca="1" si="54"/>
        <v>44263</v>
      </c>
      <c r="F1734" s="10">
        <f t="shared" ca="1" si="55"/>
        <v>48.630136986301373</v>
      </c>
      <c r="G1734" s="11" t="str">
        <f ca="1">VLOOKUP(F1734,faixas!$A$1:$B$11,2,1)</f>
        <v>44 a 48</v>
      </c>
      <c r="H1734" s="8" t="s">
        <v>232</v>
      </c>
      <c r="I1734" s="8" t="s">
        <v>13</v>
      </c>
      <c r="J1734" s="8" t="s">
        <v>60</v>
      </c>
    </row>
    <row r="1735" spans="1:10" ht="15" customHeight="1" x14ac:dyDescent="0.2">
      <c r="A1735" s="7">
        <v>1734</v>
      </c>
      <c r="B1735" s="8" t="s">
        <v>10</v>
      </c>
      <c r="C1735" s="8" t="s">
        <v>16</v>
      </c>
      <c r="D1735" s="9">
        <v>24195</v>
      </c>
      <c r="E1735" s="9">
        <f t="shared" ca="1" si="54"/>
        <v>44263</v>
      </c>
      <c r="F1735" s="10">
        <f t="shared" ca="1" si="55"/>
        <v>54.980821917808221</v>
      </c>
      <c r="G1735" s="11" t="str">
        <f ca="1">VLOOKUP(F1735,faixas!$A$1:$B$11,2,1)</f>
        <v>54 a 58</v>
      </c>
      <c r="H1735" s="8" t="s">
        <v>232</v>
      </c>
      <c r="I1735" s="8" t="s">
        <v>13</v>
      </c>
      <c r="J1735" s="8" t="s">
        <v>60</v>
      </c>
    </row>
    <row r="1736" spans="1:10" ht="15" customHeight="1" x14ac:dyDescent="0.2">
      <c r="A1736" s="7">
        <v>1735</v>
      </c>
      <c r="B1736" s="8" t="s">
        <v>15</v>
      </c>
      <c r="C1736" s="8" t="s">
        <v>19</v>
      </c>
      <c r="D1736" s="9">
        <v>35768</v>
      </c>
      <c r="E1736" s="9">
        <f t="shared" ca="1" si="54"/>
        <v>44263</v>
      </c>
      <c r="F1736" s="10">
        <f t="shared" ca="1" si="55"/>
        <v>23.273972602739725</v>
      </c>
      <c r="G1736" s="11" t="str">
        <f ca="1">VLOOKUP(F1736,faixas!$A$1:$B$11,2,1)</f>
        <v>19 a 23</v>
      </c>
      <c r="H1736" s="8" t="s">
        <v>232</v>
      </c>
      <c r="I1736" s="8" t="s">
        <v>13</v>
      </c>
      <c r="J1736" s="8" t="s">
        <v>60</v>
      </c>
    </row>
    <row r="1737" spans="1:10" ht="15" customHeight="1" x14ac:dyDescent="0.2">
      <c r="A1737" s="7">
        <v>1736</v>
      </c>
      <c r="B1737" s="8" t="s">
        <v>10</v>
      </c>
      <c r="C1737" s="8" t="s">
        <v>19</v>
      </c>
      <c r="D1737" s="9">
        <v>36979</v>
      </c>
      <c r="E1737" s="9">
        <f t="shared" ca="1" si="54"/>
        <v>44263</v>
      </c>
      <c r="F1737" s="10">
        <f t="shared" ca="1" si="55"/>
        <v>19.956164383561642</v>
      </c>
      <c r="G1737" s="11" t="str">
        <f ca="1">VLOOKUP(F1737,faixas!$A$1:$B$11,2,1)</f>
        <v>19 a 23</v>
      </c>
      <c r="H1737" s="8" t="s">
        <v>232</v>
      </c>
      <c r="I1737" s="8" t="s">
        <v>13</v>
      </c>
      <c r="J1737" s="8" t="s">
        <v>60</v>
      </c>
    </row>
    <row r="1738" spans="1:10" ht="15" customHeight="1" x14ac:dyDescent="0.2">
      <c r="A1738" s="7">
        <v>1737</v>
      </c>
      <c r="B1738" s="8" t="s">
        <v>10</v>
      </c>
      <c r="C1738" s="8" t="s">
        <v>11</v>
      </c>
      <c r="D1738" s="9">
        <v>32113</v>
      </c>
      <c r="E1738" s="9">
        <f t="shared" ca="1" si="54"/>
        <v>44263</v>
      </c>
      <c r="F1738" s="10">
        <f t="shared" ca="1" si="55"/>
        <v>33.287671232876711</v>
      </c>
      <c r="G1738" s="11" t="str">
        <f ca="1">VLOOKUP(F1738,faixas!$A$1:$B$11,2,1)</f>
        <v>29 a 33</v>
      </c>
      <c r="H1738" s="8" t="s">
        <v>233</v>
      </c>
      <c r="I1738" s="8" t="s">
        <v>13</v>
      </c>
      <c r="J1738" s="8" t="s">
        <v>14</v>
      </c>
    </row>
    <row r="1739" spans="1:10" ht="15" customHeight="1" x14ac:dyDescent="0.2">
      <c r="A1739" s="7">
        <v>1738</v>
      </c>
      <c r="B1739" s="8" t="s">
        <v>10</v>
      </c>
      <c r="C1739" s="8" t="s">
        <v>94</v>
      </c>
      <c r="D1739" s="9">
        <v>18839</v>
      </c>
      <c r="E1739" s="9">
        <f t="shared" ca="1" si="54"/>
        <v>44263</v>
      </c>
      <c r="F1739" s="10">
        <f t="shared" ca="1" si="55"/>
        <v>69.654794520547952</v>
      </c>
      <c r="G1739" s="11" t="str">
        <f ca="1">VLOOKUP(F1739,faixas!$A$1:$B$11,2,1)</f>
        <v>Acima de 59</v>
      </c>
      <c r="H1739" s="8" t="s">
        <v>233</v>
      </c>
      <c r="I1739" s="8" t="s">
        <v>13</v>
      </c>
      <c r="J1739" s="8" t="s">
        <v>14</v>
      </c>
    </row>
    <row r="1740" spans="1:10" ht="15" customHeight="1" x14ac:dyDescent="0.2">
      <c r="A1740" s="7">
        <v>1739</v>
      </c>
      <c r="B1740" s="8" t="s">
        <v>15</v>
      </c>
      <c r="C1740" s="8" t="s">
        <v>11</v>
      </c>
      <c r="D1740" s="9">
        <v>28555</v>
      </c>
      <c r="E1740" s="9">
        <f t="shared" ca="1" si="54"/>
        <v>44263</v>
      </c>
      <c r="F1740" s="10">
        <f t="shared" ca="1" si="55"/>
        <v>43.035616438356165</v>
      </c>
      <c r="G1740" s="11" t="str">
        <f ca="1">VLOOKUP(F1740,faixas!$A$1:$B$11,2,1)</f>
        <v>39 a 43</v>
      </c>
      <c r="H1740" s="8" t="s">
        <v>42</v>
      </c>
      <c r="I1740" s="8" t="s">
        <v>13</v>
      </c>
      <c r="J1740" s="8" t="s">
        <v>14</v>
      </c>
    </row>
    <row r="1741" spans="1:10" ht="15" customHeight="1" x14ac:dyDescent="0.2">
      <c r="A1741" s="7">
        <v>1740</v>
      </c>
      <c r="B1741" s="8" t="s">
        <v>10</v>
      </c>
      <c r="C1741" s="8" t="s">
        <v>16</v>
      </c>
      <c r="D1741" s="9">
        <v>28914</v>
      </c>
      <c r="E1741" s="9">
        <f t="shared" ca="1" si="54"/>
        <v>44263</v>
      </c>
      <c r="F1741" s="10">
        <f t="shared" ca="1" si="55"/>
        <v>42.052054794520551</v>
      </c>
      <c r="G1741" s="11" t="str">
        <f ca="1">VLOOKUP(F1741,faixas!$A$1:$B$11,2,1)</f>
        <v>39 a 43</v>
      </c>
      <c r="H1741" s="8" t="s">
        <v>42</v>
      </c>
      <c r="I1741" s="8" t="s">
        <v>13</v>
      </c>
      <c r="J1741" s="8" t="s">
        <v>14</v>
      </c>
    </row>
    <row r="1742" spans="1:10" ht="15" customHeight="1" x14ac:dyDescent="0.2">
      <c r="A1742" s="7">
        <v>1741</v>
      </c>
      <c r="B1742" s="8" t="s">
        <v>15</v>
      </c>
      <c r="C1742" s="8" t="s">
        <v>19</v>
      </c>
      <c r="D1742" s="9">
        <v>37279</v>
      </c>
      <c r="E1742" s="9">
        <f t="shared" ca="1" si="54"/>
        <v>44263</v>
      </c>
      <c r="F1742" s="10">
        <f t="shared" ca="1" si="55"/>
        <v>19.134246575342466</v>
      </c>
      <c r="G1742" s="11" t="str">
        <f ca="1">VLOOKUP(F1742,faixas!$A$1:$B$11,2,1)</f>
        <v>19 a 23</v>
      </c>
      <c r="H1742" s="8" t="s">
        <v>42</v>
      </c>
      <c r="I1742" s="8" t="s">
        <v>13</v>
      </c>
      <c r="J1742" s="8" t="s">
        <v>14</v>
      </c>
    </row>
    <row r="1743" spans="1:10" ht="15" customHeight="1" x14ac:dyDescent="0.2">
      <c r="A1743" s="7">
        <v>1742</v>
      </c>
      <c r="B1743" s="8" t="s">
        <v>15</v>
      </c>
      <c r="C1743" s="8" t="s">
        <v>19</v>
      </c>
      <c r="D1743" s="9">
        <v>41114</v>
      </c>
      <c r="E1743" s="9">
        <f t="shared" ca="1" si="54"/>
        <v>44263</v>
      </c>
      <c r="F1743" s="10">
        <f t="shared" ca="1" si="55"/>
        <v>8.6273972602739732</v>
      </c>
      <c r="G1743" s="11" t="str">
        <f ca="1">VLOOKUP(F1743,faixas!$A$1:$B$11,2,1)</f>
        <v>0 a 18</v>
      </c>
      <c r="H1743" s="8" t="s">
        <v>42</v>
      </c>
      <c r="I1743" s="8" t="s">
        <v>13</v>
      </c>
      <c r="J1743" s="8" t="s">
        <v>14</v>
      </c>
    </row>
    <row r="1744" spans="1:10" ht="15" customHeight="1" x14ac:dyDescent="0.2">
      <c r="A1744" s="7">
        <v>1743</v>
      </c>
      <c r="B1744" s="8" t="s">
        <v>10</v>
      </c>
      <c r="C1744" s="8" t="s">
        <v>11</v>
      </c>
      <c r="D1744" s="9">
        <v>31726</v>
      </c>
      <c r="E1744" s="9">
        <f t="shared" ca="1" si="54"/>
        <v>44263</v>
      </c>
      <c r="F1744" s="10">
        <f t="shared" ca="1" si="55"/>
        <v>34.347945205479455</v>
      </c>
      <c r="G1744" s="11" t="str">
        <f ca="1">VLOOKUP(F1744,faixas!$A$1:$B$11,2,1)</f>
        <v>34 a 38</v>
      </c>
      <c r="H1744" s="8" t="s">
        <v>20</v>
      </c>
      <c r="I1744" s="8" t="s">
        <v>13</v>
      </c>
      <c r="J1744" s="8" t="s">
        <v>14</v>
      </c>
    </row>
    <row r="1745" spans="1:10" ht="15" customHeight="1" x14ac:dyDescent="0.2">
      <c r="A1745" s="7">
        <v>1744</v>
      </c>
      <c r="B1745" s="8" t="s">
        <v>10</v>
      </c>
      <c r="C1745" s="8" t="s">
        <v>11</v>
      </c>
      <c r="D1745" s="9">
        <v>25461</v>
      </c>
      <c r="E1745" s="9">
        <f t="shared" ca="1" si="54"/>
        <v>44263</v>
      </c>
      <c r="F1745" s="10">
        <f t="shared" ca="1" si="55"/>
        <v>51.512328767123286</v>
      </c>
      <c r="G1745" s="11" t="str">
        <f ca="1">VLOOKUP(F1745,faixas!$A$1:$B$11,2,1)</f>
        <v>49 a 53</v>
      </c>
      <c r="H1745" s="8" t="s">
        <v>204</v>
      </c>
      <c r="I1745" s="8" t="s">
        <v>13</v>
      </c>
      <c r="J1745" s="8" t="s">
        <v>14</v>
      </c>
    </row>
    <row r="1746" spans="1:10" ht="15" customHeight="1" x14ac:dyDescent="0.2">
      <c r="A1746" s="7">
        <v>1745</v>
      </c>
      <c r="B1746" s="8" t="s">
        <v>15</v>
      </c>
      <c r="C1746" s="8" t="s">
        <v>16</v>
      </c>
      <c r="D1746" s="9">
        <v>24901</v>
      </c>
      <c r="E1746" s="9">
        <f t="shared" ca="1" si="54"/>
        <v>44263</v>
      </c>
      <c r="F1746" s="10">
        <f t="shared" ca="1" si="55"/>
        <v>53.046575342465751</v>
      </c>
      <c r="G1746" s="11" t="str">
        <f ca="1">VLOOKUP(F1746,faixas!$A$1:$B$11,2,1)</f>
        <v>49 a 53</v>
      </c>
      <c r="H1746" s="8" t="s">
        <v>204</v>
      </c>
      <c r="I1746" s="8" t="s">
        <v>13</v>
      </c>
      <c r="J1746" s="8" t="s">
        <v>14</v>
      </c>
    </row>
    <row r="1747" spans="1:10" ht="15" customHeight="1" x14ac:dyDescent="0.2">
      <c r="A1747" s="7">
        <v>1746</v>
      </c>
      <c r="B1747" s="8" t="s">
        <v>10</v>
      </c>
      <c r="C1747" s="8" t="s">
        <v>19</v>
      </c>
      <c r="D1747" s="9">
        <v>37097</v>
      </c>
      <c r="E1747" s="9">
        <f t="shared" ca="1" si="54"/>
        <v>44263</v>
      </c>
      <c r="F1747" s="10">
        <f t="shared" ca="1" si="55"/>
        <v>19.632876712328766</v>
      </c>
      <c r="G1747" s="11" t="str">
        <f ca="1">VLOOKUP(F1747,faixas!$A$1:$B$11,2,1)</f>
        <v>19 a 23</v>
      </c>
      <c r="H1747" s="8" t="s">
        <v>204</v>
      </c>
      <c r="I1747" s="8" t="s">
        <v>13</v>
      </c>
      <c r="J1747" s="8" t="s">
        <v>14</v>
      </c>
    </row>
    <row r="1748" spans="1:10" ht="15" customHeight="1" x14ac:dyDescent="0.2">
      <c r="A1748" s="7">
        <v>1747</v>
      </c>
      <c r="B1748" s="8" t="s">
        <v>15</v>
      </c>
      <c r="C1748" s="8" t="s">
        <v>18</v>
      </c>
      <c r="D1748" s="9">
        <v>17600</v>
      </c>
      <c r="E1748" s="9">
        <f t="shared" ca="1" si="54"/>
        <v>44263</v>
      </c>
      <c r="F1748" s="10">
        <f t="shared" ca="1" si="55"/>
        <v>73.049315068493144</v>
      </c>
      <c r="G1748" s="11" t="str">
        <f ca="1">VLOOKUP(F1748,faixas!$A$1:$B$11,2,1)</f>
        <v>Acima de 59</v>
      </c>
      <c r="H1748" s="8" t="s">
        <v>204</v>
      </c>
      <c r="I1748" s="8" t="s">
        <v>13</v>
      </c>
      <c r="J1748" s="8" t="s">
        <v>14</v>
      </c>
    </row>
    <row r="1749" spans="1:10" ht="15" customHeight="1" x14ac:dyDescent="0.2">
      <c r="A1749" s="7">
        <v>1748</v>
      </c>
      <c r="B1749" s="8" t="s">
        <v>10</v>
      </c>
      <c r="C1749" s="8" t="s">
        <v>11</v>
      </c>
      <c r="D1749" s="9">
        <v>31570</v>
      </c>
      <c r="E1749" s="9">
        <f t="shared" ca="1" si="54"/>
        <v>44263</v>
      </c>
      <c r="F1749" s="10">
        <f t="shared" ca="1" si="55"/>
        <v>34.775342465753425</v>
      </c>
      <c r="G1749" s="11" t="str">
        <f ca="1">VLOOKUP(F1749,faixas!$A$1:$B$11,2,1)</f>
        <v>34 a 38</v>
      </c>
      <c r="H1749" s="8" t="s">
        <v>234</v>
      </c>
      <c r="I1749" s="8" t="s">
        <v>13</v>
      </c>
      <c r="J1749" s="8" t="s">
        <v>80</v>
      </c>
    </row>
    <row r="1750" spans="1:10" ht="15" customHeight="1" x14ac:dyDescent="0.2">
      <c r="A1750" s="7">
        <v>1749</v>
      </c>
      <c r="B1750" s="8" t="s">
        <v>15</v>
      </c>
      <c r="C1750" s="8" t="s">
        <v>18</v>
      </c>
      <c r="D1750" s="9">
        <v>20701</v>
      </c>
      <c r="E1750" s="9">
        <f t="shared" ca="1" si="54"/>
        <v>44263</v>
      </c>
      <c r="F1750" s="10">
        <f t="shared" ca="1" si="55"/>
        <v>64.553424657534251</v>
      </c>
      <c r="G1750" s="11" t="str">
        <f ca="1">VLOOKUP(F1750,faixas!$A$1:$B$11,2,1)</f>
        <v>Acima de 59</v>
      </c>
      <c r="H1750" s="8" t="s">
        <v>234</v>
      </c>
      <c r="I1750" s="8" t="s">
        <v>13</v>
      </c>
      <c r="J1750" s="8" t="s">
        <v>80</v>
      </c>
    </row>
    <row r="1751" spans="1:10" ht="15" customHeight="1" x14ac:dyDescent="0.2">
      <c r="A1751" s="7">
        <v>1750</v>
      </c>
      <c r="B1751" s="8" t="s">
        <v>10</v>
      </c>
      <c r="C1751" s="8" t="s">
        <v>11</v>
      </c>
      <c r="D1751" s="9">
        <v>31433</v>
      </c>
      <c r="E1751" s="9">
        <f t="shared" ca="1" si="54"/>
        <v>44263</v>
      </c>
      <c r="F1751" s="10">
        <f t="shared" ca="1" si="55"/>
        <v>35.150684931506852</v>
      </c>
      <c r="G1751" s="11" t="str">
        <f ca="1">VLOOKUP(F1751,faixas!$A$1:$B$11,2,1)</f>
        <v>34 a 38</v>
      </c>
      <c r="H1751" s="8" t="s">
        <v>235</v>
      </c>
      <c r="I1751" s="8" t="s">
        <v>13</v>
      </c>
      <c r="J1751" s="8" t="s">
        <v>135</v>
      </c>
    </row>
    <row r="1752" spans="1:10" ht="15" customHeight="1" x14ac:dyDescent="0.2">
      <c r="A1752" s="7">
        <v>1751</v>
      </c>
      <c r="B1752" s="8" t="s">
        <v>15</v>
      </c>
      <c r="C1752" s="8" t="s">
        <v>18</v>
      </c>
      <c r="D1752" s="9">
        <v>22218</v>
      </c>
      <c r="E1752" s="9">
        <f t="shared" ca="1" si="54"/>
        <v>44263</v>
      </c>
      <c r="F1752" s="10">
        <f t="shared" ca="1" si="55"/>
        <v>60.397260273972606</v>
      </c>
      <c r="G1752" s="11" t="str">
        <f ca="1">VLOOKUP(F1752,faixas!$A$1:$B$11,2,1)</f>
        <v>Acima de 59</v>
      </c>
      <c r="H1752" s="8" t="s">
        <v>235</v>
      </c>
      <c r="I1752" s="8" t="s">
        <v>13</v>
      </c>
      <c r="J1752" s="8" t="s">
        <v>135</v>
      </c>
    </row>
    <row r="1753" spans="1:10" ht="15" customHeight="1" x14ac:dyDescent="0.2">
      <c r="A1753" s="7">
        <v>1752</v>
      </c>
      <c r="B1753" s="8" t="s">
        <v>10</v>
      </c>
      <c r="C1753" s="8" t="s">
        <v>11</v>
      </c>
      <c r="D1753" s="9">
        <v>28977</v>
      </c>
      <c r="E1753" s="9">
        <f t="shared" ca="1" si="54"/>
        <v>44263</v>
      </c>
      <c r="F1753" s="10">
        <f t="shared" ca="1" si="55"/>
        <v>41.87945205479452</v>
      </c>
      <c r="G1753" s="11" t="str">
        <f ca="1">VLOOKUP(F1753,faixas!$A$1:$B$11,2,1)</f>
        <v>39 a 43</v>
      </c>
      <c r="H1753" s="8" t="s">
        <v>20</v>
      </c>
      <c r="I1753" s="8" t="s">
        <v>13</v>
      </c>
      <c r="J1753" s="8" t="s">
        <v>14</v>
      </c>
    </row>
    <row r="1754" spans="1:10" ht="15" customHeight="1" x14ac:dyDescent="0.2">
      <c r="A1754" s="7">
        <v>1753</v>
      </c>
      <c r="B1754" s="8" t="s">
        <v>15</v>
      </c>
      <c r="C1754" s="8" t="s">
        <v>16</v>
      </c>
      <c r="D1754" s="9">
        <v>29906</v>
      </c>
      <c r="E1754" s="9">
        <f t="shared" ca="1" si="54"/>
        <v>44263</v>
      </c>
      <c r="F1754" s="10">
        <f t="shared" ca="1" si="55"/>
        <v>39.334246575342469</v>
      </c>
      <c r="G1754" s="11" t="str">
        <f ca="1">VLOOKUP(F1754,faixas!$A$1:$B$11,2,1)</f>
        <v>39 a 43</v>
      </c>
      <c r="H1754" s="8" t="s">
        <v>20</v>
      </c>
      <c r="I1754" s="8" t="s">
        <v>13</v>
      </c>
      <c r="J1754" s="8" t="s">
        <v>14</v>
      </c>
    </row>
    <row r="1755" spans="1:10" ht="15" customHeight="1" x14ac:dyDescent="0.2">
      <c r="A1755" s="7">
        <v>1754</v>
      </c>
      <c r="B1755" s="8" t="s">
        <v>15</v>
      </c>
      <c r="C1755" s="8" t="s">
        <v>19</v>
      </c>
      <c r="D1755" s="9">
        <v>37637</v>
      </c>
      <c r="E1755" s="9">
        <f t="shared" ca="1" si="54"/>
        <v>44263</v>
      </c>
      <c r="F1755" s="10">
        <f t="shared" ca="1" si="55"/>
        <v>18.153424657534245</v>
      </c>
      <c r="G1755" s="11" t="str">
        <f ca="1">VLOOKUP(F1755,faixas!$A$1:$B$11,2,1)</f>
        <v>0 a 18</v>
      </c>
      <c r="H1755" s="8" t="s">
        <v>20</v>
      </c>
      <c r="I1755" s="8" t="s">
        <v>13</v>
      </c>
      <c r="J1755" s="8" t="s">
        <v>14</v>
      </c>
    </row>
    <row r="1756" spans="1:10" ht="15" customHeight="1" x14ac:dyDescent="0.2">
      <c r="A1756" s="7">
        <v>1755</v>
      </c>
      <c r="B1756" s="8" t="s">
        <v>10</v>
      </c>
      <c r="C1756" s="8" t="s">
        <v>19</v>
      </c>
      <c r="D1756" s="9">
        <v>39262</v>
      </c>
      <c r="E1756" s="9">
        <f t="shared" ca="1" si="54"/>
        <v>44263</v>
      </c>
      <c r="F1756" s="10">
        <f t="shared" ca="1" si="55"/>
        <v>13.701369863013699</v>
      </c>
      <c r="G1756" s="11" t="str">
        <f ca="1">VLOOKUP(F1756,faixas!$A$1:$B$11,2,1)</f>
        <v>0 a 18</v>
      </c>
      <c r="H1756" s="8" t="s">
        <v>20</v>
      </c>
      <c r="I1756" s="8" t="s">
        <v>13</v>
      </c>
      <c r="J1756" s="8" t="s">
        <v>14</v>
      </c>
    </row>
    <row r="1757" spans="1:10" ht="15" customHeight="1" x14ac:dyDescent="0.2">
      <c r="A1757" s="7">
        <v>1756</v>
      </c>
      <c r="B1757" s="8" t="s">
        <v>10</v>
      </c>
      <c r="C1757" s="8" t="s">
        <v>19</v>
      </c>
      <c r="D1757" s="9">
        <v>41540</v>
      </c>
      <c r="E1757" s="9">
        <f t="shared" ca="1" si="54"/>
        <v>44263</v>
      </c>
      <c r="F1757" s="10">
        <f t="shared" ca="1" si="55"/>
        <v>7.4602739726027396</v>
      </c>
      <c r="G1757" s="11" t="str">
        <f ca="1">VLOOKUP(F1757,faixas!$A$1:$B$11,2,1)</f>
        <v>0 a 18</v>
      </c>
      <c r="H1757" s="8" t="s">
        <v>20</v>
      </c>
      <c r="I1757" s="8" t="s">
        <v>13</v>
      </c>
      <c r="J1757" s="8" t="s">
        <v>14</v>
      </c>
    </row>
    <row r="1758" spans="1:10" ht="15" customHeight="1" x14ac:dyDescent="0.2">
      <c r="A1758" s="7">
        <v>1757</v>
      </c>
      <c r="B1758" s="8" t="s">
        <v>10</v>
      </c>
      <c r="C1758" s="8" t="s">
        <v>19</v>
      </c>
      <c r="D1758" s="9">
        <v>43258</v>
      </c>
      <c r="E1758" s="9">
        <f t="shared" ca="1" si="54"/>
        <v>44263</v>
      </c>
      <c r="F1758" s="10">
        <f t="shared" ca="1" si="55"/>
        <v>2.7534246575342465</v>
      </c>
      <c r="G1758" s="11" t="str">
        <f ca="1">VLOOKUP(F1758,faixas!$A$1:$B$11,2,1)</f>
        <v>0 a 18</v>
      </c>
      <c r="H1758" s="8" t="s">
        <v>20</v>
      </c>
      <c r="I1758" s="8" t="s">
        <v>13</v>
      </c>
      <c r="J1758" s="8" t="s">
        <v>14</v>
      </c>
    </row>
    <row r="1759" spans="1:10" ht="15" customHeight="1" x14ac:dyDescent="0.2">
      <c r="A1759" s="7">
        <v>1758</v>
      </c>
      <c r="B1759" s="8" t="s">
        <v>10</v>
      </c>
      <c r="C1759" s="8" t="s">
        <v>11</v>
      </c>
      <c r="D1759" s="9">
        <v>28437</v>
      </c>
      <c r="E1759" s="9">
        <f t="shared" ca="1" si="54"/>
        <v>44263</v>
      </c>
      <c r="F1759" s="10">
        <f t="shared" ca="1" si="55"/>
        <v>43.358904109589041</v>
      </c>
      <c r="G1759" s="11" t="str">
        <f ca="1">VLOOKUP(F1759,faixas!$A$1:$B$11,2,1)</f>
        <v>39 a 43</v>
      </c>
      <c r="H1759" s="8" t="s">
        <v>236</v>
      </c>
      <c r="I1759" s="8" t="s">
        <v>13</v>
      </c>
      <c r="J1759" s="8" t="s">
        <v>14</v>
      </c>
    </row>
    <row r="1760" spans="1:10" ht="15" customHeight="1" x14ac:dyDescent="0.2">
      <c r="A1760" s="7">
        <v>1759</v>
      </c>
      <c r="B1760" s="8" t="s">
        <v>15</v>
      </c>
      <c r="C1760" s="8" t="s">
        <v>16</v>
      </c>
      <c r="D1760" s="9">
        <v>27581</v>
      </c>
      <c r="E1760" s="9">
        <f t="shared" ca="1" si="54"/>
        <v>44263</v>
      </c>
      <c r="F1760" s="10">
        <f t="shared" ca="1" si="55"/>
        <v>45.704109589041096</v>
      </c>
      <c r="G1760" s="11" t="str">
        <f ca="1">VLOOKUP(F1760,faixas!$A$1:$B$11,2,1)</f>
        <v>44 a 48</v>
      </c>
      <c r="H1760" s="8" t="s">
        <v>236</v>
      </c>
      <c r="I1760" s="8" t="s">
        <v>13</v>
      </c>
      <c r="J1760" s="8" t="s">
        <v>14</v>
      </c>
    </row>
    <row r="1761" spans="1:10" ht="15" customHeight="1" x14ac:dyDescent="0.2">
      <c r="A1761" s="7">
        <v>1760</v>
      </c>
      <c r="B1761" s="8" t="s">
        <v>15</v>
      </c>
      <c r="C1761" s="8" t="s">
        <v>19</v>
      </c>
      <c r="D1761" s="9">
        <v>40731</v>
      </c>
      <c r="E1761" s="9">
        <f t="shared" ca="1" si="54"/>
        <v>44263</v>
      </c>
      <c r="F1761" s="10">
        <f t="shared" ca="1" si="55"/>
        <v>9.6767123287671239</v>
      </c>
      <c r="G1761" s="11" t="str">
        <f ca="1">VLOOKUP(F1761,faixas!$A$1:$B$11,2,1)</f>
        <v>0 a 18</v>
      </c>
      <c r="H1761" s="8" t="s">
        <v>236</v>
      </c>
      <c r="I1761" s="8" t="s">
        <v>13</v>
      </c>
      <c r="J1761" s="8" t="s">
        <v>14</v>
      </c>
    </row>
    <row r="1762" spans="1:10" ht="15" customHeight="1" x14ac:dyDescent="0.2">
      <c r="A1762" s="7">
        <v>1761</v>
      </c>
      <c r="B1762" s="8" t="s">
        <v>15</v>
      </c>
      <c r="C1762" s="8" t="s">
        <v>19</v>
      </c>
      <c r="D1762" s="9">
        <v>42576</v>
      </c>
      <c r="E1762" s="9">
        <f t="shared" ca="1" si="54"/>
        <v>44263</v>
      </c>
      <c r="F1762" s="10">
        <f t="shared" ca="1" si="55"/>
        <v>4.6219178082191785</v>
      </c>
      <c r="G1762" s="11" t="str">
        <f ca="1">VLOOKUP(F1762,faixas!$A$1:$B$11,2,1)</f>
        <v>0 a 18</v>
      </c>
      <c r="H1762" s="8" t="s">
        <v>236</v>
      </c>
      <c r="I1762" s="8" t="s">
        <v>13</v>
      </c>
      <c r="J1762" s="8" t="s">
        <v>14</v>
      </c>
    </row>
    <row r="1763" spans="1:10" ht="15" customHeight="1" x14ac:dyDescent="0.2">
      <c r="A1763" s="7">
        <v>1762</v>
      </c>
      <c r="B1763" s="8" t="s">
        <v>10</v>
      </c>
      <c r="C1763" s="8" t="s">
        <v>11</v>
      </c>
      <c r="D1763" s="9">
        <v>32900</v>
      </c>
      <c r="E1763" s="9">
        <f t="shared" ca="1" si="54"/>
        <v>44263</v>
      </c>
      <c r="F1763" s="10">
        <f t="shared" ca="1" si="55"/>
        <v>31.13150684931507</v>
      </c>
      <c r="G1763" s="11" t="str">
        <f ca="1">VLOOKUP(F1763,faixas!$A$1:$B$11,2,1)</f>
        <v>29 a 33</v>
      </c>
      <c r="H1763" s="8" t="s">
        <v>57</v>
      </c>
      <c r="I1763" s="8" t="s">
        <v>13</v>
      </c>
      <c r="J1763" s="8" t="s">
        <v>22</v>
      </c>
    </row>
    <row r="1764" spans="1:10" ht="15" customHeight="1" x14ac:dyDescent="0.2">
      <c r="A1764" s="7">
        <v>1763</v>
      </c>
      <c r="B1764" s="8" t="s">
        <v>15</v>
      </c>
      <c r="C1764" s="8" t="s">
        <v>16</v>
      </c>
      <c r="D1764" s="9">
        <v>32827</v>
      </c>
      <c r="E1764" s="9">
        <f t="shared" ca="1" si="54"/>
        <v>44263</v>
      </c>
      <c r="F1764" s="10">
        <f t="shared" ca="1" si="55"/>
        <v>31.331506849315069</v>
      </c>
      <c r="G1764" s="11" t="str">
        <f ca="1">VLOOKUP(F1764,faixas!$A$1:$B$11,2,1)</f>
        <v>29 a 33</v>
      </c>
      <c r="H1764" s="8" t="s">
        <v>57</v>
      </c>
      <c r="I1764" s="8" t="s">
        <v>13</v>
      </c>
      <c r="J1764" s="8" t="s">
        <v>22</v>
      </c>
    </row>
    <row r="1765" spans="1:10" ht="15" customHeight="1" x14ac:dyDescent="0.2">
      <c r="A1765" s="7">
        <v>1764</v>
      </c>
      <c r="B1765" s="8" t="s">
        <v>10</v>
      </c>
      <c r="C1765" s="8" t="s">
        <v>11</v>
      </c>
      <c r="D1765" s="9">
        <v>28921</v>
      </c>
      <c r="E1765" s="9">
        <f t="shared" ca="1" si="54"/>
        <v>44263</v>
      </c>
      <c r="F1765" s="10">
        <f t="shared" ca="1" si="55"/>
        <v>42.032876712328765</v>
      </c>
      <c r="G1765" s="11" t="str">
        <f ca="1">VLOOKUP(F1765,faixas!$A$1:$B$11,2,1)</f>
        <v>39 a 43</v>
      </c>
      <c r="H1765" s="8" t="s">
        <v>237</v>
      </c>
      <c r="I1765" s="8" t="s">
        <v>13</v>
      </c>
      <c r="J1765" s="8" t="s">
        <v>176</v>
      </c>
    </row>
    <row r="1766" spans="1:10" ht="15" customHeight="1" x14ac:dyDescent="0.2">
      <c r="A1766" s="7">
        <v>1765</v>
      </c>
      <c r="B1766" s="8" t="s">
        <v>15</v>
      </c>
      <c r="C1766" s="8" t="s">
        <v>16</v>
      </c>
      <c r="D1766" s="9">
        <v>31128</v>
      </c>
      <c r="E1766" s="9">
        <f t="shared" ca="1" si="54"/>
        <v>44263</v>
      </c>
      <c r="F1766" s="10">
        <f t="shared" ca="1" si="55"/>
        <v>35.986301369863014</v>
      </c>
      <c r="G1766" s="11" t="str">
        <f ca="1">VLOOKUP(F1766,faixas!$A$1:$B$11,2,1)</f>
        <v>34 a 38</v>
      </c>
      <c r="H1766" s="8" t="s">
        <v>237</v>
      </c>
      <c r="I1766" s="8" t="s">
        <v>13</v>
      </c>
      <c r="J1766" s="8" t="s">
        <v>176</v>
      </c>
    </row>
    <row r="1767" spans="1:10" ht="15" customHeight="1" x14ac:dyDescent="0.2">
      <c r="A1767" s="7">
        <v>1766</v>
      </c>
      <c r="B1767" s="8" t="s">
        <v>10</v>
      </c>
      <c r="C1767" s="8" t="s">
        <v>19</v>
      </c>
      <c r="D1767" s="9">
        <v>39549</v>
      </c>
      <c r="E1767" s="9">
        <f t="shared" ca="1" si="54"/>
        <v>44263</v>
      </c>
      <c r="F1767" s="10">
        <f t="shared" ca="1" si="55"/>
        <v>12.915068493150685</v>
      </c>
      <c r="G1767" s="11" t="str">
        <f ca="1">VLOOKUP(F1767,faixas!$A$1:$B$11,2,1)</f>
        <v>0 a 18</v>
      </c>
      <c r="H1767" s="8" t="s">
        <v>237</v>
      </c>
      <c r="I1767" s="8" t="s">
        <v>13</v>
      </c>
      <c r="J1767" s="8" t="s">
        <v>176</v>
      </c>
    </row>
    <row r="1768" spans="1:10" ht="15" customHeight="1" x14ac:dyDescent="0.2">
      <c r="A1768" s="7">
        <v>1767</v>
      </c>
      <c r="B1768" s="8" t="s">
        <v>15</v>
      </c>
      <c r="C1768" s="8" t="s">
        <v>62</v>
      </c>
      <c r="D1768" s="9">
        <v>37713</v>
      </c>
      <c r="E1768" s="9">
        <f t="shared" ca="1" si="54"/>
        <v>44263</v>
      </c>
      <c r="F1768" s="10">
        <f t="shared" ca="1" si="55"/>
        <v>17.945205479452056</v>
      </c>
      <c r="G1768" s="11" t="str">
        <f ca="1">VLOOKUP(F1768,faixas!$A$1:$B$11,2,1)</f>
        <v>0 a 18</v>
      </c>
      <c r="H1768" s="8" t="s">
        <v>237</v>
      </c>
      <c r="I1768" s="8" t="s">
        <v>13</v>
      </c>
      <c r="J1768" s="8" t="s">
        <v>176</v>
      </c>
    </row>
    <row r="1769" spans="1:10" ht="15" customHeight="1" x14ac:dyDescent="0.2">
      <c r="A1769" s="7">
        <v>1768</v>
      </c>
      <c r="B1769" s="8" t="s">
        <v>10</v>
      </c>
      <c r="C1769" s="8" t="s">
        <v>62</v>
      </c>
      <c r="D1769" s="9">
        <v>37308</v>
      </c>
      <c r="E1769" s="9">
        <f t="shared" ca="1" si="54"/>
        <v>44263</v>
      </c>
      <c r="F1769" s="10">
        <f t="shared" ca="1" si="55"/>
        <v>19.054794520547944</v>
      </c>
      <c r="G1769" s="11" t="str">
        <f ca="1">VLOOKUP(F1769,faixas!$A$1:$B$11,2,1)</f>
        <v>19 a 23</v>
      </c>
      <c r="H1769" s="8" t="s">
        <v>237</v>
      </c>
      <c r="I1769" s="8" t="s">
        <v>13</v>
      </c>
      <c r="J1769" s="8" t="s">
        <v>176</v>
      </c>
    </row>
    <row r="1770" spans="1:10" ht="15" customHeight="1" x14ac:dyDescent="0.2">
      <c r="A1770" s="7">
        <v>1769</v>
      </c>
      <c r="B1770" s="8" t="s">
        <v>15</v>
      </c>
      <c r="C1770" s="8" t="s">
        <v>11</v>
      </c>
      <c r="D1770" s="9">
        <v>32957</v>
      </c>
      <c r="E1770" s="9">
        <f t="shared" ca="1" si="54"/>
        <v>44263</v>
      </c>
      <c r="F1770" s="10">
        <f t="shared" ca="1" si="55"/>
        <v>30.975342465753425</v>
      </c>
      <c r="G1770" s="11" t="str">
        <f ca="1">VLOOKUP(F1770,faixas!$A$1:$B$11,2,1)</f>
        <v>29 a 33</v>
      </c>
      <c r="H1770" s="8" t="s">
        <v>238</v>
      </c>
      <c r="I1770" s="8" t="s">
        <v>13</v>
      </c>
      <c r="J1770" s="8" t="s">
        <v>30</v>
      </c>
    </row>
    <row r="1771" spans="1:10" ht="15" customHeight="1" x14ac:dyDescent="0.2">
      <c r="A1771" s="7">
        <v>1770</v>
      </c>
      <c r="B1771" s="8" t="s">
        <v>15</v>
      </c>
      <c r="C1771" s="8" t="s">
        <v>18</v>
      </c>
      <c r="D1771" s="9">
        <v>22002</v>
      </c>
      <c r="E1771" s="9">
        <f t="shared" ca="1" si="54"/>
        <v>44263</v>
      </c>
      <c r="F1771" s="10">
        <f t="shared" ca="1" si="55"/>
        <v>60.989041095890414</v>
      </c>
      <c r="G1771" s="11" t="str">
        <f ca="1">VLOOKUP(F1771,faixas!$A$1:$B$11,2,1)</f>
        <v>Acima de 59</v>
      </c>
      <c r="H1771" s="8" t="s">
        <v>238</v>
      </c>
      <c r="I1771" s="8" t="s">
        <v>13</v>
      </c>
      <c r="J1771" s="8" t="s">
        <v>30</v>
      </c>
    </row>
    <row r="1772" spans="1:10" ht="15" customHeight="1" x14ac:dyDescent="0.2">
      <c r="A1772" s="7">
        <v>1771</v>
      </c>
      <c r="B1772" s="8" t="s">
        <v>10</v>
      </c>
      <c r="C1772" s="8" t="s">
        <v>11</v>
      </c>
      <c r="D1772" s="9">
        <v>30012</v>
      </c>
      <c r="E1772" s="9">
        <f t="shared" ca="1" si="54"/>
        <v>44263</v>
      </c>
      <c r="F1772" s="10">
        <f t="shared" ca="1" si="55"/>
        <v>39.043835616438358</v>
      </c>
      <c r="G1772" s="11" t="str">
        <f ca="1">VLOOKUP(F1772,faixas!$A$1:$B$11,2,1)</f>
        <v>39 a 43</v>
      </c>
      <c r="H1772" s="8" t="s">
        <v>122</v>
      </c>
      <c r="I1772" s="8" t="s">
        <v>13</v>
      </c>
      <c r="J1772" s="8" t="s">
        <v>14</v>
      </c>
    </row>
    <row r="1773" spans="1:10" ht="15" customHeight="1" x14ac:dyDescent="0.2">
      <c r="A1773" s="7">
        <v>1772</v>
      </c>
      <c r="B1773" s="8" t="s">
        <v>10</v>
      </c>
      <c r="C1773" s="8" t="s">
        <v>11</v>
      </c>
      <c r="D1773" s="9">
        <v>28522</v>
      </c>
      <c r="E1773" s="9">
        <f t="shared" ca="1" si="54"/>
        <v>44263</v>
      </c>
      <c r="F1773" s="10">
        <f t="shared" ca="1" si="55"/>
        <v>43.126027397260273</v>
      </c>
      <c r="G1773" s="11" t="str">
        <f ca="1">VLOOKUP(F1773,faixas!$A$1:$B$11,2,1)</f>
        <v>39 a 43</v>
      </c>
      <c r="H1773" s="8" t="s">
        <v>17</v>
      </c>
      <c r="I1773" s="8" t="s">
        <v>13</v>
      </c>
      <c r="J1773" s="8" t="s">
        <v>14</v>
      </c>
    </row>
    <row r="1774" spans="1:10" ht="15" customHeight="1" x14ac:dyDescent="0.2">
      <c r="A1774" s="7">
        <v>1773</v>
      </c>
      <c r="B1774" s="8" t="s">
        <v>15</v>
      </c>
      <c r="C1774" s="8" t="s">
        <v>19</v>
      </c>
      <c r="D1774" s="9">
        <v>37941</v>
      </c>
      <c r="E1774" s="9">
        <f t="shared" ca="1" si="54"/>
        <v>44263</v>
      </c>
      <c r="F1774" s="10">
        <f t="shared" ca="1" si="55"/>
        <v>17.32054794520548</v>
      </c>
      <c r="G1774" s="11" t="str">
        <f ca="1">VLOOKUP(F1774,faixas!$A$1:$B$11,2,1)</f>
        <v>0 a 18</v>
      </c>
      <c r="H1774" s="8" t="s">
        <v>17</v>
      </c>
      <c r="I1774" s="8" t="s">
        <v>13</v>
      </c>
      <c r="J1774" s="8" t="s">
        <v>14</v>
      </c>
    </row>
    <row r="1775" spans="1:10" ht="15" customHeight="1" x14ac:dyDescent="0.2">
      <c r="A1775" s="7">
        <v>1774</v>
      </c>
      <c r="B1775" s="8" t="s">
        <v>15</v>
      </c>
      <c r="C1775" s="8" t="s">
        <v>16</v>
      </c>
      <c r="D1775" s="9">
        <v>30011</v>
      </c>
      <c r="E1775" s="9">
        <f t="shared" ca="1" si="54"/>
        <v>44263</v>
      </c>
      <c r="F1775" s="10">
        <f t="shared" ca="1" si="55"/>
        <v>39.046575342465751</v>
      </c>
      <c r="G1775" s="11" t="str">
        <f ca="1">VLOOKUP(F1775,faixas!$A$1:$B$11,2,1)</f>
        <v>39 a 43</v>
      </c>
      <c r="H1775" s="8" t="s">
        <v>17</v>
      </c>
      <c r="I1775" s="8" t="s">
        <v>13</v>
      </c>
      <c r="J1775" s="8" t="s">
        <v>14</v>
      </c>
    </row>
    <row r="1776" spans="1:10" ht="15" customHeight="1" x14ac:dyDescent="0.2">
      <c r="A1776" s="7">
        <v>1775</v>
      </c>
      <c r="B1776" s="8" t="s">
        <v>15</v>
      </c>
      <c r="C1776" s="8" t="s">
        <v>18</v>
      </c>
      <c r="D1776" s="9">
        <v>16729</v>
      </c>
      <c r="E1776" s="9">
        <f t="shared" ca="1" si="54"/>
        <v>44263</v>
      </c>
      <c r="F1776" s="10">
        <f t="shared" ca="1" si="55"/>
        <v>75.435616438356163</v>
      </c>
      <c r="G1776" s="11" t="str">
        <f ca="1">VLOOKUP(F1776,faixas!$A$1:$B$11,2,1)</f>
        <v>Acima de 59</v>
      </c>
      <c r="H1776" s="8" t="s">
        <v>17</v>
      </c>
      <c r="I1776" s="8" t="s">
        <v>13</v>
      </c>
      <c r="J1776" s="8" t="s">
        <v>14</v>
      </c>
    </row>
    <row r="1777" spans="1:10" ht="15" customHeight="1" x14ac:dyDescent="0.2">
      <c r="A1777" s="7">
        <v>1776</v>
      </c>
      <c r="B1777" s="8" t="s">
        <v>10</v>
      </c>
      <c r="C1777" s="8" t="s">
        <v>11</v>
      </c>
      <c r="D1777" s="9">
        <v>23122</v>
      </c>
      <c r="E1777" s="9">
        <f t="shared" ca="1" si="54"/>
        <v>44263</v>
      </c>
      <c r="F1777" s="10">
        <f t="shared" ca="1" si="55"/>
        <v>57.920547945205477</v>
      </c>
      <c r="G1777" s="11" t="str">
        <f ca="1">VLOOKUP(F1777,faixas!$A$1:$B$11,2,1)</f>
        <v>54 a 58</v>
      </c>
      <c r="H1777" s="8" t="s">
        <v>239</v>
      </c>
      <c r="I1777" s="8" t="s">
        <v>13</v>
      </c>
      <c r="J1777" s="8" t="s">
        <v>121</v>
      </c>
    </row>
    <row r="1778" spans="1:10" ht="15" customHeight="1" x14ac:dyDescent="0.2">
      <c r="A1778" s="7">
        <v>1777</v>
      </c>
      <c r="B1778" s="8" t="s">
        <v>15</v>
      </c>
      <c r="C1778" s="8" t="s">
        <v>16</v>
      </c>
      <c r="D1778" s="9">
        <v>24002</v>
      </c>
      <c r="E1778" s="9">
        <f t="shared" ca="1" si="54"/>
        <v>44263</v>
      </c>
      <c r="F1778" s="10">
        <f t="shared" ca="1" si="55"/>
        <v>55.509589041095893</v>
      </c>
      <c r="G1778" s="11" t="str">
        <f ca="1">VLOOKUP(F1778,faixas!$A$1:$B$11,2,1)</f>
        <v>54 a 58</v>
      </c>
      <c r="H1778" s="8" t="s">
        <v>239</v>
      </c>
      <c r="I1778" s="8" t="s">
        <v>13</v>
      </c>
      <c r="J1778" s="8" t="s">
        <v>121</v>
      </c>
    </row>
    <row r="1779" spans="1:10" ht="15" customHeight="1" x14ac:dyDescent="0.2">
      <c r="A1779" s="7">
        <v>1778</v>
      </c>
      <c r="B1779" s="8" t="s">
        <v>10</v>
      </c>
      <c r="C1779" s="8" t="s">
        <v>11</v>
      </c>
      <c r="D1779" s="9">
        <v>32246</v>
      </c>
      <c r="E1779" s="9">
        <f t="shared" ca="1" si="54"/>
        <v>44263</v>
      </c>
      <c r="F1779" s="10">
        <f t="shared" ca="1" si="55"/>
        <v>32.923287671232877</v>
      </c>
      <c r="G1779" s="11" t="str">
        <f ca="1">VLOOKUP(F1779,faixas!$A$1:$B$11,2,1)</f>
        <v>29 a 33</v>
      </c>
      <c r="H1779" s="8" t="s">
        <v>97</v>
      </c>
      <c r="I1779" s="8" t="s">
        <v>13</v>
      </c>
      <c r="J1779" s="8" t="s">
        <v>33</v>
      </c>
    </row>
    <row r="1780" spans="1:10" ht="15" customHeight="1" x14ac:dyDescent="0.2">
      <c r="A1780" s="7">
        <v>1779</v>
      </c>
      <c r="B1780" s="8" t="s">
        <v>15</v>
      </c>
      <c r="C1780" s="8" t="s">
        <v>16</v>
      </c>
      <c r="D1780" s="9">
        <v>32035</v>
      </c>
      <c r="E1780" s="9">
        <f t="shared" ca="1" si="54"/>
        <v>44263</v>
      </c>
      <c r="F1780" s="10">
        <f t="shared" ca="1" si="55"/>
        <v>33.5013698630137</v>
      </c>
      <c r="G1780" s="11" t="str">
        <f ca="1">VLOOKUP(F1780,faixas!$A$1:$B$11,2,1)</f>
        <v>29 a 33</v>
      </c>
      <c r="H1780" s="8" t="s">
        <v>97</v>
      </c>
      <c r="I1780" s="8" t="s">
        <v>13</v>
      </c>
      <c r="J1780" s="8" t="s">
        <v>33</v>
      </c>
    </row>
    <row r="1781" spans="1:10" ht="15" customHeight="1" x14ac:dyDescent="0.2">
      <c r="A1781" s="7">
        <v>1780</v>
      </c>
      <c r="B1781" s="8" t="s">
        <v>10</v>
      </c>
      <c r="C1781" s="8" t="s">
        <v>19</v>
      </c>
      <c r="D1781" s="9">
        <v>43108</v>
      </c>
      <c r="E1781" s="9">
        <f t="shared" ca="1" si="54"/>
        <v>44263</v>
      </c>
      <c r="F1781" s="10">
        <f t="shared" ca="1" si="55"/>
        <v>3.1643835616438358</v>
      </c>
      <c r="G1781" s="11" t="str">
        <f ca="1">VLOOKUP(F1781,faixas!$A$1:$B$11,2,1)</f>
        <v>0 a 18</v>
      </c>
      <c r="H1781" s="8" t="s">
        <v>97</v>
      </c>
      <c r="I1781" s="8" t="s">
        <v>13</v>
      </c>
      <c r="J1781" s="8" t="s">
        <v>33</v>
      </c>
    </row>
    <row r="1782" spans="1:10" ht="15" customHeight="1" x14ac:dyDescent="0.2">
      <c r="A1782" s="7">
        <v>1781</v>
      </c>
      <c r="B1782" s="8" t="s">
        <v>15</v>
      </c>
      <c r="C1782" s="8" t="s">
        <v>11</v>
      </c>
      <c r="D1782" s="9">
        <v>30881</v>
      </c>
      <c r="E1782" s="9">
        <f t="shared" ca="1" si="54"/>
        <v>44263</v>
      </c>
      <c r="F1782" s="10">
        <f t="shared" ca="1" si="55"/>
        <v>36.663013698630138</v>
      </c>
      <c r="G1782" s="11" t="str">
        <f ca="1">VLOOKUP(F1782,faixas!$A$1:$B$11,2,1)</f>
        <v>34 a 38</v>
      </c>
      <c r="H1782" s="8" t="s">
        <v>189</v>
      </c>
      <c r="I1782" s="8" t="s">
        <v>13</v>
      </c>
      <c r="J1782" s="8" t="s">
        <v>14</v>
      </c>
    </row>
    <row r="1783" spans="1:10" ht="15" customHeight="1" x14ac:dyDescent="0.2">
      <c r="A1783" s="7">
        <v>1782</v>
      </c>
      <c r="B1783" s="8" t="s">
        <v>15</v>
      </c>
      <c r="C1783" s="8" t="s">
        <v>16</v>
      </c>
      <c r="D1783" s="9">
        <v>29233</v>
      </c>
      <c r="E1783" s="9">
        <f t="shared" ca="1" si="54"/>
        <v>44263</v>
      </c>
      <c r="F1783" s="10">
        <f t="shared" ca="1" si="55"/>
        <v>41.178082191780824</v>
      </c>
      <c r="G1783" s="11" t="str">
        <f ca="1">VLOOKUP(F1783,faixas!$A$1:$B$11,2,1)</f>
        <v>39 a 43</v>
      </c>
      <c r="H1783" s="8" t="s">
        <v>189</v>
      </c>
      <c r="I1783" s="8" t="s">
        <v>13</v>
      </c>
      <c r="J1783" s="8" t="s">
        <v>14</v>
      </c>
    </row>
    <row r="1784" spans="1:10" ht="15" customHeight="1" x14ac:dyDescent="0.2">
      <c r="A1784" s="7">
        <v>1783</v>
      </c>
      <c r="B1784" s="8" t="s">
        <v>15</v>
      </c>
      <c r="C1784" s="8" t="s">
        <v>19</v>
      </c>
      <c r="D1784" s="9">
        <v>42898</v>
      </c>
      <c r="E1784" s="9">
        <f t="shared" ca="1" si="54"/>
        <v>44263</v>
      </c>
      <c r="F1784" s="10">
        <f t="shared" ca="1" si="55"/>
        <v>3.7397260273972601</v>
      </c>
      <c r="G1784" s="11" t="str">
        <f ca="1">VLOOKUP(F1784,faixas!$A$1:$B$11,2,1)</f>
        <v>0 a 18</v>
      </c>
      <c r="H1784" s="8" t="s">
        <v>189</v>
      </c>
      <c r="I1784" s="8" t="s">
        <v>13</v>
      </c>
      <c r="J1784" s="8" t="s">
        <v>14</v>
      </c>
    </row>
    <row r="1785" spans="1:10" ht="15" customHeight="1" x14ac:dyDescent="0.2">
      <c r="A1785" s="7">
        <v>1784</v>
      </c>
      <c r="B1785" s="8" t="s">
        <v>15</v>
      </c>
      <c r="C1785" s="8" t="s">
        <v>11</v>
      </c>
      <c r="D1785" s="9">
        <v>30978</v>
      </c>
      <c r="E1785" s="9">
        <f t="shared" ca="1" si="54"/>
        <v>44263</v>
      </c>
      <c r="F1785" s="10">
        <f t="shared" ca="1" si="55"/>
        <v>36.397260273972606</v>
      </c>
      <c r="G1785" s="11" t="str">
        <f ca="1">VLOOKUP(F1785,faixas!$A$1:$B$11,2,1)</f>
        <v>34 a 38</v>
      </c>
      <c r="H1785" s="8" t="s">
        <v>240</v>
      </c>
      <c r="I1785" s="8" t="s">
        <v>13</v>
      </c>
      <c r="J1785" s="8" t="s">
        <v>14</v>
      </c>
    </row>
    <row r="1786" spans="1:10" ht="15" customHeight="1" x14ac:dyDescent="0.2">
      <c r="A1786" s="7">
        <v>1785</v>
      </c>
      <c r="B1786" s="8" t="s">
        <v>15</v>
      </c>
      <c r="C1786" s="8" t="s">
        <v>18</v>
      </c>
      <c r="D1786" s="9">
        <v>24198</v>
      </c>
      <c r="E1786" s="9">
        <f t="shared" ca="1" si="54"/>
        <v>44263</v>
      </c>
      <c r="F1786" s="10">
        <f t="shared" ca="1" si="55"/>
        <v>54.972602739726028</v>
      </c>
      <c r="G1786" s="11" t="str">
        <f ca="1">VLOOKUP(F1786,faixas!$A$1:$B$11,2,1)</f>
        <v>54 a 58</v>
      </c>
      <c r="H1786" s="8" t="s">
        <v>240</v>
      </c>
      <c r="I1786" s="8" t="s">
        <v>13</v>
      </c>
      <c r="J1786" s="8" t="s">
        <v>14</v>
      </c>
    </row>
    <row r="1787" spans="1:10" ht="15" customHeight="1" x14ac:dyDescent="0.2">
      <c r="A1787" s="7">
        <v>1786</v>
      </c>
      <c r="B1787" s="8" t="s">
        <v>10</v>
      </c>
      <c r="C1787" s="8" t="s">
        <v>16</v>
      </c>
      <c r="D1787" s="9">
        <v>30283</v>
      </c>
      <c r="E1787" s="9">
        <f t="shared" ca="1" si="54"/>
        <v>44263</v>
      </c>
      <c r="F1787" s="10">
        <f t="shared" ca="1" si="55"/>
        <v>38.301369863013697</v>
      </c>
      <c r="G1787" s="11" t="str">
        <f ca="1">VLOOKUP(F1787,faixas!$A$1:$B$11,2,1)</f>
        <v>34 a 38</v>
      </c>
      <c r="H1787" s="8" t="s">
        <v>240</v>
      </c>
      <c r="I1787" s="8" t="s">
        <v>13</v>
      </c>
      <c r="J1787" s="8" t="s">
        <v>14</v>
      </c>
    </row>
    <row r="1788" spans="1:10" ht="15" customHeight="1" x14ac:dyDescent="0.2">
      <c r="A1788" s="7">
        <v>1787</v>
      </c>
      <c r="B1788" s="8" t="s">
        <v>15</v>
      </c>
      <c r="C1788" s="8" t="s">
        <v>11</v>
      </c>
      <c r="D1788" s="9">
        <v>30219</v>
      </c>
      <c r="E1788" s="9">
        <f t="shared" ca="1" si="54"/>
        <v>44263</v>
      </c>
      <c r="F1788" s="10">
        <f t="shared" ca="1" si="55"/>
        <v>38.476712328767121</v>
      </c>
      <c r="G1788" s="11" t="str">
        <f ca="1">VLOOKUP(F1788,faixas!$A$1:$B$11,2,1)</f>
        <v>34 a 38</v>
      </c>
      <c r="H1788" s="8" t="s">
        <v>241</v>
      </c>
      <c r="I1788" s="8" t="s">
        <v>13</v>
      </c>
      <c r="J1788" s="8" t="s">
        <v>80</v>
      </c>
    </row>
    <row r="1789" spans="1:10" ht="15" customHeight="1" x14ac:dyDescent="0.2">
      <c r="A1789" s="7">
        <v>1788</v>
      </c>
      <c r="B1789" s="8" t="s">
        <v>10</v>
      </c>
      <c r="C1789" s="8" t="s">
        <v>62</v>
      </c>
      <c r="D1789" s="9">
        <v>36538</v>
      </c>
      <c r="E1789" s="9">
        <f t="shared" ca="1" si="54"/>
        <v>44263</v>
      </c>
      <c r="F1789" s="10">
        <f t="shared" ca="1" si="55"/>
        <v>21.164383561643834</v>
      </c>
      <c r="G1789" s="11" t="str">
        <f ca="1">VLOOKUP(F1789,faixas!$A$1:$B$11,2,1)</f>
        <v>19 a 23</v>
      </c>
      <c r="H1789" s="8" t="s">
        <v>241</v>
      </c>
      <c r="I1789" s="8" t="s">
        <v>13</v>
      </c>
      <c r="J1789" s="8" t="s">
        <v>80</v>
      </c>
    </row>
    <row r="1790" spans="1:10" ht="15" customHeight="1" x14ac:dyDescent="0.2">
      <c r="A1790" s="7">
        <v>1789</v>
      </c>
      <c r="B1790" s="8" t="s">
        <v>15</v>
      </c>
      <c r="C1790" s="8" t="s">
        <v>16</v>
      </c>
      <c r="D1790" s="9">
        <v>31027</v>
      </c>
      <c r="E1790" s="9">
        <f t="shared" ca="1" si="54"/>
        <v>44263</v>
      </c>
      <c r="F1790" s="10">
        <f t="shared" ca="1" si="55"/>
        <v>36.263013698630139</v>
      </c>
      <c r="G1790" s="11" t="str">
        <f ca="1">VLOOKUP(F1790,faixas!$A$1:$B$11,2,1)</f>
        <v>34 a 38</v>
      </c>
      <c r="H1790" s="8" t="s">
        <v>242</v>
      </c>
      <c r="I1790" s="8" t="s">
        <v>13</v>
      </c>
      <c r="J1790" s="8" t="s">
        <v>121</v>
      </c>
    </row>
    <row r="1791" spans="1:10" ht="15" customHeight="1" x14ac:dyDescent="0.2">
      <c r="A1791" s="7">
        <v>1790</v>
      </c>
      <c r="B1791" s="8" t="s">
        <v>10</v>
      </c>
      <c r="C1791" s="8" t="s">
        <v>11</v>
      </c>
      <c r="D1791" s="9">
        <v>32120</v>
      </c>
      <c r="E1791" s="9">
        <f t="shared" ca="1" si="54"/>
        <v>44263</v>
      </c>
      <c r="F1791" s="10">
        <f t="shared" ca="1" si="55"/>
        <v>33.268493150684932</v>
      </c>
      <c r="G1791" s="11" t="str">
        <f ca="1">VLOOKUP(F1791,faixas!$A$1:$B$11,2,1)</f>
        <v>29 a 33</v>
      </c>
      <c r="H1791" s="8" t="s">
        <v>208</v>
      </c>
      <c r="I1791" s="8" t="s">
        <v>13</v>
      </c>
      <c r="J1791" s="8" t="s">
        <v>14</v>
      </c>
    </row>
    <row r="1792" spans="1:10" ht="15" customHeight="1" x14ac:dyDescent="0.2">
      <c r="A1792" s="7">
        <v>1791</v>
      </c>
      <c r="B1792" s="8" t="s">
        <v>15</v>
      </c>
      <c r="C1792" s="8" t="s">
        <v>16</v>
      </c>
      <c r="D1792" s="9">
        <v>31295</v>
      </c>
      <c r="E1792" s="9">
        <f t="shared" ca="1" si="54"/>
        <v>44263</v>
      </c>
      <c r="F1792" s="10">
        <f t="shared" ca="1" si="55"/>
        <v>35.528767123287672</v>
      </c>
      <c r="G1792" s="11" t="str">
        <f ca="1">VLOOKUP(F1792,faixas!$A$1:$B$11,2,1)</f>
        <v>34 a 38</v>
      </c>
      <c r="H1792" s="8" t="s">
        <v>208</v>
      </c>
      <c r="I1792" s="8" t="s">
        <v>13</v>
      </c>
      <c r="J1792" s="8" t="s">
        <v>14</v>
      </c>
    </row>
    <row r="1793" spans="1:10" ht="15" customHeight="1" x14ac:dyDescent="0.2">
      <c r="A1793" s="7">
        <v>1792</v>
      </c>
      <c r="B1793" s="8" t="s">
        <v>15</v>
      </c>
      <c r="C1793" s="8" t="s">
        <v>18</v>
      </c>
      <c r="D1793" s="9">
        <v>21298</v>
      </c>
      <c r="E1793" s="9">
        <f t="shared" ca="1" si="54"/>
        <v>44263</v>
      </c>
      <c r="F1793" s="10">
        <f t="shared" ca="1" si="55"/>
        <v>62.917808219178085</v>
      </c>
      <c r="G1793" s="11" t="str">
        <f ca="1">VLOOKUP(F1793,faixas!$A$1:$B$11,2,1)</f>
        <v>Acima de 59</v>
      </c>
      <c r="H1793" s="8" t="s">
        <v>208</v>
      </c>
      <c r="I1793" s="8" t="s">
        <v>13</v>
      </c>
      <c r="J1793" s="8" t="s">
        <v>14</v>
      </c>
    </row>
    <row r="1794" spans="1:10" ht="15" customHeight="1" x14ac:dyDescent="0.2">
      <c r="A1794" s="7">
        <v>1793</v>
      </c>
      <c r="B1794" s="8" t="s">
        <v>10</v>
      </c>
      <c r="C1794" s="8" t="s">
        <v>11</v>
      </c>
      <c r="D1794" s="9">
        <v>28862</v>
      </c>
      <c r="E1794" s="9">
        <f t="shared" ref="E1794:E1857" ca="1" si="56">TODAY()</f>
        <v>44263</v>
      </c>
      <c r="F1794" s="10">
        <f t="shared" ref="F1794:F1857" ca="1" si="57">(E1794-D1794)/365</f>
        <v>42.194520547945203</v>
      </c>
      <c r="G1794" s="11" t="str">
        <f ca="1">VLOOKUP(F1794,faixas!$A$1:$B$11,2,1)</f>
        <v>39 a 43</v>
      </c>
      <c r="H1794" s="8" t="s">
        <v>243</v>
      </c>
      <c r="I1794" s="8" t="s">
        <v>13</v>
      </c>
      <c r="J1794" s="8" t="s">
        <v>14</v>
      </c>
    </row>
    <row r="1795" spans="1:10" ht="15" customHeight="1" x14ac:dyDescent="0.2">
      <c r="A1795" s="7">
        <v>1794</v>
      </c>
      <c r="B1795" s="8" t="s">
        <v>15</v>
      </c>
      <c r="C1795" s="8" t="s">
        <v>16</v>
      </c>
      <c r="D1795" s="9">
        <v>30357</v>
      </c>
      <c r="E1795" s="9">
        <f t="shared" ca="1" si="56"/>
        <v>44263</v>
      </c>
      <c r="F1795" s="10">
        <f t="shared" ca="1" si="57"/>
        <v>38.098630136986301</v>
      </c>
      <c r="G1795" s="11" t="str">
        <f ca="1">VLOOKUP(F1795,faixas!$A$1:$B$11,2,1)</f>
        <v>34 a 38</v>
      </c>
      <c r="H1795" s="8" t="s">
        <v>243</v>
      </c>
      <c r="I1795" s="8" t="s">
        <v>13</v>
      </c>
      <c r="J1795" s="8" t="s">
        <v>14</v>
      </c>
    </row>
    <row r="1796" spans="1:10" ht="15" customHeight="1" x14ac:dyDescent="0.2">
      <c r="A1796" s="7">
        <v>1795</v>
      </c>
      <c r="B1796" s="8" t="s">
        <v>10</v>
      </c>
      <c r="C1796" s="8" t="s">
        <v>19</v>
      </c>
      <c r="D1796" s="9">
        <v>43143</v>
      </c>
      <c r="E1796" s="9">
        <f t="shared" ca="1" si="56"/>
        <v>44263</v>
      </c>
      <c r="F1796" s="10">
        <f t="shared" ca="1" si="57"/>
        <v>3.0684931506849313</v>
      </c>
      <c r="G1796" s="11" t="str">
        <f ca="1">VLOOKUP(F1796,faixas!$A$1:$B$11,2,1)</f>
        <v>0 a 18</v>
      </c>
      <c r="H1796" s="8" t="s">
        <v>243</v>
      </c>
      <c r="I1796" s="8" t="s">
        <v>13</v>
      </c>
      <c r="J1796" s="8" t="s">
        <v>14</v>
      </c>
    </row>
    <row r="1797" spans="1:10" ht="15" customHeight="1" x14ac:dyDescent="0.2">
      <c r="A1797" s="7">
        <v>1796</v>
      </c>
      <c r="B1797" s="8" t="s">
        <v>10</v>
      </c>
      <c r="C1797" s="8" t="s">
        <v>11</v>
      </c>
      <c r="D1797" s="9">
        <v>31851</v>
      </c>
      <c r="E1797" s="9">
        <f t="shared" ca="1" si="56"/>
        <v>44263</v>
      </c>
      <c r="F1797" s="10">
        <f t="shared" ca="1" si="57"/>
        <v>34.005479452054793</v>
      </c>
      <c r="G1797" s="11" t="str">
        <f ca="1">VLOOKUP(F1797,faixas!$A$1:$B$11,2,1)</f>
        <v>34 a 38</v>
      </c>
      <c r="H1797" s="8" t="s">
        <v>20</v>
      </c>
      <c r="I1797" s="8" t="s">
        <v>13</v>
      </c>
      <c r="J1797" s="8" t="s">
        <v>14</v>
      </c>
    </row>
    <row r="1798" spans="1:10" ht="15" customHeight="1" x14ac:dyDescent="0.2">
      <c r="A1798" s="7">
        <v>1797</v>
      </c>
      <c r="B1798" s="8" t="s">
        <v>15</v>
      </c>
      <c r="C1798" s="8" t="s">
        <v>16</v>
      </c>
      <c r="D1798" s="9">
        <v>32930</v>
      </c>
      <c r="E1798" s="9">
        <f t="shared" ca="1" si="56"/>
        <v>44263</v>
      </c>
      <c r="F1798" s="10">
        <f t="shared" ca="1" si="57"/>
        <v>31.049315068493151</v>
      </c>
      <c r="G1798" s="11" t="str">
        <f ca="1">VLOOKUP(F1798,faixas!$A$1:$B$11,2,1)</f>
        <v>29 a 33</v>
      </c>
      <c r="H1798" s="8" t="s">
        <v>20</v>
      </c>
      <c r="I1798" s="8" t="s">
        <v>13</v>
      </c>
      <c r="J1798" s="8" t="s">
        <v>14</v>
      </c>
    </row>
    <row r="1799" spans="1:10" ht="15" customHeight="1" x14ac:dyDescent="0.2">
      <c r="A1799" s="7">
        <v>1798</v>
      </c>
      <c r="B1799" s="8" t="s">
        <v>10</v>
      </c>
      <c r="C1799" s="8" t="s">
        <v>19</v>
      </c>
      <c r="D1799" s="9">
        <v>40822</v>
      </c>
      <c r="E1799" s="9">
        <f t="shared" ca="1" si="56"/>
        <v>44263</v>
      </c>
      <c r="F1799" s="10">
        <f t="shared" ca="1" si="57"/>
        <v>9.4273972602739722</v>
      </c>
      <c r="G1799" s="11" t="str">
        <f ca="1">VLOOKUP(F1799,faixas!$A$1:$B$11,2,1)</f>
        <v>0 a 18</v>
      </c>
      <c r="H1799" s="8" t="s">
        <v>20</v>
      </c>
      <c r="I1799" s="8" t="s">
        <v>13</v>
      </c>
      <c r="J1799" s="8" t="s">
        <v>14</v>
      </c>
    </row>
    <row r="1800" spans="1:10" ht="15" customHeight="1" x14ac:dyDescent="0.2">
      <c r="A1800" s="7">
        <v>1799</v>
      </c>
      <c r="B1800" s="8" t="s">
        <v>15</v>
      </c>
      <c r="C1800" s="8" t="s">
        <v>18</v>
      </c>
      <c r="D1800" s="9">
        <v>20950</v>
      </c>
      <c r="E1800" s="9">
        <f t="shared" ca="1" si="56"/>
        <v>44263</v>
      </c>
      <c r="F1800" s="10">
        <f t="shared" ca="1" si="57"/>
        <v>63.871232876712327</v>
      </c>
      <c r="G1800" s="11" t="str">
        <f ca="1">VLOOKUP(F1800,faixas!$A$1:$B$11,2,1)</f>
        <v>Acima de 59</v>
      </c>
      <c r="H1800" s="8" t="s">
        <v>20</v>
      </c>
      <c r="I1800" s="8" t="s">
        <v>13</v>
      </c>
      <c r="J1800" s="8" t="s">
        <v>14</v>
      </c>
    </row>
    <row r="1801" spans="1:10" ht="15" customHeight="1" x14ac:dyDescent="0.2">
      <c r="A1801" s="7">
        <v>1800</v>
      </c>
      <c r="B1801" s="8" t="s">
        <v>10</v>
      </c>
      <c r="C1801" s="8" t="s">
        <v>19</v>
      </c>
      <c r="D1801" s="9">
        <v>43689</v>
      </c>
      <c r="E1801" s="9">
        <f t="shared" ca="1" si="56"/>
        <v>44263</v>
      </c>
      <c r="F1801" s="10">
        <f t="shared" ca="1" si="57"/>
        <v>1.5726027397260274</v>
      </c>
      <c r="G1801" s="11" t="str">
        <f ca="1">VLOOKUP(F1801,faixas!$A$1:$B$11,2,1)</f>
        <v>0 a 18</v>
      </c>
      <c r="H1801" s="8" t="s">
        <v>20</v>
      </c>
      <c r="I1801" s="8" t="s">
        <v>13</v>
      </c>
      <c r="J1801" s="8" t="s">
        <v>14</v>
      </c>
    </row>
    <row r="1802" spans="1:10" ht="15" customHeight="1" x14ac:dyDescent="0.2">
      <c r="A1802" s="7">
        <v>1801</v>
      </c>
      <c r="B1802" s="8" t="s">
        <v>15</v>
      </c>
      <c r="C1802" s="8" t="s">
        <v>11</v>
      </c>
      <c r="D1802" s="9">
        <v>31853</v>
      </c>
      <c r="E1802" s="9">
        <f t="shared" ca="1" si="56"/>
        <v>44263</v>
      </c>
      <c r="F1802" s="10">
        <f t="shared" ca="1" si="57"/>
        <v>34</v>
      </c>
      <c r="G1802" s="11" t="str">
        <f ca="1">VLOOKUP(F1802,faixas!$A$1:$B$11,2,1)</f>
        <v>34 a 38</v>
      </c>
      <c r="H1802" s="8" t="s">
        <v>244</v>
      </c>
      <c r="I1802" s="8" t="s">
        <v>13</v>
      </c>
      <c r="J1802" s="8" t="s">
        <v>113</v>
      </c>
    </row>
    <row r="1803" spans="1:10" ht="15" customHeight="1" x14ac:dyDescent="0.2">
      <c r="A1803" s="7">
        <v>1802</v>
      </c>
      <c r="B1803" s="8" t="s">
        <v>10</v>
      </c>
      <c r="C1803" s="8" t="s">
        <v>11</v>
      </c>
      <c r="D1803" s="9">
        <v>23322</v>
      </c>
      <c r="E1803" s="9">
        <f t="shared" ca="1" si="56"/>
        <v>44263</v>
      </c>
      <c r="F1803" s="10">
        <f t="shared" ca="1" si="57"/>
        <v>57.372602739726027</v>
      </c>
      <c r="G1803" s="11" t="str">
        <f ca="1">VLOOKUP(F1803,faixas!$A$1:$B$11,2,1)</f>
        <v>54 a 58</v>
      </c>
      <c r="H1803" s="8" t="s">
        <v>245</v>
      </c>
      <c r="I1803" s="8" t="s">
        <v>13</v>
      </c>
      <c r="J1803" s="8" t="s">
        <v>14</v>
      </c>
    </row>
    <row r="1804" spans="1:10" ht="15" customHeight="1" x14ac:dyDescent="0.2">
      <c r="A1804" s="7">
        <v>1803</v>
      </c>
      <c r="B1804" s="8" t="s">
        <v>15</v>
      </c>
      <c r="C1804" s="8" t="s">
        <v>16</v>
      </c>
      <c r="D1804" s="9">
        <v>26942</v>
      </c>
      <c r="E1804" s="9">
        <f t="shared" ca="1" si="56"/>
        <v>44263</v>
      </c>
      <c r="F1804" s="10">
        <f t="shared" ca="1" si="57"/>
        <v>47.454794520547942</v>
      </c>
      <c r="G1804" s="11" t="str">
        <f ca="1">VLOOKUP(F1804,faixas!$A$1:$B$11,2,1)</f>
        <v>44 a 48</v>
      </c>
      <c r="H1804" s="8" t="s">
        <v>245</v>
      </c>
      <c r="I1804" s="8" t="s">
        <v>13</v>
      </c>
      <c r="J1804" s="8" t="s">
        <v>14</v>
      </c>
    </row>
    <row r="1805" spans="1:10" ht="15" customHeight="1" x14ac:dyDescent="0.2">
      <c r="A1805" s="7">
        <v>1804</v>
      </c>
      <c r="B1805" s="8" t="s">
        <v>10</v>
      </c>
      <c r="C1805" s="8" t="s">
        <v>19</v>
      </c>
      <c r="D1805" s="9">
        <v>37259</v>
      </c>
      <c r="E1805" s="9">
        <f t="shared" ca="1" si="56"/>
        <v>44263</v>
      </c>
      <c r="F1805" s="10">
        <f t="shared" ca="1" si="57"/>
        <v>19.18904109589041</v>
      </c>
      <c r="G1805" s="11" t="str">
        <f ca="1">VLOOKUP(F1805,faixas!$A$1:$B$11,2,1)</f>
        <v>19 a 23</v>
      </c>
      <c r="H1805" s="8" t="s">
        <v>245</v>
      </c>
      <c r="I1805" s="8" t="s">
        <v>13</v>
      </c>
      <c r="J1805" s="8" t="s">
        <v>14</v>
      </c>
    </row>
    <row r="1806" spans="1:10" ht="15" customHeight="1" x14ac:dyDescent="0.2">
      <c r="A1806" s="7">
        <v>1805</v>
      </c>
      <c r="B1806" s="8" t="s">
        <v>15</v>
      </c>
      <c r="C1806" s="8" t="s">
        <v>18</v>
      </c>
      <c r="D1806" s="9">
        <v>12167</v>
      </c>
      <c r="E1806" s="9">
        <f t="shared" ca="1" si="56"/>
        <v>44263</v>
      </c>
      <c r="F1806" s="10">
        <f t="shared" ca="1" si="57"/>
        <v>87.93424657534247</v>
      </c>
      <c r="G1806" s="11" t="str">
        <f ca="1">VLOOKUP(F1806,faixas!$A$1:$B$11,2,1)</f>
        <v>Acima de 59</v>
      </c>
      <c r="H1806" s="8" t="s">
        <v>245</v>
      </c>
      <c r="I1806" s="8" t="s">
        <v>13</v>
      </c>
      <c r="J1806" s="8" t="s">
        <v>14</v>
      </c>
    </row>
    <row r="1807" spans="1:10" ht="15" customHeight="1" x14ac:dyDescent="0.2">
      <c r="A1807" s="7">
        <v>1806</v>
      </c>
      <c r="B1807" s="8" t="s">
        <v>10</v>
      </c>
      <c r="C1807" s="8" t="s">
        <v>11</v>
      </c>
      <c r="D1807" s="9">
        <v>28052</v>
      </c>
      <c r="E1807" s="9">
        <f t="shared" ca="1" si="56"/>
        <v>44263</v>
      </c>
      <c r="F1807" s="10">
        <f t="shared" ca="1" si="57"/>
        <v>44.413698630136984</v>
      </c>
      <c r="G1807" s="11" t="str">
        <f ca="1">VLOOKUP(F1807,faixas!$A$1:$B$11,2,1)</f>
        <v>44 a 48</v>
      </c>
      <c r="H1807" s="8" t="s">
        <v>246</v>
      </c>
      <c r="I1807" s="8" t="s">
        <v>13</v>
      </c>
      <c r="J1807" s="8" t="s">
        <v>162</v>
      </c>
    </row>
    <row r="1808" spans="1:10" ht="15" customHeight="1" x14ac:dyDescent="0.2">
      <c r="A1808" s="7">
        <v>1807</v>
      </c>
      <c r="B1808" s="8" t="s">
        <v>15</v>
      </c>
      <c r="C1808" s="8" t="s">
        <v>16</v>
      </c>
      <c r="D1808" s="9">
        <v>24689</v>
      </c>
      <c r="E1808" s="9">
        <f t="shared" ca="1" si="56"/>
        <v>44263</v>
      </c>
      <c r="F1808" s="10">
        <f t="shared" ca="1" si="57"/>
        <v>53.627397260273973</v>
      </c>
      <c r="G1808" s="11" t="str">
        <f ca="1">VLOOKUP(F1808,faixas!$A$1:$B$11,2,1)</f>
        <v>49 a 53</v>
      </c>
      <c r="H1808" s="8" t="s">
        <v>246</v>
      </c>
      <c r="I1808" s="8" t="s">
        <v>13</v>
      </c>
      <c r="J1808" s="8" t="s">
        <v>162</v>
      </c>
    </row>
    <row r="1809" spans="1:10" ht="15" customHeight="1" x14ac:dyDescent="0.2">
      <c r="A1809" s="7">
        <v>1808</v>
      </c>
      <c r="B1809" s="8" t="s">
        <v>10</v>
      </c>
      <c r="C1809" s="8" t="s">
        <v>11</v>
      </c>
      <c r="D1809" s="9">
        <v>29941</v>
      </c>
      <c r="E1809" s="9">
        <f t="shared" ca="1" si="56"/>
        <v>44263</v>
      </c>
      <c r="F1809" s="10">
        <f t="shared" ca="1" si="57"/>
        <v>39.238356164383561</v>
      </c>
      <c r="G1809" s="11" t="str">
        <f ca="1">VLOOKUP(F1809,faixas!$A$1:$B$11,2,1)</f>
        <v>39 a 43</v>
      </c>
      <c r="H1809" s="8" t="s">
        <v>20</v>
      </c>
      <c r="I1809" s="8" t="s">
        <v>13</v>
      </c>
      <c r="J1809" s="8" t="s">
        <v>14</v>
      </c>
    </row>
    <row r="1810" spans="1:10" ht="15" customHeight="1" x14ac:dyDescent="0.2">
      <c r="A1810" s="7">
        <v>1809</v>
      </c>
      <c r="B1810" s="8" t="s">
        <v>15</v>
      </c>
      <c r="C1810" s="8" t="s">
        <v>16</v>
      </c>
      <c r="D1810" s="9">
        <v>28449</v>
      </c>
      <c r="E1810" s="9">
        <f t="shared" ca="1" si="56"/>
        <v>44263</v>
      </c>
      <c r="F1810" s="10">
        <f t="shared" ca="1" si="57"/>
        <v>43.326027397260276</v>
      </c>
      <c r="G1810" s="11" t="str">
        <f ca="1">VLOOKUP(F1810,faixas!$A$1:$B$11,2,1)</f>
        <v>39 a 43</v>
      </c>
      <c r="H1810" s="8" t="s">
        <v>20</v>
      </c>
      <c r="I1810" s="8" t="s">
        <v>13</v>
      </c>
      <c r="J1810" s="8" t="s">
        <v>14</v>
      </c>
    </row>
    <row r="1811" spans="1:10" ht="15" customHeight="1" x14ac:dyDescent="0.2">
      <c r="A1811" s="7">
        <v>1810</v>
      </c>
      <c r="B1811" s="8" t="s">
        <v>10</v>
      </c>
      <c r="C1811" s="8" t="s">
        <v>19</v>
      </c>
      <c r="D1811" s="9">
        <v>40022</v>
      </c>
      <c r="E1811" s="9">
        <f t="shared" ca="1" si="56"/>
        <v>44263</v>
      </c>
      <c r="F1811" s="10">
        <f t="shared" ca="1" si="57"/>
        <v>11.61917808219178</v>
      </c>
      <c r="G1811" s="11" t="str">
        <f ca="1">VLOOKUP(F1811,faixas!$A$1:$B$11,2,1)</f>
        <v>0 a 18</v>
      </c>
      <c r="H1811" s="8" t="s">
        <v>20</v>
      </c>
      <c r="I1811" s="8" t="s">
        <v>13</v>
      </c>
      <c r="J1811" s="8" t="s">
        <v>14</v>
      </c>
    </row>
    <row r="1812" spans="1:10" ht="15" customHeight="1" x14ac:dyDescent="0.2">
      <c r="A1812" s="7">
        <v>1811</v>
      </c>
      <c r="B1812" s="8" t="s">
        <v>10</v>
      </c>
      <c r="C1812" s="8" t="s">
        <v>11</v>
      </c>
      <c r="D1812" s="9">
        <v>29684</v>
      </c>
      <c r="E1812" s="9">
        <f t="shared" ca="1" si="56"/>
        <v>44263</v>
      </c>
      <c r="F1812" s="10">
        <f t="shared" ca="1" si="57"/>
        <v>39.942465753424656</v>
      </c>
      <c r="G1812" s="11" t="str">
        <f ca="1">VLOOKUP(F1812,faixas!$A$1:$B$11,2,1)</f>
        <v>39 a 43</v>
      </c>
      <c r="H1812" s="8" t="s">
        <v>182</v>
      </c>
      <c r="I1812" s="8" t="s">
        <v>13</v>
      </c>
      <c r="J1812" s="8" t="s">
        <v>14</v>
      </c>
    </row>
    <row r="1813" spans="1:10" ht="15" customHeight="1" x14ac:dyDescent="0.2">
      <c r="A1813" s="7">
        <v>1812</v>
      </c>
      <c r="B1813" s="8" t="s">
        <v>15</v>
      </c>
      <c r="C1813" s="8" t="s">
        <v>16</v>
      </c>
      <c r="D1813" s="9">
        <v>30654</v>
      </c>
      <c r="E1813" s="9">
        <f t="shared" ca="1" si="56"/>
        <v>44263</v>
      </c>
      <c r="F1813" s="10">
        <f t="shared" ca="1" si="57"/>
        <v>37.284931506849318</v>
      </c>
      <c r="G1813" s="11" t="str">
        <f ca="1">VLOOKUP(F1813,faixas!$A$1:$B$11,2,1)</f>
        <v>34 a 38</v>
      </c>
      <c r="H1813" s="8" t="s">
        <v>182</v>
      </c>
      <c r="I1813" s="8" t="s">
        <v>13</v>
      </c>
      <c r="J1813" s="8" t="s">
        <v>14</v>
      </c>
    </row>
    <row r="1814" spans="1:10" ht="15" customHeight="1" x14ac:dyDescent="0.2">
      <c r="A1814" s="7">
        <v>1813</v>
      </c>
      <c r="B1814" s="8" t="s">
        <v>10</v>
      </c>
      <c r="C1814" s="8" t="s">
        <v>11</v>
      </c>
      <c r="D1814" s="9">
        <v>31232</v>
      </c>
      <c r="E1814" s="9">
        <f t="shared" ca="1" si="56"/>
        <v>44263</v>
      </c>
      <c r="F1814" s="10">
        <f t="shared" ca="1" si="57"/>
        <v>35.701369863013696</v>
      </c>
      <c r="G1814" s="11" t="str">
        <f ca="1">VLOOKUP(F1814,faixas!$A$1:$B$11,2,1)</f>
        <v>34 a 38</v>
      </c>
      <c r="H1814" s="8" t="s">
        <v>20</v>
      </c>
      <c r="I1814" s="8" t="s">
        <v>13</v>
      </c>
      <c r="J1814" s="8" t="s">
        <v>14</v>
      </c>
    </row>
    <row r="1815" spans="1:10" ht="15" customHeight="1" x14ac:dyDescent="0.2">
      <c r="A1815" s="7">
        <v>1814</v>
      </c>
      <c r="B1815" s="8" t="s">
        <v>15</v>
      </c>
      <c r="C1815" s="8" t="s">
        <v>16</v>
      </c>
      <c r="D1815" s="9">
        <v>32792</v>
      </c>
      <c r="E1815" s="9">
        <f t="shared" ca="1" si="56"/>
        <v>44263</v>
      </c>
      <c r="F1815" s="10">
        <f t="shared" ca="1" si="57"/>
        <v>31.427397260273974</v>
      </c>
      <c r="G1815" s="11" t="str">
        <f ca="1">VLOOKUP(F1815,faixas!$A$1:$B$11,2,1)</f>
        <v>29 a 33</v>
      </c>
      <c r="H1815" s="8" t="s">
        <v>20</v>
      </c>
      <c r="I1815" s="8" t="s">
        <v>13</v>
      </c>
      <c r="J1815" s="8" t="s">
        <v>14</v>
      </c>
    </row>
    <row r="1816" spans="1:10" ht="15" customHeight="1" x14ac:dyDescent="0.2">
      <c r="A1816" s="7">
        <v>1815</v>
      </c>
      <c r="B1816" s="8" t="s">
        <v>10</v>
      </c>
      <c r="C1816" s="8" t="s">
        <v>11</v>
      </c>
      <c r="D1816" s="9">
        <v>23351</v>
      </c>
      <c r="E1816" s="9">
        <f t="shared" ca="1" si="56"/>
        <v>44263</v>
      </c>
      <c r="F1816" s="10">
        <f t="shared" ca="1" si="57"/>
        <v>57.293150684931504</v>
      </c>
      <c r="G1816" s="11" t="str">
        <f ca="1">VLOOKUP(F1816,faixas!$A$1:$B$11,2,1)</f>
        <v>54 a 58</v>
      </c>
      <c r="H1816" s="8" t="s">
        <v>155</v>
      </c>
      <c r="I1816" s="8" t="s">
        <v>13</v>
      </c>
      <c r="J1816" s="8" t="s">
        <v>14</v>
      </c>
    </row>
    <row r="1817" spans="1:10" ht="15" customHeight="1" x14ac:dyDescent="0.2">
      <c r="A1817" s="7">
        <v>1816</v>
      </c>
      <c r="B1817" s="8" t="s">
        <v>15</v>
      </c>
      <c r="C1817" s="8" t="s">
        <v>16</v>
      </c>
      <c r="D1817" s="9">
        <v>27320</v>
      </c>
      <c r="E1817" s="9">
        <f t="shared" ca="1" si="56"/>
        <v>44263</v>
      </c>
      <c r="F1817" s="10">
        <f t="shared" ca="1" si="57"/>
        <v>46.419178082191777</v>
      </c>
      <c r="G1817" s="11" t="str">
        <f ca="1">VLOOKUP(F1817,faixas!$A$1:$B$11,2,1)</f>
        <v>44 a 48</v>
      </c>
      <c r="H1817" s="8" t="s">
        <v>155</v>
      </c>
      <c r="I1817" s="8" t="s">
        <v>13</v>
      </c>
      <c r="J1817" s="8" t="s">
        <v>14</v>
      </c>
    </row>
    <row r="1818" spans="1:10" ht="15" customHeight="1" x14ac:dyDescent="0.2">
      <c r="A1818" s="7">
        <v>1817</v>
      </c>
      <c r="B1818" s="8" t="s">
        <v>10</v>
      </c>
      <c r="C1818" s="8" t="s">
        <v>19</v>
      </c>
      <c r="D1818" s="9">
        <v>38687</v>
      </c>
      <c r="E1818" s="9">
        <f t="shared" ca="1" si="56"/>
        <v>44263</v>
      </c>
      <c r="F1818" s="10">
        <f t="shared" ca="1" si="57"/>
        <v>15.276712328767124</v>
      </c>
      <c r="G1818" s="11" t="str">
        <f ca="1">VLOOKUP(F1818,faixas!$A$1:$B$11,2,1)</f>
        <v>0 a 18</v>
      </c>
      <c r="H1818" s="8" t="s">
        <v>155</v>
      </c>
      <c r="I1818" s="8" t="s">
        <v>13</v>
      </c>
      <c r="J1818" s="8" t="s">
        <v>14</v>
      </c>
    </row>
    <row r="1819" spans="1:10" ht="15" customHeight="1" x14ac:dyDescent="0.2">
      <c r="A1819" s="7">
        <v>1818</v>
      </c>
      <c r="B1819" s="8" t="s">
        <v>10</v>
      </c>
      <c r="C1819" s="8" t="s">
        <v>11</v>
      </c>
      <c r="D1819" s="9">
        <v>30239</v>
      </c>
      <c r="E1819" s="9">
        <f t="shared" ca="1" si="56"/>
        <v>44263</v>
      </c>
      <c r="F1819" s="10">
        <f t="shared" ca="1" si="57"/>
        <v>38.421917808219177</v>
      </c>
      <c r="G1819" s="11" t="str">
        <f ca="1">VLOOKUP(F1819,faixas!$A$1:$B$11,2,1)</f>
        <v>34 a 38</v>
      </c>
      <c r="H1819" s="8" t="s">
        <v>35</v>
      </c>
      <c r="I1819" s="8" t="s">
        <v>13</v>
      </c>
      <c r="J1819" s="8" t="s">
        <v>14</v>
      </c>
    </row>
    <row r="1820" spans="1:10" ht="15" customHeight="1" x14ac:dyDescent="0.2">
      <c r="A1820" s="7">
        <v>1819</v>
      </c>
      <c r="B1820" s="8" t="s">
        <v>15</v>
      </c>
      <c r="C1820" s="8" t="s">
        <v>18</v>
      </c>
      <c r="D1820" s="9">
        <v>21721</v>
      </c>
      <c r="E1820" s="9">
        <f t="shared" ca="1" si="56"/>
        <v>44263</v>
      </c>
      <c r="F1820" s="10">
        <f t="shared" ca="1" si="57"/>
        <v>61.758904109589039</v>
      </c>
      <c r="G1820" s="11" t="str">
        <f ca="1">VLOOKUP(F1820,faixas!$A$1:$B$11,2,1)</f>
        <v>Acima de 59</v>
      </c>
      <c r="H1820" s="8" t="s">
        <v>35</v>
      </c>
      <c r="I1820" s="8" t="s">
        <v>13</v>
      </c>
      <c r="J1820" s="8" t="s">
        <v>14</v>
      </c>
    </row>
    <row r="1821" spans="1:10" ht="15" customHeight="1" x14ac:dyDescent="0.2">
      <c r="A1821" s="7">
        <v>1820</v>
      </c>
      <c r="B1821" s="8" t="s">
        <v>10</v>
      </c>
      <c r="C1821" s="8" t="s">
        <v>19</v>
      </c>
      <c r="D1821" s="9">
        <v>39970</v>
      </c>
      <c r="E1821" s="9">
        <f t="shared" ca="1" si="56"/>
        <v>44263</v>
      </c>
      <c r="F1821" s="10">
        <f t="shared" ca="1" si="57"/>
        <v>11.761643835616438</v>
      </c>
      <c r="G1821" s="11" t="str">
        <f ca="1">VLOOKUP(F1821,faixas!$A$1:$B$11,2,1)</f>
        <v>0 a 18</v>
      </c>
      <c r="H1821" s="8" t="s">
        <v>35</v>
      </c>
      <c r="I1821" s="8" t="s">
        <v>13</v>
      </c>
      <c r="J1821" s="8" t="s">
        <v>14</v>
      </c>
    </row>
    <row r="1822" spans="1:10" ht="15" customHeight="1" x14ac:dyDescent="0.2">
      <c r="A1822" s="7">
        <v>1821</v>
      </c>
      <c r="B1822" s="8" t="s">
        <v>15</v>
      </c>
      <c r="C1822" s="8" t="s">
        <v>16</v>
      </c>
      <c r="D1822" s="9">
        <v>30665</v>
      </c>
      <c r="E1822" s="9">
        <f t="shared" ca="1" si="56"/>
        <v>44263</v>
      </c>
      <c r="F1822" s="10">
        <f t="shared" ca="1" si="57"/>
        <v>37.254794520547946</v>
      </c>
      <c r="G1822" s="11" t="str">
        <f ca="1">VLOOKUP(F1822,faixas!$A$1:$B$11,2,1)</f>
        <v>34 a 38</v>
      </c>
      <c r="H1822" s="8" t="s">
        <v>35</v>
      </c>
      <c r="I1822" s="8" t="s">
        <v>13</v>
      </c>
      <c r="J1822" s="8" t="s">
        <v>14</v>
      </c>
    </row>
    <row r="1823" spans="1:10" ht="15" customHeight="1" x14ac:dyDescent="0.2">
      <c r="A1823" s="7">
        <v>1822</v>
      </c>
      <c r="B1823" s="8" t="s">
        <v>10</v>
      </c>
      <c r="C1823" s="8" t="s">
        <v>19</v>
      </c>
      <c r="D1823" s="9">
        <v>42641</v>
      </c>
      <c r="E1823" s="9">
        <f t="shared" ca="1" si="56"/>
        <v>44263</v>
      </c>
      <c r="F1823" s="10">
        <f t="shared" ca="1" si="57"/>
        <v>4.4438356164383563</v>
      </c>
      <c r="G1823" s="11" t="str">
        <f ca="1">VLOOKUP(F1823,faixas!$A$1:$B$11,2,1)</f>
        <v>0 a 18</v>
      </c>
      <c r="H1823" s="8" t="s">
        <v>35</v>
      </c>
      <c r="I1823" s="8" t="s">
        <v>13</v>
      </c>
      <c r="J1823" s="8" t="s">
        <v>14</v>
      </c>
    </row>
    <row r="1824" spans="1:10" ht="15" customHeight="1" x14ac:dyDescent="0.2">
      <c r="A1824" s="7">
        <v>1823</v>
      </c>
      <c r="B1824" s="8" t="s">
        <v>10</v>
      </c>
      <c r="C1824" s="8" t="s">
        <v>11</v>
      </c>
      <c r="D1824" s="9">
        <v>29952</v>
      </c>
      <c r="E1824" s="9">
        <f t="shared" ca="1" si="56"/>
        <v>44263</v>
      </c>
      <c r="F1824" s="10">
        <f t="shared" ca="1" si="57"/>
        <v>39.208219178082189</v>
      </c>
      <c r="G1824" s="11" t="str">
        <f ca="1">VLOOKUP(F1824,faixas!$A$1:$B$11,2,1)</f>
        <v>39 a 43</v>
      </c>
      <c r="H1824" s="8" t="s">
        <v>247</v>
      </c>
      <c r="I1824" s="8" t="s">
        <v>13</v>
      </c>
      <c r="J1824" s="8" t="s">
        <v>33</v>
      </c>
    </row>
    <row r="1825" spans="1:10" ht="15" customHeight="1" x14ac:dyDescent="0.2">
      <c r="A1825" s="7">
        <v>1824</v>
      </c>
      <c r="B1825" s="8" t="s">
        <v>15</v>
      </c>
      <c r="C1825" s="8" t="s">
        <v>16</v>
      </c>
      <c r="D1825" s="9">
        <v>29689</v>
      </c>
      <c r="E1825" s="9">
        <f t="shared" ca="1" si="56"/>
        <v>44263</v>
      </c>
      <c r="F1825" s="10">
        <f t="shared" ca="1" si="57"/>
        <v>39.92876712328767</v>
      </c>
      <c r="G1825" s="11" t="str">
        <f ca="1">VLOOKUP(F1825,faixas!$A$1:$B$11,2,1)</f>
        <v>39 a 43</v>
      </c>
      <c r="H1825" s="8" t="s">
        <v>247</v>
      </c>
      <c r="I1825" s="8" t="s">
        <v>13</v>
      </c>
      <c r="J1825" s="8" t="s">
        <v>33</v>
      </c>
    </row>
    <row r="1826" spans="1:10" ht="15" customHeight="1" x14ac:dyDescent="0.2">
      <c r="A1826" s="7">
        <v>1825</v>
      </c>
      <c r="B1826" s="8" t="s">
        <v>15</v>
      </c>
      <c r="C1826" s="8" t="s">
        <v>19</v>
      </c>
      <c r="D1826" s="9">
        <v>39698</v>
      </c>
      <c r="E1826" s="9">
        <f t="shared" ca="1" si="56"/>
        <v>44263</v>
      </c>
      <c r="F1826" s="10">
        <f t="shared" ca="1" si="57"/>
        <v>12.506849315068493</v>
      </c>
      <c r="G1826" s="11" t="str">
        <f ca="1">VLOOKUP(F1826,faixas!$A$1:$B$11,2,1)</f>
        <v>0 a 18</v>
      </c>
      <c r="H1826" s="8" t="s">
        <v>247</v>
      </c>
      <c r="I1826" s="8" t="s">
        <v>13</v>
      </c>
      <c r="J1826" s="8" t="s">
        <v>33</v>
      </c>
    </row>
    <row r="1827" spans="1:10" ht="15" customHeight="1" x14ac:dyDescent="0.2">
      <c r="A1827" s="7">
        <v>1826</v>
      </c>
      <c r="B1827" s="8" t="s">
        <v>10</v>
      </c>
      <c r="C1827" s="8" t="s">
        <v>19</v>
      </c>
      <c r="D1827" s="9">
        <v>37767</v>
      </c>
      <c r="E1827" s="9">
        <f t="shared" ca="1" si="56"/>
        <v>44263</v>
      </c>
      <c r="F1827" s="10">
        <f t="shared" ca="1" si="57"/>
        <v>17.797260273972604</v>
      </c>
      <c r="G1827" s="11" t="str">
        <f ca="1">VLOOKUP(F1827,faixas!$A$1:$B$11,2,1)</f>
        <v>0 a 18</v>
      </c>
      <c r="H1827" s="8" t="s">
        <v>247</v>
      </c>
      <c r="I1827" s="8" t="s">
        <v>13</v>
      </c>
      <c r="J1827" s="8" t="s">
        <v>33</v>
      </c>
    </row>
    <row r="1828" spans="1:10" ht="15" customHeight="1" x14ac:dyDescent="0.2">
      <c r="A1828" s="7">
        <v>1827</v>
      </c>
      <c r="B1828" s="8" t="s">
        <v>15</v>
      </c>
      <c r="C1828" s="8" t="s">
        <v>18</v>
      </c>
      <c r="D1828" s="9">
        <v>23859</v>
      </c>
      <c r="E1828" s="9">
        <f t="shared" ca="1" si="56"/>
        <v>44263</v>
      </c>
      <c r="F1828" s="10">
        <f t="shared" ca="1" si="57"/>
        <v>55.901369863013699</v>
      </c>
      <c r="G1828" s="11" t="str">
        <f ca="1">VLOOKUP(F1828,faixas!$A$1:$B$11,2,1)</f>
        <v>54 a 58</v>
      </c>
      <c r="H1828" s="8" t="s">
        <v>48</v>
      </c>
      <c r="I1828" s="8" t="s">
        <v>13</v>
      </c>
      <c r="J1828" s="8" t="s">
        <v>22</v>
      </c>
    </row>
    <row r="1829" spans="1:10" ht="15" customHeight="1" x14ac:dyDescent="0.2">
      <c r="A1829" s="7">
        <v>1828</v>
      </c>
      <c r="B1829" s="8" t="s">
        <v>10</v>
      </c>
      <c r="C1829" s="8" t="s">
        <v>11</v>
      </c>
      <c r="D1829" s="9">
        <v>30020</v>
      </c>
      <c r="E1829" s="9">
        <f t="shared" ca="1" si="56"/>
        <v>44263</v>
      </c>
      <c r="F1829" s="10">
        <f t="shared" ca="1" si="57"/>
        <v>39.021917808219179</v>
      </c>
      <c r="G1829" s="11" t="str">
        <f ca="1">VLOOKUP(F1829,faixas!$A$1:$B$11,2,1)</f>
        <v>39 a 43</v>
      </c>
      <c r="H1829" s="8" t="s">
        <v>248</v>
      </c>
      <c r="I1829" s="8" t="s">
        <v>13</v>
      </c>
      <c r="J1829" s="8" t="s">
        <v>33</v>
      </c>
    </row>
    <row r="1830" spans="1:10" ht="15" customHeight="1" x14ac:dyDescent="0.2">
      <c r="A1830" s="7">
        <v>1829</v>
      </c>
      <c r="B1830" s="8" t="s">
        <v>15</v>
      </c>
      <c r="C1830" s="8" t="s">
        <v>16</v>
      </c>
      <c r="D1830" s="9">
        <v>27084</v>
      </c>
      <c r="E1830" s="9">
        <f t="shared" ca="1" si="56"/>
        <v>44263</v>
      </c>
      <c r="F1830" s="10">
        <f t="shared" ca="1" si="57"/>
        <v>47.065753424657537</v>
      </c>
      <c r="G1830" s="11" t="str">
        <f ca="1">VLOOKUP(F1830,faixas!$A$1:$B$11,2,1)</f>
        <v>44 a 48</v>
      </c>
      <c r="H1830" s="8" t="s">
        <v>248</v>
      </c>
      <c r="I1830" s="8" t="s">
        <v>13</v>
      </c>
      <c r="J1830" s="8" t="s">
        <v>33</v>
      </c>
    </row>
    <row r="1831" spans="1:10" ht="15" customHeight="1" x14ac:dyDescent="0.2">
      <c r="A1831" s="7">
        <v>1830</v>
      </c>
      <c r="B1831" s="8" t="s">
        <v>10</v>
      </c>
      <c r="C1831" s="8" t="s">
        <v>19</v>
      </c>
      <c r="D1831" s="9">
        <v>41393</v>
      </c>
      <c r="E1831" s="9">
        <f t="shared" ca="1" si="56"/>
        <v>44263</v>
      </c>
      <c r="F1831" s="10">
        <f t="shared" ca="1" si="57"/>
        <v>7.8630136986301373</v>
      </c>
      <c r="G1831" s="11" t="str">
        <f ca="1">VLOOKUP(F1831,faixas!$A$1:$B$11,2,1)</f>
        <v>0 a 18</v>
      </c>
      <c r="H1831" s="8" t="s">
        <v>248</v>
      </c>
      <c r="I1831" s="8" t="s">
        <v>13</v>
      </c>
      <c r="J1831" s="8" t="s">
        <v>33</v>
      </c>
    </row>
    <row r="1832" spans="1:10" ht="15" customHeight="1" x14ac:dyDescent="0.2">
      <c r="A1832" s="7">
        <v>1831</v>
      </c>
      <c r="B1832" s="8" t="s">
        <v>10</v>
      </c>
      <c r="C1832" s="8" t="s">
        <v>11</v>
      </c>
      <c r="D1832" s="9">
        <v>30978</v>
      </c>
      <c r="E1832" s="9">
        <f t="shared" ca="1" si="56"/>
        <v>44263</v>
      </c>
      <c r="F1832" s="10">
        <f t="shared" ca="1" si="57"/>
        <v>36.397260273972606</v>
      </c>
      <c r="G1832" s="11" t="str">
        <f ca="1">VLOOKUP(F1832,faixas!$A$1:$B$11,2,1)</f>
        <v>34 a 38</v>
      </c>
      <c r="H1832" s="8" t="s">
        <v>72</v>
      </c>
      <c r="I1832" s="8" t="s">
        <v>13</v>
      </c>
      <c r="J1832" s="8" t="s">
        <v>14</v>
      </c>
    </row>
    <row r="1833" spans="1:10" ht="15" customHeight="1" x14ac:dyDescent="0.2">
      <c r="A1833" s="7">
        <v>1832</v>
      </c>
      <c r="B1833" s="8" t="s">
        <v>10</v>
      </c>
      <c r="C1833" s="8" t="s">
        <v>19</v>
      </c>
      <c r="D1833" s="9">
        <v>41626</v>
      </c>
      <c r="E1833" s="9">
        <f t="shared" ca="1" si="56"/>
        <v>44263</v>
      </c>
      <c r="F1833" s="10">
        <f t="shared" ca="1" si="57"/>
        <v>7.2246575342465755</v>
      </c>
      <c r="G1833" s="11" t="str">
        <f ca="1">VLOOKUP(F1833,faixas!$A$1:$B$11,2,1)</f>
        <v>0 a 18</v>
      </c>
      <c r="H1833" s="8" t="s">
        <v>72</v>
      </c>
      <c r="I1833" s="8" t="s">
        <v>13</v>
      </c>
      <c r="J1833" s="8" t="s">
        <v>14</v>
      </c>
    </row>
    <row r="1834" spans="1:10" ht="15" customHeight="1" x14ac:dyDescent="0.2">
      <c r="A1834" s="7">
        <v>1833</v>
      </c>
      <c r="B1834" s="8" t="s">
        <v>15</v>
      </c>
      <c r="C1834" s="8" t="s">
        <v>16</v>
      </c>
      <c r="D1834" s="9">
        <v>30917</v>
      </c>
      <c r="E1834" s="9">
        <f t="shared" ca="1" si="56"/>
        <v>44263</v>
      </c>
      <c r="F1834" s="10">
        <f t="shared" ca="1" si="57"/>
        <v>36.564383561643837</v>
      </c>
      <c r="G1834" s="11" t="str">
        <f ca="1">VLOOKUP(F1834,faixas!$A$1:$B$11,2,1)</f>
        <v>34 a 38</v>
      </c>
      <c r="H1834" s="8" t="s">
        <v>72</v>
      </c>
      <c r="I1834" s="8" t="s">
        <v>13</v>
      </c>
      <c r="J1834" s="8" t="s">
        <v>14</v>
      </c>
    </row>
    <row r="1835" spans="1:10" ht="15" customHeight="1" x14ac:dyDescent="0.2">
      <c r="A1835" s="7">
        <v>1834</v>
      </c>
      <c r="B1835" s="8" t="s">
        <v>10</v>
      </c>
      <c r="C1835" s="8" t="s">
        <v>19</v>
      </c>
      <c r="D1835" s="9">
        <v>42345</v>
      </c>
      <c r="E1835" s="9">
        <f t="shared" ca="1" si="56"/>
        <v>44263</v>
      </c>
      <c r="F1835" s="10">
        <f t="shared" ca="1" si="57"/>
        <v>5.2547945205479456</v>
      </c>
      <c r="G1835" s="11" t="str">
        <f ca="1">VLOOKUP(F1835,faixas!$A$1:$B$11,2,1)</f>
        <v>0 a 18</v>
      </c>
      <c r="H1835" s="8" t="s">
        <v>72</v>
      </c>
      <c r="I1835" s="8" t="s">
        <v>13</v>
      </c>
      <c r="J1835" s="8" t="s">
        <v>14</v>
      </c>
    </row>
    <row r="1836" spans="1:10" ht="15" customHeight="1" x14ac:dyDescent="0.2">
      <c r="A1836" s="7">
        <v>1835</v>
      </c>
      <c r="B1836" s="8" t="s">
        <v>10</v>
      </c>
      <c r="C1836" s="8" t="s">
        <v>11</v>
      </c>
      <c r="D1836" s="9">
        <v>28046</v>
      </c>
      <c r="E1836" s="9">
        <f t="shared" ca="1" si="56"/>
        <v>44263</v>
      </c>
      <c r="F1836" s="10">
        <f t="shared" ca="1" si="57"/>
        <v>44.43013698630137</v>
      </c>
      <c r="G1836" s="11" t="str">
        <f ca="1">VLOOKUP(F1836,faixas!$A$1:$B$11,2,1)</f>
        <v>44 a 48</v>
      </c>
      <c r="H1836" s="8" t="s">
        <v>249</v>
      </c>
      <c r="I1836" s="8" t="s">
        <v>13</v>
      </c>
      <c r="J1836" s="8" t="s">
        <v>31</v>
      </c>
    </row>
    <row r="1837" spans="1:10" ht="15" customHeight="1" x14ac:dyDescent="0.2">
      <c r="A1837" s="7">
        <v>1836</v>
      </c>
      <c r="B1837" s="8" t="s">
        <v>10</v>
      </c>
      <c r="C1837" s="8" t="s">
        <v>19</v>
      </c>
      <c r="D1837" s="9">
        <v>37400</v>
      </c>
      <c r="E1837" s="9">
        <f t="shared" ca="1" si="56"/>
        <v>44263</v>
      </c>
      <c r="F1837" s="10">
        <f t="shared" ca="1" si="57"/>
        <v>18.802739726027397</v>
      </c>
      <c r="G1837" s="11" t="str">
        <f ca="1">VLOOKUP(F1837,faixas!$A$1:$B$11,2,1)</f>
        <v>0 a 18</v>
      </c>
      <c r="H1837" s="8" t="s">
        <v>249</v>
      </c>
      <c r="I1837" s="8" t="s">
        <v>13</v>
      </c>
      <c r="J1837" s="8" t="s">
        <v>31</v>
      </c>
    </row>
    <row r="1838" spans="1:10" ht="15" customHeight="1" x14ac:dyDescent="0.2">
      <c r="A1838" s="7">
        <v>1837</v>
      </c>
      <c r="B1838" s="8" t="s">
        <v>15</v>
      </c>
      <c r="C1838" s="8" t="s">
        <v>19</v>
      </c>
      <c r="D1838" s="9">
        <v>41182</v>
      </c>
      <c r="E1838" s="9">
        <f t="shared" ca="1" si="56"/>
        <v>44263</v>
      </c>
      <c r="F1838" s="10">
        <f t="shared" ca="1" si="57"/>
        <v>8.4410958904109581</v>
      </c>
      <c r="G1838" s="11" t="str">
        <f ca="1">VLOOKUP(F1838,faixas!$A$1:$B$11,2,1)</f>
        <v>0 a 18</v>
      </c>
      <c r="H1838" s="8" t="s">
        <v>249</v>
      </c>
      <c r="I1838" s="8" t="s">
        <v>13</v>
      </c>
      <c r="J1838" s="8" t="s">
        <v>31</v>
      </c>
    </row>
    <row r="1839" spans="1:10" ht="15" customHeight="1" x14ac:dyDescent="0.2">
      <c r="A1839" s="7">
        <v>1838</v>
      </c>
      <c r="B1839" s="8" t="s">
        <v>15</v>
      </c>
      <c r="C1839" s="8" t="s">
        <v>18</v>
      </c>
      <c r="D1839" s="9">
        <v>19712</v>
      </c>
      <c r="E1839" s="9">
        <f t="shared" ca="1" si="56"/>
        <v>44263</v>
      </c>
      <c r="F1839" s="10">
        <f t="shared" ca="1" si="57"/>
        <v>67.263013698630132</v>
      </c>
      <c r="G1839" s="11" t="str">
        <f ca="1">VLOOKUP(F1839,faixas!$A$1:$B$11,2,1)</f>
        <v>Acima de 59</v>
      </c>
      <c r="H1839" s="8" t="s">
        <v>249</v>
      </c>
      <c r="I1839" s="8" t="s">
        <v>13</v>
      </c>
      <c r="J1839" s="8" t="s">
        <v>31</v>
      </c>
    </row>
    <row r="1840" spans="1:10" ht="15" customHeight="1" x14ac:dyDescent="0.2">
      <c r="A1840" s="7">
        <v>1839</v>
      </c>
      <c r="B1840" s="8" t="s">
        <v>10</v>
      </c>
      <c r="C1840" s="8" t="s">
        <v>11</v>
      </c>
      <c r="D1840" s="9">
        <v>28030</v>
      </c>
      <c r="E1840" s="9">
        <f t="shared" ca="1" si="56"/>
        <v>44263</v>
      </c>
      <c r="F1840" s="10">
        <f t="shared" ca="1" si="57"/>
        <v>44.473972602739728</v>
      </c>
      <c r="G1840" s="11" t="str">
        <f ca="1">VLOOKUP(F1840,faixas!$A$1:$B$11,2,1)</f>
        <v>44 a 48</v>
      </c>
      <c r="H1840" s="8" t="s">
        <v>220</v>
      </c>
      <c r="I1840" s="8" t="s">
        <v>13</v>
      </c>
      <c r="J1840" s="8" t="s">
        <v>14</v>
      </c>
    </row>
    <row r="1841" spans="1:10" ht="15" customHeight="1" x14ac:dyDescent="0.2">
      <c r="A1841" s="7">
        <v>1840</v>
      </c>
      <c r="B1841" s="8" t="s">
        <v>15</v>
      </c>
      <c r="C1841" s="8" t="s">
        <v>16</v>
      </c>
      <c r="D1841" s="9">
        <v>28813</v>
      </c>
      <c r="E1841" s="9">
        <f t="shared" ca="1" si="56"/>
        <v>44263</v>
      </c>
      <c r="F1841" s="10">
        <f t="shared" ca="1" si="57"/>
        <v>42.328767123287669</v>
      </c>
      <c r="G1841" s="11" t="str">
        <f ca="1">VLOOKUP(F1841,faixas!$A$1:$B$11,2,1)</f>
        <v>39 a 43</v>
      </c>
      <c r="H1841" s="8" t="s">
        <v>220</v>
      </c>
      <c r="I1841" s="8" t="s">
        <v>13</v>
      </c>
      <c r="J1841" s="8" t="s">
        <v>14</v>
      </c>
    </row>
    <row r="1842" spans="1:10" ht="15" customHeight="1" x14ac:dyDescent="0.2">
      <c r="A1842" s="7">
        <v>1841</v>
      </c>
      <c r="B1842" s="8" t="s">
        <v>10</v>
      </c>
      <c r="C1842" s="8" t="s">
        <v>19</v>
      </c>
      <c r="D1842" s="9">
        <v>37074</v>
      </c>
      <c r="E1842" s="9">
        <f t="shared" ca="1" si="56"/>
        <v>44263</v>
      </c>
      <c r="F1842" s="10">
        <f t="shared" ca="1" si="57"/>
        <v>19.695890410958903</v>
      </c>
      <c r="G1842" s="11" t="str">
        <f ca="1">VLOOKUP(F1842,faixas!$A$1:$B$11,2,1)</f>
        <v>19 a 23</v>
      </c>
      <c r="H1842" s="8" t="s">
        <v>220</v>
      </c>
      <c r="I1842" s="8" t="s">
        <v>13</v>
      </c>
      <c r="J1842" s="8" t="s">
        <v>14</v>
      </c>
    </row>
    <row r="1843" spans="1:10" ht="15" customHeight="1" x14ac:dyDescent="0.2">
      <c r="A1843" s="7">
        <v>1842</v>
      </c>
      <c r="B1843" s="8" t="s">
        <v>15</v>
      </c>
      <c r="C1843" s="8" t="s">
        <v>19</v>
      </c>
      <c r="D1843" s="9">
        <v>39394</v>
      </c>
      <c r="E1843" s="9">
        <f t="shared" ca="1" si="56"/>
        <v>44263</v>
      </c>
      <c r="F1843" s="10">
        <f t="shared" ca="1" si="57"/>
        <v>13.33972602739726</v>
      </c>
      <c r="G1843" s="11" t="str">
        <f ca="1">VLOOKUP(F1843,faixas!$A$1:$B$11,2,1)</f>
        <v>0 a 18</v>
      </c>
      <c r="H1843" s="8" t="s">
        <v>220</v>
      </c>
      <c r="I1843" s="8" t="s">
        <v>13</v>
      </c>
      <c r="J1843" s="8" t="s">
        <v>14</v>
      </c>
    </row>
    <row r="1844" spans="1:10" ht="15" customHeight="1" x14ac:dyDescent="0.2">
      <c r="A1844" s="7">
        <v>1843</v>
      </c>
      <c r="B1844" s="8" t="s">
        <v>15</v>
      </c>
      <c r="C1844" s="8" t="s">
        <v>18</v>
      </c>
      <c r="D1844" s="9">
        <v>20470</v>
      </c>
      <c r="E1844" s="9">
        <f t="shared" ca="1" si="56"/>
        <v>44263</v>
      </c>
      <c r="F1844" s="10">
        <f t="shared" ca="1" si="57"/>
        <v>65.186301369863017</v>
      </c>
      <c r="G1844" s="11" t="str">
        <f ca="1">VLOOKUP(F1844,faixas!$A$1:$B$11,2,1)</f>
        <v>Acima de 59</v>
      </c>
      <c r="H1844" s="8" t="s">
        <v>220</v>
      </c>
      <c r="I1844" s="8" t="s">
        <v>13</v>
      </c>
      <c r="J1844" s="8" t="s">
        <v>14</v>
      </c>
    </row>
    <row r="1845" spans="1:10" ht="15" customHeight="1" x14ac:dyDescent="0.2">
      <c r="A1845" s="7">
        <v>1844</v>
      </c>
      <c r="B1845" s="8" t="s">
        <v>10</v>
      </c>
      <c r="C1845" s="8" t="s">
        <v>11</v>
      </c>
      <c r="D1845" s="9">
        <v>28759</v>
      </c>
      <c r="E1845" s="9">
        <f t="shared" ca="1" si="56"/>
        <v>44263</v>
      </c>
      <c r="F1845" s="10">
        <f t="shared" ca="1" si="57"/>
        <v>42.476712328767121</v>
      </c>
      <c r="G1845" s="11" t="str">
        <f ca="1">VLOOKUP(F1845,faixas!$A$1:$B$11,2,1)</f>
        <v>39 a 43</v>
      </c>
      <c r="H1845" s="8" t="s">
        <v>250</v>
      </c>
      <c r="I1845" s="8" t="s">
        <v>13</v>
      </c>
      <c r="J1845" s="8" t="s">
        <v>80</v>
      </c>
    </row>
    <row r="1846" spans="1:10" ht="15" customHeight="1" x14ac:dyDescent="0.2">
      <c r="A1846" s="7">
        <v>1845</v>
      </c>
      <c r="B1846" s="8" t="s">
        <v>15</v>
      </c>
      <c r="C1846" s="8" t="s">
        <v>18</v>
      </c>
      <c r="D1846" s="9">
        <v>20556</v>
      </c>
      <c r="E1846" s="9">
        <f t="shared" ca="1" si="56"/>
        <v>44263</v>
      </c>
      <c r="F1846" s="10">
        <f t="shared" ca="1" si="57"/>
        <v>64.950684931506856</v>
      </c>
      <c r="G1846" s="11" t="str">
        <f ca="1">VLOOKUP(F1846,faixas!$A$1:$B$11,2,1)</f>
        <v>Acima de 59</v>
      </c>
      <c r="H1846" s="8" t="s">
        <v>250</v>
      </c>
      <c r="I1846" s="8" t="s">
        <v>13</v>
      </c>
      <c r="J1846" s="8" t="s">
        <v>80</v>
      </c>
    </row>
    <row r="1847" spans="1:10" ht="15" customHeight="1" x14ac:dyDescent="0.2">
      <c r="A1847" s="7">
        <v>1846</v>
      </c>
      <c r="B1847" s="8" t="s">
        <v>10</v>
      </c>
      <c r="C1847" s="8" t="s">
        <v>19</v>
      </c>
      <c r="D1847" s="9">
        <v>36433</v>
      </c>
      <c r="E1847" s="9">
        <f t="shared" ca="1" si="56"/>
        <v>44263</v>
      </c>
      <c r="F1847" s="10">
        <f t="shared" ca="1" si="57"/>
        <v>21.452054794520549</v>
      </c>
      <c r="G1847" s="11" t="str">
        <f ca="1">VLOOKUP(F1847,faixas!$A$1:$B$11,2,1)</f>
        <v>19 a 23</v>
      </c>
      <c r="H1847" s="8" t="s">
        <v>250</v>
      </c>
      <c r="I1847" s="8" t="s">
        <v>13</v>
      </c>
      <c r="J1847" s="8" t="s">
        <v>80</v>
      </c>
    </row>
    <row r="1848" spans="1:10" ht="15" customHeight="1" x14ac:dyDescent="0.2">
      <c r="A1848" s="7">
        <v>1847</v>
      </c>
      <c r="B1848" s="8" t="s">
        <v>10</v>
      </c>
      <c r="C1848" s="8" t="s">
        <v>19</v>
      </c>
      <c r="D1848" s="9">
        <v>38138</v>
      </c>
      <c r="E1848" s="9">
        <f t="shared" ca="1" si="56"/>
        <v>44263</v>
      </c>
      <c r="F1848" s="10">
        <f t="shared" ca="1" si="57"/>
        <v>16.780821917808218</v>
      </c>
      <c r="G1848" s="11" t="str">
        <f ca="1">VLOOKUP(F1848,faixas!$A$1:$B$11,2,1)</f>
        <v>0 a 18</v>
      </c>
      <c r="H1848" s="8" t="s">
        <v>250</v>
      </c>
      <c r="I1848" s="8" t="s">
        <v>13</v>
      </c>
      <c r="J1848" s="8" t="s">
        <v>80</v>
      </c>
    </row>
    <row r="1849" spans="1:10" ht="15" customHeight="1" x14ac:dyDescent="0.2">
      <c r="A1849" s="7">
        <v>1848</v>
      </c>
      <c r="B1849" s="8" t="s">
        <v>15</v>
      </c>
      <c r="C1849" s="8" t="s">
        <v>16</v>
      </c>
      <c r="D1849" s="9">
        <v>28060</v>
      </c>
      <c r="E1849" s="9">
        <f t="shared" ca="1" si="56"/>
        <v>44263</v>
      </c>
      <c r="F1849" s="10">
        <f t="shared" ca="1" si="57"/>
        <v>44.391780821917806</v>
      </c>
      <c r="G1849" s="11" t="str">
        <f ca="1">VLOOKUP(F1849,faixas!$A$1:$B$11,2,1)</f>
        <v>44 a 48</v>
      </c>
      <c r="H1849" s="8" t="s">
        <v>250</v>
      </c>
      <c r="I1849" s="8" t="s">
        <v>13</v>
      </c>
      <c r="J1849" s="8" t="s">
        <v>80</v>
      </c>
    </row>
    <row r="1850" spans="1:10" ht="15" customHeight="1" x14ac:dyDescent="0.2">
      <c r="A1850" s="7">
        <v>1849</v>
      </c>
      <c r="B1850" s="8" t="s">
        <v>10</v>
      </c>
      <c r="C1850" s="8" t="s">
        <v>11</v>
      </c>
      <c r="D1850" s="9">
        <v>27700</v>
      </c>
      <c r="E1850" s="9">
        <f t="shared" ca="1" si="56"/>
        <v>44263</v>
      </c>
      <c r="F1850" s="10">
        <f t="shared" ca="1" si="57"/>
        <v>45.37808219178082</v>
      </c>
      <c r="G1850" s="11" t="str">
        <f ca="1">VLOOKUP(F1850,faixas!$A$1:$B$11,2,1)</f>
        <v>44 a 48</v>
      </c>
      <c r="H1850" s="8" t="s">
        <v>179</v>
      </c>
      <c r="I1850" s="8" t="s">
        <v>13</v>
      </c>
      <c r="J1850" s="8" t="s">
        <v>31</v>
      </c>
    </row>
    <row r="1851" spans="1:10" ht="15" customHeight="1" x14ac:dyDescent="0.2">
      <c r="A1851" s="7">
        <v>1850</v>
      </c>
      <c r="B1851" s="8" t="s">
        <v>10</v>
      </c>
      <c r="C1851" s="8" t="s">
        <v>19</v>
      </c>
      <c r="D1851" s="9">
        <v>38420</v>
      </c>
      <c r="E1851" s="9">
        <f t="shared" ca="1" si="56"/>
        <v>44263</v>
      </c>
      <c r="F1851" s="10">
        <f t="shared" ca="1" si="57"/>
        <v>16.008219178082193</v>
      </c>
      <c r="G1851" s="11" t="str">
        <f ca="1">VLOOKUP(F1851,faixas!$A$1:$B$11,2,1)</f>
        <v>0 a 18</v>
      </c>
      <c r="H1851" s="8" t="s">
        <v>179</v>
      </c>
      <c r="I1851" s="8" t="s">
        <v>13</v>
      </c>
      <c r="J1851" s="8" t="s">
        <v>31</v>
      </c>
    </row>
    <row r="1852" spans="1:10" ht="15" customHeight="1" x14ac:dyDescent="0.2">
      <c r="A1852" s="7">
        <v>1851</v>
      </c>
      <c r="B1852" s="8" t="s">
        <v>15</v>
      </c>
      <c r="C1852" s="8" t="s">
        <v>19</v>
      </c>
      <c r="D1852" s="9">
        <v>39155</v>
      </c>
      <c r="E1852" s="9">
        <f t="shared" ca="1" si="56"/>
        <v>44263</v>
      </c>
      <c r="F1852" s="10">
        <f t="shared" ca="1" si="57"/>
        <v>13.994520547945205</v>
      </c>
      <c r="G1852" s="11" t="str">
        <f ca="1">VLOOKUP(F1852,faixas!$A$1:$B$11,2,1)</f>
        <v>0 a 18</v>
      </c>
      <c r="H1852" s="8" t="s">
        <v>179</v>
      </c>
      <c r="I1852" s="8" t="s">
        <v>13</v>
      </c>
      <c r="J1852" s="8" t="s">
        <v>31</v>
      </c>
    </row>
    <row r="1853" spans="1:10" ht="15" customHeight="1" x14ac:dyDescent="0.2">
      <c r="A1853" s="7">
        <v>1852</v>
      </c>
      <c r="B1853" s="8" t="s">
        <v>10</v>
      </c>
      <c r="C1853" s="8" t="s">
        <v>19</v>
      </c>
      <c r="D1853" s="9">
        <v>41036</v>
      </c>
      <c r="E1853" s="9">
        <f t="shared" ca="1" si="56"/>
        <v>44263</v>
      </c>
      <c r="F1853" s="10">
        <f t="shared" ca="1" si="57"/>
        <v>8.8410958904109584</v>
      </c>
      <c r="G1853" s="11" t="str">
        <f ca="1">VLOOKUP(F1853,faixas!$A$1:$B$11,2,1)</f>
        <v>0 a 18</v>
      </c>
      <c r="H1853" s="8" t="s">
        <v>179</v>
      </c>
      <c r="I1853" s="8" t="s">
        <v>13</v>
      </c>
      <c r="J1853" s="8" t="s">
        <v>31</v>
      </c>
    </row>
    <row r="1854" spans="1:10" ht="15" customHeight="1" x14ac:dyDescent="0.2">
      <c r="A1854" s="7">
        <v>1853</v>
      </c>
      <c r="B1854" s="8" t="s">
        <v>10</v>
      </c>
      <c r="C1854" s="8" t="s">
        <v>11</v>
      </c>
      <c r="D1854" s="9">
        <v>25059</v>
      </c>
      <c r="E1854" s="9">
        <f t="shared" ca="1" si="56"/>
        <v>44263</v>
      </c>
      <c r="F1854" s="10">
        <f t="shared" ca="1" si="57"/>
        <v>52.613698630136987</v>
      </c>
      <c r="G1854" s="11" t="str">
        <f ca="1">VLOOKUP(F1854,faixas!$A$1:$B$11,2,1)</f>
        <v>49 a 53</v>
      </c>
      <c r="H1854" s="8" t="s">
        <v>47</v>
      </c>
      <c r="I1854" s="8" t="s">
        <v>13</v>
      </c>
      <c r="J1854" s="8" t="s">
        <v>14</v>
      </c>
    </row>
    <row r="1855" spans="1:10" ht="15" customHeight="1" x14ac:dyDescent="0.2">
      <c r="A1855" s="7">
        <v>1854</v>
      </c>
      <c r="B1855" s="8" t="s">
        <v>15</v>
      </c>
      <c r="C1855" s="8" t="s">
        <v>16</v>
      </c>
      <c r="D1855" s="9">
        <v>26743</v>
      </c>
      <c r="E1855" s="9">
        <f t="shared" ca="1" si="56"/>
        <v>44263</v>
      </c>
      <c r="F1855" s="10">
        <f t="shared" ca="1" si="57"/>
        <v>48</v>
      </c>
      <c r="G1855" s="11" t="str">
        <f ca="1">VLOOKUP(F1855,faixas!$A$1:$B$11,2,1)</f>
        <v>44 a 48</v>
      </c>
      <c r="H1855" s="8" t="s">
        <v>47</v>
      </c>
      <c r="I1855" s="8" t="s">
        <v>13</v>
      </c>
      <c r="J1855" s="8" t="s">
        <v>14</v>
      </c>
    </row>
    <row r="1856" spans="1:10" ht="15" customHeight="1" x14ac:dyDescent="0.2">
      <c r="A1856" s="7">
        <v>1855</v>
      </c>
      <c r="B1856" s="8" t="s">
        <v>10</v>
      </c>
      <c r="C1856" s="8" t="s">
        <v>11</v>
      </c>
      <c r="D1856" s="9">
        <v>32116</v>
      </c>
      <c r="E1856" s="9">
        <f t="shared" ca="1" si="56"/>
        <v>44263</v>
      </c>
      <c r="F1856" s="10">
        <f t="shared" ca="1" si="57"/>
        <v>33.279452054794518</v>
      </c>
      <c r="G1856" s="11" t="str">
        <f ca="1">VLOOKUP(F1856,faixas!$A$1:$B$11,2,1)</f>
        <v>29 a 33</v>
      </c>
      <c r="H1856" s="8" t="s">
        <v>251</v>
      </c>
      <c r="I1856" s="8" t="s">
        <v>13</v>
      </c>
      <c r="J1856" s="8" t="s">
        <v>14</v>
      </c>
    </row>
    <row r="1857" spans="1:10" ht="15" customHeight="1" x14ac:dyDescent="0.2">
      <c r="A1857" s="7">
        <v>1856</v>
      </c>
      <c r="B1857" s="8" t="s">
        <v>10</v>
      </c>
      <c r="C1857" s="8" t="s">
        <v>11</v>
      </c>
      <c r="D1857" s="9">
        <v>26426</v>
      </c>
      <c r="E1857" s="9">
        <f t="shared" ca="1" si="56"/>
        <v>44263</v>
      </c>
      <c r="F1857" s="10">
        <f t="shared" ca="1" si="57"/>
        <v>48.868493150684934</v>
      </c>
      <c r="G1857" s="11" t="str">
        <f ca="1">VLOOKUP(F1857,faixas!$A$1:$B$11,2,1)</f>
        <v>44 a 48</v>
      </c>
      <c r="H1857" s="8" t="s">
        <v>248</v>
      </c>
      <c r="I1857" s="8" t="s">
        <v>13</v>
      </c>
      <c r="J1857" s="8" t="s">
        <v>33</v>
      </c>
    </row>
    <row r="1858" spans="1:10" ht="15" customHeight="1" x14ac:dyDescent="0.2">
      <c r="A1858" s="7">
        <v>1857</v>
      </c>
      <c r="B1858" s="8" t="s">
        <v>15</v>
      </c>
      <c r="C1858" s="8" t="s">
        <v>16</v>
      </c>
      <c r="D1858" s="9">
        <v>30032</v>
      </c>
      <c r="E1858" s="9">
        <f t="shared" ref="E1858:E1921" ca="1" si="58">TODAY()</f>
        <v>44263</v>
      </c>
      <c r="F1858" s="10">
        <f t="shared" ref="F1858:F1921" ca="1" si="59">(E1858-D1858)/365</f>
        <v>38.989041095890414</v>
      </c>
      <c r="G1858" s="11" t="str">
        <f ca="1">VLOOKUP(F1858,faixas!$A$1:$B$11,2,1)</f>
        <v>34 a 38</v>
      </c>
      <c r="H1858" s="8" t="s">
        <v>248</v>
      </c>
      <c r="I1858" s="8" t="s">
        <v>13</v>
      </c>
      <c r="J1858" s="8" t="s">
        <v>33</v>
      </c>
    </row>
    <row r="1859" spans="1:10" ht="15" customHeight="1" x14ac:dyDescent="0.2">
      <c r="A1859" s="7">
        <v>1858</v>
      </c>
      <c r="B1859" s="8" t="s">
        <v>15</v>
      </c>
      <c r="C1859" s="8" t="s">
        <v>19</v>
      </c>
      <c r="D1859" s="9">
        <v>39546</v>
      </c>
      <c r="E1859" s="9">
        <f t="shared" ca="1" si="58"/>
        <v>44263</v>
      </c>
      <c r="F1859" s="10">
        <f t="shared" ca="1" si="59"/>
        <v>12.923287671232877</v>
      </c>
      <c r="G1859" s="11" t="str">
        <f ca="1">VLOOKUP(F1859,faixas!$A$1:$B$11,2,1)</f>
        <v>0 a 18</v>
      </c>
      <c r="H1859" s="8" t="s">
        <v>248</v>
      </c>
      <c r="I1859" s="8" t="s">
        <v>13</v>
      </c>
      <c r="J1859" s="8" t="s">
        <v>33</v>
      </c>
    </row>
    <row r="1860" spans="1:10" ht="15" customHeight="1" x14ac:dyDescent="0.2">
      <c r="A1860" s="7">
        <v>1859</v>
      </c>
      <c r="B1860" s="8" t="s">
        <v>15</v>
      </c>
      <c r="C1860" s="8" t="s">
        <v>18</v>
      </c>
      <c r="D1860" s="9">
        <v>19472</v>
      </c>
      <c r="E1860" s="9">
        <f t="shared" ca="1" si="58"/>
        <v>44263</v>
      </c>
      <c r="F1860" s="10">
        <f t="shared" ca="1" si="59"/>
        <v>67.920547945205485</v>
      </c>
      <c r="G1860" s="11" t="str">
        <f ca="1">VLOOKUP(F1860,faixas!$A$1:$B$11,2,1)</f>
        <v>Acima de 59</v>
      </c>
      <c r="H1860" s="8" t="s">
        <v>248</v>
      </c>
      <c r="I1860" s="8" t="s">
        <v>13</v>
      </c>
      <c r="J1860" s="8" t="s">
        <v>33</v>
      </c>
    </row>
    <row r="1861" spans="1:10" ht="15" customHeight="1" x14ac:dyDescent="0.2">
      <c r="A1861" s="7">
        <v>1860</v>
      </c>
      <c r="B1861" s="8" t="s">
        <v>10</v>
      </c>
      <c r="C1861" s="8" t="s">
        <v>19</v>
      </c>
      <c r="D1861" s="9">
        <v>41993</v>
      </c>
      <c r="E1861" s="9">
        <f t="shared" ca="1" si="58"/>
        <v>44263</v>
      </c>
      <c r="F1861" s="10">
        <f t="shared" ca="1" si="59"/>
        <v>6.2191780821917808</v>
      </c>
      <c r="G1861" s="11" t="str">
        <f ca="1">VLOOKUP(F1861,faixas!$A$1:$B$11,2,1)</f>
        <v>0 a 18</v>
      </c>
      <c r="H1861" s="8" t="s">
        <v>248</v>
      </c>
      <c r="I1861" s="8" t="s">
        <v>13</v>
      </c>
      <c r="J1861" s="8" t="s">
        <v>33</v>
      </c>
    </row>
    <row r="1862" spans="1:10" ht="15" customHeight="1" x14ac:dyDescent="0.2">
      <c r="A1862" s="7">
        <v>1861</v>
      </c>
      <c r="B1862" s="8" t="s">
        <v>15</v>
      </c>
      <c r="C1862" s="8" t="s">
        <v>62</v>
      </c>
      <c r="D1862" s="9">
        <v>37340</v>
      </c>
      <c r="E1862" s="9">
        <f t="shared" ca="1" si="58"/>
        <v>44263</v>
      </c>
      <c r="F1862" s="10">
        <f t="shared" ca="1" si="59"/>
        <v>18.967123287671232</v>
      </c>
      <c r="G1862" s="11" t="str">
        <f ca="1">VLOOKUP(F1862,faixas!$A$1:$B$11,2,1)</f>
        <v>0 a 18</v>
      </c>
      <c r="H1862" s="8" t="s">
        <v>248</v>
      </c>
      <c r="I1862" s="8" t="s">
        <v>13</v>
      </c>
      <c r="J1862" s="8" t="s">
        <v>33</v>
      </c>
    </row>
    <row r="1863" spans="1:10" ht="15" customHeight="1" x14ac:dyDescent="0.2">
      <c r="A1863" s="7">
        <v>1862</v>
      </c>
      <c r="B1863" s="8" t="s">
        <v>10</v>
      </c>
      <c r="C1863" s="8" t="s">
        <v>11</v>
      </c>
      <c r="D1863" s="9">
        <v>30324</v>
      </c>
      <c r="E1863" s="9">
        <f t="shared" ca="1" si="58"/>
        <v>44263</v>
      </c>
      <c r="F1863" s="10">
        <f t="shared" ca="1" si="59"/>
        <v>38.18904109589041</v>
      </c>
      <c r="G1863" s="11" t="str">
        <f ca="1">VLOOKUP(F1863,faixas!$A$1:$B$11,2,1)</f>
        <v>34 a 38</v>
      </c>
      <c r="H1863" s="8" t="s">
        <v>36</v>
      </c>
      <c r="I1863" s="8" t="s">
        <v>13</v>
      </c>
      <c r="J1863" s="8" t="s">
        <v>37</v>
      </c>
    </row>
    <row r="1864" spans="1:10" ht="15" customHeight="1" x14ac:dyDescent="0.2">
      <c r="A1864" s="7">
        <v>1863</v>
      </c>
      <c r="B1864" s="8" t="s">
        <v>10</v>
      </c>
      <c r="C1864" s="8" t="s">
        <v>19</v>
      </c>
      <c r="D1864" s="9">
        <v>38105</v>
      </c>
      <c r="E1864" s="9">
        <f t="shared" ca="1" si="58"/>
        <v>44263</v>
      </c>
      <c r="F1864" s="10">
        <f t="shared" ca="1" si="59"/>
        <v>16.87123287671233</v>
      </c>
      <c r="G1864" s="11" t="str">
        <f ca="1">VLOOKUP(F1864,faixas!$A$1:$B$11,2,1)</f>
        <v>0 a 18</v>
      </c>
      <c r="H1864" s="8" t="s">
        <v>36</v>
      </c>
      <c r="I1864" s="8" t="s">
        <v>13</v>
      </c>
      <c r="J1864" s="8" t="s">
        <v>37</v>
      </c>
    </row>
    <row r="1865" spans="1:10" ht="15" customHeight="1" x14ac:dyDescent="0.2">
      <c r="A1865" s="7">
        <v>1864</v>
      </c>
      <c r="B1865" s="8" t="s">
        <v>15</v>
      </c>
      <c r="C1865" s="8" t="s">
        <v>19</v>
      </c>
      <c r="D1865" s="9">
        <v>37261</v>
      </c>
      <c r="E1865" s="9">
        <f t="shared" ca="1" si="58"/>
        <v>44263</v>
      </c>
      <c r="F1865" s="10">
        <f t="shared" ca="1" si="59"/>
        <v>19.183561643835617</v>
      </c>
      <c r="G1865" s="11" t="str">
        <f ca="1">VLOOKUP(F1865,faixas!$A$1:$B$11,2,1)</f>
        <v>19 a 23</v>
      </c>
      <c r="H1865" s="8" t="s">
        <v>36</v>
      </c>
      <c r="I1865" s="8" t="s">
        <v>13</v>
      </c>
      <c r="J1865" s="8" t="s">
        <v>37</v>
      </c>
    </row>
    <row r="1866" spans="1:10" ht="15" customHeight="1" x14ac:dyDescent="0.2">
      <c r="A1866" s="7">
        <v>1865</v>
      </c>
      <c r="B1866" s="8" t="s">
        <v>15</v>
      </c>
      <c r="C1866" s="8" t="s">
        <v>16</v>
      </c>
      <c r="D1866" s="9">
        <v>31861</v>
      </c>
      <c r="E1866" s="9">
        <f t="shared" ca="1" si="58"/>
        <v>44263</v>
      </c>
      <c r="F1866" s="10">
        <f t="shared" ca="1" si="59"/>
        <v>33.978082191780821</v>
      </c>
      <c r="G1866" s="11" t="str">
        <f ca="1">VLOOKUP(F1866,faixas!$A$1:$B$11,2,1)</f>
        <v>29 a 33</v>
      </c>
      <c r="H1866" s="8" t="s">
        <v>36</v>
      </c>
      <c r="I1866" s="8" t="s">
        <v>13</v>
      </c>
      <c r="J1866" s="8" t="s">
        <v>37</v>
      </c>
    </row>
    <row r="1867" spans="1:10" ht="15" customHeight="1" x14ac:dyDescent="0.2">
      <c r="A1867" s="7">
        <v>1866</v>
      </c>
      <c r="B1867" s="8" t="s">
        <v>10</v>
      </c>
      <c r="C1867" s="8" t="s">
        <v>11</v>
      </c>
      <c r="D1867" s="9">
        <v>31016</v>
      </c>
      <c r="E1867" s="9">
        <f t="shared" ca="1" si="58"/>
        <v>44263</v>
      </c>
      <c r="F1867" s="10">
        <f t="shared" ca="1" si="59"/>
        <v>36.293150684931504</v>
      </c>
      <c r="G1867" s="11" t="str">
        <f ca="1">VLOOKUP(F1867,faixas!$A$1:$B$11,2,1)</f>
        <v>34 a 38</v>
      </c>
      <c r="H1867" s="8" t="s">
        <v>20</v>
      </c>
      <c r="I1867" s="8" t="s">
        <v>13</v>
      </c>
      <c r="J1867" s="8" t="s">
        <v>14</v>
      </c>
    </row>
    <row r="1868" spans="1:10" ht="15" customHeight="1" x14ac:dyDescent="0.2">
      <c r="A1868" s="7">
        <v>1867</v>
      </c>
      <c r="B1868" s="8" t="s">
        <v>15</v>
      </c>
      <c r="C1868" s="8" t="s">
        <v>16</v>
      </c>
      <c r="D1868" s="9">
        <v>32607</v>
      </c>
      <c r="E1868" s="9">
        <f t="shared" ca="1" si="58"/>
        <v>44263</v>
      </c>
      <c r="F1868" s="10">
        <f t="shared" ca="1" si="59"/>
        <v>31.934246575342467</v>
      </c>
      <c r="G1868" s="11" t="str">
        <f ca="1">VLOOKUP(F1868,faixas!$A$1:$B$11,2,1)</f>
        <v>29 a 33</v>
      </c>
      <c r="H1868" s="8" t="s">
        <v>20</v>
      </c>
      <c r="I1868" s="8" t="s">
        <v>13</v>
      </c>
      <c r="J1868" s="8" t="s">
        <v>14</v>
      </c>
    </row>
    <row r="1869" spans="1:10" ht="15" customHeight="1" x14ac:dyDescent="0.2">
      <c r="A1869" s="7">
        <v>1868</v>
      </c>
      <c r="B1869" s="8" t="s">
        <v>15</v>
      </c>
      <c r="C1869" s="8" t="s">
        <v>19</v>
      </c>
      <c r="D1869" s="9">
        <v>40938</v>
      </c>
      <c r="E1869" s="9">
        <f t="shared" ca="1" si="58"/>
        <v>44263</v>
      </c>
      <c r="F1869" s="10">
        <f t="shared" ca="1" si="59"/>
        <v>9.1095890410958908</v>
      </c>
      <c r="G1869" s="11" t="str">
        <f ca="1">VLOOKUP(F1869,faixas!$A$1:$B$11,2,1)</f>
        <v>0 a 18</v>
      </c>
      <c r="H1869" s="8" t="s">
        <v>20</v>
      </c>
      <c r="I1869" s="8" t="s">
        <v>13</v>
      </c>
      <c r="J1869" s="8" t="s">
        <v>14</v>
      </c>
    </row>
    <row r="1870" spans="1:10" ht="15" customHeight="1" x14ac:dyDescent="0.2">
      <c r="A1870" s="7">
        <v>1869</v>
      </c>
      <c r="B1870" s="8" t="s">
        <v>15</v>
      </c>
      <c r="C1870" s="8" t="s">
        <v>19</v>
      </c>
      <c r="D1870" s="9">
        <v>42818</v>
      </c>
      <c r="E1870" s="9">
        <f t="shared" ca="1" si="58"/>
        <v>44263</v>
      </c>
      <c r="F1870" s="10">
        <f t="shared" ca="1" si="59"/>
        <v>3.9589041095890409</v>
      </c>
      <c r="G1870" s="11" t="str">
        <f ca="1">VLOOKUP(F1870,faixas!$A$1:$B$11,2,1)</f>
        <v>0 a 18</v>
      </c>
      <c r="H1870" s="8" t="s">
        <v>20</v>
      </c>
      <c r="I1870" s="8" t="s">
        <v>13</v>
      </c>
      <c r="J1870" s="8" t="s">
        <v>14</v>
      </c>
    </row>
    <row r="1871" spans="1:10" ht="15" customHeight="1" x14ac:dyDescent="0.2">
      <c r="A1871" s="7">
        <v>1870</v>
      </c>
      <c r="B1871" s="8" t="s">
        <v>10</v>
      </c>
      <c r="C1871" s="8" t="s">
        <v>11</v>
      </c>
      <c r="D1871" s="9">
        <v>32417</v>
      </c>
      <c r="E1871" s="9">
        <f t="shared" ca="1" si="58"/>
        <v>44263</v>
      </c>
      <c r="F1871" s="10">
        <f t="shared" ca="1" si="59"/>
        <v>32.454794520547942</v>
      </c>
      <c r="G1871" s="11" t="str">
        <f ca="1">VLOOKUP(F1871,faixas!$A$1:$B$11,2,1)</f>
        <v>29 a 33</v>
      </c>
      <c r="H1871" s="8" t="s">
        <v>242</v>
      </c>
      <c r="I1871" s="8" t="s">
        <v>13</v>
      </c>
      <c r="J1871" s="8" t="s">
        <v>121</v>
      </c>
    </row>
    <row r="1872" spans="1:10" ht="15" customHeight="1" x14ac:dyDescent="0.2">
      <c r="A1872" s="7">
        <v>1871</v>
      </c>
      <c r="B1872" s="8" t="s">
        <v>15</v>
      </c>
      <c r="C1872" s="8" t="s">
        <v>18</v>
      </c>
      <c r="D1872" s="9">
        <v>26140</v>
      </c>
      <c r="E1872" s="9">
        <f t="shared" ca="1" si="58"/>
        <v>44263</v>
      </c>
      <c r="F1872" s="10">
        <f t="shared" ca="1" si="59"/>
        <v>49.652054794520545</v>
      </c>
      <c r="G1872" s="11" t="str">
        <f ca="1">VLOOKUP(F1872,faixas!$A$1:$B$11,2,1)</f>
        <v>49 a 53</v>
      </c>
      <c r="H1872" s="8" t="s">
        <v>242</v>
      </c>
      <c r="I1872" s="8" t="s">
        <v>13</v>
      </c>
      <c r="J1872" s="8" t="s">
        <v>121</v>
      </c>
    </row>
    <row r="1873" spans="1:10" ht="15" customHeight="1" x14ac:dyDescent="0.2">
      <c r="A1873" s="7">
        <v>1872</v>
      </c>
      <c r="B1873" s="8" t="s">
        <v>15</v>
      </c>
      <c r="C1873" s="8" t="s">
        <v>16</v>
      </c>
      <c r="D1873" s="9">
        <v>34778</v>
      </c>
      <c r="E1873" s="9">
        <f t="shared" ca="1" si="58"/>
        <v>44263</v>
      </c>
      <c r="F1873" s="10">
        <f t="shared" ca="1" si="59"/>
        <v>25.986301369863014</v>
      </c>
      <c r="G1873" s="11" t="str">
        <f ca="1">VLOOKUP(F1873,faixas!$A$1:$B$11,2,1)</f>
        <v>24 a 28</v>
      </c>
      <c r="H1873" s="8" t="s">
        <v>242</v>
      </c>
      <c r="I1873" s="8" t="s">
        <v>13</v>
      </c>
      <c r="J1873" s="8" t="s">
        <v>121</v>
      </c>
    </row>
    <row r="1874" spans="1:10" ht="15" customHeight="1" x14ac:dyDescent="0.2">
      <c r="A1874" s="7">
        <v>1873</v>
      </c>
      <c r="B1874" s="8" t="s">
        <v>10</v>
      </c>
      <c r="C1874" s="8" t="s">
        <v>11</v>
      </c>
      <c r="D1874" s="9">
        <v>31271</v>
      </c>
      <c r="E1874" s="9">
        <f t="shared" ca="1" si="58"/>
        <v>44263</v>
      </c>
      <c r="F1874" s="10">
        <f t="shared" ca="1" si="59"/>
        <v>35.594520547945208</v>
      </c>
      <c r="G1874" s="11" t="str">
        <f ca="1">VLOOKUP(F1874,faixas!$A$1:$B$11,2,1)</f>
        <v>34 a 38</v>
      </c>
      <c r="H1874" s="8" t="s">
        <v>252</v>
      </c>
      <c r="I1874" s="8" t="s">
        <v>13</v>
      </c>
      <c r="J1874" s="8" t="s">
        <v>25</v>
      </c>
    </row>
    <row r="1875" spans="1:10" ht="15" customHeight="1" x14ac:dyDescent="0.2">
      <c r="A1875" s="7">
        <v>1874</v>
      </c>
      <c r="B1875" s="8" t="s">
        <v>15</v>
      </c>
      <c r="C1875" s="8" t="s">
        <v>16</v>
      </c>
      <c r="D1875" s="9">
        <v>33067</v>
      </c>
      <c r="E1875" s="9">
        <f t="shared" ca="1" si="58"/>
        <v>44263</v>
      </c>
      <c r="F1875" s="10">
        <f t="shared" ca="1" si="59"/>
        <v>30.673972602739727</v>
      </c>
      <c r="G1875" s="11" t="str">
        <f ca="1">VLOOKUP(F1875,faixas!$A$1:$B$11,2,1)</f>
        <v>29 a 33</v>
      </c>
      <c r="H1875" s="8" t="s">
        <v>252</v>
      </c>
      <c r="I1875" s="8" t="s">
        <v>13</v>
      </c>
      <c r="J1875" s="8" t="s">
        <v>25</v>
      </c>
    </row>
    <row r="1876" spans="1:10" ht="15" customHeight="1" x14ac:dyDescent="0.2">
      <c r="A1876" s="7">
        <v>1875</v>
      </c>
      <c r="B1876" s="8" t="s">
        <v>10</v>
      </c>
      <c r="C1876" s="8" t="s">
        <v>19</v>
      </c>
      <c r="D1876" s="9">
        <v>43997</v>
      </c>
      <c r="E1876" s="9">
        <f t="shared" ca="1" si="58"/>
        <v>44263</v>
      </c>
      <c r="F1876" s="10">
        <f t="shared" ca="1" si="59"/>
        <v>0.72876712328767124</v>
      </c>
      <c r="G1876" s="11" t="str">
        <f ca="1">VLOOKUP(F1876,faixas!$A$1:$B$11,2,1)</f>
        <v>0 a 18</v>
      </c>
      <c r="H1876" s="8" t="s">
        <v>252</v>
      </c>
      <c r="I1876" s="8" t="s">
        <v>13</v>
      </c>
      <c r="J1876" s="8" t="s">
        <v>25</v>
      </c>
    </row>
    <row r="1877" spans="1:10" ht="15" customHeight="1" x14ac:dyDescent="0.2">
      <c r="A1877" s="7">
        <v>1876</v>
      </c>
      <c r="B1877" s="8" t="s">
        <v>10</v>
      </c>
      <c r="C1877" s="8" t="s">
        <v>11</v>
      </c>
      <c r="D1877" s="9">
        <v>29162</v>
      </c>
      <c r="E1877" s="9">
        <f t="shared" ca="1" si="58"/>
        <v>44263</v>
      </c>
      <c r="F1877" s="10">
        <f t="shared" ca="1" si="59"/>
        <v>41.372602739726027</v>
      </c>
      <c r="G1877" s="11" t="str">
        <f ca="1">VLOOKUP(F1877,faixas!$A$1:$B$11,2,1)</f>
        <v>39 a 43</v>
      </c>
      <c r="H1877" s="8" t="s">
        <v>169</v>
      </c>
      <c r="I1877" s="8" t="s">
        <v>13</v>
      </c>
      <c r="J1877" s="8" t="s">
        <v>33</v>
      </c>
    </row>
    <row r="1878" spans="1:10" ht="15" customHeight="1" x14ac:dyDescent="0.2">
      <c r="A1878" s="7">
        <v>1877</v>
      </c>
      <c r="B1878" s="8" t="s">
        <v>10</v>
      </c>
      <c r="C1878" s="8" t="s">
        <v>19</v>
      </c>
      <c r="D1878" s="9">
        <v>37839</v>
      </c>
      <c r="E1878" s="9">
        <f t="shared" ca="1" si="58"/>
        <v>44263</v>
      </c>
      <c r="F1878" s="10">
        <f t="shared" ca="1" si="59"/>
        <v>17.600000000000001</v>
      </c>
      <c r="G1878" s="11" t="str">
        <f ca="1">VLOOKUP(F1878,faixas!$A$1:$B$11,2,1)</f>
        <v>0 a 18</v>
      </c>
      <c r="H1878" s="8" t="s">
        <v>253</v>
      </c>
      <c r="I1878" s="8" t="s">
        <v>13</v>
      </c>
      <c r="J1878" s="8" t="s">
        <v>30</v>
      </c>
    </row>
    <row r="1879" spans="1:10" ht="15" customHeight="1" x14ac:dyDescent="0.2">
      <c r="A1879" s="7">
        <v>1878</v>
      </c>
      <c r="B1879" s="8" t="s">
        <v>15</v>
      </c>
      <c r="C1879" s="8" t="s">
        <v>16</v>
      </c>
      <c r="D1879" s="9">
        <v>26262</v>
      </c>
      <c r="E1879" s="9">
        <f t="shared" ca="1" si="58"/>
        <v>44263</v>
      </c>
      <c r="F1879" s="10">
        <f t="shared" ca="1" si="59"/>
        <v>49.317808219178083</v>
      </c>
      <c r="G1879" s="11" t="str">
        <f ca="1">VLOOKUP(F1879,faixas!$A$1:$B$11,2,1)</f>
        <v>49 a 53</v>
      </c>
      <c r="H1879" s="8" t="s">
        <v>253</v>
      </c>
      <c r="I1879" s="8" t="s">
        <v>13</v>
      </c>
      <c r="J1879" s="8" t="s">
        <v>30</v>
      </c>
    </row>
    <row r="1880" spans="1:10" ht="15" customHeight="1" x14ac:dyDescent="0.2">
      <c r="A1880" s="7">
        <v>1879</v>
      </c>
      <c r="B1880" s="8" t="s">
        <v>10</v>
      </c>
      <c r="C1880" s="8" t="s">
        <v>11</v>
      </c>
      <c r="D1880" s="9">
        <v>30250</v>
      </c>
      <c r="E1880" s="9">
        <f t="shared" ca="1" si="58"/>
        <v>44263</v>
      </c>
      <c r="F1880" s="10">
        <f t="shared" ca="1" si="59"/>
        <v>38.391780821917806</v>
      </c>
      <c r="G1880" s="11" t="str">
        <f ca="1">VLOOKUP(F1880,faixas!$A$1:$B$11,2,1)</f>
        <v>34 a 38</v>
      </c>
      <c r="H1880" s="8" t="s">
        <v>119</v>
      </c>
      <c r="I1880" s="8" t="s">
        <v>13</v>
      </c>
      <c r="J1880" s="8" t="s">
        <v>14</v>
      </c>
    </row>
    <row r="1881" spans="1:10" ht="15" customHeight="1" x14ac:dyDescent="0.2">
      <c r="A1881" s="7">
        <v>1880</v>
      </c>
      <c r="B1881" s="8" t="s">
        <v>10</v>
      </c>
      <c r="C1881" s="8" t="s">
        <v>11</v>
      </c>
      <c r="D1881" s="9">
        <v>33110</v>
      </c>
      <c r="E1881" s="9">
        <f t="shared" ca="1" si="58"/>
        <v>44263</v>
      </c>
      <c r="F1881" s="10">
        <f t="shared" ca="1" si="59"/>
        <v>30.556164383561644</v>
      </c>
      <c r="G1881" s="11" t="str">
        <f ca="1">VLOOKUP(F1881,faixas!$A$1:$B$11,2,1)</f>
        <v>29 a 33</v>
      </c>
      <c r="H1881" s="8" t="s">
        <v>116</v>
      </c>
      <c r="I1881" s="8" t="s">
        <v>13</v>
      </c>
      <c r="J1881" s="8" t="s">
        <v>14</v>
      </c>
    </row>
    <row r="1882" spans="1:10" ht="15" customHeight="1" x14ac:dyDescent="0.2">
      <c r="A1882" s="7">
        <v>1881</v>
      </c>
      <c r="B1882" s="8" t="s">
        <v>15</v>
      </c>
      <c r="C1882" s="8" t="s">
        <v>16</v>
      </c>
      <c r="D1882" s="9">
        <v>32950</v>
      </c>
      <c r="E1882" s="9">
        <f t="shared" ca="1" si="58"/>
        <v>44263</v>
      </c>
      <c r="F1882" s="10">
        <f t="shared" ca="1" si="59"/>
        <v>30.994520547945207</v>
      </c>
      <c r="G1882" s="11" t="str">
        <f ca="1">VLOOKUP(F1882,faixas!$A$1:$B$11,2,1)</f>
        <v>29 a 33</v>
      </c>
      <c r="H1882" s="8" t="s">
        <v>116</v>
      </c>
      <c r="I1882" s="8" t="s">
        <v>13</v>
      </c>
      <c r="J1882" s="8" t="s">
        <v>14</v>
      </c>
    </row>
    <row r="1883" spans="1:10" ht="15" customHeight="1" x14ac:dyDescent="0.2">
      <c r="A1883" s="7">
        <v>1882</v>
      </c>
      <c r="B1883" s="8" t="s">
        <v>10</v>
      </c>
      <c r="C1883" s="8" t="s">
        <v>19</v>
      </c>
      <c r="D1883" s="9">
        <v>42751</v>
      </c>
      <c r="E1883" s="9">
        <f t="shared" ca="1" si="58"/>
        <v>44263</v>
      </c>
      <c r="F1883" s="10">
        <f t="shared" ca="1" si="59"/>
        <v>4.1424657534246574</v>
      </c>
      <c r="G1883" s="11" t="str">
        <f ca="1">VLOOKUP(F1883,faixas!$A$1:$B$11,2,1)</f>
        <v>0 a 18</v>
      </c>
      <c r="H1883" s="8" t="s">
        <v>116</v>
      </c>
      <c r="I1883" s="8" t="s">
        <v>13</v>
      </c>
      <c r="J1883" s="8" t="s">
        <v>14</v>
      </c>
    </row>
    <row r="1884" spans="1:10" ht="15" customHeight="1" x14ac:dyDescent="0.2">
      <c r="A1884" s="7">
        <v>1883</v>
      </c>
      <c r="B1884" s="8" t="s">
        <v>10</v>
      </c>
      <c r="C1884" s="8" t="s">
        <v>11</v>
      </c>
      <c r="D1884" s="9">
        <v>29045</v>
      </c>
      <c r="E1884" s="9">
        <f t="shared" ca="1" si="58"/>
        <v>44263</v>
      </c>
      <c r="F1884" s="10">
        <f t="shared" ca="1" si="59"/>
        <v>41.69315068493151</v>
      </c>
      <c r="G1884" s="11" t="str">
        <f ca="1">VLOOKUP(F1884,faixas!$A$1:$B$11,2,1)</f>
        <v>39 a 43</v>
      </c>
      <c r="H1884" s="8" t="s">
        <v>212</v>
      </c>
      <c r="I1884" s="8" t="s">
        <v>13</v>
      </c>
      <c r="J1884" s="8" t="s">
        <v>14</v>
      </c>
    </row>
    <row r="1885" spans="1:10" ht="15" customHeight="1" x14ac:dyDescent="0.2">
      <c r="A1885" s="7">
        <v>1884</v>
      </c>
      <c r="B1885" s="8" t="s">
        <v>15</v>
      </c>
      <c r="C1885" s="8" t="s">
        <v>16</v>
      </c>
      <c r="D1885" s="9">
        <v>28972</v>
      </c>
      <c r="E1885" s="9">
        <f t="shared" ca="1" si="58"/>
        <v>44263</v>
      </c>
      <c r="F1885" s="10">
        <f t="shared" ca="1" si="59"/>
        <v>41.893150684931506</v>
      </c>
      <c r="G1885" s="11" t="str">
        <f ca="1">VLOOKUP(F1885,faixas!$A$1:$B$11,2,1)</f>
        <v>39 a 43</v>
      </c>
      <c r="H1885" s="8" t="s">
        <v>199</v>
      </c>
      <c r="I1885" s="8" t="s">
        <v>13</v>
      </c>
      <c r="J1885" s="8" t="s">
        <v>14</v>
      </c>
    </row>
    <row r="1886" spans="1:10" ht="15" customHeight="1" x14ac:dyDescent="0.2">
      <c r="A1886" s="7">
        <v>1885</v>
      </c>
      <c r="B1886" s="8" t="s">
        <v>10</v>
      </c>
      <c r="C1886" s="8" t="s">
        <v>19</v>
      </c>
      <c r="D1886" s="9">
        <v>41940</v>
      </c>
      <c r="E1886" s="9">
        <f t="shared" ca="1" si="58"/>
        <v>44263</v>
      </c>
      <c r="F1886" s="10">
        <f t="shared" ca="1" si="59"/>
        <v>6.3643835616438356</v>
      </c>
      <c r="G1886" s="11" t="str">
        <f ca="1">VLOOKUP(F1886,faixas!$A$1:$B$11,2,1)</f>
        <v>0 a 18</v>
      </c>
      <c r="H1886" s="8" t="s">
        <v>199</v>
      </c>
      <c r="I1886" s="8" t="s">
        <v>13</v>
      </c>
      <c r="J1886" s="8" t="s">
        <v>14</v>
      </c>
    </row>
    <row r="1887" spans="1:10" ht="15" customHeight="1" x14ac:dyDescent="0.2">
      <c r="A1887" s="7">
        <v>1886</v>
      </c>
      <c r="B1887" s="8" t="s">
        <v>15</v>
      </c>
      <c r="C1887" s="8" t="s">
        <v>11</v>
      </c>
      <c r="D1887" s="9">
        <v>25431</v>
      </c>
      <c r="E1887" s="9">
        <f t="shared" ca="1" si="58"/>
        <v>44263</v>
      </c>
      <c r="F1887" s="10">
        <f t="shared" ca="1" si="59"/>
        <v>51.594520547945208</v>
      </c>
      <c r="G1887" s="11" t="str">
        <f ca="1">VLOOKUP(F1887,faixas!$A$1:$B$11,2,1)</f>
        <v>49 a 53</v>
      </c>
      <c r="H1887" s="8" t="s">
        <v>40</v>
      </c>
      <c r="I1887" s="8" t="s">
        <v>13</v>
      </c>
      <c r="J1887" s="8" t="s">
        <v>14</v>
      </c>
    </row>
    <row r="1888" spans="1:10" ht="15" customHeight="1" x14ac:dyDescent="0.2">
      <c r="A1888" s="7">
        <v>1887</v>
      </c>
      <c r="B1888" s="8" t="s">
        <v>15</v>
      </c>
      <c r="C1888" s="8" t="s">
        <v>11</v>
      </c>
      <c r="D1888" s="9">
        <v>29771</v>
      </c>
      <c r="E1888" s="9">
        <f t="shared" ca="1" si="58"/>
        <v>44263</v>
      </c>
      <c r="F1888" s="10">
        <f t="shared" ca="1" si="59"/>
        <v>39.704109589041096</v>
      </c>
      <c r="G1888" s="11" t="str">
        <f ca="1">VLOOKUP(F1888,faixas!$A$1:$B$11,2,1)</f>
        <v>39 a 43</v>
      </c>
      <c r="H1888" s="8" t="s">
        <v>152</v>
      </c>
      <c r="I1888" s="8" t="s">
        <v>13</v>
      </c>
      <c r="J1888" s="8" t="s">
        <v>14</v>
      </c>
    </row>
    <row r="1889" spans="1:10" ht="15" customHeight="1" x14ac:dyDescent="0.2">
      <c r="A1889" s="7">
        <v>1888</v>
      </c>
      <c r="B1889" s="8" t="s">
        <v>10</v>
      </c>
      <c r="C1889" s="8" t="s">
        <v>16</v>
      </c>
      <c r="D1889" s="9">
        <v>29868</v>
      </c>
      <c r="E1889" s="9">
        <f t="shared" ca="1" si="58"/>
        <v>44263</v>
      </c>
      <c r="F1889" s="10">
        <f t="shared" ca="1" si="59"/>
        <v>39.438356164383563</v>
      </c>
      <c r="G1889" s="11" t="str">
        <f ca="1">VLOOKUP(F1889,faixas!$A$1:$B$11,2,1)</f>
        <v>39 a 43</v>
      </c>
      <c r="H1889" s="8" t="s">
        <v>152</v>
      </c>
      <c r="I1889" s="8" t="s">
        <v>13</v>
      </c>
      <c r="J1889" s="8" t="s">
        <v>14</v>
      </c>
    </row>
    <row r="1890" spans="1:10" ht="15" customHeight="1" x14ac:dyDescent="0.2">
      <c r="A1890" s="7">
        <v>1889</v>
      </c>
      <c r="B1890" s="8" t="s">
        <v>10</v>
      </c>
      <c r="C1890" s="8" t="s">
        <v>19</v>
      </c>
      <c r="D1890" s="9">
        <v>38714</v>
      </c>
      <c r="E1890" s="9">
        <f t="shared" ca="1" si="58"/>
        <v>44263</v>
      </c>
      <c r="F1890" s="10">
        <f t="shared" ca="1" si="59"/>
        <v>15.202739726027398</v>
      </c>
      <c r="G1890" s="11" t="str">
        <f ca="1">VLOOKUP(F1890,faixas!$A$1:$B$11,2,1)</f>
        <v>0 a 18</v>
      </c>
      <c r="H1890" s="8" t="s">
        <v>152</v>
      </c>
      <c r="I1890" s="8" t="s">
        <v>13</v>
      </c>
      <c r="J1890" s="8" t="s">
        <v>14</v>
      </c>
    </row>
    <row r="1891" spans="1:10" ht="15" customHeight="1" x14ac:dyDescent="0.2">
      <c r="A1891" s="7">
        <v>1890</v>
      </c>
      <c r="B1891" s="8" t="s">
        <v>15</v>
      </c>
      <c r="C1891" s="8" t="s">
        <v>19</v>
      </c>
      <c r="D1891" s="9">
        <v>41095</v>
      </c>
      <c r="E1891" s="9">
        <f t="shared" ca="1" si="58"/>
        <v>44263</v>
      </c>
      <c r="F1891" s="10">
        <f t="shared" ca="1" si="59"/>
        <v>8.6794520547945204</v>
      </c>
      <c r="G1891" s="11" t="str">
        <f ca="1">VLOOKUP(F1891,faixas!$A$1:$B$11,2,1)</f>
        <v>0 a 18</v>
      </c>
      <c r="H1891" s="8" t="s">
        <v>152</v>
      </c>
      <c r="I1891" s="8" t="s">
        <v>13</v>
      </c>
      <c r="J1891" s="8" t="s">
        <v>14</v>
      </c>
    </row>
    <row r="1892" spans="1:10" ht="15" customHeight="1" x14ac:dyDescent="0.2">
      <c r="A1892" s="7">
        <v>1891</v>
      </c>
      <c r="B1892" s="8" t="s">
        <v>10</v>
      </c>
      <c r="C1892" s="8" t="s">
        <v>11</v>
      </c>
      <c r="D1892" s="9">
        <v>33920</v>
      </c>
      <c r="E1892" s="9">
        <f t="shared" ca="1" si="58"/>
        <v>44263</v>
      </c>
      <c r="F1892" s="10">
        <f t="shared" ca="1" si="59"/>
        <v>28.336986301369862</v>
      </c>
      <c r="G1892" s="11" t="str">
        <f ca="1">VLOOKUP(F1892,faixas!$A$1:$B$11,2,1)</f>
        <v>24 a 28</v>
      </c>
      <c r="H1892" s="8" t="s">
        <v>57</v>
      </c>
      <c r="I1892" s="8" t="s">
        <v>13</v>
      </c>
      <c r="J1892" s="8" t="s">
        <v>22</v>
      </c>
    </row>
    <row r="1893" spans="1:10" ht="15" customHeight="1" x14ac:dyDescent="0.2">
      <c r="A1893" s="7">
        <v>1892</v>
      </c>
      <c r="B1893" s="8" t="s">
        <v>15</v>
      </c>
      <c r="C1893" s="8" t="s">
        <v>18</v>
      </c>
      <c r="D1893" s="9">
        <v>25393</v>
      </c>
      <c r="E1893" s="9">
        <f t="shared" ca="1" si="58"/>
        <v>44263</v>
      </c>
      <c r="F1893" s="10">
        <f t="shared" ca="1" si="59"/>
        <v>51.698630136986303</v>
      </c>
      <c r="G1893" s="11" t="str">
        <f ca="1">VLOOKUP(F1893,faixas!$A$1:$B$11,2,1)</f>
        <v>49 a 53</v>
      </c>
      <c r="H1893" s="8" t="s">
        <v>57</v>
      </c>
      <c r="I1893" s="8" t="s">
        <v>13</v>
      </c>
      <c r="J1893" s="8" t="s">
        <v>22</v>
      </c>
    </row>
    <row r="1894" spans="1:10" ht="15" customHeight="1" x14ac:dyDescent="0.2">
      <c r="A1894" s="7">
        <v>1893</v>
      </c>
      <c r="B1894" s="8" t="s">
        <v>15</v>
      </c>
      <c r="C1894" s="8" t="s">
        <v>16</v>
      </c>
      <c r="D1894" s="9">
        <v>36833</v>
      </c>
      <c r="E1894" s="9">
        <f t="shared" ca="1" si="58"/>
        <v>44263</v>
      </c>
      <c r="F1894" s="10">
        <f t="shared" ca="1" si="59"/>
        <v>20.356164383561644</v>
      </c>
      <c r="G1894" s="11" t="str">
        <f ca="1">VLOOKUP(F1894,faixas!$A$1:$B$11,2,1)</f>
        <v>19 a 23</v>
      </c>
      <c r="H1894" s="8" t="s">
        <v>57</v>
      </c>
      <c r="I1894" s="8" t="s">
        <v>13</v>
      </c>
      <c r="J1894" s="8" t="s">
        <v>22</v>
      </c>
    </row>
    <row r="1895" spans="1:10" ht="15" customHeight="1" x14ac:dyDescent="0.2">
      <c r="A1895" s="7">
        <v>1894</v>
      </c>
      <c r="B1895" s="8" t="s">
        <v>10</v>
      </c>
      <c r="C1895" s="8" t="s">
        <v>11</v>
      </c>
      <c r="D1895" s="9">
        <v>21169</v>
      </c>
      <c r="E1895" s="9">
        <f t="shared" ca="1" si="58"/>
        <v>44263</v>
      </c>
      <c r="F1895" s="10">
        <f t="shared" ca="1" si="59"/>
        <v>63.271232876712325</v>
      </c>
      <c r="G1895" s="11" t="str">
        <f ca="1">VLOOKUP(F1895,faixas!$A$1:$B$11,2,1)</f>
        <v>Acima de 59</v>
      </c>
      <c r="H1895" s="8" t="s">
        <v>221</v>
      </c>
      <c r="I1895" s="8" t="s">
        <v>13</v>
      </c>
      <c r="J1895" s="8" t="s">
        <v>25</v>
      </c>
    </row>
    <row r="1896" spans="1:10" ht="15" customHeight="1" x14ac:dyDescent="0.2">
      <c r="A1896" s="7">
        <v>1895</v>
      </c>
      <c r="B1896" s="8" t="s">
        <v>15</v>
      </c>
      <c r="C1896" s="8" t="s">
        <v>16</v>
      </c>
      <c r="D1896" s="9">
        <v>23435</v>
      </c>
      <c r="E1896" s="9">
        <f t="shared" ca="1" si="58"/>
        <v>44263</v>
      </c>
      <c r="F1896" s="10">
        <f t="shared" ca="1" si="59"/>
        <v>57.063013698630137</v>
      </c>
      <c r="G1896" s="11" t="str">
        <f ca="1">VLOOKUP(F1896,faixas!$A$1:$B$11,2,1)</f>
        <v>54 a 58</v>
      </c>
      <c r="H1896" s="8" t="s">
        <v>221</v>
      </c>
      <c r="I1896" s="8" t="s">
        <v>13</v>
      </c>
      <c r="J1896" s="8" t="s">
        <v>25</v>
      </c>
    </row>
    <row r="1897" spans="1:10" ht="15" customHeight="1" x14ac:dyDescent="0.2">
      <c r="A1897" s="7">
        <v>1896</v>
      </c>
      <c r="B1897" s="8" t="s">
        <v>10</v>
      </c>
      <c r="C1897" s="8" t="s">
        <v>11</v>
      </c>
      <c r="D1897" s="9">
        <v>25998</v>
      </c>
      <c r="E1897" s="9">
        <f t="shared" ca="1" si="58"/>
        <v>44263</v>
      </c>
      <c r="F1897" s="10">
        <f t="shared" ca="1" si="59"/>
        <v>50.041095890410958</v>
      </c>
      <c r="G1897" s="11" t="str">
        <f ca="1">VLOOKUP(F1897,faixas!$A$1:$B$11,2,1)</f>
        <v>49 a 53</v>
      </c>
      <c r="H1897" s="8" t="s">
        <v>254</v>
      </c>
      <c r="I1897" s="8" t="s">
        <v>13</v>
      </c>
      <c r="J1897" s="8" t="s">
        <v>121</v>
      </c>
    </row>
    <row r="1898" spans="1:10" ht="15" customHeight="1" x14ac:dyDescent="0.2">
      <c r="A1898" s="7">
        <v>1897</v>
      </c>
      <c r="B1898" s="8" t="s">
        <v>15</v>
      </c>
      <c r="C1898" s="8" t="s">
        <v>16</v>
      </c>
      <c r="D1898" s="9">
        <v>28038</v>
      </c>
      <c r="E1898" s="9">
        <f t="shared" ca="1" si="58"/>
        <v>44263</v>
      </c>
      <c r="F1898" s="10">
        <f t="shared" ca="1" si="59"/>
        <v>44.452054794520549</v>
      </c>
      <c r="G1898" s="11" t="str">
        <f ca="1">VLOOKUP(F1898,faixas!$A$1:$B$11,2,1)</f>
        <v>44 a 48</v>
      </c>
      <c r="H1898" s="8" t="s">
        <v>254</v>
      </c>
      <c r="I1898" s="8" t="s">
        <v>13</v>
      </c>
      <c r="J1898" s="8" t="s">
        <v>121</v>
      </c>
    </row>
    <row r="1899" spans="1:10" ht="15" customHeight="1" x14ac:dyDescent="0.2">
      <c r="A1899" s="7">
        <v>1898</v>
      </c>
      <c r="B1899" s="8" t="s">
        <v>10</v>
      </c>
      <c r="C1899" s="8" t="s">
        <v>19</v>
      </c>
      <c r="D1899" s="9">
        <v>36985</v>
      </c>
      <c r="E1899" s="9">
        <f t="shared" ca="1" si="58"/>
        <v>44263</v>
      </c>
      <c r="F1899" s="10">
        <f t="shared" ca="1" si="59"/>
        <v>19.93972602739726</v>
      </c>
      <c r="G1899" s="11" t="str">
        <f ca="1">VLOOKUP(F1899,faixas!$A$1:$B$11,2,1)</f>
        <v>19 a 23</v>
      </c>
      <c r="H1899" s="8" t="s">
        <v>254</v>
      </c>
      <c r="I1899" s="8" t="s">
        <v>13</v>
      </c>
      <c r="J1899" s="8" t="s">
        <v>121</v>
      </c>
    </row>
    <row r="1900" spans="1:10" ht="15" customHeight="1" x14ac:dyDescent="0.2">
      <c r="A1900" s="7">
        <v>1899</v>
      </c>
      <c r="B1900" s="8" t="s">
        <v>15</v>
      </c>
      <c r="C1900" s="8" t="s">
        <v>19</v>
      </c>
      <c r="D1900" s="9">
        <v>40868</v>
      </c>
      <c r="E1900" s="9">
        <f t="shared" ca="1" si="58"/>
        <v>44263</v>
      </c>
      <c r="F1900" s="10">
        <f t="shared" ca="1" si="59"/>
        <v>9.3013698630136989</v>
      </c>
      <c r="G1900" s="11" t="str">
        <f ca="1">VLOOKUP(F1900,faixas!$A$1:$B$11,2,1)</f>
        <v>0 a 18</v>
      </c>
      <c r="H1900" s="8" t="s">
        <v>254</v>
      </c>
      <c r="I1900" s="8" t="s">
        <v>13</v>
      </c>
      <c r="J1900" s="8" t="s">
        <v>121</v>
      </c>
    </row>
    <row r="1901" spans="1:10" ht="15" customHeight="1" x14ac:dyDescent="0.2">
      <c r="A1901" s="7">
        <v>1900</v>
      </c>
      <c r="B1901" s="8" t="s">
        <v>10</v>
      </c>
      <c r="C1901" s="8" t="s">
        <v>11</v>
      </c>
      <c r="D1901" s="9">
        <v>29636</v>
      </c>
      <c r="E1901" s="9">
        <f t="shared" ca="1" si="58"/>
        <v>44263</v>
      </c>
      <c r="F1901" s="10">
        <f t="shared" ca="1" si="59"/>
        <v>40.073972602739723</v>
      </c>
      <c r="G1901" s="11" t="str">
        <f ca="1">VLOOKUP(F1901,faixas!$A$1:$B$11,2,1)</f>
        <v>39 a 43</v>
      </c>
      <c r="H1901" s="8" t="s">
        <v>255</v>
      </c>
      <c r="I1901" s="8" t="s">
        <v>13</v>
      </c>
      <c r="J1901" s="8" t="s">
        <v>22</v>
      </c>
    </row>
    <row r="1902" spans="1:10" ht="15" customHeight="1" x14ac:dyDescent="0.2">
      <c r="A1902" s="7">
        <v>1901</v>
      </c>
      <c r="B1902" s="8" t="s">
        <v>15</v>
      </c>
      <c r="C1902" s="8" t="s">
        <v>19</v>
      </c>
      <c r="D1902" s="9">
        <v>38030</v>
      </c>
      <c r="E1902" s="9">
        <f t="shared" ca="1" si="58"/>
        <v>44263</v>
      </c>
      <c r="F1902" s="10">
        <f t="shared" ca="1" si="59"/>
        <v>17.076712328767123</v>
      </c>
      <c r="G1902" s="11" t="str">
        <f ca="1">VLOOKUP(F1902,faixas!$A$1:$B$11,2,1)</f>
        <v>0 a 18</v>
      </c>
      <c r="H1902" s="8" t="s">
        <v>255</v>
      </c>
      <c r="I1902" s="8" t="s">
        <v>13</v>
      </c>
      <c r="J1902" s="8" t="s">
        <v>22</v>
      </c>
    </row>
    <row r="1903" spans="1:10" ht="15" customHeight="1" x14ac:dyDescent="0.2">
      <c r="A1903" s="7">
        <v>1902</v>
      </c>
      <c r="B1903" s="8" t="s">
        <v>15</v>
      </c>
      <c r="C1903" s="8" t="s">
        <v>16</v>
      </c>
      <c r="D1903" s="9">
        <v>27602</v>
      </c>
      <c r="E1903" s="9">
        <f t="shared" ca="1" si="58"/>
        <v>44263</v>
      </c>
      <c r="F1903" s="10">
        <f t="shared" ca="1" si="59"/>
        <v>45.646575342465752</v>
      </c>
      <c r="G1903" s="11" t="str">
        <f ca="1">VLOOKUP(F1903,faixas!$A$1:$B$11,2,1)</f>
        <v>44 a 48</v>
      </c>
      <c r="H1903" s="8" t="s">
        <v>255</v>
      </c>
      <c r="I1903" s="8" t="s">
        <v>13</v>
      </c>
      <c r="J1903" s="8" t="s">
        <v>22</v>
      </c>
    </row>
    <row r="1904" spans="1:10" ht="15" customHeight="1" x14ac:dyDescent="0.2">
      <c r="A1904" s="7">
        <v>1903</v>
      </c>
      <c r="B1904" s="8" t="s">
        <v>15</v>
      </c>
      <c r="C1904" s="8" t="s">
        <v>18</v>
      </c>
      <c r="D1904" s="9">
        <v>22388</v>
      </c>
      <c r="E1904" s="9">
        <f t="shared" ca="1" si="58"/>
        <v>44263</v>
      </c>
      <c r="F1904" s="10">
        <f t="shared" ca="1" si="59"/>
        <v>59.93150684931507</v>
      </c>
      <c r="G1904" s="11" t="str">
        <f ca="1">VLOOKUP(F1904,faixas!$A$1:$B$11,2,1)</f>
        <v>Acima de 59</v>
      </c>
      <c r="H1904" s="8" t="s">
        <v>255</v>
      </c>
      <c r="I1904" s="8" t="s">
        <v>13</v>
      </c>
      <c r="J1904" s="8" t="s">
        <v>22</v>
      </c>
    </row>
    <row r="1905" spans="1:10" ht="15" customHeight="1" x14ac:dyDescent="0.2">
      <c r="A1905" s="7">
        <v>1904</v>
      </c>
      <c r="B1905" s="8" t="s">
        <v>10</v>
      </c>
      <c r="C1905" s="8" t="s">
        <v>11</v>
      </c>
      <c r="D1905" s="9">
        <v>27763</v>
      </c>
      <c r="E1905" s="9">
        <f t="shared" ca="1" si="58"/>
        <v>44263</v>
      </c>
      <c r="F1905" s="10">
        <f t="shared" ca="1" si="59"/>
        <v>45.205479452054796</v>
      </c>
      <c r="G1905" s="11" t="str">
        <f ca="1">VLOOKUP(F1905,faixas!$A$1:$B$11,2,1)</f>
        <v>44 a 48</v>
      </c>
      <c r="H1905" s="8" t="s">
        <v>51</v>
      </c>
      <c r="I1905" s="8" t="s">
        <v>13</v>
      </c>
      <c r="J1905" s="8" t="s">
        <v>33</v>
      </c>
    </row>
    <row r="1906" spans="1:10" ht="15" customHeight="1" x14ac:dyDescent="0.2">
      <c r="A1906" s="7">
        <v>1905</v>
      </c>
      <c r="B1906" s="8" t="s">
        <v>10</v>
      </c>
      <c r="C1906" s="8" t="s">
        <v>19</v>
      </c>
      <c r="D1906" s="9">
        <v>36872</v>
      </c>
      <c r="E1906" s="9">
        <f t="shared" ca="1" si="58"/>
        <v>44263</v>
      </c>
      <c r="F1906" s="10">
        <f t="shared" ca="1" si="59"/>
        <v>20.24931506849315</v>
      </c>
      <c r="G1906" s="11" t="str">
        <f ca="1">VLOOKUP(F1906,faixas!$A$1:$B$11,2,1)</f>
        <v>19 a 23</v>
      </c>
      <c r="H1906" s="8" t="s">
        <v>51</v>
      </c>
      <c r="I1906" s="8" t="s">
        <v>13</v>
      </c>
      <c r="J1906" s="8" t="s">
        <v>33</v>
      </c>
    </row>
    <row r="1907" spans="1:10" ht="15" customHeight="1" x14ac:dyDescent="0.2">
      <c r="A1907" s="7">
        <v>1906</v>
      </c>
      <c r="B1907" s="8" t="s">
        <v>10</v>
      </c>
      <c r="C1907" s="8" t="s">
        <v>19</v>
      </c>
      <c r="D1907" s="9">
        <v>38846</v>
      </c>
      <c r="E1907" s="9">
        <f t="shared" ca="1" si="58"/>
        <v>44263</v>
      </c>
      <c r="F1907" s="10">
        <f t="shared" ca="1" si="59"/>
        <v>14.841095890410958</v>
      </c>
      <c r="G1907" s="11" t="str">
        <f ca="1">VLOOKUP(F1907,faixas!$A$1:$B$11,2,1)</f>
        <v>0 a 18</v>
      </c>
      <c r="H1907" s="8" t="s">
        <v>51</v>
      </c>
      <c r="I1907" s="8" t="s">
        <v>13</v>
      </c>
      <c r="J1907" s="8" t="s">
        <v>33</v>
      </c>
    </row>
    <row r="1908" spans="1:10" ht="15" customHeight="1" x14ac:dyDescent="0.2">
      <c r="A1908" s="7">
        <v>1907</v>
      </c>
      <c r="B1908" s="8" t="s">
        <v>15</v>
      </c>
      <c r="C1908" s="8" t="s">
        <v>16</v>
      </c>
      <c r="D1908" s="9">
        <v>27620</v>
      </c>
      <c r="E1908" s="9">
        <f t="shared" ca="1" si="58"/>
        <v>44263</v>
      </c>
      <c r="F1908" s="10">
        <f t="shared" ca="1" si="59"/>
        <v>45.597260273972601</v>
      </c>
      <c r="G1908" s="11" t="str">
        <f ca="1">VLOOKUP(F1908,faixas!$A$1:$B$11,2,1)</f>
        <v>44 a 48</v>
      </c>
      <c r="H1908" s="8" t="s">
        <v>247</v>
      </c>
      <c r="I1908" s="8" t="s">
        <v>13</v>
      </c>
      <c r="J1908" s="8" t="s">
        <v>33</v>
      </c>
    </row>
    <row r="1909" spans="1:10" ht="15" customHeight="1" x14ac:dyDescent="0.2">
      <c r="A1909" s="7">
        <v>1908</v>
      </c>
      <c r="B1909" s="8" t="s">
        <v>10</v>
      </c>
      <c r="C1909" s="8" t="s">
        <v>11</v>
      </c>
      <c r="D1909" s="9">
        <v>26291</v>
      </c>
      <c r="E1909" s="9">
        <f t="shared" ca="1" si="58"/>
        <v>44263</v>
      </c>
      <c r="F1909" s="10">
        <f t="shared" ca="1" si="59"/>
        <v>49.238356164383561</v>
      </c>
      <c r="G1909" s="11" t="str">
        <f ca="1">VLOOKUP(F1909,faixas!$A$1:$B$11,2,1)</f>
        <v>49 a 53</v>
      </c>
      <c r="H1909" s="8" t="s">
        <v>96</v>
      </c>
      <c r="I1909" s="8" t="s">
        <v>13</v>
      </c>
      <c r="J1909" s="8" t="s">
        <v>80</v>
      </c>
    </row>
    <row r="1910" spans="1:10" ht="15" customHeight="1" x14ac:dyDescent="0.2">
      <c r="A1910" s="7">
        <v>1909</v>
      </c>
      <c r="B1910" s="8" t="s">
        <v>15</v>
      </c>
      <c r="C1910" s="8" t="s">
        <v>16</v>
      </c>
      <c r="D1910" s="9">
        <v>28023</v>
      </c>
      <c r="E1910" s="9">
        <f t="shared" ca="1" si="58"/>
        <v>44263</v>
      </c>
      <c r="F1910" s="10">
        <f t="shared" ca="1" si="59"/>
        <v>44.493150684931507</v>
      </c>
      <c r="G1910" s="11" t="str">
        <f ca="1">VLOOKUP(F1910,faixas!$A$1:$B$11,2,1)</f>
        <v>44 a 48</v>
      </c>
      <c r="H1910" s="8" t="s">
        <v>96</v>
      </c>
      <c r="I1910" s="8" t="s">
        <v>13</v>
      </c>
      <c r="J1910" s="8" t="s">
        <v>80</v>
      </c>
    </row>
    <row r="1911" spans="1:10" ht="15" customHeight="1" x14ac:dyDescent="0.2">
      <c r="A1911" s="7">
        <v>1910</v>
      </c>
      <c r="B1911" s="8" t="s">
        <v>15</v>
      </c>
      <c r="C1911" s="8" t="s">
        <v>19</v>
      </c>
      <c r="D1911" s="9">
        <v>36704</v>
      </c>
      <c r="E1911" s="9">
        <f t="shared" ca="1" si="58"/>
        <v>44263</v>
      </c>
      <c r="F1911" s="10">
        <f t="shared" ca="1" si="59"/>
        <v>20.709589041095889</v>
      </c>
      <c r="G1911" s="11" t="str">
        <f ca="1">VLOOKUP(F1911,faixas!$A$1:$B$11,2,1)</f>
        <v>19 a 23</v>
      </c>
      <c r="H1911" s="8" t="s">
        <v>96</v>
      </c>
      <c r="I1911" s="8" t="s">
        <v>13</v>
      </c>
      <c r="J1911" s="8" t="s">
        <v>80</v>
      </c>
    </row>
    <row r="1912" spans="1:10" ht="15" customHeight="1" x14ac:dyDescent="0.2">
      <c r="A1912" s="7">
        <v>1911</v>
      </c>
      <c r="B1912" s="8" t="s">
        <v>10</v>
      </c>
      <c r="C1912" s="8" t="s">
        <v>11</v>
      </c>
      <c r="D1912" s="9">
        <v>28245</v>
      </c>
      <c r="E1912" s="9">
        <f t="shared" ca="1" si="58"/>
        <v>44263</v>
      </c>
      <c r="F1912" s="10">
        <f t="shared" ca="1" si="59"/>
        <v>43.884931506849313</v>
      </c>
      <c r="G1912" s="11" t="str">
        <f ca="1">VLOOKUP(F1912,faixas!$A$1:$B$11,2,1)</f>
        <v>39 a 43</v>
      </c>
      <c r="H1912" s="8" t="s">
        <v>256</v>
      </c>
      <c r="I1912" s="8" t="s">
        <v>13</v>
      </c>
      <c r="J1912" s="8" t="s">
        <v>76</v>
      </c>
    </row>
    <row r="1913" spans="1:10" ht="15" customHeight="1" x14ac:dyDescent="0.2">
      <c r="A1913" s="7">
        <v>1912</v>
      </c>
      <c r="B1913" s="8" t="s">
        <v>15</v>
      </c>
      <c r="C1913" s="8" t="s">
        <v>16</v>
      </c>
      <c r="D1913" s="9">
        <v>29438</v>
      </c>
      <c r="E1913" s="9">
        <f t="shared" ca="1" si="58"/>
        <v>44263</v>
      </c>
      <c r="F1913" s="10">
        <f t="shared" ca="1" si="59"/>
        <v>40.61643835616438</v>
      </c>
      <c r="G1913" s="11" t="str">
        <f ca="1">VLOOKUP(F1913,faixas!$A$1:$B$11,2,1)</f>
        <v>39 a 43</v>
      </c>
      <c r="H1913" s="8" t="s">
        <v>256</v>
      </c>
      <c r="I1913" s="8" t="s">
        <v>13</v>
      </c>
      <c r="J1913" s="8" t="s">
        <v>76</v>
      </c>
    </row>
    <row r="1914" spans="1:10" ht="15" customHeight="1" x14ac:dyDescent="0.2">
      <c r="A1914" s="7">
        <v>1913</v>
      </c>
      <c r="B1914" s="8" t="s">
        <v>10</v>
      </c>
      <c r="C1914" s="8" t="s">
        <v>19</v>
      </c>
      <c r="D1914" s="9">
        <v>36293</v>
      </c>
      <c r="E1914" s="9">
        <f t="shared" ca="1" si="58"/>
        <v>44263</v>
      </c>
      <c r="F1914" s="10">
        <f t="shared" ca="1" si="59"/>
        <v>21.835616438356166</v>
      </c>
      <c r="G1914" s="11" t="str">
        <f ca="1">VLOOKUP(F1914,faixas!$A$1:$B$11,2,1)</f>
        <v>19 a 23</v>
      </c>
      <c r="H1914" s="8" t="s">
        <v>256</v>
      </c>
      <c r="I1914" s="8" t="s">
        <v>13</v>
      </c>
      <c r="J1914" s="8" t="s">
        <v>76</v>
      </c>
    </row>
    <row r="1915" spans="1:10" ht="15" customHeight="1" x14ac:dyDescent="0.2">
      <c r="A1915" s="7">
        <v>1914</v>
      </c>
      <c r="B1915" s="8" t="s">
        <v>10</v>
      </c>
      <c r="C1915" s="8" t="s">
        <v>19</v>
      </c>
      <c r="D1915" s="9">
        <v>39032</v>
      </c>
      <c r="E1915" s="9">
        <f t="shared" ca="1" si="58"/>
        <v>44263</v>
      </c>
      <c r="F1915" s="10">
        <f t="shared" ca="1" si="59"/>
        <v>14.331506849315069</v>
      </c>
      <c r="G1915" s="11" t="str">
        <f ca="1">VLOOKUP(F1915,faixas!$A$1:$B$11,2,1)</f>
        <v>0 a 18</v>
      </c>
      <c r="H1915" s="8" t="s">
        <v>256</v>
      </c>
      <c r="I1915" s="8" t="s">
        <v>13</v>
      </c>
      <c r="J1915" s="8" t="s">
        <v>76</v>
      </c>
    </row>
    <row r="1916" spans="1:10" ht="15" customHeight="1" x14ac:dyDescent="0.2">
      <c r="A1916" s="7">
        <v>1915</v>
      </c>
      <c r="B1916" s="8" t="s">
        <v>10</v>
      </c>
      <c r="C1916" s="8" t="s">
        <v>11</v>
      </c>
      <c r="D1916" s="9">
        <v>17579</v>
      </c>
      <c r="E1916" s="9">
        <f t="shared" ca="1" si="58"/>
        <v>44263</v>
      </c>
      <c r="F1916" s="10">
        <f t="shared" ca="1" si="59"/>
        <v>73.106849315068487</v>
      </c>
      <c r="G1916" s="11" t="str">
        <f ca="1">VLOOKUP(F1916,faixas!$A$1:$B$11,2,1)</f>
        <v>Acima de 59</v>
      </c>
      <c r="H1916" s="8" t="s">
        <v>119</v>
      </c>
      <c r="I1916" s="8" t="s">
        <v>13</v>
      </c>
      <c r="J1916" s="8" t="s">
        <v>14</v>
      </c>
    </row>
    <row r="1917" spans="1:10" ht="15" customHeight="1" x14ac:dyDescent="0.2">
      <c r="A1917" s="7">
        <v>1916</v>
      </c>
      <c r="B1917" s="8" t="s">
        <v>15</v>
      </c>
      <c r="C1917" s="8" t="s">
        <v>16</v>
      </c>
      <c r="D1917" s="9">
        <v>21566</v>
      </c>
      <c r="E1917" s="9">
        <f t="shared" ca="1" si="58"/>
        <v>44263</v>
      </c>
      <c r="F1917" s="10">
        <f t="shared" ca="1" si="59"/>
        <v>62.183561643835617</v>
      </c>
      <c r="G1917" s="11" t="str">
        <f ca="1">VLOOKUP(F1917,faixas!$A$1:$B$11,2,1)</f>
        <v>Acima de 59</v>
      </c>
      <c r="H1917" s="8" t="s">
        <v>119</v>
      </c>
      <c r="I1917" s="8" t="s">
        <v>13</v>
      </c>
      <c r="J1917" s="8" t="s">
        <v>14</v>
      </c>
    </row>
    <row r="1918" spans="1:10" ht="15" customHeight="1" x14ac:dyDescent="0.2">
      <c r="A1918" s="7">
        <v>1917</v>
      </c>
      <c r="B1918" s="8" t="s">
        <v>10</v>
      </c>
      <c r="C1918" s="8" t="s">
        <v>11</v>
      </c>
      <c r="D1918" s="9">
        <v>31923</v>
      </c>
      <c r="E1918" s="9">
        <f t="shared" ca="1" si="58"/>
        <v>44263</v>
      </c>
      <c r="F1918" s="10">
        <f t="shared" ca="1" si="59"/>
        <v>33.80821917808219</v>
      </c>
      <c r="G1918" s="11" t="str">
        <f ca="1">VLOOKUP(F1918,faixas!$A$1:$B$11,2,1)</f>
        <v>29 a 33</v>
      </c>
      <c r="H1918" s="8" t="s">
        <v>20</v>
      </c>
      <c r="I1918" s="8" t="s">
        <v>13</v>
      </c>
      <c r="J1918" s="8" t="s">
        <v>14</v>
      </c>
    </row>
    <row r="1919" spans="1:10" ht="15" customHeight="1" x14ac:dyDescent="0.2">
      <c r="A1919" s="7">
        <v>1918</v>
      </c>
      <c r="B1919" s="8" t="s">
        <v>15</v>
      </c>
      <c r="C1919" s="8" t="s">
        <v>18</v>
      </c>
      <c r="D1919" s="9">
        <v>25115</v>
      </c>
      <c r="E1919" s="9">
        <f t="shared" ca="1" si="58"/>
        <v>44263</v>
      </c>
      <c r="F1919" s="10">
        <f t="shared" ca="1" si="59"/>
        <v>52.460273972602742</v>
      </c>
      <c r="G1919" s="11" t="str">
        <f ca="1">VLOOKUP(F1919,faixas!$A$1:$B$11,2,1)</f>
        <v>49 a 53</v>
      </c>
      <c r="H1919" s="8" t="s">
        <v>20</v>
      </c>
      <c r="I1919" s="8" t="s">
        <v>13</v>
      </c>
      <c r="J1919" s="8" t="s">
        <v>14</v>
      </c>
    </row>
    <row r="1920" spans="1:10" ht="15" customHeight="1" x14ac:dyDescent="0.2">
      <c r="A1920" s="7">
        <v>1919</v>
      </c>
      <c r="B1920" s="8" t="s">
        <v>15</v>
      </c>
      <c r="C1920" s="8" t="s">
        <v>16</v>
      </c>
      <c r="D1920" s="9">
        <v>32921</v>
      </c>
      <c r="E1920" s="9">
        <f t="shared" ca="1" si="58"/>
        <v>44263</v>
      </c>
      <c r="F1920" s="10">
        <f t="shared" ca="1" si="59"/>
        <v>31.073972602739726</v>
      </c>
      <c r="G1920" s="11" t="str">
        <f ca="1">VLOOKUP(F1920,faixas!$A$1:$B$11,2,1)</f>
        <v>29 a 33</v>
      </c>
      <c r="H1920" s="8" t="s">
        <v>20</v>
      </c>
      <c r="I1920" s="8" t="s">
        <v>13</v>
      </c>
      <c r="J1920" s="8" t="s">
        <v>14</v>
      </c>
    </row>
    <row r="1921" spans="1:10" ht="15" customHeight="1" x14ac:dyDescent="0.2">
      <c r="A1921" s="7">
        <v>1920</v>
      </c>
      <c r="B1921" s="8" t="s">
        <v>15</v>
      </c>
      <c r="C1921" s="8" t="s">
        <v>19</v>
      </c>
      <c r="D1921" s="9">
        <v>42503</v>
      </c>
      <c r="E1921" s="9">
        <f t="shared" ca="1" si="58"/>
        <v>44263</v>
      </c>
      <c r="F1921" s="10">
        <f t="shared" ca="1" si="59"/>
        <v>4.8219178082191778</v>
      </c>
      <c r="G1921" s="11" t="str">
        <f ca="1">VLOOKUP(F1921,faixas!$A$1:$B$11,2,1)</f>
        <v>0 a 18</v>
      </c>
      <c r="H1921" s="8" t="s">
        <v>20</v>
      </c>
      <c r="I1921" s="8" t="s">
        <v>13</v>
      </c>
      <c r="J1921" s="8" t="s">
        <v>14</v>
      </c>
    </row>
    <row r="1922" spans="1:10" ht="15" customHeight="1" x14ac:dyDescent="0.2">
      <c r="A1922" s="7">
        <v>1921</v>
      </c>
      <c r="B1922" s="8" t="s">
        <v>15</v>
      </c>
      <c r="C1922" s="8" t="s">
        <v>19</v>
      </c>
      <c r="D1922" s="9">
        <v>43923</v>
      </c>
      <c r="E1922" s="9">
        <f t="shared" ref="E1922:E1985" ca="1" si="60">TODAY()</f>
        <v>44263</v>
      </c>
      <c r="F1922" s="10">
        <f t="shared" ref="F1922:F1985" ca="1" si="61">(E1922-D1922)/365</f>
        <v>0.93150684931506844</v>
      </c>
      <c r="G1922" s="11" t="str">
        <f ca="1">VLOOKUP(F1922,faixas!$A$1:$B$11,2,1)</f>
        <v>0 a 18</v>
      </c>
      <c r="H1922" s="8" t="s">
        <v>20</v>
      </c>
      <c r="I1922" s="8" t="s">
        <v>13</v>
      </c>
      <c r="J1922" s="8" t="s">
        <v>14</v>
      </c>
    </row>
    <row r="1923" spans="1:10" ht="15" customHeight="1" x14ac:dyDescent="0.2">
      <c r="A1923" s="7">
        <v>1922</v>
      </c>
      <c r="B1923" s="8" t="s">
        <v>10</v>
      </c>
      <c r="C1923" s="8" t="s">
        <v>11</v>
      </c>
      <c r="D1923" s="9">
        <v>31037</v>
      </c>
      <c r="E1923" s="9">
        <f t="shared" ca="1" si="60"/>
        <v>44263</v>
      </c>
      <c r="F1923" s="10">
        <f t="shared" ca="1" si="61"/>
        <v>36.235616438356168</v>
      </c>
      <c r="G1923" s="11" t="str">
        <f ca="1">VLOOKUP(F1923,faixas!$A$1:$B$11,2,1)</f>
        <v>34 a 38</v>
      </c>
      <c r="H1923" s="8" t="s">
        <v>57</v>
      </c>
      <c r="I1923" s="8" t="s">
        <v>13</v>
      </c>
      <c r="J1923" s="8" t="s">
        <v>22</v>
      </c>
    </row>
    <row r="1924" spans="1:10" ht="15" customHeight="1" x14ac:dyDescent="0.2">
      <c r="A1924" s="7">
        <v>1923</v>
      </c>
      <c r="B1924" s="8" t="s">
        <v>10</v>
      </c>
      <c r="C1924" s="8" t="s">
        <v>19</v>
      </c>
      <c r="D1924" s="9">
        <v>39804</v>
      </c>
      <c r="E1924" s="9">
        <f t="shared" ca="1" si="60"/>
        <v>44263</v>
      </c>
      <c r="F1924" s="10">
        <f t="shared" ca="1" si="61"/>
        <v>12.216438356164383</v>
      </c>
      <c r="G1924" s="11" t="str">
        <f ca="1">VLOOKUP(F1924,faixas!$A$1:$B$11,2,1)</f>
        <v>0 a 18</v>
      </c>
      <c r="H1924" s="8" t="s">
        <v>57</v>
      </c>
      <c r="I1924" s="8" t="s">
        <v>13</v>
      </c>
      <c r="J1924" s="8" t="s">
        <v>22</v>
      </c>
    </row>
    <row r="1925" spans="1:10" ht="15" customHeight="1" x14ac:dyDescent="0.2">
      <c r="A1925" s="7">
        <v>1924</v>
      </c>
      <c r="B1925" s="8" t="s">
        <v>10</v>
      </c>
      <c r="C1925" s="8" t="s">
        <v>11</v>
      </c>
      <c r="D1925" s="9">
        <v>29488</v>
      </c>
      <c r="E1925" s="9">
        <f t="shared" ca="1" si="60"/>
        <v>44263</v>
      </c>
      <c r="F1925" s="10">
        <f t="shared" ca="1" si="61"/>
        <v>40.479452054794521</v>
      </c>
      <c r="G1925" s="11" t="str">
        <f ca="1">VLOOKUP(F1925,faixas!$A$1:$B$11,2,1)</f>
        <v>39 a 43</v>
      </c>
      <c r="H1925" s="8" t="s">
        <v>20</v>
      </c>
      <c r="I1925" s="8" t="s">
        <v>13</v>
      </c>
      <c r="J1925" s="8" t="s">
        <v>14</v>
      </c>
    </row>
    <row r="1926" spans="1:10" ht="15" customHeight="1" x14ac:dyDescent="0.2">
      <c r="A1926" s="7">
        <v>1925</v>
      </c>
      <c r="B1926" s="8" t="s">
        <v>15</v>
      </c>
      <c r="C1926" s="8" t="s">
        <v>16</v>
      </c>
      <c r="D1926" s="9">
        <v>30838</v>
      </c>
      <c r="E1926" s="9">
        <f t="shared" ca="1" si="60"/>
        <v>44263</v>
      </c>
      <c r="F1926" s="10">
        <f t="shared" ca="1" si="61"/>
        <v>36.780821917808218</v>
      </c>
      <c r="G1926" s="11" t="str">
        <f ca="1">VLOOKUP(F1926,faixas!$A$1:$B$11,2,1)</f>
        <v>34 a 38</v>
      </c>
      <c r="H1926" s="8" t="s">
        <v>20</v>
      </c>
      <c r="I1926" s="8" t="s">
        <v>13</v>
      </c>
      <c r="J1926" s="8" t="s">
        <v>14</v>
      </c>
    </row>
    <row r="1927" spans="1:10" ht="15" customHeight="1" x14ac:dyDescent="0.2">
      <c r="A1927" s="7">
        <v>1926</v>
      </c>
      <c r="B1927" s="8" t="s">
        <v>15</v>
      </c>
      <c r="C1927" s="8" t="s">
        <v>18</v>
      </c>
      <c r="D1927" s="9">
        <v>21171</v>
      </c>
      <c r="E1927" s="9">
        <f t="shared" ca="1" si="60"/>
        <v>44263</v>
      </c>
      <c r="F1927" s="10">
        <f t="shared" ca="1" si="61"/>
        <v>63.265753424657532</v>
      </c>
      <c r="G1927" s="11" t="str">
        <f ca="1">VLOOKUP(F1927,faixas!$A$1:$B$11,2,1)</f>
        <v>Acima de 59</v>
      </c>
      <c r="H1927" s="8" t="s">
        <v>20</v>
      </c>
      <c r="I1927" s="8" t="s">
        <v>13</v>
      </c>
      <c r="J1927" s="8" t="s">
        <v>14</v>
      </c>
    </row>
    <row r="1928" spans="1:10" ht="15" customHeight="1" x14ac:dyDescent="0.2">
      <c r="A1928" s="7">
        <v>1927</v>
      </c>
      <c r="B1928" s="8" t="s">
        <v>15</v>
      </c>
      <c r="C1928" s="8" t="s">
        <v>19</v>
      </c>
      <c r="D1928" s="9">
        <v>43511</v>
      </c>
      <c r="E1928" s="9">
        <f t="shared" ca="1" si="60"/>
        <v>44263</v>
      </c>
      <c r="F1928" s="10">
        <f t="shared" ca="1" si="61"/>
        <v>2.0602739726027397</v>
      </c>
      <c r="G1928" s="11" t="str">
        <f ca="1">VLOOKUP(F1928,faixas!$A$1:$B$11,2,1)</f>
        <v>0 a 18</v>
      </c>
      <c r="H1928" s="8" t="s">
        <v>20</v>
      </c>
      <c r="I1928" s="8" t="s">
        <v>13</v>
      </c>
      <c r="J1928" s="8" t="s">
        <v>14</v>
      </c>
    </row>
    <row r="1929" spans="1:10" ht="15" customHeight="1" x14ac:dyDescent="0.2">
      <c r="A1929" s="7">
        <v>1928</v>
      </c>
      <c r="B1929" s="8" t="s">
        <v>10</v>
      </c>
      <c r="C1929" s="8" t="s">
        <v>11</v>
      </c>
      <c r="D1929" s="9">
        <v>22865</v>
      </c>
      <c r="E1929" s="9">
        <f t="shared" ca="1" si="60"/>
        <v>44263</v>
      </c>
      <c r="F1929" s="10">
        <f t="shared" ca="1" si="61"/>
        <v>58.624657534246573</v>
      </c>
      <c r="G1929" s="11" t="str">
        <f ca="1">VLOOKUP(F1929,faixas!$A$1:$B$11,2,1)</f>
        <v>54 a 58</v>
      </c>
      <c r="H1929" s="8" t="s">
        <v>29</v>
      </c>
      <c r="I1929" s="8" t="s">
        <v>13</v>
      </c>
      <c r="J1929" s="8" t="s">
        <v>30</v>
      </c>
    </row>
    <row r="1930" spans="1:10" ht="15" customHeight="1" x14ac:dyDescent="0.2">
      <c r="A1930" s="7">
        <v>1929</v>
      </c>
      <c r="B1930" s="8" t="s">
        <v>10</v>
      </c>
      <c r="C1930" s="8" t="s">
        <v>11</v>
      </c>
      <c r="D1930" s="9">
        <v>31510</v>
      </c>
      <c r="E1930" s="9">
        <f t="shared" ca="1" si="60"/>
        <v>44263</v>
      </c>
      <c r="F1930" s="10">
        <f t="shared" ca="1" si="61"/>
        <v>34.939726027397263</v>
      </c>
      <c r="G1930" s="11" t="str">
        <f ca="1">VLOOKUP(F1930,faixas!$A$1:$B$11,2,1)</f>
        <v>34 a 38</v>
      </c>
      <c r="H1930" s="8" t="s">
        <v>20</v>
      </c>
      <c r="I1930" s="8" t="s">
        <v>13</v>
      </c>
      <c r="J1930" s="8" t="s">
        <v>14</v>
      </c>
    </row>
    <row r="1931" spans="1:10" ht="15" customHeight="1" x14ac:dyDescent="0.2">
      <c r="A1931" s="7">
        <v>1930</v>
      </c>
      <c r="B1931" s="8" t="s">
        <v>15</v>
      </c>
      <c r="C1931" s="8" t="s">
        <v>16</v>
      </c>
      <c r="D1931" s="9">
        <v>30927</v>
      </c>
      <c r="E1931" s="9">
        <f t="shared" ca="1" si="60"/>
        <v>44263</v>
      </c>
      <c r="F1931" s="10">
        <f t="shared" ca="1" si="61"/>
        <v>36.536986301369865</v>
      </c>
      <c r="G1931" s="11" t="str">
        <f ca="1">VLOOKUP(F1931,faixas!$A$1:$B$11,2,1)</f>
        <v>34 a 38</v>
      </c>
      <c r="H1931" s="8" t="s">
        <v>20</v>
      </c>
      <c r="I1931" s="8" t="s">
        <v>13</v>
      </c>
      <c r="J1931" s="8" t="s">
        <v>14</v>
      </c>
    </row>
    <row r="1932" spans="1:10" ht="15" customHeight="1" x14ac:dyDescent="0.2">
      <c r="A1932" s="7">
        <v>1931</v>
      </c>
      <c r="B1932" s="8" t="s">
        <v>15</v>
      </c>
      <c r="C1932" s="8" t="s">
        <v>19</v>
      </c>
      <c r="D1932" s="9">
        <v>40318</v>
      </c>
      <c r="E1932" s="9">
        <f t="shared" ca="1" si="60"/>
        <v>44263</v>
      </c>
      <c r="F1932" s="10">
        <f t="shared" ca="1" si="61"/>
        <v>10.808219178082192</v>
      </c>
      <c r="G1932" s="11" t="str">
        <f ca="1">VLOOKUP(F1932,faixas!$A$1:$B$11,2,1)</f>
        <v>0 a 18</v>
      </c>
      <c r="H1932" s="8" t="s">
        <v>20</v>
      </c>
      <c r="I1932" s="8" t="s">
        <v>13</v>
      </c>
      <c r="J1932" s="8" t="s">
        <v>14</v>
      </c>
    </row>
    <row r="1933" spans="1:10" ht="15" customHeight="1" x14ac:dyDescent="0.2">
      <c r="A1933" s="7">
        <v>1932</v>
      </c>
      <c r="B1933" s="8" t="s">
        <v>15</v>
      </c>
      <c r="C1933" s="8" t="s">
        <v>18</v>
      </c>
      <c r="D1933" s="9">
        <v>21715</v>
      </c>
      <c r="E1933" s="9">
        <f t="shared" ca="1" si="60"/>
        <v>44263</v>
      </c>
      <c r="F1933" s="10">
        <f t="shared" ca="1" si="61"/>
        <v>61.775342465753425</v>
      </c>
      <c r="G1933" s="11" t="str">
        <f ca="1">VLOOKUP(F1933,faixas!$A$1:$B$11,2,1)</f>
        <v>Acima de 59</v>
      </c>
      <c r="H1933" s="8" t="s">
        <v>20</v>
      </c>
      <c r="I1933" s="8" t="s">
        <v>13</v>
      </c>
      <c r="J1933" s="8" t="s">
        <v>14</v>
      </c>
    </row>
    <row r="1934" spans="1:10" ht="15" customHeight="1" x14ac:dyDescent="0.2">
      <c r="A1934" s="7">
        <v>1933</v>
      </c>
      <c r="B1934" s="8" t="s">
        <v>15</v>
      </c>
      <c r="C1934" s="8" t="s">
        <v>19</v>
      </c>
      <c r="D1934" s="9">
        <v>41732</v>
      </c>
      <c r="E1934" s="9">
        <f t="shared" ca="1" si="60"/>
        <v>44263</v>
      </c>
      <c r="F1934" s="10">
        <f t="shared" ca="1" si="61"/>
        <v>6.934246575342466</v>
      </c>
      <c r="G1934" s="11" t="str">
        <f ca="1">VLOOKUP(F1934,faixas!$A$1:$B$11,2,1)</f>
        <v>0 a 18</v>
      </c>
      <c r="H1934" s="8" t="s">
        <v>20</v>
      </c>
      <c r="I1934" s="8" t="s">
        <v>13</v>
      </c>
      <c r="J1934" s="8" t="s">
        <v>14</v>
      </c>
    </row>
    <row r="1935" spans="1:10" ht="15" customHeight="1" x14ac:dyDescent="0.2">
      <c r="A1935" s="7">
        <v>1934</v>
      </c>
      <c r="B1935" s="8" t="s">
        <v>10</v>
      </c>
      <c r="C1935" s="8" t="s">
        <v>11</v>
      </c>
      <c r="D1935" s="9">
        <v>31465</v>
      </c>
      <c r="E1935" s="9">
        <f t="shared" ca="1" si="60"/>
        <v>44263</v>
      </c>
      <c r="F1935" s="10">
        <f t="shared" ca="1" si="61"/>
        <v>35.063013698630137</v>
      </c>
      <c r="G1935" s="11" t="str">
        <f ca="1">VLOOKUP(F1935,faixas!$A$1:$B$11,2,1)</f>
        <v>34 a 38</v>
      </c>
      <c r="H1935" s="8" t="s">
        <v>47</v>
      </c>
      <c r="I1935" s="8" t="s">
        <v>13</v>
      </c>
      <c r="J1935" s="8" t="s">
        <v>14</v>
      </c>
    </row>
    <row r="1936" spans="1:10" ht="15" customHeight="1" x14ac:dyDescent="0.2">
      <c r="A1936" s="7">
        <v>1935</v>
      </c>
      <c r="B1936" s="8" t="s">
        <v>15</v>
      </c>
      <c r="C1936" s="8" t="s">
        <v>16</v>
      </c>
      <c r="D1936" s="9">
        <v>34100</v>
      </c>
      <c r="E1936" s="9">
        <f t="shared" ca="1" si="60"/>
        <v>44263</v>
      </c>
      <c r="F1936" s="10">
        <f t="shared" ca="1" si="61"/>
        <v>27.843835616438355</v>
      </c>
      <c r="G1936" s="11" t="str">
        <f ca="1">VLOOKUP(F1936,faixas!$A$1:$B$11,2,1)</f>
        <v>24 a 28</v>
      </c>
      <c r="H1936" s="8" t="s">
        <v>47</v>
      </c>
      <c r="I1936" s="8" t="s">
        <v>13</v>
      </c>
      <c r="J1936" s="8" t="s">
        <v>14</v>
      </c>
    </row>
    <row r="1937" spans="1:10" ht="15" customHeight="1" x14ac:dyDescent="0.2">
      <c r="A1937" s="7">
        <v>1936</v>
      </c>
      <c r="B1937" s="8" t="s">
        <v>15</v>
      </c>
      <c r="C1937" s="8" t="s">
        <v>19</v>
      </c>
      <c r="D1937" s="9">
        <v>43568</v>
      </c>
      <c r="E1937" s="9">
        <f t="shared" ca="1" si="60"/>
        <v>44263</v>
      </c>
      <c r="F1937" s="10">
        <f t="shared" ca="1" si="61"/>
        <v>1.904109589041096</v>
      </c>
      <c r="G1937" s="11" t="str">
        <f ca="1">VLOOKUP(F1937,faixas!$A$1:$B$11,2,1)</f>
        <v>0 a 18</v>
      </c>
      <c r="H1937" s="8" t="s">
        <v>47</v>
      </c>
      <c r="I1937" s="8" t="s">
        <v>13</v>
      </c>
      <c r="J1937" s="8" t="s">
        <v>14</v>
      </c>
    </row>
    <row r="1938" spans="1:10" ht="15" customHeight="1" x14ac:dyDescent="0.2">
      <c r="A1938" s="7">
        <v>1937</v>
      </c>
      <c r="B1938" s="8" t="s">
        <v>10</v>
      </c>
      <c r="C1938" s="8" t="s">
        <v>11</v>
      </c>
      <c r="D1938" s="9">
        <v>30397</v>
      </c>
      <c r="E1938" s="9">
        <f t="shared" ca="1" si="60"/>
        <v>44263</v>
      </c>
      <c r="F1938" s="10">
        <f t="shared" ca="1" si="61"/>
        <v>37.989041095890414</v>
      </c>
      <c r="G1938" s="11" t="str">
        <f ca="1">VLOOKUP(F1938,faixas!$A$1:$B$11,2,1)</f>
        <v>34 a 38</v>
      </c>
      <c r="H1938" s="8" t="s">
        <v>257</v>
      </c>
      <c r="I1938" s="8" t="s">
        <v>13</v>
      </c>
      <c r="J1938" s="8" t="s">
        <v>31</v>
      </c>
    </row>
    <row r="1939" spans="1:10" ht="15" customHeight="1" x14ac:dyDescent="0.2">
      <c r="A1939" s="7">
        <v>1938</v>
      </c>
      <c r="B1939" s="8" t="s">
        <v>15</v>
      </c>
      <c r="C1939" s="8" t="s">
        <v>18</v>
      </c>
      <c r="D1939" s="9">
        <v>21280</v>
      </c>
      <c r="E1939" s="9">
        <f t="shared" ca="1" si="60"/>
        <v>44263</v>
      </c>
      <c r="F1939" s="10">
        <f t="shared" ca="1" si="61"/>
        <v>62.967123287671235</v>
      </c>
      <c r="G1939" s="11" t="str">
        <f ca="1">VLOOKUP(F1939,faixas!$A$1:$B$11,2,1)</f>
        <v>Acima de 59</v>
      </c>
      <c r="H1939" s="8" t="s">
        <v>257</v>
      </c>
      <c r="I1939" s="8" t="s">
        <v>13</v>
      </c>
      <c r="J1939" s="8" t="s">
        <v>31</v>
      </c>
    </row>
    <row r="1940" spans="1:10" ht="15" customHeight="1" x14ac:dyDescent="0.2">
      <c r="A1940" s="7">
        <v>1939</v>
      </c>
      <c r="B1940" s="8" t="s">
        <v>15</v>
      </c>
      <c r="C1940" s="8" t="s">
        <v>16</v>
      </c>
      <c r="D1940" s="9">
        <v>34359</v>
      </c>
      <c r="E1940" s="9">
        <f t="shared" ca="1" si="60"/>
        <v>44263</v>
      </c>
      <c r="F1940" s="10">
        <f t="shared" ca="1" si="61"/>
        <v>27.134246575342466</v>
      </c>
      <c r="G1940" s="11" t="str">
        <f ca="1">VLOOKUP(F1940,faixas!$A$1:$B$11,2,1)</f>
        <v>24 a 28</v>
      </c>
      <c r="H1940" s="8" t="s">
        <v>257</v>
      </c>
      <c r="I1940" s="8" t="s">
        <v>13</v>
      </c>
      <c r="J1940" s="8" t="s">
        <v>31</v>
      </c>
    </row>
    <row r="1941" spans="1:10" ht="15" customHeight="1" x14ac:dyDescent="0.2">
      <c r="A1941" s="7">
        <v>1940</v>
      </c>
      <c r="B1941" s="8" t="s">
        <v>15</v>
      </c>
      <c r="C1941" s="8" t="s">
        <v>19</v>
      </c>
      <c r="D1941" s="9">
        <v>43682</v>
      </c>
      <c r="E1941" s="9">
        <f t="shared" ca="1" si="60"/>
        <v>44263</v>
      </c>
      <c r="F1941" s="10">
        <f t="shared" ca="1" si="61"/>
        <v>1.5917808219178082</v>
      </c>
      <c r="G1941" s="11" t="str">
        <f ca="1">VLOOKUP(F1941,faixas!$A$1:$B$11,2,1)</f>
        <v>0 a 18</v>
      </c>
      <c r="H1941" s="8" t="s">
        <v>257</v>
      </c>
      <c r="I1941" s="8" t="s">
        <v>13</v>
      </c>
      <c r="J1941" s="8" t="s">
        <v>31</v>
      </c>
    </row>
    <row r="1942" spans="1:10" ht="15" customHeight="1" x14ac:dyDescent="0.2">
      <c r="A1942" s="7">
        <v>1941</v>
      </c>
      <c r="B1942" s="8" t="s">
        <v>10</v>
      </c>
      <c r="C1942" s="8" t="s">
        <v>11</v>
      </c>
      <c r="D1942" s="9">
        <v>31781</v>
      </c>
      <c r="E1942" s="9">
        <f t="shared" ca="1" si="60"/>
        <v>44263</v>
      </c>
      <c r="F1942" s="10">
        <f t="shared" ca="1" si="61"/>
        <v>34.197260273972603</v>
      </c>
      <c r="G1942" s="11" t="str">
        <f ca="1">VLOOKUP(F1942,faixas!$A$1:$B$11,2,1)</f>
        <v>34 a 38</v>
      </c>
      <c r="H1942" s="8" t="s">
        <v>116</v>
      </c>
      <c r="I1942" s="8" t="s">
        <v>13</v>
      </c>
      <c r="J1942" s="8" t="s">
        <v>14</v>
      </c>
    </row>
    <row r="1943" spans="1:10" ht="15" customHeight="1" x14ac:dyDescent="0.2">
      <c r="A1943" s="7">
        <v>1942</v>
      </c>
      <c r="B1943" s="8" t="s">
        <v>15</v>
      </c>
      <c r="C1943" s="8" t="s">
        <v>19</v>
      </c>
      <c r="D1943" s="9">
        <v>39065</v>
      </c>
      <c r="E1943" s="9">
        <f t="shared" ca="1" si="60"/>
        <v>44263</v>
      </c>
      <c r="F1943" s="10">
        <f t="shared" ca="1" si="61"/>
        <v>14.241095890410959</v>
      </c>
      <c r="G1943" s="11" t="str">
        <f ca="1">VLOOKUP(F1943,faixas!$A$1:$B$11,2,1)</f>
        <v>0 a 18</v>
      </c>
      <c r="H1943" s="8" t="s">
        <v>116</v>
      </c>
      <c r="I1943" s="8" t="s">
        <v>13</v>
      </c>
      <c r="J1943" s="8" t="s">
        <v>14</v>
      </c>
    </row>
    <row r="1944" spans="1:10" ht="15" customHeight="1" x14ac:dyDescent="0.2">
      <c r="A1944" s="7">
        <v>1943</v>
      </c>
      <c r="B1944" s="8" t="s">
        <v>10</v>
      </c>
      <c r="C1944" s="8" t="s">
        <v>19</v>
      </c>
      <c r="D1944" s="9">
        <v>40518</v>
      </c>
      <c r="E1944" s="9">
        <f t="shared" ca="1" si="60"/>
        <v>44263</v>
      </c>
      <c r="F1944" s="10">
        <f t="shared" ca="1" si="61"/>
        <v>10.260273972602739</v>
      </c>
      <c r="G1944" s="11" t="str">
        <f ca="1">VLOOKUP(F1944,faixas!$A$1:$B$11,2,1)</f>
        <v>0 a 18</v>
      </c>
      <c r="H1944" s="8" t="s">
        <v>116</v>
      </c>
      <c r="I1944" s="8" t="s">
        <v>13</v>
      </c>
      <c r="J1944" s="8" t="s">
        <v>14</v>
      </c>
    </row>
    <row r="1945" spans="1:10" ht="15" customHeight="1" x14ac:dyDescent="0.2">
      <c r="A1945" s="7">
        <v>1944</v>
      </c>
      <c r="B1945" s="8" t="s">
        <v>15</v>
      </c>
      <c r="C1945" s="8" t="s">
        <v>16</v>
      </c>
      <c r="D1945" s="9">
        <v>34113</v>
      </c>
      <c r="E1945" s="9">
        <f t="shared" ca="1" si="60"/>
        <v>44263</v>
      </c>
      <c r="F1945" s="10">
        <f t="shared" ca="1" si="61"/>
        <v>27.80821917808219</v>
      </c>
      <c r="G1945" s="11" t="str">
        <f ca="1">VLOOKUP(F1945,faixas!$A$1:$B$11,2,1)</f>
        <v>24 a 28</v>
      </c>
      <c r="H1945" s="8" t="s">
        <v>116</v>
      </c>
      <c r="I1945" s="8" t="s">
        <v>13</v>
      </c>
      <c r="J1945" s="8" t="s">
        <v>14</v>
      </c>
    </row>
    <row r="1946" spans="1:10" ht="15" customHeight="1" x14ac:dyDescent="0.2">
      <c r="A1946" s="7">
        <v>1945</v>
      </c>
      <c r="B1946" s="8" t="s">
        <v>15</v>
      </c>
      <c r="C1946" s="8" t="s">
        <v>19</v>
      </c>
      <c r="D1946" s="9">
        <v>42466</v>
      </c>
      <c r="E1946" s="9">
        <f t="shared" ca="1" si="60"/>
        <v>44263</v>
      </c>
      <c r="F1946" s="10">
        <f t="shared" ca="1" si="61"/>
        <v>4.9232876712328766</v>
      </c>
      <c r="G1946" s="11" t="str">
        <f ca="1">VLOOKUP(F1946,faixas!$A$1:$B$11,2,1)</f>
        <v>0 a 18</v>
      </c>
      <c r="H1946" s="8" t="s">
        <v>116</v>
      </c>
      <c r="I1946" s="8" t="s">
        <v>13</v>
      </c>
      <c r="J1946" s="8" t="s">
        <v>14</v>
      </c>
    </row>
    <row r="1947" spans="1:10" ht="15" customHeight="1" x14ac:dyDescent="0.2">
      <c r="A1947" s="7">
        <v>1946</v>
      </c>
      <c r="B1947" s="8" t="s">
        <v>10</v>
      </c>
      <c r="C1947" s="8" t="s">
        <v>11</v>
      </c>
      <c r="D1947" s="9">
        <v>30447</v>
      </c>
      <c r="E1947" s="9">
        <f t="shared" ca="1" si="60"/>
        <v>44263</v>
      </c>
      <c r="F1947" s="10">
        <f t="shared" ca="1" si="61"/>
        <v>37.852054794520548</v>
      </c>
      <c r="G1947" s="11" t="str">
        <f ca="1">VLOOKUP(F1947,faixas!$A$1:$B$11,2,1)</f>
        <v>34 a 38</v>
      </c>
      <c r="H1947" s="8" t="s">
        <v>17</v>
      </c>
      <c r="I1947" s="8" t="s">
        <v>13</v>
      </c>
      <c r="J1947" s="8" t="s">
        <v>14</v>
      </c>
    </row>
    <row r="1948" spans="1:10" ht="15" customHeight="1" x14ac:dyDescent="0.2">
      <c r="A1948" s="7">
        <v>1947</v>
      </c>
      <c r="B1948" s="8" t="s">
        <v>15</v>
      </c>
      <c r="C1948" s="8" t="s">
        <v>16</v>
      </c>
      <c r="D1948" s="9">
        <v>30000</v>
      </c>
      <c r="E1948" s="9">
        <f t="shared" ca="1" si="60"/>
        <v>44263</v>
      </c>
      <c r="F1948" s="10">
        <f t="shared" ca="1" si="61"/>
        <v>39.076712328767123</v>
      </c>
      <c r="G1948" s="11" t="str">
        <f ca="1">VLOOKUP(F1948,faixas!$A$1:$B$11,2,1)</f>
        <v>39 a 43</v>
      </c>
      <c r="H1948" s="8" t="s">
        <v>17</v>
      </c>
      <c r="I1948" s="8" t="s">
        <v>13</v>
      </c>
      <c r="J1948" s="8" t="s">
        <v>14</v>
      </c>
    </row>
    <row r="1949" spans="1:10" ht="15" customHeight="1" x14ac:dyDescent="0.2">
      <c r="A1949" s="7">
        <v>1948</v>
      </c>
      <c r="B1949" s="8" t="s">
        <v>10</v>
      </c>
      <c r="C1949" s="8" t="s">
        <v>19</v>
      </c>
      <c r="D1949" s="9">
        <v>40772</v>
      </c>
      <c r="E1949" s="9">
        <f t="shared" ca="1" si="60"/>
        <v>44263</v>
      </c>
      <c r="F1949" s="10">
        <f t="shared" ca="1" si="61"/>
        <v>9.5643835616438349</v>
      </c>
      <c r="G1949" s="11" t="str">
        <f ca="1">VLOOKUP(F1949,faixas!$A$1:$B$11,2,1)</f>
        <v>0 a 18</v>
      </c>
      <c r="H1949" s="8" t="s">
        <v>17</v>
      </c>
      <c r="I1949" s="8" t="s">
        <v>13</v>
      </c>
      <c r="J1949" s="8" t="s">
        <v>14</v>
      </c>
    </row>
    <row r="1950" spans="1:10" ht="15" customHeight="1" x14ac:dyDescent="0.2">
      <c r="A1950" s="7">
        <v>1949</v>
      </c>
      <c r="B1950" s="8" t="s">
        <v>15</v>
      </c>
      <c r="C1950" s="8" t="s">
        <v>18</v>
      </c>
      <c r="D1950" s="9">
        <v>20575</v>
      </c>
      <c r="E1950" s="9">
        <f t="shared" ca="1" si="60"/>
        <v>44263</v>
      </c>
      <c r="F1950" s="10">
        <f t="shared" ca="1" si="61"/>
        <v>64.898630136986299</v>
      </c>
      <c r="G1950" s="11" t="str">
        <f ca="1">VLOOKUP(F1950,faixas!$A$1:$B$11,2,1)</f>
        <v>Acima de 59</v>
      </c>
      <c r="H1950" s="8" t="s">
        <v>17</v>
      </c>
      <c r="I1950" s="8" t="s">
        <v>13</v>
      </c>
      <c r="J1950" s="8" t="s">
        <v>14</v>
      </c>
    </row>
    <row r="1951" spans="1:10" ht="15" customHeight="1" x14ac:dyDescent="0.2">
      <c r="A1951" s="7">
        <v>1950</v>
      </c>
      <c r="B1951" s="8" t="s">
        <v>10</v>
      </c>
      <c r="C1951" s="8" t="s">
        <v>11</v>
      </c>
      <c r="D1951" s="9">
        <v>33058</v>
      </c>
      <c r="E1951" s="9">
        <f t="shared" ca="1" si="60"/>
        <v>44263</v>
      </c>
      <c r="F1951" s="10">
        <f t="shared" ca="1" si="61"/>
        <v>30.698630136986303</v>
      </c>
      <c r="G1951" s="11" t="str">
        <f ca="1">VLOOKUP(F1951,faixas!$A$1:$B$11,2,1)</f>
        <v>29 a 33</v>
      </c>
      <c r="H1951" s="8" t="s">
        <v>258</v>
      </c>
      <c r="I1951" s="8" t="s">
        <v>13</v>
      </c>
      <c r="J1951" s="8" t="s">
        <v>22</v>
      </c>
    </row>
    <row r="1952" spans="1:10" ht="15" customHeight="1" x14ac:dyDescent="0.2">
      <c r="A1952" s="7">
        <v>1951</v>
      </c>
      <c r="B1952" s="8" t="s">
        <v>15</v>
      </c>
      <c r="C1952" s="8" t="s">
        <v>18</v>
      </c>
      <c r="D1952" s="9">
        <v>25214</v>
      </c>
      <c r="E1952" s="9">
        <f t="shared" ca="1" si="60"/>
        <v>44263</v>
      </c>
      <c r="F1952" s="10">
        <f t="shared" ca="1" si="61"/>
        <v>52.18904109589041</v>
      </c>
      <c r="G1952" s="11" t="str">
        <f ca="1">VLOOKUP(F1952,faixas!$A$1:$B$11,2,1)</f>
        <v>49 a 53</v>
      </c>
      <c r="H1952" s="8" t="s">
        <v>258</v>
      </c>
      <c r="I1952" s="8" t="s">
        <v>13</v>
      </c>
      <c r="J1952" s="8" t="s">
        <v>22</v>
      </c>
    </row>
    <row r="1953" spans="1:10" ht="15" customHeight="1" x14ac:dyDescent="0.2">
      <c r="A1953" s="7">
        <v>1952</v>
      </c>
      <c r="B1953" s="8" t="s">
        <v>15</v>
      </c>
      <c r="C1953" s="8" t="s">
        <v>16</v>
      </c>
      <c r="D1953" s="9">
        <v>36480</v>
      </c>
      <c r="E1953" s="9">
        <f t="shared" ca="1" si="60"/>
        <v>44263</v>
      </c>
      <c r="F1953" s="10">
        <f t="shared" ca="1" si="61"/>
        <v>21.323287671232876</v>
      </c>
      <c r="G1953" s="11" t="str">
        <f ca="1">VLOOKUP(F1953,faixas!$A$1:$B$11,2,1)</f>
        <v>19 a 23</v>
      </c>
      <c r="H1953" s="8" t="s">
        <v>258</v>
      </c>
      <c r="I1953" s="8" t="s">
        <v>13</v>
      </c>
      <c r="J1953" s="8" t="s">
        <v>22</v>
      </c>
    </row>
    <row r="1954" spans="1:10" ht="15" customHeight="1" x14ac:dyDescent="0.2">
      <c r="A1954" s="7">
        <v>1953</v>
      </c>
      <c r="B1954" s="8" t="s">
        <v>10</v>
      </c>
      <c r="C1954" s="8" t="s">
        <v>19</v>
      </c>
      <c r="D1954" s="9">
        <v>42559</v>
      </c>
      <c r="E1954" s="9">
        <f t="shared" ca="1" si="60"/>
        <v>44263</v>
      </c>
      <c r="F1954" s="10">
        <f t="shared" ca="1" si="61"/>
        <v>4.6684931506849319</v>
      </c>
      <c r="G1954" s="11" t="str">
        <f ca="1">VLOOKUP(F1954,faixas!$A$1:$B$11,2,1)</f>
        <v>0 a 18</v>
      </c>
      <c r="H1954" s="8" t="s">
        <v>258</v>
      </c>
      <c r="I1954" s="8" t="s">
        <v>13</v>
      </c>
      <c r="J1954" s="8" t="s">
        <v>22</v>
      </c>
    </row>
    <row r="1955" spans="1:10" ht="15" customHeight="1" x14ac:dyDescent="0.2">
      <c r="A1955" s="7">
        <v>1954</v>
      </c>
      <c r="B1955" s="8" t="s">
        <v>10</v>
      </c>
      <c r="C1955" s="8" t="s">
        <v>11</v>
      </c>
      <c r="D1955" s="9">
        <v>31803</v>
      </c>
      <c r="E1955" s="9">
        <f t="shared" ca="1" si="60"/>
        <v>44263</v>
      </c>
      <c r="F1955" s="10">
        <f t="shared" ca="1" si="61"/>
        <v>34.136986301369866</v>
      </c>
      <c r="G1955" s="11" t="str">
        <f ca="1">VLOOKUP(F1955,faixas!$A$1:$B$11,2,1)</f>
        <v>34 a 38</v>
      </c>
      <c r="H1955" s="8" t="s">
        <v>236</v>
      </c>
      <c r="I1955" s="8" t="s">
        <v>13</v>
      </c>
      <c r="J1955" s="8" t="s">
        <v>14</v>
      </c>
    </row>
    <row r="1956" spans="1:10" ht="15" customHeight="1" x14ac:dyDescent="0.2">
      <c r="A1956" s="7">
        <v>1955</v>
      </c>
      <c r="B1956" s="8" t="s">
        <v>15</v>
      </c>
      <c r="C1956" s="8" t="s">
        <v>16</v>
      </c>
      <c r="D1956" s="9">
        <v>36170</v>
      </c>
      <c r="E1956" s="9">
        <f t="shared" ca="1" si="60"/>
        <v>44263</v>
      </c>
      <c r="F1956" s="10">
        <f t="shared" ca="1" si="61"/>
        <v>22.172602739726027</v>
      </c>
      <c r="G1956" s="11" t="str">
        <f ca="1">VLOOKUP(F1956,faixas!$A$1:$B$11,2,1)</f>
        <v>19 a 23</v>
      </c>
      <c r="H1956" s="8" t="s">
        <v>236</v>
      </c>
      <c r="I1956" s="8" t="s">
        <v>13</v>
      </c>
      <c r="J1956" s="8" t="s">
        <v>14</v>
      </c>
    </row>
    <row r="1957" spans="1:10" ht="15" customHeight="1" x14ac:dyDescent="0.2">
      <c r="A1957" s="7">
        <v>1956</v>
      </c>
      <c r="B1957" s="8" t="s">
        <v>15</v>
      </c>
      <c r="C1957" s="8" t="s">
        <v>11</v>
      </c>
      <c r="D1957" s="9">
        <v>28697</v>
      </c>
      <c r="E1957" s="9">
        <f t="shared" ca="1" si="60"/>
        <v>44263</v>
      </c>
      <c r="F1957" s="10">
        <f t="shared" ca="1" si="61"/>
        <v>42.646575342465752</v>
      </c>
      <c r="G1957" s="11" t="str">
        <f ca="1">VLOOKUP(F1957,faixas!$A$1:$B$11,2,1)</f>
        <v>39 a 43</v>
      </c>
      <c r="H1957" s="8" t="s">
        <v>259</v>
      </c>
      <c r="I1957" s="8" t="s">
        <v>13</v>
      </c>
      <c r="J1957" s="8" t="s">
        <v>260</v>
      </c>
    </row>
    <row r="1958" spans="1:10" ht="15" customHeight="1" x14ac:dyDescent="0.2">
      <c r="A1958" s="7">
        <v>1957</v>
      </c>
      <c r="B1958" s="8" t="s">
        <v>10</v>
      </c>
      <c r="C1958" s="8" t="s">
        <v>11</v>
      </c>
      <c r="D1958" s="9">
        <v>31049</v>
      </c>
      <c r="E1958" s="9">
        <f t="shared" ca="1" si="60"/>
        <v>44263</v>
      </c>
      <c r="F1958" s="10">
        <f t="shared" ca="1" si="61"/>
        <v>36.202739726027396</v>
      </c>
      <c r="G1958" s="11" t="str">
        <f ca="1">VLOOKUP(F1958,faixas!$A$1:$B$11,2,1)</f>
        <v>34 a 38</v>
      </c>
      <c r="H1958" s="8" t="s">
        <v>261</v>
      </c>
      <c r="I1958" s="8" t="s">
        <v>13</v>
      </c>
      <c r="J1958" s="8" t="s">
        <v>262</v>
      </c>
    </row>
    <row r="1959" spans="1:10" ht="15" customHeight="1" x14ac:dyDescent="0.2">
      <c r="A1959" s="7">
        <v>1958</v>
      </c>
      <c r="B1959" s="8" t="s">
        <v>15</v>
      </c>
      <c r="C1959" s="8" t="s">
        <v>18</v>
      </c>
      <c r="D1959" s="9">
        <v>20083</v>
      </c>
      <c r="E1959" s="9">
        <f t="shared" ca="1" si="60"/>
        <v>44263</v>
      </c>
      <c r="F1959" s="10">
        <f t="shared" ca="1" si="61"/>
        <v>66.246575342465746</v>
      </c>
      <c r="G1959" s="11" t="str">
        <f ca="1">VLOOKUP(F1959,faixas!$A$1:$B$11,2,1)</f>
        <v>Acima de 59</v>
      </c>
      <c r="H1959" s="8" t="s">
        <v>261</v>
      </c>
      <c r="I1959" s="8" t="s">
        <v>13</v>
      </c>
      <c r="J1959" s="8" t="s">
        <v>262</v>
      </c>
    </row>
    <row r="1960" spans="1:10" ht="15" customHeight="1" x14ac:dyDescent="0.2">
      <c r="A1960" s="7">
        <v>1959</v>
      </c>
      <c r="B1960" s="8" t="s">
        <v>10</v>
      </c>
      <c r="C1960" s="8" t="s">
        <v>11</v>
      </c>
      <c r="D1960" s="9">
        <v>27204</v>
      </c>
      <c r="E1960" s="9">
        <f t="shared" ca="1" si="60"/>
        <v>44263</v>
      </c>
      <c r="F1960" s="10">
        <f t="shared" ca="1" si="61"/>
        <v>46.736986301369861</v>
      </c>
      <c r="G1960" s="11" t="str">
        <f ca="1">VLOOKUP(F1960,faixas!$A$1:$B$11,2,1)</f>
        <v>44 a 48</v>
      </c>
      <c r="H1960" s="8" t="s">
        <v>97</v>
      </c>
      <c r="I1960" s="8" t="s">
        <v>13</v>
      </c>
      <c r="J1960" s="8" t="s">
        <v>33</v>
      </c>
    </row>
    <row r="1961" spans="1:10" ht="15" customHeight="1" x14ac:dyDescent="0.2">
      <c r="A1961" s="7">
        <v>1960</v>
      </c>
      <c r="B1961" s="8" t="s">
        <v>15</v>
      </c>
      <c r="C1961" s="8" t="s">
        <v>16</v>
      </c>
      <c r="D1961" s="9">
        <v>29558</v>
      </c>
      <c r="E1961" s="9">
        <f t="shared" ca="1" si="60"/>
        <v>44263</v>
      </c>
      <c r="F1961" s="10">
        <f t="shared" ca="1" si="61"/>
        <v>40.287671232876711</v>
      </c>
      <c r="G1961" s="11" t="str">
        <f ca="1">VLOOKUP(F1961,faixas!$A$1:$B$11,2,1)</f>
        <v>39 a 43</v>
      </c>
      <c r="H1961" s="8" t="s">
        <v>97</v>
      </c>
      <c r="I1961" s="8" t="s">
        <v>13</v>
      </c>
      <c r="J1961" s="8" t="s">
        <v>33</v>
      </c>
    </row>
    <row r="1962" spans="1:10" ht="15" customHeight="1" x14ac:dyDescent="0.2">
      <c r="A1962" s="7">
        <v>1961</v>
      </c>
      <c r="B1962" s="8" t="s">
        <v>10</v>
      </c>
      <c r="C1962" s="8" t="s">
        <v>19</v>
      </c>
      <c r="D1962" s="9">
        <v>38516</v>
      </c>
      <c r="E1962" s="9">
        <f t="shared" ca="1" si="60"/>
        <v>44263</v>
      </c>
      <c r="F1962" s="10">
        <f t="shared" ca="1" si="61"/>
        <v>15.745205479452055</v>
      </c>
      <c r="G1962" s="11" t="str">
        <f ca="1">VLOOKUP(F1962,faixas!$A$1:$B$11,2,1)</f>
        <v>0 a 18</v>
      </c>
      <c r="H1962" s="8" t="s">
        <v>97</v>
      </c>
      <c r="I1962" s="8" t="s">
        <v>13</v>
      </c>
      <c r="J1962" s="8" t="s">
        <v>33</v>
      </c>
    </row>
    <row r="1963" spans="1:10" ht="15" customHeight="1" x14ac:dyDescent="0.2">
      <c r="A1963" s="7">
        <v>1962</v>
      </c>
      <c r="B1963" s="8" t="s">
        <v>15</v>
      </c>
      <c r="C1963" s="8" t="s">
        <v>19</v>
      </c>
      <c r="D1963" s="9">
        <v>41653</v>
      </c>
      <c r="E1963" s="9">
        <f t="shared" ca="1" si="60"/>
        <v>44263</v>
      </c>
      <c r="F1963" s="10">
        <f t="shared" ca="1" si="61"/>
        <v>7.1506849315068495</v>
      </c>
      <c r="G1963" s="11" t="str">
        <f ca="1">VLOOKUP(F1963,faixas!$A$1:$B$11,2,1)</f>
        <v>0 a 18</v>
      </c>
      <c r="H1963" s="8" t="s">
        <v>97</v>
      </c>
      <c r="I1963" s="8" t="s">
        <v>13</v>
      </c>
      <c r="J1963" s="8" t="s">
        <v>33</v>
      </c>
    </row>
    <row r="1964" spans="1:10" ht="15" customHeight="1" x14ac:dyDescent="0.2">
      <c r="A1964" s="7">
        <v>1963</v>
      </c>
      <c r="B1964" s="8" t="s">
        <v>10</v>
      </c>
      <c r="C1964" s="8" t="s">
        <v>11</v>
      </c>
      <c r="D1964" s="9">
        <v>28252</v>
      </c>
      <c r="E1964" s="9">
        <f t="shared" ca="1" si="60"/>
        <v>44263</v>
      </c>
      <c r="F1964" s="10">
        <f t="shared" ca="1" si="61"/>
        <v>43.865753424657534</v>
      </c>
      <c r="G1964" s="11" t="str">
        <f ca="1">VLOOKUP(F1964,faixas!$A$1:$B$11,2,1)</f>
        <v>39 a 43</v>
      </c>
      <c r="H1964" s="8" t="s">
        <v>17</v>
      </c>
      <c r="I1964" s="8" t="s">
        <v>13</v>
      </c>
      <c r="J1964" s="8" t="s">
        <v>14</v>
      </c>
    </row>
    <row r="1965" spans="1:10" ht="15" customHeight="1" x14ac:dyDescent="0.2">
      <c r="A1965" s="7">
        <v>1964</v>
      </c>
      <c r="B1965" s="8" t="s">
        <v>15</v>
      </c>
      <c r="C1965" s="8" t="s">
        <v>19</v>
      </c>
      <c r="D1965" s="9">
        <v>38858</v>
      </c>
      <c r="E1965" s="9">
        <f t="shared" ca="1" si="60"/>
        <v>44263</v>
      </c>
      <c r="F1965" s="10">
        <f t="shared" ca="1" si="61"/>
        <v>14.808219178082192</v>
      </c>
      <c r="G1965" s="11" t="str">
        <f ca="1">VLOOKUP(F1965,faixas!$A$1:$B$11,2,1)</f>
        <v>0 a 18</v>
      </c>
      <c r="H1965" s="8" t="s">
        <v>17</v>
      </c>
      <c r="I1965" s="8" t="s">
        <v>13</v>
      </c>
      <c r="J1965" s="8" t="s">
        <v>14</v>
      </c>
    </row>
    <row r="1966" spans="1:10" ht="15" customHeight="1" x14ac:dyDescent="0.2">
      <c r="A1966" s="7">
        <v>1965</v>
      </c>
      <c r="B1966" s="8" t="s">
        <v>15</v>
      </c>
      <c r="C1966" s="8" t="s">
        <v>16</v>
      </c>
      <c r="D1966" s="9">
        <v>28266</v>
      </c>
      <c r="E1966" s="9">
        <f t="shared" ca="1" si="60"/>
        <v>44263</v>
      </c>
      <c r="F1966" s="10">
        <f t="shared" ca="1" si="61"/>
        <v>43.827397260273976</v>
      </c>
      <c r="G1966" s="11" t="str">
        <f ca="1">VLOOKUP(F1966,faixas!$A$1:$B$11,2,1)</f>
        <v>39 a 43</v>
      </c>
      <c r="H1966" s="8" t="s">
        <v>17</v>
      </c>
      <c r="I1966" s="8" t="s">
        <v>13</v>
      </c>
      <c r="J1966" s="8" t="s">
        <v>14</v>
      </c>
    </row>
    <row r="1967" spans="1:10" ht="15" customHeight="1" x14ac:dyDescent="0.2">
      <c r="A1967" s="7">
        <v>1966</v>
      </c>
      <c r="B1967" s="8" t="s">
        <v>10</v>
      </c>
      <c r="C1967" s="8" t="s">
        <v>19</v>
      </c>
      <c r="D1967" s="9">
        <v>39184</v>
      </c>
      <c r="E1967" s="9">
        <f t="shared" ca="1" si="60"/>
        <v>44263</v>
      </c>
      <c r="F1967" s="10">
        <f t="shared" ca="1" si="61"/>
        <v>13.915068493150685</v>
      </c>
      <c r="G1967" s="11" t="str">
        <f ca="1">VLOOKUP(F1967,faixas!$A$1:$B$11,2,1)</f>
        <v>0 a 18</v>
      </c>
      <c r="H1967" s="8" t="s">
        <v>17</v>
      </c>
      <c r="I1967" s="8" t="s">
        <v>13</v>
      </c>
      <c r="J1967" s="8" t="s">
        <v>14</v>
      </c>
    </row>
    <row r="1968" spans="1:10" ht="15" customHeight="1" x14ac:dyDescent="0.2">
      <c r="A1968" s="7">
        <v>1967</v>
      </c>
      <c r="B1968" s="8" t="s">
        <v>15</v>
      </c>
      <c r="C1968" s="8" t="s">
        <v>18</v>
      </c>
      <c r="D1968" s="9">
        <v>14189</v>
      </c>
      <c r="E1968" s="9">
        <f t="shared" ca="1" si="60"/>
        <v>44263</v>
      </c>
      <c r="F1968" s="10">
        <f t="shared" ca="1" si="61"/>
        <v>82.394520547945206</v>
      </c>
      <c r="G1968" s="11" t="str">
        <f ca="1">VLOOKUP(F1968,faixas!$A$1:$B$11,2,1)</f>
        <v>Acima de 59</v>
      </c>
      <c r="H1968" s="8" t="s">
        <v>17</v>
      </c>
      <c r="I1968" s="8" t="s">
        <v>13</v>
      </c>
      <c r="J1968" s="8" t="s">
        <v>14</v>
      </c>
    </row>
    <row r="1969" spans="1:10" ht="15" customHeight="1" x14ac:dyDescent="0.2">
      <c r="A1969" s="7">
        <v>1968</v>
      </c>
      <c r="B1969" s="8" t="s">
        <v>10</v>
      </c>
      <c r="C1969" s="8" t="s">
        <v>11</v>
      </c>
      <c r="D1969" s="9">
        <v>29779</v>
      </c>
      <c r="E1969" s="9">
        <f t="shared" ca="1" si="60"/>
        <v>44263</v>
      </c>
      <c r="F1969" s="10">
        <f t="shared" ca="1" si="61"/>
        <v>39.682191780821917</v>
      </c>
      <c r="G1969" s="11" t="str">
        <f ca="1">VLOOKUP(F1969,faixas!$A$1:$B$11,2,1)</f>
        <v>39 a 43</v>
      </c>
      <c r="H1969" s="8" t="s">
        <v>44</v>
      </c>
      <c r="I1969" s="8" t="s">
        <v>13</v>
      </c>
      <c r="J1969" s="8" t="s">
        <v>22</v>
      </c>
    </row>
    <row r="1970" spans="1:10" ht="15" customHeight="1" x14ac:dyDescent="0.2">
      <c r="A1970" s="7">
        <v>1969</v>
      </c>
      <c r="B1970" s="8" t="s">
        <v>15</v>
      </c>
      <c r="C1970" s="8" t="s">
        <v>16</v>
      </c>
      <c r="D1970" s="9">
        <v>29954</v>
      </c>
      <c r="E1970" s="9">
        <f t="shared" ca="1" si="60"/>
        <v>44263</v>
      </c>
      <c r="F1970" s="10">
        <f t="shared" ca="1" si="61"/>
        <v>39.202739726027396</v>
      </c>
      <c r="G1970" s="11" t="str">
        <f ca="1">VLOOKUP(F1970,faixas!$A$1:$B$11,2,1)</f>
        <v>39 a 43</v>
      </c>
      <c r="H1970" s="8" t="s">
        <v>44</v>
      </c>
      <c r="I1970" s="8" t="s">
        <v>13</v>
      </c>
      <c r="J1970" s="8" t="s">
        <v>22</v>
      </c>
    </row>
    <row r="1971" spans="1:10" ht="15" customHeight="1" x14ac:dyDescent="0.2">
      <c r="A1971" s="7">
        <v>1970</v>
      </c>
      <c r="B1971" s="8" t="s">
        <v>15</v>
      </c>
      <c r="C1971" s="8" t="s">
        <v>19</v>
      </c>
      <c r="D1971" s="9">
        <v>37652</v>
      </c>
      <c r="E1971" s="9">
        <f t="shared" ca="1" si="60"/>
        <v>44263</v>
      </c>
      <c r="F1971" s="10">
        <f t="shared" ca="1" si="61"/>
        <v>18.112328767123287</v>
      </c>
      <c r="G1971" s="11" t="str">
        <f ca="1">VLOOKUP(F1971,faixas!$A$1:$B$11,2,1)</f>
        <v>0 a 18</v>
      </c>
      <c r="H1971" s="8" t="s">
        <v>44</v>
      </c>
      <c r="I1971" s="8" t="s">
        <v>13</v>
      </c>
      <c r="J1971" s="8" t="s">
        <v>22</v>
      </c>
    </row>
    <row r="1972" spans="1:10" ht="15" customHeight="1" x14ac:dyDescent="0.2">
      <c r="A1972" s="7">
        <v>1971</v>
      </c>
      <c r="B1972" s="8" t="s">
        <v>10</v>
      </c>
      <c r="C1972" s="8" t="s">
        <v>19</v>
      </c>
      <c r="D1972" s="9">
        <v>40932</v>
      </c>
      <c r="E1972" s="9">
        <f t="shared" ca="1" si="60"/>
        <v>44263</v>
      </c>
      <c r="F1972" s="10">
        <f t="shared" ca="1" si="61"/>
        <v>9.1260273972602732</v>
      </c>
      <c r="G1972" s="11" t="str">
        <f ca="1">VLOOKUP(F1972,faixas!$A$1:$B$11,2,1)</f>
        <v>0 a 18</v>
      </c>
      <c r="H1972" s="8" t="s">
        <v>44</v>
      </c>
      <c r="I1972" s="8" t="s">
        <v>13</v>
      </c>
      <c r="J1972" s="8" t="s">
        <v>22</v>
      </c>
    </row>
    <row r="1973" spans="1:10" ht="15" customHeight="1" x14ac:dyDescent="0.2">
      <c r="A1973" s="7">
        <v>1972</v>
      </c>
      <c r="B1973" s="8" t="s">
        <v>15</v>
      </c>
      <c r="C1973" s="8" t="s">
        <v>18</v>
      </c>
      <c r="D1973" s="9">
        <v>21285</v>
      </c>
      <c r="E1973" s="9">
        <f t="shared" ca="1" si="60"/>
        <v>44263</v>
      </c>
      <c r="F1973" s="10">
        <f t="shared" ca="1" si="61"/>
        <v>62.953424657534249</v>
      </c>
      <c r="G1973" s="11" t="str">
        <f ca="1">VLOOKUP(F1973,faixas!$A$1:$B$11,2,1)</f>
        <v>Acima de 59</v>
      </c>
      <c r="H1973" s="8" t="s">
        <v>44</v>
      </c>
      <c r="I1973" s="8" t="s">
        <v>13</v>
      </c>
      <c r="J1973" s="8" t="s">
        <v>22</v>
      </c>
    </row>
    <row r="1974" spans="1:10" ht="15" customHeight="1" x14ac:dyDescent="0.2">
      <c r="A1974" s="7">
        <v>1973</v>
      </c>
      <c r="B1974" s="8" t="s">
        <v>10</v>
      </c>
      <c r="C1974" s="8" t="s">
        <v>11</v>
      </c>
      <c r="D1974" s="9">
        <v>29133</v>
      </c>
      <c r="E1974" s="9">
        <f t="shared" ca="1" si="60"/>
        <v>44263</v>
      </c>
      <c r="F1974" s="10">
        <f t="shared" ca="1" si="61"/>
        <v>41.452054794520549</v>
      </c>
      <c r="G1974" s="11" t="str">
        <f ca="1">VLOOKUP(F1974,faixas!$A$1:$B$11,2,1)</f>
        <v>39 a 43</v>
      </c>
      <c r="H1974" s="8" t="s">
        <v>72</v>
      </c>
      <c r="I1974" s="8" t="s">
        <v>13</v>
      </c>
      <c r="J1974" s="8" t="s">
        <v>14</v>
      </c>
    </row>
    <row r="1975" spans="1:10" ht="15" customHeight="1" x14ac:dyDescent="0.2">
      <c r="A1975" s="7">
        <v>1974</v>
      </c>
      <c r="B1975" s="8" t="s">
        <v>15</v>
      </c>
      <c r="C1975" s="8" t="s">
        <v>19</v>
      </c>
      <c r="D1975" s="9">
        <v>35897</v>
      </c>
      <c r="E1975" s="9">
        <f t="shared" ca="1" si="60"/>
        <v>44263</v>
      </c>
      <c r="F1975" s="10">
        <f t="shared" ca="1" si="61"/>
        <v>22.920547945205481</v>
      </c>
      <c r="G1975" s="11" t="str">
        <f ca="1">VLOOKUP(F1975,faixas!$A$1:$B$11,2,1)</f>
        <v>19 a 23</v>
      </c>
      <c r="H1975" s="8" t="s">
        <v>72</v>
      </c>
      <c r="I1975" s="8" t="s">
        <v>13</v>
      </c>
      <c r="J1975" s="8" t="s">
        <v>14</v>
      </c>
    </row>
    <row r="1976" spans="1:10" ht="15" customHeight="1" x14ac:dyDescent="0.2">
      <c r="A1976" s="7">
        <v>1975</v>
      </c>
      <c r="B1976" s="8" t="s">
        <v>10</v>
      </c>
      <c r="C1976" s="8" t="s">
        <v>19</v>
      </c>
      <c r="D1976" s="9">
        <v>39640</v>
      </c>
      <c r="E1976" s="9">
        <f t="shared" ca="1" si="60"/>
        <v>44263</v>
      </c>
      <c r="F1976" s="10">
        <f t="shared" ca="1" si="61"/>
        <v>12.665753424657535</v>
      </c>
      <c r="G1976" s="11" t="str">
        <f ca="1">VLOOKUP(F1976,faixas!$A$1:$B$11,2,1)</f>
        <v>0 a 18</v>
      </c>
      <c r="H1976" s="8" t="s">
        <v>72</v>
      </c>
      <c r="I1976" s="8" t="s">
        <v>13</v>
      </c>
      <c r="J1976" s="8" t="s">
        <v>14</v>
      </c>
    </row>
    <row r="1977" spans="1:10" ht="15" customHeight="1" x14ac:dyDescent="0.2">
      <c r="A1977" s="7">
        <v>1976</v>
      </c>
      <c r="B1977" s="8" t="s">
        <v>15</v>
      </c>
      <c r="C1977" s="8" t="s">
        <v>16</v>
      </c>
      <c r="D1977" s="9">
        <v>29495</v>
      </c>
      <c r="E1977" s="9">
        <f t="shared" ca="1" si="60"/>
        <v>44263</v>
      </c>
      <c r="F1977" s="10">
        <f t="shared" ca="1" si="61"/>
        <v>40.460273972602742</v>
      </c>
      <c r="G1977" s="11" t="str">
        <f ca="1">VLOOKUP(F1977,faixas!$A$1:$B$11,2,1)</f>
        <v>39 a 43</v>
      </c>
      <c r="H1977" s="8" t="s">
        <v>72</v>
      </c>
      <c r="I1977" s="8" t="s">
        <v>13</v>
      </c>
      <c r="J1977" s="8" t="s">
        <v>14</v>
      </c>
    </row>
    <row r="1978" spans="1:10" ht="15" customHeight="1" x14ac:dyDescent="0.2">
      <c r="A1978" s="7">
        <v>1977</v>
      </c>
      <c r="B1978" s="8" t="s">
        <v>10</v>
      </c>
      <c r="C1978" s="8" t="s">
        <v>11</v>
      </c>
      <c r="D1978" s="9">
        <v>24916</v>
      </c>
      <c r="E1978" s="9">
        <f t="shared" ca="1" si="60"/>
        <v>44263</v>
      </c>
      <c r="F1978" s="10">
        <f t="shared" ca="1" si="61"/>
        <v>53.005479452054793</v>
      </c>
      <c r="G1978" s="11" t="str">
        <f ca="1">VLOOKUP(F1978,faixas!$A$1:$B$11,2,1)</f>
        <v>49 a 53</v>
      </c>
      <c r="H1978" s="8" t="s">
        <v>220</v>
      </c>
      <c r="I1978" s="8" t="s">
        <v>13</v>
      </c>
      <c r="J1978" s="8" t="s">
        <v>14</v>
      </c>
    </row>
    <row r="1979" spans="1:10" ht="15" customHeight="1" x14ac:dyDescent="0.2">
      <c r="A1979" s="7">
        <v>1978</v>
      </c>
      <c r="B1979" s="8" t="s">
        <v>15</v>
      </c>
      <c r="C1979" s="8" t="s">
        <v>16</v>
      </c>
      <c r="D1979" s="9">
        <v>26791</v>
      </c>
      <c r="E1979" s="9">
        <f t="shared" ca="1" si="60"/>
        <v>44263</v>
      </c>
      <c r="F1979" s="10">
        <f t="shared" ca="1" si="61"/>
        <v>47.868493150684934</v>
      </c>
      <c r="G1979" s="11" t="str">
        <f ca="1">VLOOKUP(F1979,faixas!$A$1:$B$11,2,1)</f>
        <v>44 a 48</v>
      </c>
      <c r="H1979" s="8" t="s">
        <v>220</v>
      </c>
      <c r="I1979" s="8" t="s">
        <v>13</v>
      </c>
      <c r="J1979" s="8" t="s">
        <v>14</v>
      </c>
    </row>
    <row r="1980" spans="1:10" ht="15" customHeight="1" x14ac:dyDescent="0.2">
      <c r="A1980" s="7">
        <v>1979</v>
      </c>
      <c r="B1980" s="8" t="s">
        <v>10</v>
      </c>
      <c r="C1980" s="8" t="s">
        <v>19</v>
      </c>
      <c r="D1980" s="9">
        <v>39643</v>
      </c>
      <c r="E1980" s="9">
        <f t="shared" ca="1" si="60"/>
        <v>44263</v>
      </c>
      <c r="F1980" s="10">
        <f t="shared" ca="1" si="61"/>
        <v>12.657534246575343</v>
      </c>
      <c r="G1980" s="11" t="str">
        <f ca="1">VLOOKUP(F1980,faixas!$A$1:$B$11,2,1)</f>
        <v>0 a 18</v>
      </c>
      <c r="H1980" s="8" t="s">
        <v>220</v>
      </c>
      <c r="I1980" s="8" t="s">
        <v>13</v>
      </c>
      <c r="J1980" s="8" t="s">
        <v>14</v>
      </c>
    </row>
    <row r="1981" spans="1:10" ht="15" customHeight="1" x14ac:dyDescent="0.2">
      <c r="A1981" s="7">
        <v>1980</v>
      </c>
      <c r="B1981" s="8" t="s">
        <v>15</v>
      </c>
      <c r="C1981" s="8" t="s">
        <v>18</v>
      </c>
      <c r="D1981" s="9">
        <v>17666</v>
      </c>
      <c r="E1981" s="9">
        <f t="shared" ca="1" si="60"/>
        <v>44263</v>
      </c>
      <c r="F1981" s="10">
        <f t="shared" ca="1" si="61"/>
        <v>72.868493150684927</v>
      </c>
      <c r="G1981" s="11" t="str">
        <f ca="1">VLOOKUP(F1981,faixas!$A$1:$B$11,2,1)</f>
        <v>Acima de 59</v>
      </c>
      <c r="H1981" s="8" t="s">
        <v>220</v>
      </c>
      <c r="I1981" s="8" t="s">
        <v>13</v>
      </c>
      <c r="J1981" s="8" t="s">
        <v>14</v>
      </c>
    </row>
    <row r="1982" spans="1:10" ht="15" customHeight="1" x14ac:dyDescent="0.2">
      <c r="A1982" s="7">
        <v>1981</v>
      </c>
      <c r="B1982" s="8" t="s">
        <v>10</v>
      </c>
      <c r="C1982" s="8" t="s">
        <v>11</v>
      </c>
      <c r="D1982" s="9">
        <v>26104</v>
      </c>
      <c r="E1982" s="9">
        <f t="shared" ca="1" si="60"/>
        <v>44263</v>
      </c>
      <c r="F1982" s="10">
        <f t="shared" ca="1" si="61"/>
        <v>49.750684931506846</v>
      </c>
      <c r="G1982" s="11" t="str">
        <f ca="1">VLOOKUP(F1982,faixas!$A$1:$B$11,2,1)</f>
        <v>49 a 53</v>
      </c>
      <c r="H1982" s="8" t="s">
        <v>263</v>
      </c>
      <c r="I1982" s="8" t="s">
        <v>13</v>
      </c>
      <c r="J1982" s="8" t="s">
        <v>25</v>
      </c>
    </row>
    <row r="1983" spans="1:10" ht="15" customHeight="1" x14ac:dyDescent="0.2">
      <c r="A1983" s="7">
        <v>1982</v>
      </c>
      <c r="B1983" s="8" t="s">
        <v>10</v>
      </c>
      <c r="C1983" s="8" t="s">
        <v>19</v>
      </c>
      <c r="D1983" s="9">
        <v>37974</v>
      </c>
      <c r="E1983" s="9">
        <f t="shared" ca="1" si="60"/>
        <v>44263</v>
      </c>
      <c r="F1983" s="10">
        <f t="shared" ca="1" si="61"/>
        <v>17.230136986301371</v>
      </c>
      <c r="G1983" s="11" t="str">
        <f ca="1">VLOOKUP(F1983,faixas!$A$1:$B$11,2,1)</f>
        <v>0 a 18</v>
      </c>
      <c r="H1983" s="8" t="s">
        <v>263</v>
      </c>
      <c r="I1983" s="8" t="s">
        <v>13</v>
      </c>
      <c r="J1983" s="8" t="s">
        <v>25</v>
      </c>
    </row>
    <row r="1984" spans="1:10" ht="15" customHeight="1" x14ac:dyDescent="0.2">
      <c r="A1984" s="7">
        <v>1983</v>
      </c>
      <c r="B1984" s="8" t="s">
        <v>15</v>
      </c>
      <c r="C1984" s="8" t="s">
        <v>16</v>
      </c>
      <c r="D1984" s="9">
        <v>31507</v>
      </c>
      <c r="E1984" s="9">
        <f t="shared" ca="1" si="60"/>
        <v>44263</v>
      </c>
      <c r="F1984" s="10">
        <f t="shared" ca="1" si="61"/>
        <v>34.947945205479449</v>
      </c>
      <c r="G1984" s="11" t="str">
        <f ca="1">VLOOKUP(F1984,faixas!$A$1:$B$11,2,1)</f>
        <v>34 a 38</v>
      </c>
      <c r="H1984" s="8" t="s">
        <v>263</v>
      </c>
      <c r="I1984" s="8" t="s">
        <v>13</v>
      </c>
      <c r="J1984" s="8" t="s">
        <v>25</v>
      </c>
    </row>
    <row r="1985" spans="1:10" ht="15" customHeight="1" x14ac:dyDescent="0.2">
      <c r="A1985" s="7">
        <v>1984</v>
      </c>
      <c r="B1985" s="8" t="s">
        <v>15</v>
      </c>
      <c r="C1985" s="8" t="s">
        <v>62</v>
      </c>
      <c r="D1985" s="9">
        <v>37816</v>
      </c>
      <c r="E1985" s="9">
        <f t="shared" ca="1" si="60"/>
        <v>44263</v>
      </c>
      <c r="F1985" s="10">
        <f t="shared" ca="1" si="61"/>
        <v>17.663013698630138</v>
      </c>
      <c r="G1985" s="11" t="str">
        <f ca="1">VLOOKUP(F1985,faixas!$A$1:$B$11,2,1)</f>
        <v>0 a 18</v>
      </c>
      <c r="H1985" s="8" t="s">
        <v>263</v>
      </c>
      <c r="I1985" s="8" t="s">
        <v>13</v>
      </c>
      <c r="J1985" s="8" t="s">
        <v>25</v>
      </c>
    </row>
    <row r="1986" spans="1:10" ht="15" customHeight="1" x14ac:dyDescent="0.2">
      <c r="A1986" s="7">
        <v>1985</v>
      </c>
      <c r="B1986" s="8" t="s">
        <v>10</v>
      </c>
      <c r="C1986" s="8" t="s">
        <v>19</v>
      </c>
      <c r="D1986" s="9">
        <v>42515</v>
      </c>
      <c r="E1986" s="9">
        <f t="shared" ref="E1986:E2049" ca="1" si="62">TODAY()</f>
        <v>44263</v>
      </c>
      <c r="F1986" s="10">
        <f t="shared" ref="F1986:F2049" ca="1" si="63">(E1986-D1986)/365</f>
        <v>4.7890410958904113</v>
      </c>
      <c r="G1986" s="11" t="str">
        <f ca="1">VLOOKUP(F1986,faixas!$A$1:$B$11,2,1)</f>
        <v>0 a 18</v>
      </c>
      <c r="H1986" s="8" t="s">
        <v>263</v>
      </c>
      <c r="I1986" s="8" t="s">
        <v>13</v>
      </c>
      <c r="J1986" s="8" t="s">
        <v>25</v>
      </c>
    </row>
    <row r="1987" spans="1:10" ht="15" customHeight="1" x14ac:dyDescent="0.2">
      <c r="A1987" s="7">
        <v>1986</v>
      </c>
      <c r="B1987" s="8" t="s">
        <v>10</v>
      </c>
      <c r="C1987" s="8" t="s">
        <v>11</v>
      </c>
      <c r="D1987" s="9">
        <v>25907</v>
      </c>
      <c r="E1987" s="9">
        <f t="shared" ca="1" si="62"/>
        <v>44263</v>
      </c>
      <c r="F1987" s="10">
        <f t="shared" ca="1" si="63"/>
        <v>50.290410958904111</v>
      </c>
      <c r="G1987" s="11" t="str">
        <f ca="1">VLOOKUP(F1987,faixas!$A$1:$B$11,2,1)</f>
        <v>49 a 53</v>
      </c>
      <c r="H1987" s="8" t="s">
        <v>50</v>
      </c>
      <c r="I1987" s="8" t="s">
        <v>13</v>
      </c>
      <c r="J1987" s="8" t="s">
        <v>22</v>
      </c>
    </row>
    <row r="1988" spans="1:10" ht="15" customHeight="1" x14ac:dyDescent="0.2">
      <c r="A1988" s="7">
        <v>1987</v>
      </c>
      <c r="B1988" s="8" t="s">
        <v>15</v>
      </c>
      <c r="C1988" s="8" t="s">
        <v>16</v>
      </c>
      <c r="D1988" s="9">
        <v>27480</v>
      </c>
      <c r="E1988" s="9">
        <f t="shared" ca="1" si="62"/>
        <v>44263</v>
      </c>
      <c r="F1988" s="10">
        <f t="shared" ca="1" si="63"/>
        <v>45.980821917808221</v>
      </c>
      <c r="G1988" s="11" t="str">
        <f ca="1">VLOOKUP(F1988,faixas!$A$1:$B$11,2,1)</f>
        <v>44 a 48</v>
      </c>
      <c r="H1988" s="8" t="s">
        <v>50</v>
      </c>
      <c r="I1988" s="8" t="s">
        <v>13</v>
      </c>
      <c r="J1988" s="8" t="s">
        <v>22</v>
      </c>
    </row>
    <row r="1989" spans="1:10" ht="15" customHeight="1" x14ac:dyDescent="0.2">
      <c r="A1989" s="7">
        <v>1988</v>
      </c>
      <c r="B1989" s="8" t="s">
        <v>10</v>
      </c>
      <c r="C1989" s="8" t="s">
        <v>11</v>
      </c>
      <c r="D1989" s="9">
        <v>32645</v>
      </c>
      <c r="E1989" s="9">
        <f t="shared" ca="1" si="62"/>
        <v>44263</v>
      </c>
      <c r="F1989" s="10">
        <f t="shared" ca="1" si="63"/>
        <v>31.830136986301369</v>
      </c>
      <c r="G1989" s="11" t="str">
        <f ca="1">VLOOKUP(F1989,faixas!$A$1:$B$11,2,1)</f>
        <v>29 a 33</v>
      </c>
      <c r="H1989" s="8" t="s">
        <v>70</v>
      </c>
      <c r="I1989" s="8" t="s">
        <v>13</v>
      </c>
      <c r="J1989" s="8" t="s">
        <v>22</v>
      </c>
    </row>
    <row r="1990" spans="1:10" ht="15" customHeight="1" x14ac:dyDescent="0.2">
      <c r="A1990" s="7">
        <v>1989</v>
      </c>
      <c r="B1990" s="8" t="s">
        <v>15</v>
      </c>
      <c r="C1990" s="8" t="s">
        <v>18</v>
      </c>
      <c r="D1990" s="9">
        <v>23828</v>
      </c>
      <c r="E1990" s="9">
        <f t="shared" ca="1" si="62"/>
        <v>44263</v>
      </c>
      <c r="F1990" s="10">
        <f t="shared" ca="1" si="63"/>
        <v>55.986301369863014</v>
      </c>
      <c r="G1990" s="11" t="str">
        <f ca="1">VLOOKUP(F1990,faixas!$A$1:$B$11,2,1)</f>
        <v>54 a 58</v>
      </c>
      <c r="H1990" s="8" t="s">
        <v>70</v>
      </c>
      <c r="I1990" s="8" t="s">
        <v>13</v>
      </c>
      <c r="J1990" s="8" t="s">
        <v>22</v>
      </c>
    </row>
    <row r="1991" spans="1:10" ht="15" customHeight="1" x14ac:dyDescent="0.2">
      <c r="A1991" s="7">
        <v>1990</v>
      </c>
      <c r="B1991" s="8" t="s">
        <v>15</v>
      </c>
      <c r="C1991" s="8" t="s">
        <v>16</v>
      </c>
      <c r="D1991" s="9">
        <v>33617</v>
      </c>
      <c r="E1991" s="9">
        <f t="shared" ca="1" si="62"/>
        <v>44263</v>
      </c>
      <c r="F1991" s="10">
        <f t="shared" ca="1" si="63"/>
        <v>29.167123287671235</v>
      </c>
      <c r="G1991" s="11" t="str">
        <f ca="1">VLOOKUP(F1991,faixas!$A$1:$B$11,2,1)</f>
        <v>29 a 33</v>
      </c>
      <c r="H1991" s="8" t="s">
        <v>70</v>
      </c>
      <c r="I1991" s="8" t="s">
        <v>13</v>
      </c>
      <c r="J1991" s="8" t="s">
        <v>22</v>
      </c>
    </row>
    <row r="1992" spans="1:10" ht="15" customHeight="1" x14ac:dyDescent="0.2">
      <c r="A1992" s="7">
        <v>1991</v>
      </c>
      <c r="B1992" s="8" t="s">
        <v>10</v>
      </c>
      <c r="C1992" s="8" t="s">
        <v>19</v>
      </c>
      <c r="D1992" s="9">
        <v>43329</v>
      </c>
      <c r="E1992" s="9">
        <f t="shared" ca="1" si="62"/>
        <v>44263</v>
      </c>
      <c r="F1992" s="10">
        <f t="shared" ca="1" si="63"/>
        <v>2.558904109589041</v>
      </c>
      <c r="G1992" s="11" t="str">
        <f ca="1">VLOOKUP(F1992,faixas!$A$1:$B$11,2,1)</f>
        <v>0 a 18</v>
      </c>
      <c r="H1992" s="8" t="s">
        <v>70</v>
      </c>
      <c r="I1992" s="8" t="s">
        <v>13</v>
      </c>
      <c r="J1992" s="8" t="s">
        <v>22</v>
      </c>
    </row>
    <row r="1993" spans="1:10" ht="15" customHeight="1" x14ac:dyDescent="0.2">
      <c r="A1993" s="7">
        <v>1992</v>
      </c>
      <c r="B1993" s="8" t="s">
        <v>10</v>
      </c>
      <c r="C1993" s="8" t="s">
        <v>11</v>
      </c>
      <c r="D1993" s="9">
        <v>27500</v>
      </c>
      <c r="E1993" s="9">
        <f t="shared" ca="1" si="62"/>
        <v>44263</v>
      </c>
      <c r="F1993" s="10">
        <f t="shared" ca="1" si="63"/>
        <v>45.926027397260277</v>
      </c>
      <c r="G1993" s="11" t="str">
        <f ca="1">VLOOKUP(F1993,faixas!$A$1:$B$11,2,1)</f>
        <v>44 a 48</v>
      </c>
      <c r="H1993" s="8" t="s">
        <v>153</v>
      </c>
      <c r="I1993" s="8" t="s">
        <v>13</v>
      </c>
      <c r="J1993" s="8" t="s">
        <v>25</v>
      </c>
    </row>
    <row r="1994" spans="1:10" ht="15" customHeight="1" x14ac:dyDescent="0.2">
      <c r="A1994" s="7">
        <v>1993</v>
      </c>
      <c r="B1994" s="8" t="s">
        <v>15</v>
      </c>
      <c r="C1994" s="8" t="s">
        <v>19</v>
      </c>
      <c r="D1994" s="9">
        <v>38154</v>
      </c>
      <c r="E1994" s="9">
        <f t="shared" ca="1" si="62"/>
        <v>44263</v>
      </c>
      <c r="F1994" s="10">
        <f t="shared" ca="1" si="63"/>
        <v>16.736986301369864</v>
      </c>
      <c r="G1994" s="11" t="str">
        <f ca="1">VLOOKUP(F1994,faixas!$A$1:$B$11,2,1)</f>
        <v>0 a 18</v>
      </c>
      <c r="H1994" s="8" t="s">
        <v>153</v>
      </c>
      <c r="I1994" s="8" t="s">
        <v>13</v>
      </c>
      <c r="J1994" s="8" t="s">
        <v>25</v>
      </c>
    </row>
    <row r="1995" spans="1:10" ht="15" customHeight="1" x14ac:dyDescent="0.2">
      <c r="A1995" s="7">
        <v>1994</v>
      </c>
      <c r="B1995" s="8" t="s">
        <v>15</v>
      </c>
      <c r="C1995" s="8" t="s">
        <v>16</v>
      </c>
      <c r="D1995" s="9">
        <v>31114</v>
      </c>
      <c r="E1995" s="9">
        <f t="shared" ca="1" si="62"/>
        <v>44263</v>
      </c>
      <c r="F1995" s="10">
        <f t="shared" ca="1" si="63"/>
        <v>36.024657534246572</v>
      </c>
      <c r="G1995" s="11" t="str">
        <f ca="1">VLOOKUP(F1995,faixas!$A$1:$B$11,2,1)</f>
        <v>34 a 38</v>
      </c>
      <c r="H1995" s="8" t="s">
        <v>153</v>
      </c>
      <c r="I1995" s="8" t="s">
        <v>13</v>
      </c>
      <c r="J1995" s="8" t="s">
        <v>25</v>
      </c>
    </row>
    <row r="1996" spans="1:10" ht="15" customHeight="1" x14ac:dyDescent="0.2">
      <c r="A1996" s="7">
        <v>1995</v>
      </c>
      <c r="B1996" s="8" t="s">
        <v>15</v>
      </c>
      <c r="C1996" s="8" t="s">
        <v>19</v>
      </c>
      <c r="D1996" s="9">
        <v>36040</v>
      </c>
      <c r="E1996" s="9">
        <f t="shared" ca="1" si="62"/>
        <v>44263</v>
      </c>
      <c r="F1996" s="10">
        <f t="shared" ca="1" si="63"/>
        <v>22.528767123287672</v>
      </c>
      <c r="G1996" s="11" t="str">
        <f ca="1">VLOOKUP(F1996,faixas!$A$1:$B$11,2,1)</f>
        <v>19 a 23</v>
      </c>
      <c r="H1996" s="8" t="s">
        <v>153</v>
      </c>
      <c r="I1996" s="8" t="s">
        <v>13</v>
      </c>
      <c r="J1996" s="8" t="s">
        <v>25</v>
      </c>
    </row>
    <row r="1997" spans="1:10" ht="15" customHeight="1" x14ac:dyDescent="0.2">
      <c r="A1997" s="7">
        <v>1996</v>
      </c>
      <c r="B1997" s="8" t="s">
        <v>10</v>
      </c>
      <c r="C1997" s="8" t="s">
        <v>11</v>
      </c>
      <c r="D1997" s="9">
        <v>30311</v>
      </c>
      <c r="E1997" s="9">
        <f t="shared" ca="1" si="62"/>
        <v>44263</v>
      </c>
      <c r="F1997" s="10">
        <f t="shared" ca="1" si="63"/>
        <v>38.224657534246575</v>
      </c>
      <c r="G1997" s="11" t="str">
        <f ca="1">VLOOKUP(F1997,faixas!$A$1:$B$11,2,1)</f>
        <v>34 a 38</v>
      </c>
      <c r="H1997" s="8" t="s">
        <v>20</v>
      </c>
      <c r="I1997" s="8" t="s">
        <v>13</v>
      </c>
      <c r="J1997" s="8" t="s">
        <v>14</v>
      </c>
    </row>
    <row r="1998" spans="1:10" ht="15" customHeight="1" x14ac:dyDescent="0.2">
      <c r="A1998" s="7">
        <v>1997</v>
      </c>
      <c r="B1998" s="8" t="s">
        <v>15</v>
      </c>
      <c r="C1998" s="8" t="s">
        <v>16</v>
      </c>
      <c r="D1998" s="9">
        <v>31310</v>
      </c>
      <c r="E1998" s="9">
        <f t="shared" ca="1" si="62"/>
        <v>44263</v>
      </c>
      <c r="F1998" s="10">
        <f t="shared" ca="1" si="63"/>
        <v>35.487671232876714</v>
      </c>
      <c r="G1998" s="11" t="str">
        <f ca="1">VLOOKUP(F1998,faixas!$A$1:$B$11,2,1)</f>
        <v>34 a 38</v>
      </c>
      <c r="H1998" s="8" t="s">
        <v>20</v>
      </c>
      <c r="I1998" s="8" t="s">
        <v>13</v>
      </c>
      <c r="J1998" s="8" t="s">
        <v>14</v>
      </c>
    </row>
    <row r="1999" spans="1:10" ht="15" customHeight="1" x14ac:dyDescent="0.2">
      <c r="A1999" s="7">
        <v>1998</v>
      </c>
      <c r="B1999" s="8" t="s">
        <v>10</v>
      </c>
      <c r="C1999" s="8" t="s">
        <v>19</v>
      </c>
      <c r="D1999" s="9">
        <v>40345</v>
      </c>
      <c r="E1999" s="9">
        <f t="shared" ca="1" si="62"/>
        <v>44263</v>
      </c>
      <c r="F1999" s="10">
        <f t="shared" ca="1" si="63"/>
        <v>10.734246575342466</v>
      </c>
      <c r="G1999" s="11" t="str">
        <f ca="1">VLOOKUP(F1999,faixas!$A$1:$B$11,2,1)</f>
        <v>0 a 18</v>
      </c>
      <c r="H1999" s="8" t="s">
        <v>20</v>
      </c>
      <c r="I1999" s="8" t="s">
        <v>13</v>
      </c>
      <c r="J1999" s="8" t="s">
        <v>14</v>
      </c>
    </row>
    <row r="2000" spans="1:10" ht="15" customHeight="1" x14ac:dyDescent="0.2">
      <c r="A2000" s="7">
        <v>1999</v>
      </c>
      <c r="B2000" s="8" t="s">
        <v>15</v>
      </c>
      <c r="C2000" s="8" t="s">
        <v>19</v>
      </c>
      <c r="D2000" s="9">
        <v>41567</v>
      </c>
      <c r="E2000" s="9">
        <f t="shared" ca="1" si="62"/>
        <v>44263</v>
      </c>
      <c r="F2000" s="10">
        <f t="shared" ca="1" si="63"/>
        <v>7.3863013698630136</v>
      </c>
      <c r="G2000" s="11" t="str">
        <f ca="1">VLOOKUP(F2000,faixas!$A$1:$B$11,2,1)</f>
        <v>0 a 18</v>
      </c>
      <c r="H2000" s="8" t="s">
        <v>20</v>
      </c>
      <c r="I2000" s="8" t="s">
        <v>13</v>
      </c>
      <c r="J2000" s="8" t="s">
        <v>14</v>
      </c>
    </row>
    <row r="2001" spans="1:10" ht="15" customHeight="1" x14ac:dyDescent="0.2">
      <c r="A2001" s="7">
        <v>2000</v>
      </c>
      <c r="B2001" s="8" t="s">
        <v>15</v>
      </c>
      <c r="C2001" s="8" t="s">
        <v>18</v>
      </c>
      <c r="D2001" s="9">
        <v>22170</v>
      </c>
      <c r="E2001" s="9">
        <f t="shared" ca="1" si="62"/>
        <v>44263</v>
      </c>
      <c r="F2001" s="10">
        <f t="shared" ca="1" si="63"/>
        <v>60.528767123287672</v>
      </c>
      <c r="G2001" s="11" t="str">
        <f ca="1">VLOOKUP(F2001,faixas!$A$1:$B$11,2,1)</f>
        <v>Acima de 59</v>
      </c>
      <c r="H2001" s="8" t="s">
        <v>20</v>
      </c>
      <c r="I2001" s="8" t="s">
        <v>13</v>
      </c>
      <c r="J2001" s="8" t="s">
        <v>14</v>
      </c>
    </row>
    <row r="2002" spans="1:10" ht="15" customHeight="1" x14ac:dyDescent="0.2">
      <c r="A2002" s="7">
        <v>2001</v>
      </c>
      <c r="B2002" s="8" t="s">
        <v>10</v>
      </c>
      <c r="C2002" s="8" t="s">
        <v>11</v>
      </c>
      <c r="D2002" s="9">
        <v>28222</v>
      </c>
      <c r="E2002" s="9">
        <f t="shared" ca="1" si="62"/>
        <v>44263</v>
      </c>
      <c r="F2002" s="10">
        <f t="shared" ca="1" si="63"/>
        <v>43.947945205479449</v>
      </c>
      <c r="G2002" s="11" t="str">
        <f ca="1">VLOOKUP(F2002,faixas!$A$1:$B$11,2,1)</f>
        <v>39 a 43</v>
      </c>
      <c r="H2002" s="8" t="s">
        <v>264</v>
      </c>
      <c r="I2002" s="8" t="s">
        <v>13</v>
      </c>
      <c r="J2002" s="8" t="s">
        <v>265</v>
      </c>
    </row>
    <row r="2003" spans="1:10" ht="15" customHeight="1" x14ac:dyDescent="0.2">
      <c r="A2003" s="7">
        <v>2002</v>
      </c>
      <c r="B2003" s="8" t="s">
        <v>15</v>
      </c>
      <c r="C2003" s="8" t="s">
        <v>19</v>
      </c>
      <c r="D2003" s="9">
        <v>41107</v>
      </c>
      <c r="E2003" s="9">
        <f t="shared" ca="1" si="62"/>
        <v>44263</v>
      </c>
      <c r="F2003" s="10">
        <f t="shared" ca="1" si="63"/>
        <v>8.6465753424657539</v>
      </c>
      <c r="G2003" s="11" t="str">
        <f ca="1">VLOOKUP(F2003,faixas!$A$1:$B$11,2,1)</f>
        <v>0 a 18</v>
      </c>
      <c r="H2003" s="8" t="s">
        <v>264</v>
      </c>
      <c r="I2003" s="8" t="s">
        <v>13</v>
      </c>
      <c r="J2003" s="8" t="s">
        <v>265</v>
      </c>
    </row>
    <row r="2004" spans="1:10" ht="15" customHeight="1" x14ac:dyDescent="0.2">
      <c r="A2004" s="7">
        <v>2003</v>
      </c>
      <c r="B2004" s="8" t="s">
        <v>15</v>
      </c>
      <c r="C2004" s="8" t="s">
        <v>18</v>
      </c>
      <c r="D2004" s="9">
        <v>19459</v>
      </c>
      <c r="E2004" s="9">
        <f t="shared" ca="1" si="62"/>
        <v>44263</v>
      </c>
      <c r="F2004" s="10">
        <f t="shared" ca="1" si="63"/>
        <v>67.956164383561642</v>
      </c>
      <c r="G2004" s="11" t="str">
        <f ca="1">VLOOKUP(F2004,faixas!$A$1:$B$11,2,1)</f>
        <v>Acima de 59</v>
      </c>
      <c r="H2004" s="8" t="s">
        <v>264</v>
      </c>
      <c r="I2004" s="8" t="s">
        <v>13</v>
      </c>
      <c r="J2004" s="8" t="s">
        <v>265</v>
      </c>
    </row>
    <row r="2005" spans="1:10" ht="15" customHeight="1" x14ac:dyDescent="0.2">
      <c r="A2005" s="7">
        <v>2004</v>
      </c>
      <c r="B2005" s="8" t="s">
        <v>15</v>
      </c>
      <c r="C2005" s="8" t="s">
        <v>16</v>
      </c>
      <c r="D2005" s="9">
        <v>30910</v>
      </c>
      <c r="E2005" s="9">
        <f t="shared" ca="1" si="62"/>
        <v>44263</v>
      </c>
      <c r="F2005" s="10">
        <f t="shared" ca="1" si="63"/>
        <v>36.583561643835615</v>
      </c>
      <c r="G2005" s="11" t="str">
        <f ca="1">VLOOKUP(F2005,faixas!$A$1:$B$11,2,1)</f>
        <v>34 a 38</v>
      </c>
      <c r="H2005" s="8" t="s">
        <v>264</v>
      </c>
      <c r="I2005" s="8" t="s">
        <v>13</v>
      </c>
      <c r="J2005" s="8" t="s">
        <v>265</v>
      </c>
    </row>
    <row r="2006" spans="1:10" ht="15" customHeight="1" x14ac:dyDescent="0.2">
      <c r="A2006" s="7">
        <v>2005</v>
      </c>
      <c r="B2006" s="8" t="s">
        <v>10</v>
      </c>
      <c r="C2006" s="8" t="s">
        <v>19</v>
      </c>
      <c r="D2006" s="9">
        <v>43328</v>
      </c>
      <c r="E2006" s="9">
        <f t="shared" ca="1" si="62"/>
        <v>44263</v>
      </c>
      <c r="F2006" s="10">
        <f t="shared" ca="1" si="63"/>
        <v>2.5616438356164384</v>
      </c>
      <c r="G2006" s="11" t="str">
        <f ca="1">VLOOKUP(F2006,faixas!$A$1:$B$11,2,1)</f>
        <v>0 a 18</v>
      </c>
      <c r="H2006" s="8" t="s">
        <v>264</v>
      </c>
      <c r="I2006" s="8" t="s">
        <v>13</v>
      </c>
      <c r="J2006" s="8" t="s">
        <v>265</v>
      </c>
    </row>
    <row r="2007" spans="1:10" ht="15" customHeight="1" x14ac:dyDescent="0.2">
      <c r="A2007" s="7">
        <v>2006</v>
      </c>
      <c r="B2007" s="8" t="s">
        <v>10</v>
      </c>
      <c r="C2007" s="8" t="s">
        <v>11</v>
      </c>
      <c r="D2007" s="9">
        <v>30808</v>
      </c>
      <c r="E2007" s="9">
        <f t="shared" ca="1" si="62"/>
        <v>44263</v>
      </c>
      <c r="F2007" s="10">
        <f t="shared" ca="1" si="63"/>
        <v>36.863013698630134</v>
      </c>
      <c r="G2007" s="11" t="str">
        <f ca="1">VLOOKUP(F2007,faixas!$A$1:$B$11,2,1)</f>
        <v>34 a 38</v>
      </c>
      <c r="H2007" s="8" t="s">
        <v>17</v>
      </c>
      <c r="I2007" s="8" t="s">
        <v>13</v>
      </c>
      <c r="J2007" s="8" t="s">
        <v>14</v>
      </c>
    </row>
    <row r="2008" spans="1:10" ht="15" customHeight="1" x14ac:dyDescent="0.2">
      <c r="A2008" s="7">
        <v>2007</v>
      </c>
      <c r="B2008" s="8" t="s">
        <v>15</v>
      </c>
      <c r="C2008" s="8" t="s">
        <v>16</v>
      </c>
      <c r="D2008" s="9">
        <v>31157</v>
      </c>
      <c r="E2008" s="9">
        <f t="shared" ca="1" si="62"/>
        <v>44263</v>
      </c>
      <c r="F2008" s="10">
        <f t="shared" ca="1" si="63"/>
        <v>35.906849315068492</v>
      </c>
      <c r="G2008" s="11" t="str">
        <f ca="1">VLOOKUP(F2008,faixas!$A$1:$B$11,2,1)</f>
        <v>34 a 38</v>
      </c>
      <c r="H2008" s="8" t="s">
        <v>17</v>
      </c>
      <c r="I2008" s="8" t="s">
        <v>13</v>
      </c>
      <c r="J2008" s="8" t="s">
        <v>14</v>
      </c>
    </row>
    <row r="2009" spans="1:10" ht="15" customHeight="1" x14ac:dyDescent="0.2">
      <c r="A2009" s="7">
        <v>2008</v>
      </c>
      <c r="B2009" s="8" t="s">
        <v>10</v>
      </c>
      <c r="C2009" s="8" t="s">
        <v>11</v>
      </c>
      <c r="D2009" s="9">
        <v>29108</v>
      </c>
      <c r="E2009" s="9">
        <f t="shared" ca="1" si="62"/>
        <v>44263</v>
      </c>
      <c r="F2009" s="10">
        <f t="shared" ca="1" si="63"/>
        <v>41.520547945205479</v>
      </c>
      <c r="G2009" s="11" t="str">
        <f ca="1">VLOOKUP(F2009,faixas!$A$1:$B$11,2,1)</f>
        <v>39 a 43</v>
      </c>
      <c r="H2009" s="8" t="s">
        <v>266</v>
      </c>
      <c r="I2009" s="8" t="s">
        <v>13</v>
      </c>
      <c r="J2009" s="8" t="s">
        <v>80</v>
      </c>
    </row>
    <row r="2010" spans="1:10" ht="15" customHeight="1" x14ac:dyDescent="0.2">
      <c r="A2010" s="7">
        <v>2009</v>
      </c>
      <c r="B2010" s="8" t="s">
        <v>15</v>
      </c>
      <c r="C2010" s="8" t="s">
        <v>19</v>
      </c>
      <c r="D2010" s="9">
        <v>40373</v>
      </c>
      <c r="E2010" s="9">
        <f t="shared" ca="1" si="62"/>
        <v>44263</v>
      </c>
      <c r="F2010" s="10">
        <f t="shared" ca="1" si="63"/>
        <v>10.657534246575343</v>
      </c>
      <c r="G2010" s="11" t="str">
        <f ca="1">VLOOKUP(F2010,faixas!$A$1:$B$11,2,1)</f>
        <v>0 a 18</v>
      </c>
      <c r="H2010" s="8" t="s">
        <v>266</v>
      </c>
      <c r="I2010" s="8" t="s">
        <v>13</v>
      </c>
      <c r="J2010" s="8" t="s">
        <v>80</v>
      </c>
    </row>
    <row r="2011" spans="1:10" ht="15" customHeight="1" x14ac:dyDescent="0.2">
      <c r="A2011" s="7">
        <v>2010</v>
      </c>
      <c r="B2011" s="8" t="s">
        <v>10</v>
      </c>
      <c r="C2011" s="8" t="s">
        <v>11</v>
      </c>
      <c r="D2011" s="9">
        <v>30875</v>
      </c>
      <c r="E2011" s="9">
        <f t="shared" ca="1" si="62"/>
        <v>44263</v>
      </c>
      <c r="F2011" s="10">
        <f t="shared" ca="1" si="63"/>
        <v>36.679452054794524</v>
      </c>
      <c r="G2011" s="11" t="str">
        <f ca="1">VLOOKUP(F2011,faixas!$A$1:$B$11,2,1)</f>
        <v>34 a 38</v>
      </c>
      <c r="H2011" s="8" t="s">
        <v>267</v>
      </c>
      <c r="I2011" s="8" t="s">
        <v>13</v>
      </c>
      <c r="J2011" s="8" t="s">
        <v>162</v>
      </c>
    </row>
    <row r="2012" spans="1:10" ht="15" customHeight="1" x14ac:dyDescent="0.2">
      <c r="A2012" s="7">
        <v>2011</v>
      </c>
      <c r="B2012" s="8" t="s">
        <v>15</v>
      </c>
      <c r="C2012" s="8" t="s">
        <v>19</v>
      </c>
      <c r="D2012" s="9">
        <v>39582</v>
      </c>
      <c r="E2012" s="9">
        <f t="shared" ca="1" si="62"/>
        <v>44263</v>
      </c>
      <c r="F2012" s="10">
        <f t="shared" ca="1" si="63"/>
        <v>12.824657534246576</v>
      </c>
      <c r="G2012" s="11" t="str">
        <f ca="1">VLOOKUP(F2012,faixas!$A$1:$B$11,2,1)</f>
        <v>0 a 18</v>
      </c>
      <c r="H2012" s="8" t="s">
        <v>267</v>
      </c>
      <c r="I2012" s="8" t="s">
        <v>13</v>
      </c>
      <c r="J2012" s="8" t="s">
        <v>162</v>
      </c>
    </row>
    <row r="2013" spans="1:10" ht="15" customHeight="1" x14ac:dyDescent="0.2">
      <c r="A2013" s="7">
        <v>2012</v>
      </c>
      <c r="B2013" s="8" t="s">
        <v>15</v>
      </c>
      <c r="C2013" s="8" t="s">
        <v>16</v>
      </c>
      <c r="D2013" s="9">
        <v>32973</v>
      </c>
      <c r="E2013" s="9">
        <f t="shared" ca="1" si="62"/>
        <v>44263</v>
      </c>
      <c r="F2013" s="10">
        <f t="shared" ca="1" si="63"/>
        <v>30.931506849315067</v>
      </c>
      <c r="G2013" s="11" t="str">
        <f ca="1">VLOOKUP(F2013,faixas!$A$1:$B$11,2,1)</f>
        <v>29 a 33</v>
      </c>
      <c r="H2013" s="8" t="s">
        <v>267</v>
      </c>
      <c r="I2013" s="8" t="s">
        <v>13</v>
      </c>
      <c r="J2013" s="8" t="s">
        <v>162</v>
      </c>
    </row>
    <row r="2014" spans="1:10" ht="15" customHeight="1" x14ac:dyDescent="0.2">
      <c r="A2014" s="7">
        <v>2013</v>
      </c>
      <c r="B2014" s="8" t="s">
        <v>15</v>
      </c>
      <c r="C2014" s="8" t="s">
        <v>19</v>
      </c>
      <c r="D2014" s="9">
        <v>42746</v>
      </c>
      <c r="E2014" s="9">
        <f t="shared" ca="1" si="62"/>
        <v>44263</v>
      </c>
      <c r="F2014" s="10">
        <f t="shared" ca="1" si="63"/>
        <v>4.1561643835616442</v>
      </c>
      <c r="G2014" s="11" t="str">
        <f ca="1">VLOOKUP(F2014,faixas!$A$1:$B$11,2,1)</f>
        <v>0 a 18</v>
      </c>
      <c r="H2014" s="8" t="s">
        <v>267</v>
      </c>
      <c r="I2014" s="8" t="s">
        <v>13</v>
      </c>
      <c r="J2014" s="8" t="s">
        <v>162</v>
      </c>
    </row>
    <row r="2015" spans="1:10" ht="15" customHeight="1" x14ac:dyDescent="0.2">
      <c r="A2015" s="7">
        <v>2014</v>
      </c>
      <c r="B2015" s="8" t="s">
        <v>10</v>
      </c>
      <c r="C2015" s="8" t="s">
        <v>19</v>
      </c>
      <c r="D2015" s="9">
        <v>42746</v>
      </c>
      <c r="E2015" s="9">
        <f t="shared" ca="1" si="62"/>
        <v>44263</v>
      </c>
      <c r="F2015" s="10">
        <f t="shared" ca="1" si="63"/>
        <v>4.1561643835616442</v>
      </c>
      <c r="G2015" s="11" t="str">
        <f ca="1">VLOOKUP(F2015,faixas!$A$1:$B$11,2,1)</f>
        <v>0 a 18</v>
      </c>
      <c r="H2015" s="8" t="s">
        <v>267</v>
      </c>
      <c r="I2015" s="8" t="s">
        <v>13</v>
      </c>
      <c r="J2015" s="8" t="s">
        <v>162</v>
      </c>
    </row>
    <row r="2016" spans="1:10" ht="15" customHeight="1" x14ac:dyDescent="0.2">
      <c r="A2016" s="7">
        <v>2015</v>
      </c>
      <c r="B2016" s="8" t="s">
        <v>10</v>
      </c>
      <c r="C2016" s="8" t="s">
        <v>11</v>
      </c>
      <c r="D2016" s="9">
        <v>30383</v>
      </c>
      <c r="E2016" s="9">
        <f t="shared" ca="1" si="62"/>
        <v>44263</v>
      </c>
      <c r="F2016" s="10">
        <f t="shared" ca="1" si="63"/>
        <v>38.027397260273972</v>
      </c>
      <c r="G2016" s="11" t="str">
        <f ca="1">VLOOKUP(F2016,faixas!$A$1:$B$11,2,1)</f>
        <v>34 a 38</v>
      </c>
      <c r="H2016" s="8" t="s">
        <v>133</v>
      </c>
      <c r="I2016" s="8" t="s">
        <v>13</v>
      </c>
      <c r="J2016" s="8" t="s">
        <v>22</v>
      </c>
    </row>
    <row r="2017" spans="1:10" ht="15" customHeight="1" x14ac:dyDescent="0.2">
      <c r="A2017" s="7">
        <v>2016</v>
      </c>
      <c r="B2017" s="8" t="s">
        <v>15</v>
      </c>
      <c r="C2017" s="8" t="s">
        <v>16</v>
      </c>
      <c r="D2017" s="9">
        <v>30160</v>
      </c>
      <c r="E2017" s="9">
        <f t="shared" ca="1" si="62"/>
        <v>44263</v>
      </c>
      <c r="F2017" s="10">
        <f t="shared" ca="1" si="63"/>
        <v>38.638356164383559</v>
      </c>
      <c r="G2017" s="11" t="str">
        <f ca="1">VLOOKUP(F2017,faixas!$A$1:$B$11,2,1)</f>
        <v>34 a 38</v>
      </c>
      <c r="H2017" s="8" t="s">
        <v>133</v>
      </c>
      <c r="I2017" s="8" t="s">
        <v>13</v>
      </c>
      <c r="J2017" s="8" t="s">
        <v>22</v>
      </c>
    </row>
    <row r="2018" spans="1:10" ht="15" customHeight="1" x14ac:dyDescent="0.2">
      <c r="A2018" s="7">
        <v>2017</v>
      </c>
      <c r="B2018" s="8" t="s">
        <v>15</v>
      </c>
      <c r="C2018" s="8" t="s">
        <v>62</v>
      </c>
      <c r="D2018" s="9">
        <v>36713</v>
      </c>
      <c r="E2018" s="9">
        <f t="shared" ca="1" si="62"/>
        <v>44263</v>
      </c>
      <c r="F2018" s="10">
        <f t="shared" ca="1" si="63"/>
        <v>20.684931506849313</v>
      </c>
      <c r="G2018" s="11" t="str">
        <f ca="1">VLOOKUP(F2018,faixas!$A$1:$B$11,2,1)</f>
        <v>19 a 23</v>
      </c>
      <c r="H2018" s="8" t="s">
        <v>133</v>
      </c>
      <c r="I2018" s="8" t="s">
        <v>13</v>
      </c>
      <c r="J2018" s="8" t="s">
        <v>22</v>
      </c>
    </row>
    <row r="2019" spans="1:10" ht="15" customHeight="1" x14ac:dyDescent="0.2">
      <c r="A2019" s="7">
        <v>2018</v>
      </c>
      <c r="B2019" s="8" t="s">
        <v>15</v>
      </c>
      <c r="C2019" s="8" t="s">
        <v>19</v>
      </c>
      <c r="D2019" s="9">
        <v>39344</v>
      </c>
      <c r="E2019" s="9">
        <f t="shared" ca="1" si="62"/>
        <v>44263</v>
      </c>
      <c r="F2019" s="10">
        <f t="shared" ca="1" si="63"/>
        <v>13.476712328767123</v>
      </c>
      <c r="G2019" s="11" t="str">
        <f ca="1">VLOOKUP(F2019,faixas!$A$1:$B$11,2,1)</f>
        <v>0 a 18</v>
      </c>
      <c r="H2019" s="8" t="s">
        <v>133</v>
      </c>
      <c r="I2019" s="8" t="s">
        <v>13</v>
      </c>
      <c r="J2019" s="8" t="s">
        <v>22</v>
      </c>
    </row>
    <row r="2020" spans="1:10" ht="15" customHeight="1" x14ac:dyDescent="0.2">
      <c r="A2020" s="7">
        <v>2019</v>
      </c>
      <c r="B2020" s="8" t="s">
        <v>10</v>
      </c>
      <c r="C2020" s="8" t="s">
        <v>19</v>
      </c>
      <c r="D2020" s="9">
        <v>42958</v>
      </c>
      <c r="E2020" s="9">
        <f t="shared" ca="1" si="62"/>
        <v>44263</v>
      </c>
      <c r="F2020" s="10">
        <f t="shared" ca="1" si="63"/>
        <v>3.5753424657534247</v>
      </c>
      <c r="G2020" s="11" t="str">
        <f ca="1">VLOOKUP(F2020,faixas!$A$1:$B$11,2,1)</f>
        <v>0 a 18</v>
      </c>
      <c r="H2020" s="8" t="s">
        <v>133</v>
      </c>
      <c r="I2020" s="8" t="s">
        <v>13</v>
      </c>
      <c r="J2020" s="8" t="s">
        <v>22</v>
      </c>
    </row>
    <row r="2021" spans="1:10" ht="15" customHeight="1" x14ac:dyDescent="0.2">
      <c r="A2021" s="7">
        <v>2020</v>
      </c>
      <c r="B2021" s="8" t="s">
        <v>10</v>
      </c>
      <c r="C2021" s="8" t="s">
        <v>11</v>
      </c>
      <c r="D2021" s="9">
        <v>27810</v>
      </c>
      <c r="E2021" s="9">
        <f t="shared" ca="1" si="62"/>
        <v>44263</v>
      </c>
      <c r="F2021" s="10">
        <f t="shared" ca="1" si="63"/>
        <v>45.076712328767123</v>
      </c>
      <c r="G2021" s="11" t="str">
        <f ca="1">VLOOKUP(F2021,faixas!$A$1:$B$11,2,1)</f>
        <v>44 a 48</v>
      </c>
      <c r="H2021" s="8" t="s">
        <v>92</v>
      </c>
      <c r="I2021" s="8" t="s">
        <v>13</v>
      </c>
      <c r="J2021" s="8" t="s">
        <v>25</v>
      </c>
    </row>
    <row r="2022" spans="1:10" ht="15" customHeight="1" x14ac:dyDescent="0.2">
      <c r="A2022" s="7">
        <v>2021</v>
      </c>
      <c r="B2022" s="8" t="s">
        <v>15</v>
      </c>
      <c r="C2022" s="8" t="s">
        <v>16</v>
      </c>
      <c r="D2022" s="9">
        <v>27531</v>
      </c>
      <c r="E2022" s="9">
        <f t="shared" ca="1" si="62"/>
        <v>44263</v>
      </c>
      <c r="F2022" s="10">
        <f t="shared" ca="1" si="63"/>
        <v>45.841095890410962</v>
      </c>
      <c r="G2022" s="11" t="str">
        <f ca="1">VLOOKUP(F2022,faixas!$A$1:$B$11,2,1)</f>
        <v>44 a 48</v>
      </c>
      <c r="H2022" s="8" t="s">
        <v>92</v>
      </c>
      <c r="I2022" s="8" t="s">
        <v>13</v>
      </c>
      <c r="J2022" s="8" t="s">
        <v>25</v>
      </c>
    </row>
    <row r="2023" spans="1:10" ht="15" customHeight="1" x14ac:dyDescent="0.2">
      <c r="A2023" s="7">
        <v>2022</v>
      </c>
      <c r="B2023" s="8" t="s">
        <v>15</v>
      </c>
      <c r="C2023" s="8" t="s">
        <v>19</v>
      </c>
      <c r="D2023" s="9">
        <v>41473</v>
      </c>
      <c r="E2023" s="9">
        <f t="shared" ca="1" si="62"/>
        <v>44263</v>
      </c>
      <c r="F2023" s="10">
        <f t="shared" ca="1" si="63"/>
        <v>7.6438356164383565</v>
      </c>
      <c r="G2023" s="11" t="str">
        <f ca="1">VLOOKUP(F2023,faixas!$A$1:$B$11,2,1)</f>
        <v>0 a 18</v>
      </c>
      <c r="H2023" s="8" t="s">
        <v>92</v>
      </c>
      <c r="I2023" s="8" t="s">
        <v>13</v>
      </c>
      <c r="J2023" s="8" t="s">
        <v>25</v>
      </c>
    </row>
    <row r="2024" spans="1:10" ht="15" customHeight="1" x14ac:dyDescent="0.2">
      <c r="A2024" s="7">
        <v>2023</v>
      </c>
      <c r="B2024" s="8" t="s">
        <v>15</v>
      </c>
      <c r="C2024" s="8" t="s">
        <v>18</v>
      </c>
      <c r="D2024" s="9">
        <v>12677</v>
      </c>
      <c r="E2024" s="9">
        <f t="shared" ca="1" si="62"/>
        <v>44263</v>
      </c>
      <c r="F2024" s="10">
        <f t="shared" ca="1" si="63"/>
        <v>86.536986301369865</v>
      </c>
      <c r="G2024" s="11" t="str">
        <f ca="1">VLOOKUP(F2024,faixas!$A$1:$B$11,2,1)</f>
        <v>Acima de 59</v>
      </c>
      <c r="H2024" s="8" t="s">
        <v>92</v>
      </c>
      <c r="I2024" s="8" t="s">
        <v>13</v>
      </c>
      <c r="J2024" s="8" t="s">
        <v>25</v>
      </c>
    </row>
    <row r="2025" spans="1:10" ht="15" customHeight="1" x14ac:dyDescent="0.2">
      <c r="A2025" s="7">
        <v>2024</v>
      </c>
      <c r="B2025" s="8" t="s">
        <v>10</v>
      </c>
      <c r="C2025" s="8" t="s">
        <v>11</v>
      </c>
      <c r="D2025" s="9">
        <v>26076</v>
      </c>
      <c r="E2025" s="9">
        <f t="shared" ca="1" si="62"/>
        <v>44263</v>
      </c>
      <c r="F2025" s="10">
        <f t="shared" ca="1" si="63"/>
        <v>49.827397260273976</v>
      </c>
      <c r="G2025" s="11" t="str">
        <f ca="1">VLOOKUP(F2025,faixas!$A$1:$B$11,2,1)</f>
        <v>49 a 53</v>
      </c>
      <c r="H2025" s="8" t="s">
        <v>268</v>
      </c>
      <c r="I2025" s="8" t="s">
        <v>13</v>
      </c>
      <c r="J2025" s="8" t="s">
        <v>25</v>
      </c>
    </row>
    <row r="2026" spans="1:10" ht="15" customHeight="1" x14ac:dyDescent="0.2">
      <c r="A2026" s="7">
        <v>2025</v>
      </c>
      <c r="B2026" s="8" t="s">
        <v>15</v>
      </c>
      <c r="C2026" s="8" t="s">
        <v>16</v>
      </c>
      <c r="D2026" s="9">
        <v>27078</v>
      </c>
      <c r="E2026" s="9">
        <f t="shared" ca="1" si="62"/>
        <v>44263</v>
      </c>
      <c r="F2026" s="10">
        <f t="shared" ca="1" si="63"/>
        <v>47.082191780821915</v>
      </c>
      <c r="G2026" s="11" t="str">
        <f ca="1">VLOOKUP(F2026,faixas!$A$1:$B$11,2,1)</f>
        <v>44 a 48</v>
      </c>
      <c r="H2026" s="8" t="s">
        <v>268</v>
      </c>
      <c r="I2026" s="8" t="s">
        <v>13</v>
      </c>
      <c r="J2026" s="8" t="s">
        <v>25</v>
      </c>
    </row>
    <row r="2027" spans="1:10" ht="15" customHeight="1" x14ac:dyDescent="0.2">
      <c r="A2027" s="7">
        <v>2026</v>
      </c>
      <c r="B2027" s="8" t="s">
        <v>15</v>
      </c>
      <c r="C2027" s="8" t="s">
        <v>19</v>
      </c>
      <c r="D2027" s="9">
        <v>35633</v>
      </c>
      <c r="E2027" s="9">
        <f t="shared" ca="1" si="62"/>
        <v>44263</v>
      </c>
      <c r="F2027" s="10">
        <f t="shared" ca="1" si="63"/>
        <v>23.643835616438356</v>
      </c>
      <c r="G2027" s="11" t="str">
        <f ca="1">VLOOKUP(F2027,faixas!$A$1:$B$11,2,1)</f>
        <v>19 a 23</v>
      </c>
      <c r="H2027" s="8" t="s">
        <v>268</v>
      </c>
      <c r="I2027" s="8" t="s">
        <v>13</v>
      </c>
      <c r="J2027" s="8" t="s">
        <v>25</v>
      </c>
    </row>
    <row r="2028" spans="1:10" ht="15" customHeight="1" x14ac:dyDescent="0.2">
      <c r="A2028" s="7">
        <v>2027</v>
      </c>
      <c r="B2028" s="8" t="s">
        <v>10</v>
      </c>
      <c r="C2028" s="8" t="s">
        <v>11</v>
      </c>
      <c r="D2028" s="9">
        <v>27064</v>
      </c>
      <c r="E2028" s="9">
        <f t="shared" ca="1" si="62"/>
        <v>44263</v>
      </c>
      <c r="F2028" s="10">
        <f t="shared" ca="1" si="63"/>
        <v>47.12054794520548</v>
      </c>
      <c r="G2028" s="11" t="str">
        <f ca="1">VLOOKUP(F2028,faixas!$A$1:$B$11,2,1)</f>
        <v>44 a 48</v>
      </c>
      <c r="H2028" s="8" t="s">
        <v>56</v>
      </c>
      <c r="I2028" s="8" t="s">
        <v>13</v>
      </c>
      <c r="J2028" s="8" t="s">
        <v>30</v>
      </c>
    </row>
    <row r="2029" spans="1:10" ht="15" customHeight="1" x14ac:dyDescent="0.2">
      <c r="A2029" s="7">
        <v>2028</v>
      </c>
      <c r="B2029" s="8" t="s">
        <v>15</v>
      </c>
      <c r="C2029" s="8" t="s">
        <v>16</v>
      </c>
      <c r="D2029" s="9">
        <v>24254</v>
      </c>
      <c r="E2029" s="9">
        <f t="shared" ca="1" si="62"/>
        <v>44263</v>
      </c>
      <c r="F2029" s="10">
        <f t="shared" ca="1" si="63"/>
        <v>54.819178082191783</v>
      </c>
      <c r="G2029" s="11" t="str">
        <f ca="1">VLOOKUP(F2029,faixas!$A$1:$B$11,2,1)</f>
        <v>54 a 58</v>
      </c>
      <c r="H2029" s="8" t="s">
        <v>56</v>
      </c>
      <c r="I2029" s="8" t="s">
        <v>13</v>
      </c>
      <c r="J2029" s="8" t="s">
        <v>30</v>
      </c>
    </row>
    <row r="2030" spans="1:10" ht="15" customHeight="1" x14ac:dyDescent="0.2">
      <c r="A2030" s="7">
        <v>2029</v>
      </c>
      <c r="B2030" s="8" t="s">
        <v>15</v>
      </c>
      <c r="C2030" s="8" t="s">
        <v>11</v>
      </c>
      <c r="D2030" s="9">
        <v>30521</v>
      </c>
      <c r="E2030" s="9">
        <f t="shared" ca="1" si="62"/>
        <v>44263</v>
      </c>
      <c r="F2030" s="10">
        <f t="shared" ca="1" si="63"/>
        <v>37.649315068493152</v>
      </c>
      <c r="G2030" s="11" t="str">
        <f ca="1">VLOOKUP(F2030,faixas!$A$1:$B$11,2,1)</f>
        <v>34 a 38</v>
      </c>
      <c r="H2030" s="8" t="s">
        <v>269</v>
      </c>
      <c r="I2030" s="8" t="s">
        <v>13</v>
      </c>
      <c r="J2030" s="8" t="s">
        <v>14</v>
      </c>
    </row>
    <row r="2031" spans="1:10" ht="15" customHeight="1" x14ac:dyDescent="0.2">
      <c r="A2031" s="7">
        <v>2030</v>
      </c>
      <c r="B2031" s="8" t="s">
        <v>15</v>
      </c>
      <c r="C2031" s="8" t="s">
        <v>18</v>
      </c>
      <c r="D2031" s="9">
        <v>17901</v>
      </c>
      <c r="E2031" s="9">
        <f t="shared" ca="1" si="62"/>
        <v>44263</v>
      </c>
      <c r="F2031" s="10">
        <f t="shared" ca="1" si="63"/>
        <v>72.224657534246575</v>
      </c>
      <c r="G2031" s="11" t="str">
        <f ca="1">VLOOKUP(F2031,faixas!$A$1:$B$11,2,1)</f>
        <v>Acima de 59</v>
      </c>
      <c r="H2031" s="8" t="s">
        <v>269</v>
      </c>
      <c r="I2031" s="8" t="s">
        <v>13</v>
      </c>
      <c r="J2031" s="8" t="s">
        <v>14</v>
      </c>
    </row>
    <row r="2032" spans="1:10" ht="15" customHeight="1" x14ac:dyDescent="0.2">
      <c r="A2032" s="7">
        <v>2031</v>
      </c>
      <c r="B2032" s="8" t="s">
        <v>10</v>
      </c>
      <c r="C2032" s="8" t="s">
        <v>11</v>
      </c>
      <c r="D2032" s="9">
        <v>30385</v>
      </c>
      <c r="E2032" s="9">
        <f t="shared" ca="1" si="62"/>
        <v>44263</v>
      </c>
      <c r="F2032" s="10">
        <f t="shared" ca="1" si="63"/>
        <v>38.021917808219179</v>
      </c>
      <c r="G2032" s="11" t="str">
        <f ca="1">VLOOKUP(F2032,faixas!$A$1:$B$11,2,1)</f>
        <v>34 a 38</v>
      </c>
      <c r="H2032" s="8" t="s">
        <v>270</v>
      </c>
      <c r="I2032" s="8" t="s">
        <v>13</v>
      </c>
      <c r="J2032" s="8" t="s">
        <v>80</v>
      </c>
    </row>
    <row r="2033" spans="1:10" ht="15" customHeight="1" x14ac:dyDescent="0.2">
      <c r="A2033" s="7">
        <v>2032</v>
      </c>
      <c r="B2033" s="8" t="s">
        <v>15</v>
      </c>
      <c r="C2033" s="8" t="s">
        <v>19</v>
      </c>
      <c r="D2033" s="9">
        <v>40277</v>
      </c>
      <c r="E2033" s="9">
        <f t="shared" ca="1" si="62"/>
        <v>44263</v>
      </c>
      <c r="F2033" s="10">
        <f t="shared" ca="1" si="63"/>
        <v>10.920547945205479</v>
      </c>
      <c r="G2033" s="11" t="str">
        <f ca="1">VLOOKUP(F2033,faixas!$A$1:$B$11,2,1)</f>
        <v>0 a 18</v>
      </c>
      <c r="H2033" s="8" t="s">
        <v>271</v>
      </c>
      <c r="I2033" s="8" t="s">
        <v>13</v>
      </c>
      <c r="J2033" s="8" t="s">
        <v>14</v>
      </c>
    </row>
    <row r="2034" spans="1:10" ht="15" customHeight="1" x14ac:dyDescent="0.2">
      <c r="A2034" s="7">
        <v>2033</v>
      </c>
      <c r="B2034" s="8" t="s">
        <v>10</v>
      </c>
      <c r="C2034" s="8" t="s">
        <v>19</v>
      </c>
      <c r="D2034" s="9">
        <v>42252</v>
      </c>
      <c r="E2034" s="9">
        <f t="shared" ca="1" si="62"/>
        <v>44263</v>
      </c>
      <c r="F2034" s="10">
        <f t="shared" ca="1" si="63"/>
        <v>5.5095890410958903</v>
      </c>
      <c r="G2034" s="11" t="str">
        <f ca="1">VLOOKUP(F2034,faixas!$A$1:$B$11,2,1)</f>
        <v>0 a 18</v>
      </c>
      <c r="H2034" s="8" t="s">
        <v>271</v>
      </c>
      <c r="I2034" s="8" t="s">
        <v>13</v>
      </c>
      <c r="J2034" s="8" t="s">
        <v>14</v>
      </c>
    </row>
    <row r="2035" spans="1:10" ht="15" customHeight="1" x14ac:dyDescent="0.2">
      <c r="A2035" s="7">
        <v>2034</v>
      </c>
      <c r="B2035" s="8" t="s">
        <v>15</v>
      </c>
      <c r="C2035" s="8" t="s">
        <v>16</v>
      </c>
      <c r="D2035" s="9">
        <v>31441</v>
      </c>
      <c r="E2035" s="9">
        <f t="shared" ca="1" si="62"/>
        <v>44263</v>
      </c>
      <c r="F2035" s="10">
        <f t="shared" ca="1" si="63"/>
        <v>35.128767123287673</v>
      </c>
      <c r="G2035" s="11" t="str">
        <f ca="1">VLOOKUP(F2035,faixas!$A$1:$B$11,2,1)</f>
        <v>34 a 38</v>
      </c>
      <c r="H2035" s="8" t="s">
        <v>271</v>
      </c>
      <c r="I2035" s="8" t="s">
        <v>13</v>
      </c>
      <c r="J2035" s="8" t="s">
        <v>14</v>
      </c>
    </row>
    <row r="2036" spans="1:10" ht="15" customHeight="1" x14ac:dyDescent="0.2">
      <c r="A2036" s="7">
        <v>2035</v>
      </c>
      <c r="B2036" s="8" t="s">
        <v>10</v>
      </c>
      <c r="C2036" s="8" t="s">
        <v>11</v>
      </c>
      <c r="D2036" s="9">
        <v>30649</v>
      </c>
      <c r="E2036" s="9">
        <f t="shared" ca="1" si="62"/>
        <v>44263</v>
      </c>
      <c r="F2036" s="10">
        <f t="shared" ca="1" si="63"/>
        <v>37.298630136986304</v>
      </c>
      <c r="G2036" s="11" t="str">
        <f ca="1">VLOOKUP(F2036,faixas!$A$1:$B$11,2,1)</f>
        <v>34 a 38</v>
      </c>
      <c r="H2036" s="8" t="s">
        <v>20</v>
      </c>
      <c r="I2036" s="8" t="s">
        <v>13</v>
      </c>
      <c r="J2036" s="8" t="s">
        <v>14</v>
      </c>
    </row>
    <row r="2037" spans="1:10" ht="15" customHeight="1" x14ac:dyDescent="0.2">
      <c r="A2037" s="7">
        <v>2036</v>
      </c>
      <c r="B2037" s="8" t="s">
        <v>15</v>
      </c>
      <c r="C2037" s="8" t="s">
        <v>16</v>
      </c>
      <c r="D2037" s="9">
        <v>30482</v>
      </c>
      <c r="E2037" s="9">
        <f t="shared" ca="1" si="62"/>
        <v>44263</v>
      </c>
      <c r="F2037" s="10">
        <f t="shared" ca="1" si="63"/>
        <v>37.756164383561647</v>
      </c>
      <c r="G2037" s="11" t="str">
        <f ca="1">VLOOKUP(F2037,faixas!$A$1:$B$11,2,1)</f>
        <v>34 a 38</v>
      </c>
      <c r="H2037" s="8" t="s">
        <v>20</v>
      </c>
      <c r="I2037" s="8" t="s">
        <v>13</v>
      </c>
      <c r="J2037" s="8" t="s">
        <v>14</v>
      </c>
    </row>
    <row r="2038" spans="1:10" ht="15" customHeight="1" x14ac:dyDescent="0.2">
      <c r="A2038" s="7">
        <v>2037</v>
      </c>
      <c r="B2038" s="8" t="s">
        <v>15</v>
      </c>
      <c r="C2038" s="8" t="s">
        <v>18</v>
      </c>
      <c r="D2038" s="9">
        <v>23933</v>
      </c>
      <c r="E2038" s="9">
        <f t="shared" ca="1" si="62"/>
        <v>44263</v>
      </c>
      <c r="F2038" s="10">
        <f t="shared" ca="1" si="63"/>
        <v>55.698630136986303</v>
      </c>
      <c r="G2038" s="11" t="str">
        <f ca="1">VLOOKUP(F2038,faixas!$A$1:$B$11,2,1)</f>
        <v>54 a 58</v>
      </c>
      <c r="H2038" s="8" t="s">
        <v>20</v>
      </c>
      <c r="I2038" s="8" t="s">
        <v>13</v>
      </c>
      <c r="J2038" s="8" t="s">
        <v>14</v>
      </c>
    </row>
    <row r="2039" spans="1:10" ht="15" customHeight="1" x14ac:dyDescent="0.2">
      <c r="A2039" s="7">
        <v>2038</v>
      </c>
      <c r="B2039" s="8" t="s">
        <v>10</v>
      </c>
      <c r="C2039" s="8" t="s">
        <v>11</v>
      </c>
      <c r="D2039" s="9">
        <v>31596</v>
      </c>
      <c r="E2039" s="9">
        <f t="shared" ca="1" si="62"/>
        <v>44263</v>
      </c>
      <c r="F2039" s="10">
        <f t="shared" ca="1" si="63"/>
        <v>34.704109589041096</v>
      </c>
      <c r="G2039" s="11" t="str">
        <f ca="1">VLOOKUP(F2039,faixas!$A$1:$B$11,2,1)</f>
        <v>34 a 38</v>
      </c>
      <c r="H2039" s="8" t="s">
        <v>20</v>
      </c>
      <c r="I2039" s="8" t="s">
        <v>13</v>
      </c>
      <c r="J2039" s="8" t="s">
        <v>14</v>
      </c>
    </row>
    <row r="2040" spans="1:10" ht="15" customHeight="1" x14ac:dyDescent="0.2">
      <c r="A2040" s="7">
        <v>2039</v>
      </c>
      <c r="B2040" s="8" t="s">
        <v>15</v>
      </c>
      <c r="C2040" s="8" t="s">
        <v>16</v>
      </c>
      <c r="D2040" s="9">
        <v>32890</v>
      </c>
      <c r="E2040" s="9">
        <f t="shared" ca="1" si="62"/>
        <v>44263</v>
      </c>
      <c r="F2040" s="10">
        <f t="shared" ca="1" si="63"/>
        <v>31.158904109589042</v>
      </c>
      <c r="G2040" s="11" t="str">
        <f ca="1">VLOOKUP(F2040,faixas!$A$1:$B$11,2,1)</f>
        <v>29 a 33</v>
      </c>
      <c r="H2040" s="8" t="s">
        <v>20</v>
      </c>
      <c r="I2040" s="8" t="s">
        <v>13</v>
      </c>
      <c r="J2040" s="8" t="s">
        <v>14</v>
      </c>
    </row>
    <row r="2041" spans="1:10" ht="15" customHeight="1" x14ac:dyDescent="0.2">
      <c r="A2041" s="7">
        <v>2040</v>
      </c>
      <c r="B2041" s="8" t="s">
        <v>10</v>
      </c>
      <c r="C2041" s="8" t="s">
        <v>19</v>
      </c>
      <c r="D2041" s="9">
        <v>40810</v>
      </c>
      <c r="E2041" s="9">
        <f t="shared" ca="1" si="62"/>
        <v>44263</v>
      </c>
      <c r="F2041" s="10">
        <f t="shared" ca="1" si="63"/>
        <v>9.4602739726027405</v>
      </c>
      <c r="G2041" s="11" t="str">
        <f ca="1">VLOOKUP(F2041,faixas!$A$1:$B$11,2,1)</f>
        <v>0 a 18</v>
      </c>
      <c r="H2041" s="8" t="s">
        <v>20</v>
      </c>
      <c r="I2041" s="8" t="s">
        <v>13</v>
      </c>
      <c r="J2041" s="8" t="s">
        <v>14</v>
      </c>
    </row>
    <row r="2042" spans="1:10" ht="15" customHeight="1" x14ac:dyDescent="0.2">
      <c r="A2042" s="7">
        <v>2041</v>
      </c>
      <c r="B2042" s="8" t="s">
        <v>15</v>
      </c>
      <c r="C2042" s="8" t="s">
        <v>18</v>
      </c>
      <c r="D2042" s="9">
        <v>24631</v>
      </c>
      <c r="E2042" s="9">
        <f t="shared" ca="1" si="62"/>
        <v>44263</v>
      </c>
      <c r="F2042" s="10">
        <f t="shared" ca="1" si="63"/>
        <v>53.786301369863011</v>
      </c>
      <c r="G2042" s="11" t="str">
        <f ca="1">VLOOKUP(F2042,faixas!$A$1:$B$11,2,1)</f>
        <v>49 a 53</v>
      </c>
      <c r="H2042" s="8" t="s">
        <v>20</v>
      </c>
      <c r="I2042" s="8" t="s">
        <v>13</v>
      </c>
      <c r="J2042" s="8" t="s">
        <v>14</v>
      </c>
    </row>
    <row r="2043" spans="1:10" ht="15" customHeight="1" x14ac:dyDescent="0.2">
      <c r="A2043" s="7">
        <v>2042</v>
      </c>
      <c r="B2043" s="8" t="s">
        <v>10</v>
      </c>
      <c r="C2043" s="8" t="s">
        <v>19</v>
      </c>
      <c r="D2043" s="9">
        <v>43236</v>
      </c>
      <c r="E2043" s="9">
        <f t="shared" ca="1" si="62"/>
        <v>44263</v>
      </c>
      <c r="F2043" s="10">
        <f t="shared" ca="1" si="63"/>
        <v>2.8136986301369862</v>
      </c>
      <c r="G2043" s="11" t="str">
        <f ca="1">VLOOKUP(F2043,faixas!$A$1:$B$11,2,1)</f>
        <v>0 a 18</v>
      </c>
      <c r="H2043" s="8" t="s">
        <v>20</v>
      </c>
      <c r="I2043" s="8" t="s">
        <v>13</v>
      </c>
      <c r="J2043" s="8" t="s">
        <v>14</v>
      </c>
    </row>
    <row r="2044" spans="1:10" ht="15" customHeight="1" x14ac:dyDescent="0.2">
      <c r="A2044" s="7">
        <v>2043</v>
      </c>
      <c r="B2044" s="8" t="s">
        <v>15</v>
      </c>
      <c r="C2044" s="8" t="s">
        <v>11</v>
      </c>
      <c r="D2044" s="9">
        <v>26239</v>
      </c>
      <c r="E2044" s="9">
        <f t="shared" ca="1" si="62"/>
        <v>44263</v>
      </c>
      <c r="F2044" s="10">
        <f t="shared" ca="1" si="63"/>
        <v>49.38082191780822</v>
      </c>
      <c r="G2044" s="11" t="str">
        <f ca="1">VLOOKUP(F2044,faixas!$A$1:$B$11,2,1)</f>
        <v>49 a 53</v>
      </c>
      <c r="H2044" s="8" t="s">
        <v>97</v>
      </c>
      <c r="I2044" s="8" t="s">
        <v>13</v>
      </c>
      <c r="J2044" s="8" t="s">
        <v>33</v>
      </c>
    </row>
    <row r="2045" spans="1:10" ht="15" customHeight="1" x14ac:dyDescent="0.2">
      <c r="A2045" s="7">
        <v>2044</v>
      </c>
      <c r="B2045" s="8" t="s">
        <v>10</v>
      </c>
      <c r="C2045" s="8" t="s">
        <v>19</v>
      </c>
      <c r="D2045" s="9">
        <v>36876</v>
      </c>
      <c r="E2045" s="9">
        <f t="shared" ca="1" si="62"/>
        <v>44263</v>
      </c>
      <c r="F2045" s="10">
        <f t="shared" ca="1" si="63"/>
        <v>20.238356164383561</v>
      </c>
      <c r="G2045" s="11" t="str">
        <f ca="1">VLOOKUP(F2045,faixas!$A$1:$B$11,2,1)</f>
        <v>19 a 23</v>
      </c>
      <c r="H2045" s="8" t="s">
        <v>97</v>
      </c>
      <c r="I2045" s="8" t="s">
        <v>13</v>
      </c>
      <c r="J2045" s="8" t="s">
        <v>33</v>
      </c>
    </row>
    <row r="2046" spans="1:10" ht="15" customHeight="1" x14ac:dyDescent="0.2">
      <c r="A2046" s="7">
        <v>2045</v>
      </c>
      <c r="B2046" s="8" t="s">
        <v>10</v>
      </c>
      <c r="C2046" s="8" t="s">
        <v>19</v>
      </c>
      <c r="D2046" s="9">
        <v>40702</v>
      </c>
      <c r="E2046" s="9">
        <f t="shared" ca="1" si="62"/>
        <v>44263</v>
      </c>
      <c r="F2046" s="10">
        <f t="shared" ca="1" si="63"/>
        <v>9.7561643835616429</v>
      </c>
      <c r="G2046" s="11" t="str">
        <f ca="1">VLOOKUP(F2046,faixas!$A$1:$B$11,2,1)</f>
        <v>0 a 18</v>
      </c>
      <c r="H2046" s="8" t="s">
        <v>97</v>
      </c>
      <c r="I2046" s="8" t="s">
        <v>13</v>
      </c>
      <c r="J2046" s="8" t="s">
        <v>33</v>
      </c>
    </row>
    <row r="2047" spans="1:10" ht="15" customHeight="1" x14ac:dyDescent="0.2">
      <c r="A2047" s="7">
        <v>2046</v>
      </c>
      <c r="B2047" s="8" t="s">
        <v>15</v>
      </c>
      <c r="C2047" s="8" t="s">
        <v>16</v>
      </c>
      <c r="D2047" s="9">
        <v>28879</v>
      </c>
      <c r="E2047" s="9">
        <f t="shared" ca="1" si="62"/>
        <v>44263</v>
      </c>
      <c r="F2047" s="10">
        <f t="shared" ca="1" si="63"/>
        <v>42.147945205479452</v>
      </c>
      <c r="G2047" s="11" t="str">
        <f ca="1">VLOOKUP(F2047,faixas!$A$1:$B$11,2,1)</f>
        <v>39 a 43</v>
      </c>
      <c r="H2047" s="8" t="s">
        <v>97</v>
      </c>
      <c r="I2047" s="8" t="s">
        <v>13</v>
      </c>
      <c r="J2047" s="8" t="s">
        <v>33</v>
      </c>
    </row>
    <row r="2048" spans="1:10" ht="15" customHeight="1" x14ac:dyDescent="0.2">
      <c r="A2048" s="7">
        <v>2047</v>
      </c>
      <c r="B2048" s="8" t="s">
        <v>10</v>
      </c>
      <c r="C2048" s="8" t="s">
        <v>11</v>
      </c>
      <c r="D2048" s="9">
        <v>31447</v>
      </c>
      <c r="E2048" s="9">
        <f t="shared" ca="1" si="62"/>
        <v>44263</v>
      </c>
      <c r="F2048" s="10">
        <f t="shared" ca="1" si="63"/>
        <v>35.112328767123287</v>
      </c>
      <c r="G2048" s="11" t="str">
        <f ca="1">VLOOKUP(F2048,faixas!$A$1:$B$11,2,1)</f>
        <v>34 a 38</v>
      </c>
      <c r="H2048" s="8" t="s">
        <v>17</v>
      </c>
      <c r="I2048" s="8" t="s">
        <v>13</v>
      </c>
      <c r="J2048" s="8" t="s">
        <v>14</v>
      </c>
    </row>
    <row r="2049" spans="1:10" ht="15" customHeight="1" x14ac:dyDescent="0.2">
      <c r="A2049" s="7">
        <v>2048</v>
      </c>
      <c r="B2049" s="8" t="s">
        <v>15</v>
      </c>
      <c r="C2049" s="8" t="s">
        <v>16</v>
      </c>
      <c r="D2049" s="9">
        <v>31127</v>
      </c>
      <c r="E2049" s="9">
        <f t="shared" ca="1" si="62"/>
        <v>44263</v>
      </c>
      <c r="F2049" s="10">
        <f t="shared" ca="1" si="63"/>
        <v>35.989041095890414</v>
      </c>
      <c r="G2049" s="11" t="str">
        <f ca="1">VLOOKUP(F2049,faixas!$A$1:$B$11,2,1)</f>
        <v>34 a 38</v>
      </c>
      <c r="H2049" s="8" t="s">
        <v>17</v>
      </c>
      <c r="I2049" s="8" t="s">
        <v>13</v>
      </c>
      <c r="J2049" s="8" t="s">
        <v>14</v>
      </c>
    </row>
    <row r="2050" spans="1:10" ht="15" customHeight="1" x14ac:dyDescent="0.2">
      <c r="A2050" s="7">
        <v>2049</v>
      </c>
      <c r="B2050" s="8" t="s">
        <v>15</v>
      </c>
      <c r="C2050" s="8" t="s">
        <v>19</v>
      </c>
      <c r="D2050" s="9">
        <v>37686</v>
      </c>
      <c r="E2050" s="9">
        <f t="shared" ref="E2050:E2113" ca="1" si="64">TODAY()</f>
        <v>44263</v>
      </c>
      <c r="F2050" s="10">
        <f t="shared" ref="F2050:F2113" ca="1" si="65">(E2050-D2050)/365</f>
        <v>18.019178082191782</v>
      </c>
      <c r="G2050" s="11" t="str">
        <f ca="1">VLOOKUP(F2050,faixas!$A$1:$B$11,2,1)</f>
        <v>0 a 18</v>
      </c>
      <c r="H2050" s="8" t="s">
        <v>17</v>
      </c>
      <c r="I2050" s="8" t="s">
        <v>13</v>
      </c>
      <c r="J2050" s="8" t="s">
        <v>14</v>
      </c>
    </row>
    <row r="2051" spans="1:10" ht="15" customHeight="1" x14ac:dyDescent="0.2">
      <c r="A2051" s="7">
        <v>2050</v>
      </c>
      <c r="B2051" s="8" t="s">
        <v>15</v>
      </c>
      <c r="C2051" s="8" t="s">
        <v>18</v>
      </c>
      <c r="D2051" s="9">
        <v>22120</v>
      </c>
      <c r="E2051" s="9">
        <f t="shared" ca="1" si="64"/>
        <v>44263</v>
      </c>
      <c r="F2051" s="10">
        <f t="shared" ca="1" si="65"/>
        <v>60.665753424657531</v>
      </c>
      <c r="G2051" s="11" t="str">
        <f ca="1">VLOOKUP(F2051,faixas!$A$1:$B$11,2,1)</f>
        <v>Acima de 59</v>
      </c>
      <c r="H2051" s="8" t="s">
        <v>272</v>
      </c>
      <c r="I2051" s="8" t="s">
        <v>13</v>
      </c>
      <c r="J2051" s="8" t="s">
        <v>273</v>
      </c>
    </row>
    <row r="2052" spans="1:10" ht="15" customHeight="1" x14ac:dyDescent="0.2">
      <c r="A2052" s="7">
        <v>2051</v>
      </c>
      <c r="B2052" s="8" t="s">
        <v>10</v>
      </c>
      <c r="C2052" s="8" t="s">
        <v>19</v>
      </c>
      <c r="D2052" s="9">
        <v>42177</v>
      </c>
      <c r="E2052" s="9">
        <f t="shared" ca="1" si="64"/>
        <v>44263</v>
      </c>
      <c r="F2052" s="10">
        <f t="shared" ca="1" si="65"/>
        <v>5.7150684931506852</v>
      </c>
      <c r="G2052" s="11" t="str">
        <f ca="1">VLOOKUP(F2052,faixas!$A$1:$B$11,2,1)</f>
        <v>0 a 18</v>
      </c>
      <c r="H2052" s="8" t="s">
        <v>17</v>
      </c>
      <c r="I2052" s="8" t="s">
        <v>13</v>
      </c>
      <c r="J2052" s="8" t="s">
        <v>14</v>
      </c>
    </row>
    <row r="2053" spans="1:10" ht="15" customHeight="1" x14ac:dyDescent="0.2">
      <c r="A2053" s="7">
        <v>2052</v>
      </c>
      <c r="B2053" s="8" t="s">
        <v>10</v>
      </c>
      <c r="C2053" s="8" t="s">
        <v>11</v>
      </c>
      <c r="D2053" s="9">
        <v>28015</v>
      </c>
      <c r="E2053" s="9">
        <f t="shared" ca="1" si="64"/>
        <v>44263</v>
      </c>
      <c r="F2053" s="10">
        <f t="shared" ca="1" si="65"/>
        <v>44.515068493150686</v>
      </c>
      <c r="G2053" s="11" t="str">
        <f ca="1">VLOOKUP(F2053,faixas!$A$1:$B$11,2,1)</f>
        <v>44 a 48</v>
      </c>
      <c r="H2053" s="8" t="s">
        <v>274</v>
      </c>
      <c r="I2053" s="8" t="s">
        <v>13</v>
      </c>
      <c r="J2053" s="8" t="s">
        <v>25</v>
      </c>
    </row>
    <row r="2054" spans="1:10" ht="15" customHeight="1" x14ac:dyDescent="0.2">
      <c r="A2054" s="7">
        <v>2053</v>
      </c>
      <c r="B2054" s="8" t="s">
        <v>10</v>
      </c>
      <c r="C2054" s="8" t="s">
        <v>19</v>
      </c>
      <c r="D2054" s="9">
        <v>37237</v>
      </c>
      <c r="E2054" s="9">
        <f t="shared" ca="1" si="64"/>
        <v>44263</v>
      </c>
      <c r="F2054" s="10">
        <f t="shared" ca="1" si="65"/>
        <v>19.24931506849315</v>
      </c>
      <c r="G2054" s="11" t="str">
        <f ca="1">VLOOKUP(F2054,faixas!$A$1:$B$11,2,1)</f>
        <v>19 a 23</v>
      </c>
      <c r="H2054" s="8" t="s">
        <v>274</v>
      </c>
      <c r="I2054" s="8" t="s">
        <v>13</v>
      </c>
      <c r="J2054" s="8" t="s">
        <v>25</v>
      </c>
    </row>
    <row r="2055" spans="1:10" ht="15" customHeight="1" x14ac:dyDescent="0.2">
      <c r="A2055" s="7">
        <v>2054</v>
      </c>
      <c r="B2055" s="8" t="s">
        <v>15</v>
      </c>
      <c r="C2055" s="8" t="s">
        <v>19</v>
      </c>
      <c r="D2055" s="9">
        <v>40854</v>
      </c>
      <c r="E2055" s="9">
        <f t="shared" ca="1" si="64"/>
        <v>44263</v>
      </c>
      <c r="F2055" s="10">
        <f t="shared" ca="1" si="65"/>
        <v>9.3397260273972602</v>
      </c>
      <c r="G2055" s="11" t="str">
        <f ca="1">VLOOKUP(F2055,faixas!$A$1:$B$11,2,1)</f>
        <v>0 a 18</v>
      </c>
      <c r="H2055" s="8" t="s">
        <v>274</v>
      </c>
      <c r="I2055" s="8" t="s">
        <v>13</v>
      </c>
      <c r="J2055" s="8" t="s">
        <v>25</v>
      </c>
    </row>
    <row r="2056" spans="1:10" ht="15" customHeight="1" x14ac:dyDescent="0.2">
      <c r="A2056" s="7">
        <v>2055</v>
      </c>
      <c r="B2056" s="8" t="s">
        <v>15</v>
      </c>
      <c r="C2056" s="8" t="s">
        <v>16</v>
      </c>
      <c r="D2056" s="9">
        <v>26998</v>
      </c>
      <c r="E2056" s="9">
        <f t="shared" ca="1" si="64"/>
        <v>44263</v>
      </c>
      <c r="F2056" s="10">
        <f t="shared" ca="1" si="65"/>
        <v>47.301369863013697</v>
      </c>
      <c r="G2056" s="11" t="str">
        <f ca="1">VLOOKUP(F2056,faixas!$A$1:$B$11,2,1)</f>
        <v>44 a 48</v>
      </c>
      <c r="H2056" s="8" t="s">
        <v>274</v>
      </c>
      <c r="I2056" s="8" t="s">
        <v>13</v>
      </c>
      <c r="J2056" s="8" t="s">
        <v>25</v>
      </c>
    </row>
    <row r="2057" spans="1:10" ht="15" customHeight="1" x14ac:dyDescent="0.2">
      <c r="A2057" s="7">
        <v>2056</v>
      </c>
      <c r="B2057" s="8" t="s">
        <v>10</v>
      </c>
      <c r="C2057" s="8" t="s">
        <v>11</v>
      </c>
      <c r="D2057" s="9">
        <v>31522</v>
      </c>
      <c r="E2057" s="9">
        <f t="shared" ca="1" si="64"/>
        <v>44263</v>
      </c>
      <c r="F2057" s="10">
        <f t="shared" ca="1" si="65"/>
        <v>34.906849315068492</v>
      </c>
      <c r="G2057" s="11" t="str">
        <f ca="1">VLOOKUP(F2057,faixas!$A$1:$B$11,2,1)</f>
        <v>34 a 38</v>
      </c>
      <c r="H2057" s="8" t="s">
        <v>242</v>
      </c>
      <c r="I2057" s="8" t="s">
        <v>13</v>
      </c>
      <c r="J2057" s="8" t="s">
        <v>121</v>
      </c>
    </row>
    <row r="2058" spans="1:10" ht="15" customHeight="1" x14ac:dyDescent="0.2">
      <c r="A2058" s="7">
        <v>2057</v>
      </c>
      <c r="B2058" s="8" t="s">
        <v>15</v>
      </c>
      <c r="C2058" s="8" t="s">
        <v>18</v>
      </c>
      <c r="D2058" s="9">
        <v>17780</v>
      </c>
      <c r="E2058" s="9">
        <f t="shared" ca="1" si="64"/>
        <v>44263</v>
      </c>
      <c r="F2058" s="10">
        <f t="shared" ca="1" si="65"/>
        <v>72.556164383561651</v>
      </c>
      <c r="G2058" s="11" t="str">
        <f ca="1">VLOOKUP(F2058,faixas!$A$1:$B$11,2,1)</f>
        <v>Acima de 59</v>
      </c>
      <c r="H2058" s="8" t="s">
        <v>242</v>
      </c>
      <c r="I2058" s="8" t="s">
        <v>13</v>
      </c>
      <c r="J2058" s="8" t="s">
        <v>121</v>
      </c>
    </row>
    <row r="2059" spans="1:10" ht="15" customHeight="1" x14ac:dyDescent="0.2">
      <c r="A2059" s="7">
        <v>2058</v>
      </c>
      <c r="B2059" s="8" t="s">
        <v>15</v>
      </c>
      <c r="C2059" s="8" t="s">
        <v>16</v>
      </c>
      <c r="D2059" s="9">
        <v>30173</v>
      </c>
      <c r="E2059" s="9">
        <f t="shared" ca="1" si="64"/>
        <v>44263</v>
      </c>
      <c r="F2059" s="10">
        <f t="shared" ca="1" si="65"/>
        <v>38.602739726027394</v>
      </c>
      <c r="G2059" s="11" t="str">
        <f ca="1">VLOOKUP(F2059,faixas!$A$1:$B$11,2,1)</f>
        <v>34 a 38</v>
      </c>
      <c r="H2059" s="8" t="s">
        <v>242</v>
      </c>
      <c r="I2059" s="8" t="s">
        <v>13</v>
      </c>
      <c r="J2059" s="8" t="s">
        <v>121</v>
      </c>
    </row>
    <row r="2060" spans="1:10" ht="15" customHeight="1" x14ac:dyDescent="0.2">
      <c r="A2060" s="7">
        <v>2059</v>
      </c>
      <c r="B2060" s="8" t="s">
        <v>10</v>
      </c>
      <c r="C2060" s="8" t="s">
        <v>11</v>
      </c>
      <c r="D2060" s="9">
        <v>29301</v>
      </c>
      <c r="E2060" s="9">
        <f t="shared" ca="1" si="64"/>
        <v>44263</v>
      </c>
      <c r="F2060" s="10">
        <f t="shared" ca="1" si="65"/>
        <v>40.991780821917807</v>
      </c>
      <c r="G2060" s="11" t="str">
        <f ca="1">VLOOKUP(F2060,faixas!$A$1:$B$11,2,1)</f>
        <v>39 a 43</v>
      </c>
      <c r="H2060" s="8" t="s">
        <v>68</v>
      </c>
      <c r="I2060" s="8" t="s">
        <v>13</v>
      </c>
      <c r="J2060" s="8" t="s">
        <v>14</v>
      </c>
    </row>
    <row r="2061" spans="1:10" ht="15" customHeight="1" x14ac:dyDescent="0.2">
      <c r="A2061" s="7">
        <v>2060</v>
      </c>
      <c r="B2061" s="8" t="s">
        <v>15</v>
      </c>
      <c r="C2061" s="8" t="s">
        <v>19</v>
      </c>
      <c r="D2061" s="9">
        <v>42299</v>
      </c>
      <c r="E2061" s="9">
        <f t="shared" ca="1" si="64"/>
        <v>44263</v>
      </c>
      <c r="F2061" s="10">
        <f t="shared" ca="1" si="65"/>
        <v>5.3808219178082188</v>
      </c>
      <c r="G2061" s="11" t="str">
        <f ca="1">VLOOKUP(F2061,faixas!$A$1:$B$11,2,1)</f>
        <v>0 a 18</v>
      </c>
      <c r="H2061" s="8" t="s">
        <v>68</v>
      </c>
      <c r="I2061" s="8" t="s">
        <v>13</v>
      </c>
      <c r="J2061" s="8" t="s">
        <v>14</v>
      </c>
    </row>
    <row r="2062" spans="1:10" ht="15" customHeight="1" x14ac:dyDescent="0.2">
      <c r="A2062" s="7">
        <v>2061</v>
      </c>
      <c r="B2062" s="8" t="s">
        <v>10</v>
      </c>
      <c r="C2062" s="8" t="s">
        <v>19</v>
      </c>
      <c r="D2062" s="9">
        <v>43039</v>
      </c>
      <c r="E2062" s="9">
        <f t="shared" ca="1" si="64"/>
        <v>44263</v>
      </c>
      <c r="F2062" s="10">
        <f t="shared" ca="1" si="65"/>
        <v>3.3534246575342466</v>
      </c>
      <c r="G2062" s="11" t="str">
        <f ca="1">VLOOKUP(F2062,faixas!$A$1:$B$11,2,1)</f>
        <v>0 a 18</v>
      </c>
      <c r="H2062" s="8" t="s">
        <v>68</v>
      </c>
      <c r="I2062" s="8" t="s">
        <v>13</v>
      </c>
      <c r="J2062" s="8" t="s">
        <v>14</v>
      </c>
    </row>
    <row r="2063" spans="1:10" ht="15" customHeight="1" x14ac:dyDescent="0.2">
      <c r="A2063" s="7">
        <v>2062</v>
      </c>
      <c r="B2063" s="8" t="s">
        <v>10</v>
      </c>
      <c r="C2063" s="8" t="s">
        <v>11</v>
      </c>
      <c r="D2063" s="9">
        <v>27663</v>
      </c>
      <c r="E2063" s="9">
        <f t="shared" ca="1" si="64"/>
        <v>44263</v>
      </c>
      <c r="F2063" s="10">
        <f t="shared" ca="1" si="65"/>
        <v>45.479452054794521</v>
      </c>
      <c r="G2063" s="11" t="str">
        <f ca="1">VLOOKUP(F2063,faixas!$A$1:$B$11,2,1)</f>
        <v>44 a 48</v>
      </c>
      <c r="H2063" s="8" t="s">
        <v>275</v>
      </c>
      <c r="I2063" s="8" t="s">
        <v>13</v>
      </c>
      <c r="J2063" s="8" t="s">
        <v>135</v>
      </c>
    </row>
    <row r="2064" spans="1:10" ht="15" customHeight="1" x14ac:dyDescent="0.2">
      <c r="A2064" s="7">
        <v>2063</v>
      </c>
      <c r="B2064" s="8" t="s">
        <v>15</v>
      </c>
      <c r="C2064" s="8" t="s">
        <v>16</v>
      </c>
      <c r="D2064" s="9">
        <v>28498</v>
      </c>
      <c r="E2064" s="9">
        <f t="shared" ca="1" si="64"/>
        <v>44263</v>
      </c>
      <c r="F2064" s="10">
        <f t="shared" ca="1" si="65"/>
        <v>43.19178082191781</v>
      </c>
      <c r="G2064" s="11" t="str">
        <f ca="1">VLOOKUP(F2064,faixas!$A$1:$B$11,2,1)</f>
        <v>39 a 43</v>
      </c>
      <c r="H2064" s="8" t="s">
        <v>275</v>
      </c>
      <c r="I2064" s="8" t="s">
        <v>13</v>
      </c>
      <c r="J2064" s="8" t="s">
        <v>135</v>
      </c>
    </row>
    <row r="2065" spans="1:10" ht="15" customHeight="1" x14ac:dyDescent="0.2">
      <c r="A2065" s="7">
        <v>2064</v>
      </c>
      <c r="B2065" s="8" t="s">
        <v>10</v>
      </c>
      <c r="C2065" s="8" t="s">
        <v>19</v>
      </c>
      <c r="D2065" s="9">
        <v>36726</v>
      </c>
      <c r="E2065" s="9">
        <f t="shared" ca="1" si="64"/>
        <v>44263</v>
      </c>
      <c r="F2065" s="10">
        <f t="shared" ca="1" si="65"/>
        <v>20.649315068493152</v>
      </c>
      <c r="G2065" s="11" t="str">
        <f ca="1">VLOOKUP(F2065,faixas!$A$1:$B$11,2,1)</f>
        <v>19 a 23</v>
      </c>
      <c r="H2065" s="8" t="s">
        <v>275</v>
      </c>
      <c r="I2065" s="8" t="s">
        <v>13</v>
      </c>
      <c r="J2065" s="8" t="s">
        <v>135</v>
      </c>
    </row>
    <row r="2066" spans="1:10" ht="15" customHeight="1" x14ac:dyDescent="0.2">
      <c r="A2066" s="7">
        <v>2065</v>
      </c>
      <c r="B2066" s="8" t="s">
        <v>15</v>
      </c>
      <c r="C2066" s="8" t="s">
        <v>19</v>
      </c>
      <c r="D2066" s="9">
        <v>39115</v>
      </c>
      <c r="E2066" s="9">
        <f t="shared" ca="1" si="64"/>
        <v>44263</v>
      </c>
      <c r="F2066" s="10">
        <f t="shared" ca="1" si="65"/>
        <v>14.104109589041096</v>
      </c>
      <c r="G2066" s="11" t="str">
        <f ca="1">VLOOKUP(F2066,faixas!$A$1:$B$11,2,1)</f>
        <v>0 a 18</v>
      </c>
      <c r="H2066" s="8" t="s">
        <v>275</v>
      </c>
      <c r="I2066" s="8" t="s">
        <v>13</v>
      </c>
      <c r="J2066" s="8" t="s">
        <v>135</v>
      </c>
    </row>
    <row r="2067" spans="1:10" ht="15" customHeight="1" x14ac:dyDescent="0.2">
      <c r="A2067" s="7">
        <v>2066</v>
      </c>
      <c r="B2067" s="8" t="s">
        <v>10</v>
      </c>
      <c r="C2067" s="8" t="s">
        <v>11</v>
      </c>
      <c r="D2067" s="9">
        <v>28732</v>
      </c>
      <c r="E2067" s="9">
        <f t="shared" ca="1" si="64"/>
        <v>44263</v>
      </c>
      <c r="F2067" s="10">
        <f t="shared" ca="1" si="65"/>
        <v>42.550684931506851</v>
      </c>
      <c r="G2067" s="11" t="str">
        <f ca="1">VLOOKUP(F2067,faixas!$A$1:$B$11,2,1)</f>
        <v>39 a 43</v>
      </c>
      <c r="H2067" s="8" t="s">
        <v>92</v>
      </c>
      <c r="I2067" s="8" t="s">
        <v>13</v>
      </c>
      <c r="J2067" s="8" t="s">
        <v>25</v>
      </c>
    </row>
    <row r="2068" spans="1:10" ht="15" customHeight="1" x14ac:dyDescent="0.2">
      <c r="A2068" s="7">
        <v>2067</v>
      </c>
      <c r="B2068" s="8" t="s">
        <v>15</v>
      </c>
      <c r="C2068" s="8" t="s">
        <v>16</v>
      </c>
      <c r="D2068" s="9">
        <v>26968</v>
      </c>
      <c r="E2068" s="9">
        <f t="shared" ca="1" si="64"/>
        <v>44263</v>
      </c>
      <c r="F2068" s="10">
        <f t="shared" ca="1" si="65"/>
        <v>47.38356164383562</v>
      </c>
      <c r="G2068" s="11" t="str">
        <f ca="1">VLOOKUP(F2068,faixas!$A$1:$B$11,2,1)</f>
        <v>44 a 48</v>
      </c>
      <c r="H2068" s="8" t="s">
        <v>259</v>
      </c>
      <c r="I2068" s="8" t="s">
        <v>13</v>
      </c>
      <c r="J2068" s="8" t="s">
        <v>25</v>
      </c>
    </row>
    <row r="2069" spans="1:10" ht="15" customHeight="1" x14ac:dyDescent="0.2">
      <c r="A2069" s="7">
        <v>2068</v>
      </c>
      <c r="B2069" s="8" t="s">
        <v>15</v>
      </c>
      <c r="C2069" s="8" t="s">
        <v>19</v>
      </c>
      <c r="D2069" s="9">
        <v>36551</v>
      </c>
      <c r="E2069" s="9">
        <f t="shared" ca="1" si="64"/>
        <v>44263</v>
      </c>
      <c r="F2069" s="10">
        <f t="shared" ca="1" si="65"/>
        <v>21.12876712328767</v>
      </c>
      <c r="G2069" s="11" t="str">
        <f ca="1">VLOOKUP(F2069,faixas!$A$1:$B$11,2,1)</f>
        <v>19 a 23</v>
      </c>
      <c r="H2069" s="8" t="s">
        <v>92</v>
      </c>
      <c r="I2069" s="8" t="s">
        <v>13</v>
      </c>
      <c r="J2069" s="8" t="s">
        <v>25</v>
      </c>
    </row>
    <row r="2070" spans="1:10" ht="15" customHeight="1" x14ac:dyDescent="0.2">
      <c r="A2070" s="7">
        <v>2069</v>
      </c>
      <c r="B2070" s="8" t="s">
        <v>10</v>
      </c>
      <c r="C2070" s="8" t="s">
        <v>11</v>
      </c>
      <c r="D2070" s="9">
        <v>32937</v>
      </c>
      <c r="E2070" s="9">
        <f t="shared" ca="1" si="64"/>
        <v>44263</v>
      </c>
      <c r="F2070" s="10">
        <f t="shared" ca="1" si="65"/>
        <v>31.030136986301368</v>
      </c>
      <c r="G2070" s="11" t="str">
        <f ca="1">VLOOKUP(F2070,faixas!$A$1:$B$11,2,1)</f>
        <v>29 a 33</v>
      </c>
      <c r="H2070" s="8" t="s">
        <v>20</v>
      </c>
      <c r="I2070" s="8" t="s">
        <v>13</v>
      </c>
      <c r="J2070" s="8" t="s">
        <v>14</v>
      </c>
    </row>
    <row r="2071" spans="1:10" ht="15" customHeight="1" x14ac:dyDescent="0.2">
      <c r="A2071" s="7">
        <v>2070</v>
      </c>
      <c r="B2071" s="8" t="s">
        <v>15</v>
      </c>
      <c r="C2071" s="8" t="s">
        <v>16</v>
      </c>
      <c r="D2071" s="9">
        <v>31877</v>
      </c>
      <c r="E2071" s="9">
        <f t="shared" ca="1" si="64"/>
        <v>44263</v>
      </c>
      <c r="F2071" s="10">
        <f t="shared" ca="1" si="65"/>
        <v>33.934246575342463</v>
      </c>
      <c r="G2071" s="11" t="str">
        <f ca="1">VLOOKUP(F2071,faixas!$A$1:$B$11,2,1)</f>
        <v>29 a 33</v>
      </c>
      <c r="H2071" s="8" t="s">
        <v>20</v>
      </c>
      <c r="I2071" s="8" t="s">
        <v>13</v>
      </c>
      <c r="J2071" s="8" t="s">
        <v>14</v>
      </c>
    </row>
    <row r="2072" spans="1:10" ht="15" customHeight="1" x14ac:dyDescent="0.2">
      <c r="A2072" s="7">
        <v>2071</v>
      </c>
      <c r="B2072" s="8" t="s">
        <v>10</v>
      </c>
      <c r="C2072" s="8" t="s">
        <v>11</v>
      </c>
      <c r="D2072" s="9">
        <v>30675</v>
      </c>
      <c r="E2072" s="9">
        <f t="shared" ca="1" si="64"/>
        <v>44263</v>
      </c>
      <c r="F2072" s="10">
        <f t="shared" ca="1" si="65"/>
        <v>37.227397260273975</v>
      </c>
      <c r="G2072" s="11" t="str">
        <f ca="1">VLOOKUP(F2072,faixas!$A$1:$B$11,2,1)</f>
        <v>34 a 38</v>
      </c>
      <c r="H2072" s="8" t="s">
        <v>20</v>
      </c>
      <c r="I2072" s="8" t="s">
        <v>13</v>
      </c>
      <c r="J2072" s="8" t="s">
        <v>14</v>
      </c>
    </row>
    <row r="2073" spans="1:10" ht="15" customHeight="1" x14ac:dyDescent="0.2">
      <c r="A2073" s="7">
        <v>2072</v>
      </c>
      <c r="B2073" s="8" t="s">
        <v>15</v>
      </c>
      <c r="C2073" s="8" t="s">
        <v>16</v>
      </c>
      <c r="D2073" s="9">
        <v>30285</v>
      </c>
      <c r="E2073" s="9">
        <f t="shared" ca="1" si="64"/>
        <v>44263</v>
      </c>
      <c r="F2073" s="10">
        <f t="shared" ca="1" si="65"/>
        <v>38.295890410958904</v>
      </c>
      <c r="G2073" s="11" t="str">
        <f ca="1">VLOOKUP(F2073,faixas!$A$1:$B$11,2,1)</f>
        <v>34 a 38</v>
      </c>
      <c r="H2073" s="8" t="s">
        <v>20</v>
      </c>
      <c r="I2073" s="8" t="s">
        <v>13</v>
      </c>
      <c r="J2073" s="8" t="s">
        <v>14</v>
      </c>
    </row>
    <row r="2074" spans="1:10" ht="15" customHeight="1" x14ac:dyDescent="0.2">
      <c r="A2074" s="7">
        <v>2073</v>
      </c>
      <c r="B2074" s="8" t="s">
        <v>10</v>
      </c>
      <c r="C2074" s="8" t="s">
        <v>19</v>
      </c>
      <c r="D2074" s="9">
        <v>42884</v>
      </c>
      <c r="E2074" s="9">
        <f t="shared" ca="1" si="64"/>
        <v>44263</v>
      </c>
      <c r="F2074" s="10">
        <f t="shared" ca="1" si="65"/>
        <v>3.7780821917808218</v>
      </c>
      <c r="G2074" s="11" t="str">
        <f ca="1">VLOOKUP(F2074,faixas!$A$1:$B$11,2,1)</f>
        <v>0 a 18</v>
      </c>
      <c r="H2074" s="8" t="s">
        <v>20</v>
      </c>
      <c r="I2074" s="8" t="s">
        <v>13</v>
      </c>
      <c r="J2074" s="8" t="s">
        <v>14</v>
      </c>
    </row>
    <row r="2075" spans="1:10" ht="15" customHeight="1" x14ac:dyDescent="0.2">
      <c r="A2075" s="7">
        <v>2074</v>
      </c>
      <c r="B2075" s="8" t="s">
        <v>15</v>
      </c>
      <c r="C2075" s="8" t="s">
        <v>11</v>
      </c>
      <c r="D2075" s="9">
        <v>33204</v>
      </c>
      <c r="E2075" s="9">
        <f t="shared" ca="1" si="64"/>
        <v>44263</v>
      </c>
      <c r="F2075" s="10">
        <f t="shared" ca="1" si="65"/>
        <v>30.298630136986301</v>
      </c>
      <c r="G2075" s="11" t="str">
        <f ca="1">VLOOKUP(F2075,faixas!$A$1:$B$11,2,1)</f>
        <v>29 a 33</v>
      </c>
      <c r="H2075" s="8" t="s">
        <v>20</v>
      </c>
      <c r="I2075" s="8" t="s">
        <v>13</v>
      </c>
      <c r="J2075" s="8" t="s">
        <v>14</v>
      </c>
    </row>
    <row r="2076" spans="1:10" ht="15" customHeight="1" x14ac:dyDescent="0.2">
      <c r="A2076" s="7">
        <v>2075</v>
      </c>
      <c r="B2076" s="8" t="s">
        <v>10</v>
      </c>
      <c r="C2076" s="8" t="s">
        <v>16</v>
      </c>
      <c r="D2076" s="9">
        <v>33532</v>
      </c>
      <c r="E2076" s="9">
        <f t="shared" ca="1" si="64"/>
        <v>44263</v>
      </c>
      <c r="F2076" s="10">
        <f t="shared" ca="1" si="65"/>
        <v>29.4</v>
      </c>
      <c r="G2076" s="11" t="str">
        <f ca="1">VLOOKUP(F2076,faixas!$A$1:$B$11,2,1)</f>
        <v>29 a 33</v>
      </c>
      <c r="H2076" s="8" t="s">
        <v>20</v>
      </c>
      <c r="I2076" s="8" t="s">
        <v>13</v>
      </c>
      <c r="J2076" s="8" t="s">
        <v>14</v>
      </c>
    </row>
    <row r="2077" spans="1:10" ht="15" customHeight="1" x14ac:dyDescent="0.2">
      <c r="A2077" s="7">
        <v>2076</v>
      </c>
      <c r="B2077" s="8" t="s">
        <v>10</v>
      </c>
      <c r="C2077" s="8" t="s">
        <v>11</v>
      </c>
      <c r="D2077" s="9">
        <v>30334</v>
      </c>
      <c r="E2077" s="9">
        <f t="shared" ca="1" si="64"/>
        <v>44263</v>
      </c>
      <c r="F2077" s="10">
        <f t="shared" ca="1" si="65"/>
        <v>38.161643835616438</v>
      </c>
      <c r="G2077" s="11" t="str">
        <f ca="1">VLOOKUP(F2077,faixas!$A$1:$B$11,2,1)</f>
        <v>34 a 38</v>
      </c>
      <c r="H2077" s="8" t="s">
        <v>20</v>
      </c>
      <c r="I2077" s="8" t="s">
        <v>13</v>
      </c>
      <c r="J2077" s="8" t="s">
        <v>14</v>
      </c>
    </row>
    <row r="2078" spans="1:10" ht="15" customHeight="1" x14ac:dyDescent="0.2">
      <c r="A2078" s="7">
        <v>2077</v>
      </c>
      <c r="B2078" s="8" t="s">
        <v>15</v>
      </c>
      <c r="C2078" s="8" t="s">
        <v>19</v>
      </c>
      <c r="D2078" s="9">
        <v>41745</v>
      </c>
      <c r="E2078" s="9">
        <f t="shared" ca="1" si="64"/>
        <v>44263</v>
      </c>
      <c r="F2078" s="10">
        <f t="shared" ca="1" si="65"/>
        <v>6.8986301369863012</v>
      </c>
      <c r="G2078" s="11" t="str">
        <f ca="1">VLOOKUP(F2078,faixas!$A$1:$B$11,2,1)</f>
        <v>0 a 18</v>
      </c>
      <c r="H2078" s="8" t="s">
        <v>20</v>
      </c>
      <c r="I2078" s="8" t="s">
        <v>13</v>
      </c>
      <c r="J2078" s="8" t="s">
        <v>14</v>
      </c>
    </row>
    <row r="2079" spans="1:10" ht="15" customHeight="1" x14ac:dyDescent="0.2">
      <c r="A2079" s="7">
        <v>2078</v>
      </c>
      <c r="B2079" s="8" t="s">
        <v>10</v>
      </c>
      <c r="C2079" s="8" t="s">
        <v>19</v>
      </c>
      <c r="D2079" s="9">
        <v>41745</v>
      </c>
      <c r="E2079" s="9">
        <f t="shared" ca="1" si="64"/>
        <v>44263</v>
      </c>
      <c r="F2079" s="10">
        <f t="shared" ca="1" si="65"/>
        <v>6.8986301369863012</v>
      </c>
      <c r="G2079" s="11" t="str">
        <f ca="1">VLOOKUP(F2079,faixas!$A$1:$B$11,2,1)</f>
        <v>0 a 18</v>
      </c>
      <c r="H2079" s="8" t="s">
        <v>20</v>
      </c>
      <c r="I2079" s="8" t="s">
        <v>13</v>
      </c>
      <c r="J2079" s="8" t="s">
        <v>14</v>
      </c>
    </row>
    <row r="2080" spans="1:10" ht="15" customHeight="1" x14ac:dyDescent="0.2">
      <c r="A2080" s="7">
        <v>2079</v>
      </c>
      <c r="B2080" s="8" t="s">
        <v>15</v>
      </c>
      <c r="C2080" s="8" t="s">
        <v>16</v>
      </c>
      <c r="D2080" s="9">
        <v>30176</v>
      </c>
      <c r="E2080" s="9">
        <f t="shared" ca="1" si="64"/>
        <v>44263</v>
      </c>
      <c r="F2080" s="10">
        <f t="shared" ca="1" si="65"/>
        <v>38.594520547945208</v>
      </c>
      <c r="G2080" s="11" t="str">
        <f ca="1">VLOOKUP(F2080,faixas!$A$1:$B$11,2,1)</f>
        <v>34 a 38</v>
      </c>
      <c r="H2080" s="8" t="s">
        <v>20</v>
      </c>
      <c r="I2080" s="8" t="s">
        <v>13</v>
      </c>
      <c r="J2080" s="8" t="s">
        <v>14</v>
      </c>
    </row>
    <row r="2081" spans="1:10" ht="15" customHeight="1" x14ac:dyDescent="0.2">
      <c r="A2081" s="7">
        <v>2080</v>
      </c>
      <c r="B2081" s="8" t="s">
        <v>10</v>
      </c>
      <c r="C2081" s="8" t="s">
        <v>11</v>
      </c>
      <c r="D2081" s="9">
        <v>33470</v>
      </c>
      <c r="E2081" s="9">
        <f t="shared" ca="1" si="64"/>
        <v>44263</v>
      </c>
      <c r="F2081" s="10">
        <f t="shared" ca="1" si="65"/>
        <v>29.56986301369863</v>
      </c>
      <c r="G2081" s="11" t="str">
        <f ca="1">VLOOKUP(F2081,faixas!$A$1:$B$11,2,1)</f>
        <v>29 a 33</v>
      </c>
      <c r="H2081" s="8" t="s">
        <v>17</v>
      </c>
      <c r="I2081" s="8" t="s">
        <v>13</v>
      </c>
      <c r="J2081" s="8" t="s">
        <v>14</v>
      </c>
    </row>
    <row r="2082" spans="1:10" ht="15" customHeight="1" x14ac:dyDescent="0.2">
      <c r="A2082" s="7">
        <v>2081</v>
      </c>
      <c r="B2082" s="8" t="s">
        <v>15</v>
      </c>
      <c r="C2082" s="8" t="s">
        <v>18</v>
      </c>
      <c r="D2082" s="9">
        <v>27676</v>
      </c>
      <c r="E2082" s="9">
        <f t="shared" ca="1" si="64"/>
        <v>44263</v>
      </c>
      <c r="F2082" s="10">
        <f t="shared" ca="1" si="65"/>
        <v>45.443835616438356</v>
      </c>
      <c r="G2082" s="11" t="str">
        <f ca="1">VLOOKUP(F2082,faixas!$A$1:$B$11,2,1)</f>
        <v>44 a 48</v>
      </c>
      <c r="H2082" s="8" t="s">
        <v>17</v>
      </c>
      <c r="I2082" s="8" t="s">
        <v>13</v>
      </c>
      <c r="J2082" s="8" t="s">
        <v>14</v>
      </c>
    </row>
    <row r="2083" spans="1:10" ht="15" customHeight="1" x14ac:dyDescent="0.2">
      <c r="A2083" s="7">
        <v>2082</v>
      </c>
      <c r="B2083" s="8" t="s">
        <v>15</v>
      </c>
      <c r="C2083" s="8" t="s">
        <v>11</v>
      </c>
      <c r="D2083" s="9">
        <v>31184</v>
      </c>
      <c r="E2083" s="9">
        <f t="shared" ca="1" si="64"/>
        <v>44263</v>
      </c>
      <c r="F2083" s="10">
        <f t="shared" ca="1" si="65"/>
        <v>35.832876712328769</v>
      </c>
      <c r="G2083" s="11" t="str">
        <f ca="1">VLOOKUP(F2083,faixas!$A$1:$B$11,2,1)</f>
        <v>34 a 38</v>
      </c>
      <c r="H2083" s="8" t="s">
        <v>20</v>
      </c>
      <c r="I2083" s="8" t="s">
        <v>13</v>
      </c>
      <c r="J2083" s="8" t="s">
        <v>14</v>
      </c>
    </row>
    <row r="2084" spans="1:10" ht="15" customHeight="1" x14ac:dyDescent="0.2">
      <c r="A2084" s="7">
        <v>2083</v>
      </c>
      <c r="B2084" s="8" t="s">
        <v>10</v>
      </c>
      <c r="C2084" s="8" t="s">
        <v>16</v>
      </c>
      <c r="D2084" s="9">
        <v>30147</v>
      </c>
      <c r="E2084" s="9">
        <f t="shared" ca="1" si="64"/>
        <v>44263</v>
      </c>
      <c r="F2084" s="10">
        <f t="shared" ca="1" si="65"/>
        <v>38.673972602739724</v>
      </c>
      <c r="G2084" s="11" t="str">
        <f ca="1">VLOOKUP(F2084,faixas!$A$1:$B$11,2,1)</f>
        <v>34 a 38</v>
      </c>
      <c r="H2084" s="8" t="s">
        <v>20</v>
      </c>
      <c r="I2084" s="8" t="s">
        <v>13</v>
      </c>
      <c r="J2084" s="8" t="s">
        <v>14</v>
      </c>
    </row>
    <row r="2085" spans="1:10" ht="15" customHeight="1" x14ac:dyDescent="0.2">
      <c r="A2085" s="7">
        <v>2084</v>
      </c>
      <c r="B2085" s="8" t="s">
        <v>10</v>
      </c>
      <c r="C2085" s="8" t="s">
        <v>19</v>
      </c>
      <c r="D2085" s="9">
        <v>41141</v>
      </c>
      <c r="E2085" s="9">
        <f t="shared" ca="1" si="64"/>
        <v>44263</v>
      </c>
      <c r="F2085" s="10">
        <f t="shared" ca="1" si="65"/>
        <v>8.5534246575342472</v>
      </c>
      <c r="G2085" s="11" t="str">
        <f ca="1">VLOOKUP(F2085,faixas!$A$1:$B$11,2,1)</f>
        <v>0 a 18</v>
      </c>
      <c r="H2085" s="8" t="s">
        <v>20</v>
      </c>
      <c r="I2085" s="8" t="s">
        <v>13</v>
      </c>
      <c r="J2085" s="8" t="s">
        <v>14</v>
      </c>
    </row>
    <row r="2086" spans="1:10" ht="15" customHeight="1" x14ac:dyDescent="0.2">
      <c r="A2086" s="7">
        <v>2085</v>
      </c>
      <c r="B2086" s="8" t="s">
        <v>10</v>
      </c>
      <c r="C2086" s="8" t="s">
        <v>11</v>
      </c>
      <c r="D2086" s="9">
        <v>34152</v>
      </c>
      <c r="E2086" s="9">
        <f t="shared" ca="1" si="64"/>
        <v>44263</v>
      </c>
      <c r="F2086" s="10">
        <f t="shared" ca="1" si="65"/>
        <v>27.701369863013699</v>
      </c>
      <c r="G2086" s="11" t="str">
        <f ca="1">VLOOKUP(F2086,faixas!$A$1:$B$11,2,1)</f>
        <v>24 a 28</v>
      </c>
      <c r="H2086" s="8" t="s">
        <v>276</v>
      </c>
      <c r="I2086" s="8" t="s">
        <v>13</v>
      </c>
      <c r="J2086" s="8" t="s">
        <v>25</v>
      </c>
    </row>
    <row r="2087" spans="1:10" ht="15" customHeight="1" x14ac:dyDescent="0.2">
      <c r="A2087" s="7">
        <v>2086</v>
      </c>
      <c r="B2087" s="8" t="s">
        <v>10</v>
      </c>
      <c r="C2087" s="8" t="s">
        <v>11</v>
      </c>
      <c r="D2087" s="9">
        <v>32913</v>
      </c>
      <c r="E2087" s="9">
        <f t="shared" ca="1" si="64"/>
        <v>44263</v>
      </c>
      <c r="F2087" s="10">
        <f t="shared" ca="1" si="65"/>
        <v>31.095890410958905</v>
      </c>
      <c r="G2087" s="11" t="str">
        <f ca="1">VLOOKUP(F2087,faixas!$A$1:$B$11,2,1)</f>
        <v>29 a 33</v>
      </c>
      <c r="H2087" s="8" t="s">
        <v>181</v>
      </c>
      <c r="I2087" s="8" t="s">
        <v>13</v>
      </c>
      <c r="J2087" s="8" t="s">
        <v>14</v>
      </c>
    </row>
    <row r="2088" spans="1:10" ht="15" customHeight="1" x14ac:dyDescent="0.2">
      <c r="A2088" s="7">
        <v>2087</v>
      </c>
      <c r="B2088" s="8" t="s">
        <v>15</v>
      </c>
      <c r="C2088" s="8" t="s">
        <v>19</v>
      </c>
      <c r="D2088" s="9">
        <v>40347</v>
      </c>
      <c r="E2088" s="9">
        <f t="shared" ca="1" si="64"/>
        <v>44263</v>
      </c>
      <c r="F2088" s="10">
        <f t="shared" ca="1" si="65"/>
        <v>10.728767123287671</v>
      </c>
      <c r="G2088" s="11" t="str">
        <f ca="1">VLOOKUP(F2088,faixas!$A$1:$B$11,2,1)</f>
        <v>0 a 18</v>
      </c>
      <c r="H2088" s="8" t="s">
        <v>181</v>
      </c>
      <c r="I2088" s="8" t="s">
        <v>13</v>
      </c>
      <c r="J2088" s="8" t="s">
        <v>14</v>
      </c>
    </row>
    <row r="2089" spans="1:10" ht="15" customHeight="1" x14ac:dyDescent="0.2">
      <c r="A2089" s="7">
        <v>2088</v>
      </c>
      <c r="B2089" s="8" t="s">
        <v>15</v>
      </c>
      <c r="C2089" s="8" t="s">
        <v>16</v>
      </c>
      <c r="D2089" s="9">
        <v>31465</v>
      </c>
      <c r="E2089" s="9">
        <f t="shared" ca="1" si="64"/>
        <v>44263</v>
      </c>
      <c r="F2089" s="10">
        <f t="shared" ca="1" si="65"/>
        <v>35.063013698630137</v>
      </c>
      <c r="G2089" s="11" t="str">
        <f ca="1">VLOOKUP(F2089,faixas!$A$1:$B$11,2,1)</f>
        <v>34 a 38</v>
      </c>
      <c r="H2089" s="8" t="s">
        <v>181</v>
      </c>
      <c r="I2089" s="8" t="s">
        <v>13</v>
      </c>
      <c r="J2089" s="8" t="s">
        <v>14</v>
      </c>
    </row>
    <row r="2090" spans="1:10" ht="15" customHeight="1" x14ac:dyDescent="0.2">
      <c r="A2090" s="7">
        <v>2089</v>
      </c>
      <c r="B2090" s="8" t="s">
        <v>15</v>
      </c>
      <c r="C2090" s="8" t="s">
        <v>19</v>
      </c>
      <c r="D2090" s="9">
        <v>42304</v>
      </c>
      <c r="E2090" s="9">
        <f t="shared" ca="1" si="64"/>
        <v>44263</v>
      </c>
      <c r="F2090" s="10">
        <f t="shared" ca="1" si="65"/>
        <v>5.3671232876712329</v>
      </c>
      <c r="G2090" s="11" t="str">
        <f ca="1">VLOOKUP(F2090,faixas!$A$1:$B$11,2,1)</f>
        <v>0 a 18</v>
      </c>
      <c r="H2090" s="8" t="s">
        <v>181</v>
      </c>
      <c r="I2090" s="8" t="s">
        <v>13</v>
      </c>
      <c r="J2090" s="8" t="s">
        <v>14</v>
      </c>
    </row>
    <row r="2091" spans="1:10" ht="15" customHeight="1" x14ac:dyDescent="0.2">
      <c r="A2091" s="7">
        <v>2090</v>
      </c>
      <c r="B2091" s="8" t="s">
        <v>15</v>
      </c>
      <c r="C2091" s="8" t="s">
        <v>11</v>
      </c>
      <c r="D2091" s="9">
        <v>30707</v>
      </c>
      <c r="E2091" s="9">
        <f t="shared" ca="1" si="64"/>
        <v>44263</v>
      </c>
      <c r="F2091" s="10">
        <f t="shared" ca="1" si="65"/>
        <v>37.139726027397259</v>
      </c>
      <c r="G2091" s="11" t="str">
        <f ca="1">VLOOKUP(F2091,faixas!$A$1:$B$11,2,1)</f>
        <v>34 a 38</v>
      </c>
      <c r="H2091" s="8" t="s">
        <v>20</v>
      </c>
      <c r="I2091" s="8" t="s">
        <v>13</v>
      </c>
      <c r="J2091" s="8" t="s">
        <v>14</v>
      </c>
    </row>
    <row r="2092" spans="1:10" ht="15" customHeight="1" x14ac:dyDescent="0.2">
      <c r="A2092" s="7">
        <v>2091</v>
      </c>
      <c r="B2092" s="8" t="s">
        <v>10</v>
      </c>
      <c r="C2092" s="8" t="s">
        <v>16</v>
      </c>
      <c r="D2092" s="9">
        <v>28212</v>
      </c>
      <c r="E2092" s="9">
        <f t="shared" ca="1" si="64"/>
        <v>44263</v>
      </c>
      <c r="F2092" s="10">
        <f t="shared" ca="1" si="65"/>
        <v>43.975342465753428</v>
      </c>
      <c r="G2092" s="11" t="str">
        <f ca="1">VLOOKUP(F2092,faixas!$A$1:$B$11,2,1)</f>
        <v>39 a 43</v>
      </c>
      <c r="H2092" s="8" t="s">
        <v>20</v>
      </c>
      <c r="I2092" s="8" t="s">
        <v>13</v>
      </c>
      <c r="J2092" s="8" t="s">
        <v>14</v>
      </c>
    </row>
    <row r="2093" spans="1:10" ht="15" customHeight="1" x14ac:dyDescent="0.2">
      <c r="A2093" s="7">
        <v>2092</v>
      </c>
      <c r="B2093" s="8" t="s">
        <v>10</v>
      </c>
      <c r="C2093" s="8" t="s">
        <v>11</v>
      </c>
      <c r="D2093" s="9">
        <v>32088</v>
      </c>
      <c r="E2093" s="9">
        <f t="shared" ca="1" si="64"/>
        <v>44263</v>
      </c>
      <c r="F2093" s="10">
        <f t="shared" ca="1" si="65"/>
        <v>33.356164383561641</v>
      </c>
      <c r="G2093" s="11" t="str">
        <f ca="1">VLOOKUP(F2093,faixas!$A$1:$B$11,2,1)</f>
        <v>29 a 33</v>
      </c>
      <c r="H2093" s="8" t="s">
        <v>277</v>
      </c>
      <c r="I2093" s="8" t="s">
        <v>13</v>
      </c>
      <c r="J2093" s="8" t="s">
        <v>31</v>
      </c>
    </row>
    <row r="2094" spans="1:10" ht="15" customHeight="1" x14ac:dyDescent="0.2">
      <c r="A2094" s="7">
        <v>2093</v>
      </c>
      <c r="B2094" s="8" t="s">
        <v>15</v>
      </c>
      <c r="C2094" s="8" t="s">
        <v>11</v>
      </c>
      <c r="D2094" s="9">
        <v>29059</v>
      </c>
      <c r="E2094" s="9">
        <f t="shared" ca="1" si="64"/>
        <v>44263</v>
      </c>
      <c r="F2094" s="10">
        <f t="shared" ca="1" si="65"/>
        <v>41.654794520547945</v>
      </c>
      <c r="G2094" s="11" t="str">
        <f ca="1">VLOOKUP(F2094,faixas!$A$1:$B$11,2,1)</f>
        <v>39 a 43</v>
      </c>
      <c r="H2094" s="8" t="s">
        <v>67</v>
      </c>
      <c r="I2094" s="8" t="s">
        <v>13</v>
      </c>
      <c r="J2094" s="8" t="s">
        <v>14</v>
      </c>
    </row>
    <row r="2095" spans="1:10" ht="15" customHeight="1" x14ac:dyDescent="0.2">
      <c r="A2095" s="7">
        <v>2094</v>
      </c>
      <c r="B2095" s="8" t="s">
        <v>15</v>
      </c>
      <c r="C2095" s="8" t="s">
        <v>18</v>
      </c>
      <c r="D2095" s="9">
        <v>20854</v>
      </c>
      <c r="E2095" s="9">
        <f t="shared" ca="1" si="64"/>
        <v>44263</v>
      </c>
      <c r="F2095" s="10">
        <f t="shared" ca="1" si="65"/>
        <v>64.134246575342459</v>
      </c>
      <c r="G2095" s="11" t="str">
        <f ca="1">VLOOKUP(F2095,faixas!$A$1:$B$11,2,1)</f>
        <v>Acima de 59</v>
      </c>
      <c r="H2095" s="8" t="s">
        <v>67</v>
      </c>
      <c r="I2095" s="8" t="s">
        <v>13</v>
      </c>
      <c r="J2095" s="8" t="s">
        <v>14</v>
      </c>
    </row>
    <row r="2096" spans="1:10" ht="15" customHeight="1" x14ac:dyDescent="0.2">
      <c r="A2096" s="7">
        <v>2095</v>
      </c>
      <c r="B2096" s="8" t="s">
        <v>10</v>
      </c>
      <c r="C2096" s="8" t="s">
        <v>11</v>
      </c>
      <c r="D2096" s="9">
        <v>28965</v>
      </c>
      <c r="E2096" s="9">
        <f t="shared" ca="1" si="64"/>
        <v>44263</v>
      </c>
      <c r="F2096" s="10">
        <f t="shared" ca="1" si="65"/>
        <v>41.912328767123284</v>
      </c>
      <c r="G2096" s="11" t="str">
        <f ca="1">VLOOKUP(F2096,faixas!$A$1:$B$11,2,1)</f>
        <v>39 a 43</v>
      </c>
      <c r="H2096" s="8" t="s">
        <v>44</v>
      </c>
      <c r="I2096" s="8" t="s">
        <v>13</v>
      </c>
      <c r="J2096" s="8" t="s">
        <v>22</v>
      </c>
    </row>
    <row r="2097" spans="1:10" ht="15" customHeight="1" x14ac:dyDescent="0.2">
      <c r="A2097" s="7">
        <v>2096</v>
      </c>
      <c r="B2097" s="8" t="s">
        <v>15</v>
      </c>
      <c r="C2097" s="8" t="s">
        <v>16</v>
      </c>
      <c r="D2097" s="9">
        <v>31689</v>
      </c>
      <c r="E2097" s="9">
        <f t="shared" ca="1" si="64"/>
        <v>44263</v>
      </c>
      <c r="F2097" s="10">
        <f t="shared" ca="1" si="65"/>
        <v>34.449315068493149</v>
      </c>
      <c r="G2097" s="11" t="str">
        <f ca="1">VLOOKUP(F2097,faixas!$A$1:$B$11,2,1)</f>
        <v>34 a 38</v>
      </c>
      <c r="H2097" s="8" t="s">
        <v>44</v>
      </c>
      <c r="I2097" s="8" t="s">
        <v>13</v>
      </c>
      <c r="J2097" s="8" t="s">
        <v>22</v>
      </c>
    </row>
    <row r="2098" spans="1:10" ht="15" customHeight="1" x14ac:dyDescent="0.2">
      <c r="A2098" s="7">
        <v>2097</v>
      </c>
      <c r="B2098" s="8" t="s">
        <v>15</v>
      </c>
      <c r="C2098" s="8" t="s">
        <v>19</v>
      </c>
      <c r="D2098" s="9">
        <v>42364</v>
      </c>
      <c r="E2098" s="9">
        <f t="shared" ca="1" si="64"/>
        <v>44263</v>
      </c>
      <c r="F2098" s="10">
        <f t="shared" ca="1" si="65"/>
        <v>5.2027397260273975</v>
      </c>
      <c r="G2098" s="11" t="str">
        <f ca="1">VLOOKUP(F2098,faixas!$A$1:$B$11,2,1)</f>
        <v>0 a 18</v>
      </c>
      <c r="H2098" s="8" t="s">
        <v>44</v>
      </c>
      <c r="I2098" s="8" t="s">
        <v>13</v>
      </c>
      <c r="J2098" s="8" t="s">
        <v>22</v>
      </c>
    </row>
    <row r="2099" spans="1:10" ht="15" customHeight="1" x14ac:dyDescent="0.2">
      <c r="A2099" s="7">
        <v>2098</v>
      </c>
      <c r="B2099" s="8" t="s">
        <v>10</v>
      </c>
      <c r="C2099" s="8" t="s">
        <v>11</v>
      </c>
      <c r="D2099" s="9">
        <v>26339</v>
      </c>
      <c r="E2099" s="9">
        <f t="shared" ca="1" si="64"/>
        <v>44263</v>
      </c>
      <c r="F2099" s="10">
        <f t="shared" ca="1" si="65"/>
        <v>49.106849315068494</v>
      </c>
      <c r="G2099" s="11" t="str">
        <f ca="1">VLOOKUP(F2099,faixas!$A$1:$B$11,2,1)</f>
        <v>49 a 53</v>
      </c>
      <c r="H2099" s="8" t="s">
        <v>17</v>
      </c>
      <c r="I2099" s="8" t="s">
        <v>13</v>
      </c>
      <c r="J2099" s="8" t="s">
        <v>14</v>
      </c>
    </row>
    <row r="2100" spans="1:10" ht="15" customHeight="1" x14ac:dyDescent="0.2">
      <c r="A2100" s="7">
        <v>2099</v>
      </c>
      <c r="B2100" s="8" t="s">
        <v>10</v>
      </c>
      <c r="C2100" s="8" t="s">
        <v>19</v>
      </c>
      <c r="D2100" s="9">
        <v>38075</v>
      </c>
      <c r="E2100" s="9">
        <f t="shared" ca="1" si="64"/>
        <v>44263</v>
      </c>
      <c r="F2100" s="10">
        <f t="shared" ca="1" si="65"/>
        <v>16.953424657534246</v>
      </c>
      <c r="G2100" s="11" t="str">
        <f ca="1">VLOOKUP(F2100,faixas!$A$1:$B$11,2,1)</f>
        <v>0 a 18</v>
      </c>
      <c r="H2100" s="8" t="s">
        <v>17</v>
      </c>
      <c r="I2100" s="8" t="s">
        <v>13</v>
      </c>
      <c r="J2100" s="8" t="s">
        <v>14</v>
      </c>
    </row>
    <row r="2101" spans="1:10" ht="15" customHeight="1" x14ac:dyDescent="0.2">
      <c r="A2101" s="7">
        <v>2100</v>
      </c>
      <c r="B2101" s="8" t="s">
        <v>15</v>
      </c>
      <c r="C2101" s="8" t="s">
        <v>19</v>
      </c>
      <c r="D2101" s="9">
        <v>40987</v>
      </c>
      <c r="E2101" s="9">
        <f t="shared" ca="1" si="64"/>
        <v>44263</v>
      </c>
      <c r="F2101" s="10">
        <f t="shared" ca="1" si="65"/>
        <v>8.9753424657534246</v>
      </c>
      <c r="G2101" s="11" t="str">
        <f ca="1">VLOOKUP(F2101,faixas!$A$1:$B$11,2,1)</f>
        <v>0 a 18</v>
      </c>
      <c r="H2101" s="8" t="s">
        <v>17</v>
      </c>
      <c r="I2101" s="8" t="s">
        <v>13</v>
      </c>
      <c r="J2101" s="8" t="s">
        <v>14</v>
      </c>
    </row>
    <row r="2102" spans="1:10" ht="15" customHeight="1" x14ac:dyDescent="0.2">
      <c r="A2102" s="7">
        <v>2101</v>
      </c>
      <c r="B2102" s="8" t="s">
        <v>15</v>
      </c>
      <c r="C2102" s="8" t="s">
        <v>16</v>
      </c>
      <c r="D2102" s="9">
        <v>26549</v>
      </c>
      <c r="E2102" s="9">
        <f t="shared" ca="1" si="64"/>
        <v>44263</v>
      </c>
      <c r="F2102" s="10">
        <f t="shared" ca="1" si="65"/>
        <v>48.531506849315072</v>
      </c>
      <c r="G2102" s="11" t="str">
        <f ca="1">VLOOKUP(F2102,faixas!$A$1:$B$11,2,1)</f>
        <v>44 a 48</v>
      </c>
      <c r="H2102" s="8" t="s">
        <v>17</v>
      </c>
      <c r="I2102" s="8" t="s">
        <v>13</v>
      </c>
      <c r="J2102" s="8" t="s">
        <v>14</v>
      </c>
    </row>
    <row r="2103" spans="1:10" ht="15" customHeight="1" x14ac:dyDescent="0.2">
      <c r="A2103" s="7">
        <v>2102</v>
      </c>
      <c r="B2103" s="8" t="s">
        <v>10</v>
      </c>
      <c r="C2103" s="8" t="s">
        <v>11</v>
      </c>
      <c r="D2103" s="9">
        <v>31770</v>
      </c>
      <c r="E2103" s="9">
        <f t="shared" ca="1" si="64"/>
        <v>44263</v>
      </c>
      <c r="F2103" s="10">
        <f t="shared" ca="1" si="65"/>
        <v>34.227397260273975</v>
      </c>
      <c r="G2103" s="11" t="str">
        <f ca="1">VLOOKUP(F2103,faixas!$A$1:$B$11,2,1)</f>
        <v>34 a 38</v>
      </c>
      <c r="H2103" s="8" t="s">
        <v>152</v>
      </c>
      <c r="I2103" s="8" t="s">
        <v>13</v>
      </c>
      <c r="J2103" s="8" t="s">
        <v>14</v>
      </c>
    </row>
    <row r="2104" spans="1:10" ht="15" customHeight="1" x14ac:dyDescent="0.2">
      <c r="A2104" s="7">
        <v>2103</v>
      </c>
      <c r="B2104" s="8" t="s">
        <v>10</v>
      </c>
      <c r="C2104" s="8" t="s">
        <v>11</v>
      </c>
      <c r="D2104" s="9">
        <v>32165</v>
      </c>
      <c r="E2104" s="9">
        <f t="shared" ca="1" si="64"/>
        <v>44263</v>
      </c>
      <c r="F2104" s="10">
        <f t="shared" ca="1" si="65"/>
        <v>33.145205479452052</v>
      </c>
      <c r="G2104" s="11" t="str">
        <f ca="1">VLOOKUP(F2104,faixas!$A$1:$B$11,2,1)</f>
        <v>29 a 33</v>
      </c>
      <c r="H2104" s="8" t="s">
        <v>20</v>
      </c>
      <c r="I2104" s="8" t="s">
        <v>13</v>
      </c>
      <c r="J2104" s="8" t="s">
        <v>14</v>
      </c>
    </row>
    <row r="2105" spans="1:10" ht="15" customHeight="1" x14ac:dyDescent="0.2">
      <c r="A2105" s="7">
        <v>2104</v>
      </c>
      <c r="B2105" s="8" t="s">
        <v>10</v>
      </c>
      <c r="C2105" s="8" t="s">
        <v>11</v>
      </c>
      <c r="D2105" s="9">
        <v>32006</v>
      </c>
      <c r="E2105" s="9">
        <f t="shared" ca="1" si="64"/>
        <v>44263</v>
      </c>
      <c r="F2105" s="10">
        <f t="shared" ca="1" si="65"/>
        <v>33.580821917808223</v>
      </c>
      <c r="G2105" s="11" t="str">
        <f ca="1">VLOOKUP(F2105,faixas!$A$1:$B$11,2,1)</f>
        <v>29 a 33</v>
      </c>
      <c r="H2105" s="8" t="s">
        <v>42</v>
      </c>
      <c r="I2105" s="8" t="s">
        <v>13</v>
      </c>
      <c r="J2105" s="8" t="s">
        <v>14</v>
      </c>
    </row>
    <row r="2106" spans="1:10" ht="15" customHeight="1" x14ac:dyDescent="0.2">
      <c r="A2106" s="7">
        <v>2105</v>
      </c>
      <c r="B2106" s="8" t="s">
        <v>15</v>
      </c>
      <c r="C2106" s="8" t="s">
        <v>16</v>
      </c>
      <c r="D2106" s="9">
        <v>34136</v>
      </c>
      <c r="E2106" s="9">
        <f t="shared" ca="1" si="64"/>
        <v>44263</v>
      </c>
      <c r="F2106" s="10">
        <f t="shared" ca="1" si="65"/>
        <v>27.745205479452054</v>
      </c>
      <c r="G2106" s="11" t="str">
        <f ca="1">VLOOKUP(F2106,faixas!$A$1:$B$11,2,1)</f>
        <v>24 a 28</v>
      </c>
      <c r="H2106" s="8" t="s">
        <v>42</v>
      </c>
      <c r="I2106" s="8" t="s">
        <v>13</v>
      </c>
      <c r="J2106" s="8" t="s">
        <v>14</v>
      </c>
    </row>
    <row r="2107" spans="1:10" ht="15" customHeight="1" x14ac:dyDescent="0.2">
      <c r="A2107" s="7">
        <v>2106</v>
      </c>
      <c r="B2107" s="8" t="s">
        <v>10</v>
      </c>
      <c r="C2107" s="8" t="s">
        <v>11</v>
      </c>
      <c r="D2107" s="9">
        <v>30460</v>
      </c>
      <c r="E2107" s="9">
        <f t="shared" ca="1" si="64"/>
        <v>44263</v>
      </c>
      <c r="F2107" s="10">
        <f t="shared" ca="1" si="65"/>
        <v>37.816438356164383</v>
      </c>
      <c r="G2107" s="11" t="str">
        <f ca="1">VLOOKUP(F2107,faixas!$A$1:$B$11,2,1)</f>
        <v>34 a 38</v>
      </c>
      <c r="H2107" s="8" t="s">
        <v>278</v>
      </c>
      <c r="I2107" s="8" t="s">
        <v>13</v>
      </c>
      <c r="J2107" s="8" t="s">
        <v>30</v>
      </c>
    </row>
    <row r="2108" spans="1:10" ht="15" customHeight="1" x14ac:dyDescent="0.2">
      <c r="A2108" s="7">
        <v>2107</v>
      </c>
      <c r="B2108" s="8" t="s">
        <v>15</v>
      </c>
      <c r="C2108" s="8" t="s">
        <v>16</v>
      </c>
      <c r="D2108" s="9">
        <v>32170</v>
      </c>
      <c r="E2108" s="9">
        <f t="shared" ca="1" si="64"/>
        <v>44263</v>
      </c>
      <c r="F2108" s="10">
        <f t="shared" ca="1" si="65"/>
        <v>33.131506849315066</v>
      </c>
      <c r="G2108" s="11" t="str">
        <f ca="1">VLOOKUP(F2108,faixas!$A$1:$B$11,2,1)</f>
        <v>29 a 33</v>
      </c>
      <c r="H2108" s="8" t="s">
        <v>278</v>
      </c>
      <c r="I2108" s="8" t="s">
        <v>13</v>
      </c>
      <c r="J2108" s="8" t="s">
        <v>30</v>
      </c>
    </row>
    <row r="2109" spans="1:10" ht="15" customHeight="1" x14ac:dyDescent="0.2">
      <c r="A2109" s="7">
        <v>2108</v>
      </c>
      <c r="B2109" s="8" t="s">
        <v>10</v>
      </c>
      <c r="C2109" s="8" t="s">
        <v>19</v>
      </c>
      <c r="D2109" s="9">
        <v>38680</v>
      </c>
      <c r="E2109" s="9">
        <f t="shared" ca="1" si="64"/>
        <v>44263</v>
      </c>
      <c r="F2109" s="10">
        <f t="shared" ca="1" si="65"/>
        <v>15.295890410958904</v>
      </c>
      <c r="G2109" s="11" t="str">
        <f ca="1">VLOOKUP(F2109,faixas!$A$1:$B$11,2,1)</f>
        <v>0 a 18</v>
      </c>
      <c r="H2109" s="8" t="s">
        <v>278</v>
      </c>
      <c r="I2109" s="8" t="s">
        <v>13</v>
      </c>
      <c r="J2109" s="8" t="s">
        <v>30</v>
      </c>
    </row>
    <row r="2110" spans="1:10" ht="15" customHeight="1" x14ac:dyDescent="0.2">
      <c r="A2110" s="7">
        <v>2109</v>
      </c>
      <c r="B2110" s="8" t="s">
        <v>15</v>
      </c>
      <c r="C2110" s="8" t="s">
        <v>19</v>
      </c>
      <c r="D2110" s="9">
        <v>39164</v>
      </c>
      <c r="E2110" s="9">
        <f t="shared" ca="1" si="64"/>
        <v>44263</v>
      </c>
      <c r="F2110" s="10">
        <f t="shared" ca="1" si="65"/>
        <v>13.96986301369863</v>
      </c>
      <c r="G2110" s="11" t="str">
        <f ca="1">VLOOKUP(F2110,faixas!$A$1:$B$11,2,1)</f>
        <v>0 a 18</v>
      </c>
      <c r="H2110" s="8" t="s">
        <v>278</v>
      </c>
      <c r="I2110" s="8" t="s">
        <v>13</v>
      </c>
      <c r="J2110" s="8" t="s">
        <v>30</v>
      </c>
    </row>
    <row r="2111" spans="1:10" ht="15" customHeight="1" x14ac:dyDescent="0.2">
      <c r="A2111" s="7">
        <v>2110</v>
      </c>
      <c r="B2111" s="8" t="s">
        <v>15</v>
      </c>
      <c r="C2111" s="8" t="s">
        <v>18</v>
      </c>
      <c r="D2111" s="9">
        <v>21401</v>
      </c>
      <c r="E2111" s="9">
        <f t="shared" ca="1" si="64"/>
        <v>44263</v>
      </c>
      <c r="F2111" s="10">
        <f t="shared" ca="1" si="65"/>
        <v>62.635616438356166</v>
      </c>
      <c r="G2111" s="11" t="str">
        <f ca="1">VLOOKUP(F2111,faixas!$A$1:$B$11,2,1)</f>
        <v>Acima de 59</v>
      </c>
      <c r="H2111" s="8" t="s">
        <v>278</v>
      </c>
      <c r="I2111" s="8" t="s">
        <v>13</v>
      </c>
      <c r="J2111" s="8" t="s">
        <v>30</v>
      </c>
    </row>
    <row r="2112" spans="1:10" ht="15" customHeight="1" x14ac:dyDescent="0.2">
      <c r="A2112" s="7">
        <v>2111</v>
      </c>
      <c r="B2112" s="8" t="s">
        <v>10</v>
      </c>
      <c r="C2112" s="8" t="s">
        <v>11</v>
      </c>
      <c r="D2112" s="9">
        <v>33127</v>
      </c>
      <c r="E2112" s="9">
        <f t="shared" ca="1" si="64"/>
        <v>44263</v>
      </c>
      <c r="F2112" s="10">
        <f t="shared" ca="1" si="65"/>
        <v>30.509589041095889</v>
      </c>
      <c r="G2112" s="11" t="str">
        <f ca="1">VLOOKUP(F2112,faixas!$A$1:$B$11,2,1)</f>
        <v>29 a 33</v>
      </c>
      <c r="H2112" s="8" t="s">
        <v>45</v>
      </c>
      <c r="I2112" s="8" t="s">
        <v>13</v>
      </c>
      <c r="J2112" s="8" t="s">
        <v>14</v>
      </c>
    </row>
    <row r="2113" spans="1:10" ht="15" customHeight="1" x14ac:dyDescent="0.2">
      <c r="A2113" s="7">
        <v>2112</v>
      </c>
      <c r="B2113" s="8" t="s">
        <v>15</v>
      </c>
      <c r="C2113" s="8" t="s">
        <v>18</v>
      </c>
      <c r="D2113" s="9">
        <v>25434</v>
      </c>
      <c r="E2113" s="9">
        <f t="shared" ca="1" si="64"/>
        <v>44263</v>
      </c>
      <c r="F2113" s="10">
        <f t="shared" ca="1" si="65"/>
        <v>51.586301369863016</v>
      </c>
      <c r="G2113" s="11" t="str">
        <f ca="1">VLOOKUP(F2113,faixas!$A$1:$B$11,2,1)</f>
        <v>49 a 53</v>
      </c>
      <c r="H2113" s="8" t="s">
        <v>45</v>
      </c>
      <c r="I2113" s="8" t="s">
        <v>13</v>
      </c>
      <c r="J2113" s="8" t="s">
        <v>14</v>
      </c>
    </row>
    <row r="2114" spans="1:10" ht="15" customHeight="1" x14ac:dyDescent="0.2">
      <c r="A2114" s="7">
        <v>2113</v>
      </c>
      <c r="B2114" s="8" t="s">
        <v>10</v>
      </c>
      <c r="C2114" s="8" t="s">
        <v>11</v>
      </c>
      <c r="D2114" s="9">
        <v>27913</v>
      </c>
      <c r="E2114" s="9">
        <f t="shared" ref="E2114:E2177" ca="1" si="66">TODAY()</f>
        <v>44263</v>
      </c>
      <c r="F2114" s="10">
        <f t="shared" ref="F2114:F2177" ca="1" si="67">(E2114-D2114)/365</f>
        <v>44.794520547945204</v>
      </c>
      <c r="G2114" s="11" t="str">
        <f ca="1">VLOOKUP(F2114,faixas!$A$1:$B$11,2,1)</f>
        <v>44 a 48</v>
      </c>
      <c r="H2114" s="8" t="s">
        <v>233</v>
      </c>
      <c r="I2114" s="8" t="s">
        <v>13</v>
      </c>
      <c r="J2114" s="8" t="s">
        <v>14</v>
      </c>
    </row>
    <row r="2115" spans="1:10" ht="15" customHeight="1" x14ac:dyDescent="0.2">
      <c r="A2115" s="7">
        <v>2114</v>
      </c>
      <c r="B2115" s="8" t="s">
        <v>15</v>
      </c>
      <c r="C2115" s="8" t="s">
        <v>16</v>
      </c>
      <c r="D2115" s="9">
        <v>28559</v>
      </c>
      <c r="E2115" s="9">
        <f t="shared" ca="1" si="66"/>
        <v>44263</v>
      </c>
      <c r="F2115" s="10">
        <f t="shared" ca="1" si="67"/>
        <v>43.024657534246572</v>
      </c>
      <c r="G2115" s="11" t="str">
        <f ca="1">VLOOKUP(F2115,faixas!$A$1:$B$11,2,1)</f>
        <v>39 a 43</v>
      </c>
      <c r="H2115" s="8" t="s">
        <v>233</v>
      </c>
      <c r="I2115" s="8" t="s">
        <v>13</v>
      </c>
      <c r="J2115" s="8" t="s">
        <v>14</v>
      </c>
    </row>
    <row r="2116" spans="1:10" ht="15" customHeight="1" x14ac:dyDescent="0.2">
      <c r="A2116" s="7">
        <v>2115</v>
      </c>
      <c r="B2116" s="8" t="s">
        <v>10</v>
      </c>
      <c r="C2116" s="8" t="s">
        <v>19</v>
      </c>
      <c r="D2116" s="9">
        <v>38686</v>
      </c>
      <c r="E2116" s="9">
        <f t="shared" ca="1" si="66"/>
        <v>44263</v>
      </c>
      <c r="F2116" s="10">
        <f t="shared" ca="1" si="67"/>
        <v>15.27945205479452</v>
      </c>
      <c r="G2116" s="11" t="str">
        <f ca="1">VLOOKUP(F2116,faixas!$A$1:$B$11,2,1)</f>
        <v>0 a 18</v>
      </c>
      <c r="H2116" s="8" t="s">
        <v>233</v>
      </c>
      <c r="I2116" s="8" t="s">
        <v>13</v>
      </c>
      <c r="J2116" s="8" t="s">
        <v>14</v>
      </c>
    </row>
    <row r="2117" spans="1:10" ht="15" customHeight="1" x14ac:dyDescent="0.2">
      <c r="A2117" s="7">
        <v>2116</v>
      </c>
      <c r="B2117" s="8" t="s">
        <v>10</v>
      </c>
      <c r="C2117" s="8" t="s">
        <v>11</v>
      </c>
      <c r="D2117" s="9">
        <v>31296</v>
      </c>
      <c r="E2117" s="9">
        <f t="shared" ca="1" si="66"/>
        <v>44263</v>
      </c>
      <c r="F2117" s="10">
        <f t="shared" ca="1" si="67"/>
        <v>35.526027397260272</v>
      </c>
      <c r="G2117" s="11" t="str">
        <f ca="1">VLOOKUP(F2117,faixas!$A$1:$B$11,2,1)</f>
        <v>34 a 38</v>
      </c>
      <c r="H2117" s="8" t="s">
        <v>279</v>
      </c>
      <c r="I2117" s="8" t="s">
        <v>13</v>
      </c>
      <c r="J2117" s="8" t="s">
        <v>14</v>
      </c>
    </row>
    <row r="2118" spans="1:10" ht="15" customHeight="1" x14ac:dyDescent="0.2">
      <c r="A2118" s="7">
        <v>2117</v>
      </c>
      <c r="B2118" s="8" t="s">
        <v>15</v>
      </c>
      <c r="C2118" s="8" t="s">
        <v>16</v>
      </c>
      <c r="D2118" s="9">
        <v>43753</v>
      </c>
      <c r="E2118" s="9">
        <f t="shared" ca="1" si="66"/>
        <v>44263</v>
      </c>
      <c r="F2118" s="10">
        <f t="shared" ca="1" si="67"/>
        <v>1.3972602739726028</v>
      </c>
      <c r="G2118" s="11" t="str">
        <f ca="1">VLOOKUP(F2118,faixas!$A$1:$B$11,2,1)</f>
        <v>0 a 18</v>
      </c>
      <c r="H2118" s="8" t="s">
        <v>279</v>
      </c>
      <c r="I2118" s="8" t="s">
        <v>13</v>
      </c>
      <c r="J2118" s="8" t="s">
        <v>14</v>
      </c>
    </row>
    <row r="2119" spans="1:10" ht="15" customHeight="1" x14ac:dyDescent="0.2">
      <c r="A2119" s="7">
        <v>2118</v>
      </c>
      <c r="B2119" s="8" t="s">
        <v>10</v>
      </c>
      <c r="C2119" s="8" t="s">
        <v>11</v>
      </c>
      <c r="D2119" s="9">
        <v>26742</v>
      </c>
      <c r="E2119" s="9">
        <f t="shared" ca="1" si="66"/>
        <v>44263</v>
      </c>
      <c r="F2119" s="10">
        <f t="shared" ca="1" si="67"/>
        <v>48.0027397260274</v>
      </c>
      <c r="G2119" s="11" t="str">
        <f ca="1">VLOOKUP(F2119,faixas!$A$1:$B$11,2,1)</f>
        <v>44 a 48</v>
      </c>
      <c r="H2119" s="8" t="s">
        <v>28</v>
      </c>
      <c r="I2119" s="8" t="s">
        <v>13</v>
      </c>
      <c r="J2119" s="8" t="s">
        <v>76</v>
      </c>
    </row>
    <row r="2120" spans="1:10" ht="15" customHeight="1" x14ac:dyDescent="0.2">
      <c r="A2120" s="7">
        <v>2119</v>
      </c>
      <c r="B2120" s="8" t="s">
        <v>10</v>
      </c>
      <c r="C2120" s="8" t="s">
        <v>19</v>
      </c>
      <c r="D2120" s="9">
        <v>40210</v>
      </c>
      <c r="E2120" s="9">
        <f t="shared" ca="1" si="66"/>
        <v>44263</v>
      </c>
      <c r="F2120" s="10">
        <f t="shared" ca="1" si="67"/>
        <v>11.104109589041096</v>
      </c>
      <c r="G2120" s="11" t="str">
        <f ca="1">VLOOKUP(F2120,faixas!$A$1:$B$11,2,1)</f>
        <v>0 a 18</v>
      </c>
      <c r="H2120" s="8" t="s">
        <v>28</v>
      </c>
      <c r="I2120" s="8" t="s">
        <v>13</v>
      </c>
      <c r="J2120" s="8" t="s">
        <v>76</v>
      </c>
    </row>
    <row r="2121" spans="1:10" ht="15" customHeight="1" x14ac:dyDescent="0.2">
      <c r="A2121" s="7">
        <v>2120</v>
      </c>
      <c r="B2121" s="8" t="s">
        <v>15</v>
      </c>
      <c r="C2121" s="8" t="s">
        <v>19</v>
      </c>
      <c r="D2121" s="9">
        <v>39838</v>
      </c>
      <c r="E2121" s="9">
        <f t="shared" ca="1" si="66"/>
        <v>44263</v>
      </c>
      <c r="F2121" s="10">
        <f t="shared" ca="1" si="67"/>
        <v>12.123287671232877</v>
      </c>
      <c r="G2121" s="11" t="str">
        <f ca="1">VLOOKUP(F2121,faixas!$A$1:$B$11,2,1)</f>
        <v>0 a 18</v>
      </c>
      <c r="H2121" s="8" t="s">
        <v>28</v>
      </c>
      <c r="I2121" s="8" t="s">
        <v>13</v>
      </c>
      <c r="J2121" s="8" t="s">
        <v>76</v>
      </c>
    </row>
    <row r="2122" spans="1:10" ht="15" customHeight="1" x14ac:dyDescent="0.2">
      <c r="A2122" s="7">
        <v>2121</v>
      </c>
      <c r="B2122" s="8" t="s">
        <v>15</v>
      </c>
      <c r="C2122" s="8" t="s">
        <v>16</v>
      </c>
      <c r="D2122" s="9">
        <v>31498</v>
      </c>
      <c r="E2122" s="9">
        <f t="shared" ca="1" si="66"/>
        <v>44263</v>
      </c>
      <c r="F2122" s="10">
        <f t="shared" ca="1" si="67"/>
        <v>34.972602739726028</v>
      </c>
      <c r="G2122" s="11" t="str">
        <f ca="1">VLOOKUP(F2122,faixas!$A$1:$B$11,2,1)</f>
        <v>34 a 38</v>
      </c>
      <c r="H2122" s="8" t="s">
        <v>28</v>
      </c>
      <c r="I2122" s="8" t="s">
        <v>13</v>
      </c>
      <c r="J2122" s="8" t="s">
        <v>76</v>
      </c>
    </row>
    <row r="2123" spans="1:10" ht="15" customHeight="1" x14ac:dyDescent="0.2">
      <c r="A2123" s="7">
        <v>2122</v>
      </c>
      <c r="B2123" s="8" t="s">
        <v>10</v>
      </c>
      <c r="C2123" s="8" t="s">
        <v>11</v>
      </c>
      <c r="D2123" s="9">
        <v>32193</v>
      </c>
      <c r="E2123" s="9">
        <f t="shared" ca="1" si="66"/>
        <v>44263</v>
      </c>
      <c r="F2123" s="10">
        <f t="shared" ca="1" si="67"/>
        <v>33.06849315068493</v>
      </c>
      <c r="G2123" s="11" t="str">
        <f ca="1">VLOOKUP(F2123,faixas!$A$1:$B$11,2,1)</f>
        <v>29 a 33</v>
      </c>
      <c r="H2123" s="8" t="s">
        <v>47</v>
      </c>
      <c r="I2123" s="8" t="s">
        <v>13</v>
      </c>
      <c r="J2123" s="8" t="s">
        <v>14</v>
      </c>
    </row>
    <row r="2124" spans="1:10" ht="15" customHeight="1" x14ac:dyDescent="0.2">
      <c r="A2124" s="7">
        <v>2123</v>
      </c>
      <c r="B2124" s="8" t="s">
        <v>15</v>
      </c>
      <c r="C2124" s="8" t="s">
        <v>18</v>
      </c>
      <c r="D2124" s="9">
        <v>21410</v>
      </c>
      <c r="E2124" s="9">
        <f t="shared" ca="1" si="66"/>
        <v>44263</v>
      </c>
      <c r="F2124" s="10">
        <f t="shared" ca="1" si="67"/>
        <v>62.610958904109587</v>
      </c>
      <c r="G2124" s="11" t="str">
        <f ca="1">VLOOKUP(F2124,faixas!$A$1:$B$11,2,1)</f>
        <v>Acima de 59</v>
      </c>
      <c r="H2124" s="8" t="s">
        <v>47</v>
      </c>
      <c r="I2124" s="8" t="s">
        <v>13</v>
      </c>
      <c r="J2124" s="8" t="s">
        <v>14</v>
      </c>
    </row>
    <row r="2125" spans="1:10" ht="15" customHeight="1" x14ac:dyDescent="0.2">
      <c r="A2125" s="7">
        <v>2124</v>
      </c>
      <c r="B2125" s="8" t="s">
        <v>10</v>
      </c>
      <c r="C2125" s="8" t="s">
        <v>11</v>
      </c>
      <c r="D2125" s="9">
        <v>28803</v>
      </c>
      <c r="E2125" s="9">
        <f t="shared" ca="1" si="66"/>
        <v>44263</v>
      </c>
      <c r="F2125" s="10">
        <f t="shared" ca="1" si="67"/>
        <v>42.356164383561641</v>
      </c>
      <c r="G2125" s="11" t="str">
        <f ca="1">VLOOKUP(F2125,faixas!$A$1:$B$11,2,1)</f>
        <v>39 a 43</v>
      </c>
      <c r="H2125" s="8" t="s">
        <v>248</v>
      </c>
      <c r="I2125" s="8" t="s">
        <v>13</v>
      </c>
      <c r="J2125" s="8" t="s">
        <v>33</v>
      </c>
    </row>
    <row r="2126" spans="1:10" ht="15" customHeight="1" x14ac:dyDescent="0.2">
      <c r="A2126" s="7">
        <v>2125</v>
      </c>
      <c r="B2126" s="8" t="s">
        <v>15</v>
      </c>
      <c r="C2126" s="8" t="s">
        <v>16</v>
      </c>
      <c r="D2126" s="9">
        <v>28466</v>
      </c>
      <c r="E2126" s="9">
        <f t="shared" ca="1" si="66"/>
        <v>44263</v>
      </c>
      <c r="F2126" s="10">
        <f t="shared" ca="1" si="67"/>
        <v>43.279452054794518</v>
      </c>
      <c r="G2126" s="11" t="str">
        <f ca="1">VLOOKUP(F2126,faixas!$A$1:$B$11,2,1)</f>
        <v>39 a 43</v>
      </c>
      <c r="H2126" s="8" t="s">
        <v>248</v>
      </c>
      <c r="I2126" s="8" t="s">
        <v>13</v>
      </c>
      <c r="J2126" s="8" t="s">
        <v>33</v>
      </c>
    </row>
    <row r="2127" spans="1:10" ht="15" customHeight="1" x14ac:dyDescent="0.2">
      <c r="A2127" s="7">
        <v>2126</v>
      </c>
      <c r="B2127" s="8" t="s">
        <v>10</v>
      </c>
      <c r="C2127" s="8" t="s">
        <v>11</v>
      </c>
      <c r="D2127" s="9">
        <v>31433</v>
      </c>
      <c r="E2127" s="9">
        <f t="shared" ca="1" si="66"/>
        <v>44263</v>
      </c>
      <c r="F2127" s="10">
        <f t="shared" ca="1" si="67"/>
        <v>35.150684931506852</v>
      </c>
      <c r="G2127" s="11" t="str">
        <f ca="1">VLOOKUP(F2127,faixas!$A$1:$B$11,2,1)</f>
        <v>34 a 38</v>
      </c>
      <c r="H2127" s="8" t="s">
        <v>280</v>
      </c>
      <c r="I2127" s="8" t="s">
        <v>13</v>
      </c>
      <c r="J2127" s="8" t="s">
        <v>60</v>
      </c>
    </row>
    <row r="2128" spans="1:10" ht="15" customHeight="1" x14ac:dyDescent="0.2">
      <c r="A2128" s="7">
        <v>2127</v>
      </c>
      <c r="B2128" s="8" t="s">
        <v>10</v>
      </c>
      <c r="C2128" s="8" t="s">
        <v>11</v>
      </c>
      <c r="D2128" s="9">
        <v>31932</v>
      </c>
      <c r="E2128" s="9">
        <f t="shared" ca="1" si="66"/>
        <v>44263</v>
      </c>
      <c r="F2128" s="10">
        <f t="shared" ca="1" si="67"/>
        <v>33.783561643835618</v>
      </c>
      <c r="G2128" s="11" t="str">
        <f ca="1">VLOOKUP(F2128,faixas!$A$1:$B$11,2,1)</f>
        <v>29 a 33</v>
      </c>
      <c r="H2128" s="8" t="s">
        <v>281</v>
      </c>
      <c r="I2128" s="8" t="s">
        <v>13</v>
      </c>
      <c r="J2128" s="8" t="s">
        <v>60</v>
      </c>
    </row>
    <row r="2129" spans="1:10" ht="15" customHeight="1" x14ac:dyDescent="0.2">
      <c r="A2129" s="7">
        <v>2128</v>
      </c>
      <c r="B2129" s="8" t="s">
        <v>10</v>
      </c>
      <c r="C2129" s="8" t="s">
        <v>11</v>
      </c>
      <c r="D2129" s="9">
        <v>34162</v>
      </c>
      <c r="E2129" s="9">
        <f t="shared" ca="1" si="66"/>
        <v>44263</v>
      </c>
      <c r="F2129" s="10">
        <f t="shared" ca="1" si="67"/>
        <v>27.673972602739727</v>
      </c>
      <c r="G2129" s="11" t="str">
        <f ca="1">VLOOKUP(F2129,faixas!$A$1:$B$11,2,1)</f>
        <v>24 a 28</v>
      </c>
      <c r="H2129" s="8" t="s">
        <v>20</v>
      </c>
      <c r="I2129" s="8" t="s">
        <v>13</v>
      </c>
      <c r="J2129" s="8" t="s">
        <v>14</v>
      </c>
    </row>
    <row r="2130" spans="1:10" ht="15" customHeight="1" x14ac:dyDescent="0.2">
      <c r="A2130" s="7">
        <v>2129</v>
      </c>
      <c r="B2130" s="8" t="s">
        <v>15</v>
      </c>
      <c r="C2130" s="8" t="s">
        <v>16</v>
      </c>
      <c r="D2130" s="9">
        <v>33836</v>
      </c>
      <c r="E2130" s="9">
        <f t="shared" ca="1" si="66"/>
        <v>44263</v>
      </c>
      <c r="F2130" s="10">
        <f t="shared" ca="1" si="67"/>
        <v>28.567123287671233</v>
      </c>
      <c r="G2130" s="11" t="str">
        <f ca="1">VLOOKUP(F2130,faixas!$A$1:$B$11,2,1)</f>
        <v>24 a 28</v>
      </c>
      <c r="H2130" s="8" t="s">
        <v>20</v>
      </c>
      <c r="I2130" s="8" t="s">
        <v>13</v>
      </c>
      <c r="J2130" s="8" t="s">
        <v>14</v>
      </c>
    </row>
    <row r="2131" spans="1:10" ht="15" customHeight="1" x14ac:dyDescent="0.2">
      <c r="A2131" s="7">
        <v>2130</v>
      </c>
      <c r="B2131" s="8" t="s">
        <v>10</v>
      </c>
      <c r="C2131" s="8" t="s">
        <v>11</v>
      </c>
      <c r="D2131" s="9">
        <v>30098</v>
      </c>
      <c r="E2131" s="9">
        <f t="shared" ca="1" si="66"/>
        <v>44263</v>
      </c>
      <c r="F2131" s="10">
        <f t="shared" ca="1" si="67"/>
        <v>38.80821917808219</v>
      </c>
      <c r="G2131" s="11" t="str">
        <f ca="1">VLOOKUP(F2131,faixas!$A$1:$B$11,2,1)</f>
        <v>34 a 38</v>
      </c>
      <c r="H2131" s="8" t="s">
        <v>282</v>
      </c>
      <c r="I2131" s="8" t="s">
        <v>13</v>
      </c>
      <c r="J2131" s="8" t="s">
        <v>30</v>
      </c>
    </row>
    <row r="2132" spans="1:10" ht="15" customHeight="1" x14ac:dyDescent="0.2">
      <c r="A2132" s="7">
        <v>2131</v>
      </c>
      <c r="B2132" s="8" t="s">
        <v>15</v>
      </c>
      <c r="C2132" s="8" t="s">
        <v>16</v>
      </c>
      <c r="D2132" s="9">
        <v>33413</v>
      </c>
      <c r="E2132" s="9">
        <f t="shared" ca="1" si="66"/>
        <v>44263</v>
      </c>
      <c r="F2132" s="10">
        <f t="shared" ca="1" si="67"/>
        <v>29.726027397260275</v>
      </c>
      <c r="G2132" s="11" t="str">
        <f ca="1">VLOOKUP(F2132,faixas!$A$1:$B$11,2,1)</f>
        <v>29 a 33</v>
      </c>
      <c r="H2132" s="8" t="s">
        <v>282</v>
      </c>
      <c r="I2132" s="8" t="s">
        <v>13</v>
      </c>
      <c r="J2132" s="8" t="s">
        <v>30</v>
      </c>
    </row>
    <row r="2133" spans="1:10" ht="15" customHeight="1" x14ac:dyDescent="0.2">
      <c r="A2133" s="7">
        <v>2132</v>
      </c>
      <c r="B2133" s="8" t="s">
        <v>10</v>
      </c>
      <c r="C2133" s="8" t="s">
        <v>11</v>
      </c>
      <c r="D2133" s="9">
        <v>31639</v>
      </c>
      <c r="E2133" s="9">
        <f t="shared" ca="1" si="66"/>
        <v>44263</v>
      </c>
      <c r="F2133" s="10">
        <f t="shared" ca="1" si="67"/>
        <v>34.586301369863016</v>
      </c>
      <c r="G2133" s="11" t="str">
        <f ca="1">VLOOKUP(F2133,faixas!$A$1:$B$11,2,1)</f>
        <v>34 a 38</v>
      </c>
      <c r="H2133" s="8" t="s">
        <v>283</v>
      </c>
      <c r="I2133" s="8" t="s">
        <v>13</v>
      </c>
      <c r="J2133" s="8" t="s">
        <v>25</v>
      </c>
    </row>
    <row r="2134" spans="1:10" ht="15" customHeight="1" x14ac:dyDescent="0.2">
      <c r="A2134" s="7">
        <v>2133</v>
      </c>
      <c r="B2134" s="8" t="s">
        <v>10</v>
      </c>
      <c r="C2134" s="8" t="s">
        <v>11</v>
      </c>
      <c r="D2134" s="9">
        <v>35167</v>
      </c>
      <c r="E2134" s="9">
        <f t="shared" ca="1" si="66"/>
        <v>44263</v>
      </c>
      <c r="F2134" s="10">
        <f t="shared" ca="1" si="67"/>
        <v>24.920547945205481</v>
      </c>
      <c r="G2134" s="11" t="str">
        <f ca="1">VLOOKUP(F2134,faixas!$A$1:$B$11,2,1)</f>
        <v>24 a 28</v>
      </c>
      <c r="H2134" s="8" t="s">
        <v>44</v>
      </c>
      <c r="I2134" s="8" t="s">
        <v>13</v>
      </c>
      <c r="J2134" s="8" t="s">
        <v>22</v>
      </c>
    </row>
    <row r="2135" spans="1:10" ht="15" customHeight="1" x14ac:dyDescent="0.2">
      <c r="A2135" s="7">
        <v>2134</v>
      </c>
      <c r="B2135" s="8" t="s">
        <v>15</v>
      </c>
      <c r="C2135" s="8" t="s">
        <v>11</v>
      </c>
      <c r="D2135" s="9">
        <v>33670</v>
      </c>
      <c r="E2135" s="9">
        <f t="shared" ca="1" si="66"/>
        <v>44263</v>
      </c>
      <c r="F2135" s="10">
        <f t="shared" ca="1" si="67"/>
        <v>29.021917808219179</v>
      </c>
      <c r="G2135" s="11" t="str">
        <f ca="1">VLOOKUP(F2135,faixas!$A$1:$B$11,2,1)</f>
        <v>29 a 33</v>
      </c>
      <c r="H2135" s="8" t="s">
        <v>97</v>
      </c>
      <c r="I2135" s="8" t="s">
        <v>13</v>
      </c>
      <c r="J2135" s="8" t="s">
        <v>33</v>
      </c>
    </row>
    <row r="2136" spans="1:10" ht="15" customHeight="1" x14ac:dyDescent="0.2">
      <c r="A2136" s="7">
        <v>2135</v>
      </c>
      <c r="B2136" s="8" t="s">
        <v>15</v>
      </c>
      <c r="C2136" s="8" t="s">
        <v>16</v>
      </c>
      <c r="D2136" s="9">
        <v>35284</v>
      </c>
      <c r="E2136" s="9">
        <f t="shared" ca="1" si="66"/>
        <v>44263</v>
      </c>
      <c r="F2136" s="10">
        <f t="shared" ca="1" si="67"/>
        <v>24.6</v>
      </c>
      <c r="G2136" s="11" t="str">
        <f ca="1">VLOOKUP(F2136,faixas!$A$1:$B$11,2,1)</f>
        <v>24 a 28</v>
      </c>
      <c r="H2136" s="8" t="s">
        <v>97</v>
      </c>
      <c r="I2136" s="8" t="s">
        <v>13</v>
      </c>
      <c r="J2136" s="8" t="s">
        <v>33</v>
      </c>
    </row>
    <row r="2137" spans="1:10" ht="15" customHeight="1" x14ac:dyDescent="0.2">
      <c r="A2137" s="7">
        <v>2136</v>
      </c>
      <c r="B2137" s="8" t="s">
        <v>10</v>
      </c>
      <c r="C2137" s="8" t="s">
        <v>11</v>
      </c>
      <c r="D2137" s="9">
        <v>27934</v>
      </c>
      <c r="E2137" s="9">
        <f t="shared" ca="1" si="66"/>
        <v>44263</v>
      </c>
      <c r="F2137" s="10">
        <f t="shared" ca="1" si="67"/>
        <v>44.736986301369861</v>
      </c>
      <c r="G2137" s="11" t="str">
        <f ca="1">VLOOKUP(F2137,faixas!$A$1:$B$11,2,1)</f>
        <v>44 a 48</v>
      </c>
      <c r="H2137" s="8" t="s">
        <v>20</v>
      </c>
      <c r="I2137" s="8" t="s">
        <v>13</v>
      </c>
      <c r="J2137" s="8" t="s">
        <v>14</v>
      </c>
    </row>
    <row r="2138" spans="1:10" ht="15" customHeight="1" x14ac:dyDescent="0.2">
      <c r="A2138" s="7">
        <v>2137</v>
      </c>
      <c r="B2138" s="8" t="s">
        <v>15</v>
      </c>
      <c r="C2138" s="8" t="s">
        <v>16</v>
      </c>
      <c r="D2138" s="9">
        <v>25089</v>
      </c>
      <c r="E2138" s="9">
        <f t="shared" ca="1" si="66"/>
        <v>44263</v>
      </c>
      <c r="F2138" s="10">
        <f t="shared" ca="1" si="67"/>
        <v>52.531506849315072</v>
      </c>
      <c r="G2138" s="11" t="str">
        <f ca="1">VLOOKUP(F2138,faixas!$A$1:$B$11,2,1)</f>
        <v>49 a 53</v>
      </c>
      <c r="H2138" s="8" t="s">
        <v>20</v>
      </c>
      <c r="I2138" s="8" t="s">
        <v>13</v>
      </c>
      <c r="J2138" s="8" t="s">
        <v>14</v>
      </c>
    </row>
    <row r="2139" spans="1:10" ht="15" customHeight="1" x14ac:dyDescent="0.2">
      <c r="A2139" s="7">
        <v>2138</v>
      </c>
      <c r="B2139" s="8" t="s">
        <v>15</v>
      </c>
      <c r="C2139" s="8" t="s">
        <v>19</v>
      </c>
      <c r="D2139" s="9">
        <v>37389</v>
      </c>
      <c r="E2139" s="9">
        <f t="shared" ca="1" si="66"/>
        <v>44263</v>
      </c>
      <c r="F2139" s="10">
        <f t="shared" ca="1" si="67"/>
        <v>18.832876712328765</v>
      </c>
      <c r="G2139" s="11" t="str">
        <f ca="1">VLOOKUP(F2139,faixas!$A$1:$B$11,2,1)</f>
        <v>0 a 18</v>
      </c>
      <c r="H2139" s="8" t="s">
        <v>20</v>
      </c>
      <c r="I2139" s="8" t="s">
        <v>13</v>
      </c>
      <c r="J2139" s="8" t="s">
        <v>14</v>
      </c>
    </row>
    <row r="2140" spans="1:10" ht="15" customHeight="1" x14ac:dyDescent="0.2">
      <c r="A2140" s="7">
        <v>2139</v>
      </c>
      <c r="B2140" s="8" t="s">
        <v>10</v>
      </c>
      <c r="C2140" s="8" t="s">
        <v>11</v>
      </c>
      <c r="D2140" s="9">
        <v>32220</v>
      </c>
      <c r="E2140" s="9">
        <f t="shared" ca="1" si="66"/>
        <v>44263</v>
      </c>
      <c r="F2140" s="10">
        <f t="shared" ca="1" si="67"/>
        <v>32.994520547945207</v>
      </c>
      <c r="G2140" s="11" t="str">
        <f ca="1">VLOOKUP(F2140,faixas!$A$1:$B$11,2,1)</f>
        <v>29 a 33</v>
      </c>
      <c r="H2140" s="8" t="s">
        <v>17</v>
      </c>
      <c r="I2140" s="8" t="s">
        <v>13</v>
      </c>
      <c r="J2140" s="8" t="s">
        <v>14</v>
      </c>
    </row>
    <row r="2141" spans="1:10" ht="15" customHeight="1" x14ac:dyDescent="0.2">
      <c r="A2141" s="7">
        <v>2140</v>
      </c>
      <c r="B2141" s="8" t="s">
        <v>15</v>
      </c>
      <c r="C2141" s="8" t="s">
        <v>16</v>
      </c>
      <c r="D2141" s="9">
        <v>33555</v>
      </c>
      <c r="E2141" s="9">
        <f t="shared" ca="1" si="66"/>
        <v>44263</v>
      </c>
      <c r="F2141" s="10">
        <f t="shared" ca="1" si="67"/>
        <v>29.336986301369862</v>
      </c>
      <c r="G2141" s="11" t="str">
        <f ca="1">VLOOKUP(F2141,faixas!$A$1:$B$11,2,1)</f>
        <v>29 a 33</v>
      </c>
      <c r="H2141" s="8" t="s">
        <v>17</v>
      </c>
      <c r="I2141" s="8" t="s">
        <v>13</v>
      </c>
      <c r="J2141" s="8" t="s">
        <v>14</v>
      </c>
    </row>
    <row r="2142" spans="1:10" ht="15" customHeight="1" x14ac:dyDescent="0.2">
      <c r="A2142" s="7">
        <v>2141</v>
      </c>
      <c r="B2142" s="8" t="s">
        <v>15</v>
      </c>
      <c r="C2142" s="8" t="s">
        <v>19</v>
      </c>
      <c r="D2142" s="9">
        <v>43886</v>
      </c>
      <c r="E2142" s="9">
        <f t="shared" ca="1" si="66"/>
        <v>44263</v>
      </c>
      <c r="F2142" s="10">
        <f t="shared" ca="1" si="67"/>
        <v>1.0328767123287672</v>
      </c>
      <c r="G2142" s="11" t="str">
        <f ca="1">VLOOKUP(F2142,faixas!$A$1:$B$11,2,1)</f>
        <v>0 a 18</v>
      </c>
      <c r="H2142" s="8" t="s">
        <v>17</v>
      </c>
      <c r="I2142" s="8" t="s">
        <v>13</v>
      </c>
      <c r="J2142" s="8" t="s">
        <v>14</v>
      </c>
    </row>
    <row r="2143" spans="1:10" ht="15" customHeight="1" x14ac:dyDescent="0.2">
      <c r="A2143" s="7">
        <v>2142</v>
      </c>
      <c r="B2143" s="8" t="s">
        <v>10</v>
      </c>
      <c r="C2143" s="8" t="s">
        <v>11</v>
      </c>
      <c r="D2143" s="9">
        <v>34342</v>
      </c>
      <c r="E2143" s="9">
        <f t="shared" ca="1" si="66"/>
        <v>44263</v>
      </c>
      <c r="F2143" s="10">
        <f t="shared" ca="1" si="67"/>
        <v>27.18082191780822</v>
      </c>
      <c r="G2143" s="11" t="str">
        <f ca="1">VLOOKUP(F2143,faixas!$A$1:$B$11,2,1)</f>
        <v>24 a 28</v>
      </c>
      <c r="H2143" s="8" t="s">
        <v>70</v>
      </c>
      <c r="I2143" s="8" t="s">
        <v>13</v>
      </c>
      <c r="J2143" s="8" t="s">
        <v>22</v>
      </c>
    </row>
    <row r="2144" spans="1:10" ht="15" customHeight="1" x14ac:dyDescent="0.2">
      <c r="A2144" s="7">
        <v>2143</v>
      </c>
      <c r="B2144" s="8" t="s">
        <v>15</v>
      </c>
      <c r="C2144" s="8" t="s">
        <v>19</v>
      </c>
      <c r="D2144" s="9">
        <v>43127</v>
      </c>
      <c r="E2144" s="9">
        <f t="shared" ca="1" si="66"/>
        <v>44263</v>
      </c>
      <c r="F2144" s="10">
        <f t="shared" ca="1" si="67"/>
        <v>3.1123287671232878</v>
      </c>
      <c r="G2144" s="11" t="str">
        <f ca="1">VLOOKUP(F2144,faixas!$A$1:$B$11,2,1)</f>
        <v>0 a 18</v>
      </c>
      <c r="H2144" s="8" t="s">
        <v>70</v>
      </c>
      <c r="I2144" s="8" t="s">
        <v>13</v>
      </c>
      <c r="J2144" s="8" t="s">
        <v>22</v>
      </c>
    </row>
    <row r="2145" spans="1:10" ht="15" customHeight="1" x14ac:dyDescent="0.2">
      <c r="A2145" s="7">
        <v>2144</v>
      </c>
      <c r="B2145" s="8" t="s">
        <v>10</v>
      </c>
      <c r="C2145" s="8" t="s">
        <v>11</v>
      </c>
      <c r="D2145" s="9">
        <v>26666</v>
      </c>
      <c r="E2145" s="9">
        <f t="shared" ca="1" si="66"/>
        <v>44263</v>
      </c>
      <c r="F2145" s="10">
        <f t="shared" ca="1" si="67"/>
        <v>48.210958904109589</v>
      </c>
      <c r="G2145" s="11" t="str">
        <f ca="1">VLOOKUP(F2145,faixas!$A$1:$B$11,2,1)</f>
        <v>44 a 48</v>
      </c>
      <c r="H2145" s="8" t="s">
        <v>28</v>
      </c>
      <c r="I2145" s="8" t="s">
        <v>13</v>
      </c>
      <c r="J2145" s="8" t="s">
        <v>22</v>
      </c>
    </row>
    <row r="2146" spans="1:10" ht="15" customHeight="1" x14ac:dyDescent="0.2">
      <c r="A2146" s="7">
        <v>2145</v>
      </c>
      <c r="B2146" s="8" t="s">
        <v>10</v>
      </c>
      <c r="C2146" s="8" t="s">
        <v>19</v>
      </c>
      <c r="D2146" s="9">
        <v>39398</v>
      </c>
      <c r="E2146" s="9">
        <f t="shared" ca="1" si="66"/>
        <v>44263</v>
      </c>
      <c r="F2146" s="10">
        <f t="shared" ca="1" si="67"/>
        <v>13.328767123287671</v>
      </c>
      <c r="G2146" s="11" t="str">
        <f ca="1">VLOOKUP(F2146,faixas!$A$1:$B$11,2,1)</f>
        <v>0 a 18</v>
      </c>
      <c r="H2146" s="8" t="s">
        <v>28</v>
      </c>
      <c r="I2146" s="8" t="s">
        <v>13</v>
      </c>
      <c r="J2146" s="8" t="s">
        <v>22</v>
      </c>
    </row>
    <row r="2147" spans="1:10" ht="15" customHeight="1" x14ac:dyDescent="0.2">
      <c r="A2147" s="7">
        <v>2146</v>
      </c>
      <c r="B2147" s="8" t="s">
        <v>15</v>
      </c>
      <c r="C2147" s="8" t="s">
        <v>19</v>
      </c>
      <c r="D2147" s="9">
        <v>38474</v>
      </c>
      <c r="E2147" s="9">
        <f t="shared" ca="1" si="66"/>
        <v>44263</v>
      </c>
      <c r="F2147" s="10">
        <f t="shared" ca="1" si="67"/>
        <v>15.860273972602739</v>
      </c>
      <c r="G2147" s="11" t="str">
        <f ca="1">VLOOKUP(F2147,faixas!$A$1:$B$11,2,1)</f>
        <v>0 a 18</v>
      </c>
      <c r="H2147" s="8" t="s">
        <v>28</v>
      </c>
      <c r="I2147" s="8" t="s">
        <v>13</v>
      </c>
      <c r="J2147" s="8" t="s">
        <v>22</v>
      </c>
    </row>
    <row r="2148" spans="1:10" ht="15" customHeight="1" x14ac:dyDescent="0.2">
      <c r="A2148" s="7">
        <v>2147</v>
      </c>
      <c r="B2148" s="8" t="s">
        <v>15</v>
      </c>
      <c r="C2148" s="8" t="s">
        <v>11</v>
      </c>
      <c r="D2148" s="9">
        <v>34285</v>
      </c>
      <c r="E2148" s="9">
        <f t="shared" ca="1" si="66"/>
        <v>44263</v>
      </c>
      <c r="F2148" s="10">
        <f t="shared" ca="1" si="67"/>
        <v>27.336986301369862</v>
      </c>
      <c r="G2148" s="11" t="str">
        <f ca="1">VLOOKUP(F2148,faixas!$A$1:$B$11,2,1)</f>
        <v>24 a 28</v>
      </c>
      <c r="H2148" s="8" t="s">
        <v>142</v>
      </c>
      <c r="I2148" s="8" t="s">
        <v>13</v>
      </c>
      <c r="J2148" s="8" t="s">
        <v>30</v>
      </c>
    </row>
    <row r="2149" spans="1:10" ht="15" customHeight="1" x14ac:dyDescent="0.2">
      <c r="A2149" s="7">
        <v>2148</v>
      </c>
      <c r="B2149" s="8" t="s">
        <v>10</v>
      </c>
      <c r="C2149" s="8" t="s">
        <v>11</v>
      </c>
      <c r="D2149" s="9">
        <v>24503</v>
      </c>
      <c r="E2149" s="9">
        <f t="shared" ca="1" si="66"/>
        <v>44263</v>
      </c>
      <c r="F2149" s="10">
        <f t="shared" ca="1" si="67"/>
        <v>54.136986301369866</v>
      </c>
      <c r="G2149" s="11" t="str">
        <f ca="1">VLOOKUP(F2149,faixas!$A$1:$B$11,2,1)</f>
        <v>54 a 58</v>
      </c>
      <c r="H2149" s="8" t="s">
        <v>60</v>
      </c>
      <c r="I2149" s="8" t="s">
        <v>13</v>
      </c>
      <c r="J2149" s="8" t="s">
        <v>126</v>
      </c>
    </row>
    <row r="2150" spans="1:10" ht="15" customHeight="1" x14ac:dyDescent="0.2">
      <c r="A2150" s="7">
        <v>2149</v>
      </c>
      <c r="B2150" s="8" t="s">
        <v>15</v>
      </c>
      <c r="C2150" s="8" t="s">
        <v>18</v>
      </c>
      <c r="D2150" s="9">
        <v>18755</v>
      </c>
      <c r="E2150" s="9">
        <f t="shared" ca="1" si="66"/>
        <v>44263</v>
      </c>
      <c r="F2150" s="10">
        <f t="shared" ca="1" si="67"/>
        <v>69.884931506849313</v>
      </c>
      <c r="G2150" s="11" t="str">
        <f ca="1">VLOOKUP(F2150,faixas!$A$1:$B$11,2,1)</f>
        <v>Acima de 59</v>
      </c>
      <c r="H2150" s="8" t="s">
        <v>60</v>
      </c>
      <c r="I2150" s="8" t="s">
        <v>13</v>
      </c>
      <c r="J2150" s="8" t="s">
        <v>126</v>
      </c>
    </row>
    <row r="2151" spans="1:10" ht="15" customHeight="1" x14ac:dyDescent="0.2">
      <c r="A2151" s="7">
        <v>2150</v>
      </c>
      <c r="B2151" s="8" t="s">
        <v>15</v>
      </c>
      <c r="C2151" s="8" t="s">
        <v>16</v>
      </c>
      <c r="D2151" s="9">
        <v>28193</v>
      </c>
      <c r="E2151" s="9">
        <f t="shared" ca="1" si="66"/>
        <v>44263</v>
      </c>
      <c r="F2151" s="10">
        <f t="shared" ca="1" si="67"/>
        <v>44.027397260273972</v>
      </c>
      <c r="G2151" s="11" t="str">
        <f ca="1">VLOOKUP(F2151,faixas!$A$1:$B$11,2,1)</f>
        <v>44 a 48</v>
      </c>
      <c r="H2151" s="8" t="s">
        <v>60</v>
      </c>
      <c r="I2151" s="8" t="s">
        <v>13</v>
      </c>
      <c r="J2151" s="8" t="s">
        <v>126</v>
      </c>
    </row>
    <row r="2152" spans="1:10" ht="15" customHeight="1" x14ac:dyDescent="0.2">
      <c r="A2152" s="7">
        <v>2151</v>
      </c>
      <c r="B2152" s="8" t="s">
        <v>15</v>
      </c>
      <c r="C2152" s="8" t="s">
        <v>62</v>
      </c>
      <c r="D2152" s="9">
        <v>37167</v>
      </c>
      <c r="E2152" s="9">
        <f t="shared" ca="1" si="66"/>
        <v>44263</v>
      </c>
      <c r="F2152" s="10">
        <f t="shared" ca="1" si="67"/>
        <v>19.44109589041096</v>
      </c>
      <c r="G2152" s="11" t="str">
        <f ca="1">VLOOKUP(F2152,faixas!$A$1:$B$11,2,1)</f>
        <v>19 a 23</v>
      </c>
      <c r="H2152" s="8" t="s">
        <v>60</v>
      </c>
      <c r="I2152" s="8" t="s">
        <v>13</v>
      </c>
      <c r="J2152" s="8" t="s">
        <v>126</v>
      </c>
    </row>
    <row r="2153" spans="1:10" ht="15" customHeight="1" x14ac:dyDescent="0.2">
      <c r="A2153" s="7">
        <v>2152</v>
      </c>
      <c r="B2153" s="8" t="s">
        <v>10</v>
      </c>
      <c r="C2153" s="8" t="s">
        <v>62</v>
      </c>
      <c r="D2153" s="9">
        <v>36194</v>
      </c>
      <c r="E2153" s="9">
        <f t="shared" ca="1" si="66"/>
        <v>44263</v>
      </c>
      <c r="F2153" s="10">
        <f t="shared" ca="1" si="67"/>
        <v>22.106849315068494</v>
      </c>
      <c r="G2153" s="11" t="str">
        <f ca="1">VLOOKUP(F2153,faixas!$A$1:$B$11,2,1)</f>
        <v>19 a 23</v>
      </c>
      <c r="H2153" s="8" t="s">
        <v>60</v>
      </c>
      <c r="I2153" s="8" t="s">
        <v>13</v>
      </c>
      <c r="J2153" s="8" t="s">
        <v>126</v>
      </c>
    </row>
    <row r="2154" spans="1:10" ht="15" customHeight="1" x14ac:dyDescent="0.2">
      <c r="A2154" s="7">
        <v>2153</v>
      </c>
      <c r="B2154" s="8" t="s">
        <v>15</v>
      </c>
      <c r="C2154" s="8" t="s">
        <v>11</v>
      </c>
      <c r="D2154" s="9">
        <v>31248</v>
      </c>
      <c r="E2154" s="9">
        <f t="shared" ca="1" si="66"/>
        <v>44263</v>
      </c>
      <c r="F2154" s="10">
        <f t="shared" ca="1" si="67"/>
        <v>35.657534246575345</v>
      </c>
      <c r="G2154" s="11" t="str">
        <f ca="1">VLOOKUP(F2154,faixas!$A$1:$B$11,2,1)</f>
        <v>34 a 38</v>
      </c>
      <c r="H2154" s="8" t="s">
        <v>119</v>
      </c>
      <c r="I2154" s="8" t="s">
        <v>13</v>
      </c>
      <c r="J2154" s="8" t="s">
        <v>14</v>
      </c>
    </row>
    <row r="2155" spans="1:10" ht="15" customHeight="1" x14ac:dyDescent="0.2">
      <c r="A2155" s="7">
        <v>2154</v>
      </c>
      <c r="B2155" s="8" t="s">
        <v>10</v>
      </c>
      <c r="C2155" s="8" t="s">
        <v>16</v>
      </c>
      <c r="D2155" s="9">
        <v>30469</v>
      </c>
      <c r="E2155" s="9">
        <f t="shared" ca="1" si="66"/>
        <v>44263</v>
      </c>
      <c r="F2155" s="10">
        <f t="shared" ca="1" si="67"/>
        <v>37.791780821917811</v>
      </c>
      <c r="G2155" s="11" t="str">
        <f ca="1">VLOOKUP(F2155,faixas!$A$1:$B$11,2,1)</f>
        <v>34 a 38</v>
      </c>
      <c r="H2155" s="8" t="s">
        <v>119</v>
      </c>
      <c r="I2155" s="8" t="s">
        <v>13</v>
      </c>
      <c r="J2155" s="8" t="s">
        <v>14</v>
      </c>
    </row>
    <row r="2156" spans="1:10" ht="15" customHeight="1" x14ac:dyDescent="0.2">
      <c r="A2156" s="7">
        <v>2155</v>
      </c>
      <c r="B2156" s="8" t="s">
        <v>15</v>
      </c>
      <c r="C2156" s="8" t="s">
        <v>18</v>
      </c>
      <c r="D2156" s="9">
        <v>21228</v>
      </c>
      <c r="E2156" s="9">
        <f t="shared" ca="1" si="66"/>
        <v>44263</v>
      </c>
      <c r="F2156" s="10">
        <f t="shared" ca="1" si="67"/>
        <v>63.109589041095887</v>
      </c>
      <c r="G2156" s="11" t="str">
        <f ca="1">VLOOKUP(F2156,faixas!$A$1:$B$11,2,1)</f>
        <v>Acima de 59</v>
      </c>
      <c r="H2156" s="8" t="s">
        <v>119</v>
      </c>
      <c r="I2156" s="8" t="s">
        <v>13</v>
      </c>
      <c r="J2156" s="8" t="s">
        <v>14</v>
      </c>
    </row>
    <row r="2157" spans="1:10" ht="15" customHeight="1" x14ac:dyDescent="0.2">
      <c r="A2157" s="7">
        <v>2156</v>
      </c>
      <c r="B2157" s="8" t="s">
        <v>15</v>
      </c>
      <c r="C2157" s="8" t="s">
        <v>11</v>
      </c>
      <c r="D2157" s="9">
        <v>30860</v>
      </c>
      <c r="E2157" s="9">
        <f t="shared" ca="1" si="66"/>
        <v>44263</v>
      </c>
      <c r="F2157" s="10">
        <f t="shared" ca="1" si="67"/>
        <v>36.720547945205482</v>
      </c>
      <c r="G2157" s="11" t="str">
        <f ca="1">VLOOKUP(F2157,faixas!$A$1:$B$11,2,1)</f>
        <v>34 a 38</v>
      </c>
      <c r="H2157" s="8" t="s">
        <v>28</v>
      </c>
      <c r="I2157" s="8" t="s">
        <v>13</v>
      </c>
      <c r="J2157" s="8" t="s">
        <v>37</v>
      </c>
    </row>
    <row r="2158" spans="1:10" ht="15" customHeight="1" x14ac:dyDescent="0.2">
      <c r="A2158" s="7">
        <v>2157</v>
      </c>
      <c r="B2158" s="8" t="s">
        <v>10</v>
      </c>
      <c r="C2158" s="8" t="s">
        <v>16</v>
      </c>
      <c r="D2158" s="9">
        <v>29546</v>
      </c>
      <c r="E2158" s="9">
        <f t="shared" ca="1" si="66"/>
        <v>44263</v>
      </c>
      <c r="F2158" s="10">
        <f t="shared" ca="1" si="67"/>
        <v>40.320547945205476</v>
      </c>
      <c r="G2158" s="11" t="str">
        <f ca="1">VLOOKUP(F2158,faixas!$A$1:$B$11,2,1)</f>
        <v>39 a 43</v>
      </c>
      <c r="H2158" s="8" t="s">
        <v>28</v>
      </c>
      <c r="I2158" s="8" t="s">
        <v>13</v>
      </c>
      <c r="J2158" s="8" t="s">
        <v>37</v>
      </c>
    </row>
    <row r="2159" spans="1:10" ht="15" customHeight="1" x14ac:dyDescent="0.2">
      <c r="A2159" s="7">
        <v>2158</v>
      </c>
      <c r="B2159" s="8" t="s">
        <v>15</v>
      </c>
      <c r="C2159" s="8" t="s">
        <v>11</v>
      </c>
      <c r="D2159" s="9">
        <v>31778</v>
      </c>
      <c r="E2159" s="9">
        <f t="shared" ca="1" si="66"/>
        <v>44263</v>
      </c>
      <c r="F2159" s="10">
        <f t="shared" ca="1" si="67"/>
        <v>34.205479452054796</v>
      </c>
      <c r="G2159" s="11" t="str">
        <f ca="1">VLOOKUP(F2159,faixas!$A$1:$B$11,2,1)</f>
        <v>34 a 38</v>
      </c>
      <c r="H2159" s="8" t="s">
        <v>284</v>
      </c>
      <c r="I2159" s="8" t="s">
        <v>13</v>
      </c>
      <c r="J2159" s="8" t="s">
        <v>126</v>
      </c>
    </row>
    <row r="2160" spans="1:10" ht="15" customHeight="1" x14ac:dyDescent="0.2">
      <c r="A2160" s="7">
        <v>2159</v>
      </c>
      <c r="B2160" s="8" t="s">
        <v>15</v>
      </c>
      <c r="C2160" s="8" t="s">
        <v>19</v>
      </c>
      <c r="D2160" s="9">
        <v>42499</v>
      </c>
      <c r="E2160" s="9">
        <f t="shared" ca="1" si="66"/>
        <v>44263</v>
      </c>
      <c r="F2160" s="10">
        <f t="shared" ca="1" si="67"/>
        <v>4.8328767123287673</v>
      </c>
      <c r="G2160" s="11" t="str">
        <f ca="1">VLOOKUP(F2160,faixas!$A$1:$B$11,2,1)</f>
        <v>0 a 18</v>
      </c>
      <c r="H2160" s="8" t="s">
        <v>284</v>
      </c>
      <c r="I2160" s="8" t="s">
        <v>13</v>
      </c>
      <c r="J2160" s="8" t="s">
        <v>126</v>
      </c>
    </row>
    <row r="2161" spans="1:10" ht="15" customHeight="1" x14ac:dyDescent="0.2">
      <c r="A2161" s="7">
        <v>2160</v>
      </c>
      <c r="B2161" s="8" t="s">
        <v>10</v>
      </c>
      <c r="C2161" s="8" t="s">
        <v>11</v>
      </c>
      <c r="D2161" s="9">
        <v>32876</v>
      </c>
      <c r="E2161" s="9">
        <f t="shared" ca="1" si="66"/>
        <v>44263</v>
      </c>
      <c r="F2161" s="10">
        <f t="shared" ca="1" si="67"/>
        <v>31.197260273972603</v>
      </c>
      <c r="G2161" s="11" t="str">
        <f ca="1">VLOOKUP(F2161,faixas!$A$1:$B$11,2,1)</f>
        <v>29 a 33</v>
      </c>
      <c r="H2161" s="8" t="s">
        <v>243</v>
      </c>
      <c r="I2161" s="8" t="s">
        <v>13</v>
      </c>
      <c r="J2161" s="8" t="s">
        <v>126</v>
      </c>
    </row>
    <row r="2162" spans="1:10" ht="15" customHeight="1" x14ac:dyDescent="0.2">
      <c r="A2162" s="7">
        <v>2161</v>
      </c>
      <c r="B2162" s="8" t="s">
        <v>15</v>
      </c>
      <c r="C2162" s="8" t="s">
        <v>18</v>
      </c>
      <c r="D2162" s="9">
        <v>22325</v>
      </c>
      <c r="E2162" s="9">
        <f t="shared" ca="1" si="66"/>
        <v>44263</v>
      </c>
      <c r="F2162" s="10">
        <f t="shared" ca="1" si="67"/>
        <v>60.104109589041094</v>
      </c>
      <c r="G2162" s="11" t="str">
        <f ca="1">VLOOKUP(F2162,faixas!$A$1:$B$11,2,1)</f>
        <v>Acima de 59</v>
      </c>
      <c r="H2162" s="8" t="s">
        <v>243</v>
      </c>
      <c r="I2162" s="8" t="s">
        <v>13</v>
      </c>
      <c r="J2162" s="8" t="s">
        <v>126</v>
      </c>
    </row>
    <row r="2163" spans="1:10" ht="15" customHeight="1" x14ac:dyDescent="0.2">
      <c r="A2163" s="7">
        <v>2162</v>
      </c>
      <c r="B2163" s="8" t="s">
        <v>10</v>
      </c>
      <c r="C2163" s="8" t="s">
        <v>11</v>
      </c>
      <c r="D2163" s="9">
        <v>29382</v>
      </c>
      <c r="E2163" s="9">
        <f t="shared" ca="1" si="66"/>
        <v>44263</v>
      </c>
      <c r="F2163" s="10">
        <f t="shared" ca="1" si="67"/>
        <v>40.769863013698632</v>
      </c>
      <c r="G2163" s="11" t="str">
        <f ca="1">VLOOKUP(F2163,faixas!$A$1:$B$11,2,1)</f>
        <v>39 a 43</v>
      </c>
      <c r="H2163" s="8" t="s">
        <v>232</v>
      </c>
      <c r="I2163" s="8" t="s">
        <v>13</v>
      </c>
      <c r="J2163" s="8" t="s">
        <v>60</v>
      </c>
    </row>
    <row r="2164" spans="1:10" ht="15" customHeight="1" x14ac:dyDescent="0.2">
      <c r="A2164" s="7">
        <v>2163</v>
      </c>
      <c r="B2164" s="8" t="s">
        <v>15</v>
      </c>
      <c r="C2164" s="8" t="s">
        <v>16</v>
      </c>
      <c r="D2164" s="9">
        <v>29091</v>
      </c>
      <c r="E2164" s="9">
        <f t="shared" ca="1" si="66"/>
        <v>44263</v>
      </c>
      <c r="F2164" s="10">
        <f t="shared" ca="1" si="67"/>
        <v>41.56712328767123</v>
      </c>
      <c r="G2164" s="11" t="str">
        <f ca="1">VLOOKUP(F2164,faixas!$A$1:$B$11,2,1)</f>
        <v>39 a 43</v>
      </c>
      <c r="H2164" s="8" t="s">
        <v>232</v>
      </c>
      <c r="I2164" s="8" t="s">
        <v>13</v>
      </c>
      <c r="J2164" s="8" t="s">
        <v>60</v>
      </c>
    </row>
    <row r="2165" spans="1:10" ht="15" customHeight="1" x14ac:dyDescent="0.2">
      <c r="A2165" s="7">
        <v>2164</v>
      </c>
      <c r="B2165" s="8" t="s">
        <v>15</v>
      </c>
      <c r="C2165" s="8" t="s">
        <v>19</v>
      </c>
      <c r="D2165" s="9">
        <v>39693</v>
      </c>
      <c r="E2165" s="9">
        <f t="shared" ca="1" si="66"/>
        <v>44263</v>
      </c>
      <c r="F2165" s="10">
        <f t="shared" ca="1" si="67"/>
        <v>12.520547945205479</v>
      </c>
      <c r="G2165" s="11" t="str">
        <f ca="1">VLOOKUP(F2165,faixas!$A$1:$B$11,2,1)</f>
        <v>0 a 18</v>
      </c>
      <c r="H2165" s="8" t="s">
        <v>232</v>
      </c>
      <c r="I2165" s="8" t="s">
        <v>13</v>
      </c>
      <c r="J2165" s="8" t="s">
        <v>60</v>
      </c>
    </row>
    <row r="2166" spans="1:10" ht="15" customHeight="1" x14ac:dyDescent="0.2">
      <c r="A2166" s="7">
        <v>2165</v>
      </c>
      <c r="B2166" s="8" t="s">
        <v>15</v>
      </c>
      <c r="C2166" s="8" t="s">
        <v>11</v>
      </c>
      <c r="D2166" s="9">
        <v>33809</v>
      </c>
      <c r="E2166" s="9">
        <f t="shared" ca="1" si="66"/>
        <v>44263</v>
      </c>
      <c r="F2166" s="10">
        <f t="shared" ca="1" si="67"/>
        <v>28.641095890410959</v>
      </c>
      <c r="G2166" s="11" t="str">
        <f ca="1">VLOOKUP(F2166,faixas!$A$1:$B$11,2,1)</f>
        <v>24 a 28</v>
      </c>
      <c r="H2166" s="8" t="s">
        <v>184</v>
      </c>
      <c r="I2166" s="8" t="s">
        <v>13</v>
      </c>
      <c r="J2166" s="8" t="s">
        <v>14</v>
      </c>
    </row>
    <row r="2167" spans="1:10" ht="15" customHeight="1" x14ac:dyDescent="0.2">
      <c r="A2167" s="7">
        <v>2166</v>
      </c>
      <c r="B2167" s="8" t="s">
        <v>15</v>
      </c>
      <c r="C2167" s="8" t="s">
        <v>18</v>
      </c>
      <c r="D2167" s="9">
        <v>24857</v>
      </c>
      <c r="E2167" s="9">
        <f t="shared" ca="1" si="66"/>
        <v>44263</v>
      </c>
      <c r="F2167" s="10">
        <f t="shared" ca="1" si="67"/>
        <v>53.167123287671231</v>
      </c>
      <c r="G2167" s="11" t="str">
        <f ca="1">VLOOKUP(F2167,faixas!$A$1:$B$11,2,1)</f>
        <v>49 a 53</v>
      </c>
      <c r="H2167" s="8" t="s">
        <v>184</v>
      </c>
      <c r="I2167" s="8" t="s">
        <v>13</v>
      </c>
      <c r="J2167" s="8" t="s">
        <v>14</v>
      </c>
    </row>
    <row r="2168" spans="1:10" ht="15" customHeight="1" x14ac:dyDescent="0.2">
      <c r="A2168" s="7">
        <v>2167</v>
      </c>
      <c r="B2168" s="8" t="s">
        <v>10</v>
      </c>
      <c r="C2168" s="8" t="s">
        <v>11</v>
      </c>
      <c r="D2168" s="9">
        <v>32475</v>
      </c>
      <c r="E2168" s="9">
        <f t="shared" ca="1" si="66"/>
        <v>44263</v>
      </c>
      <c r="F2168" s="10">
        <f t="shared" ca="1" si="67"/>
        <v>32.295890410958904</v>
      </c>
      <c r="G2168" s="11" t="str">
        <f ca="1">VLOOKUP(F2168,faixas!$A$1:$B$11,2,1)</f>
        <v>29 a 33</v>
      </c>
      <c r="H2168" s="8" t="s">
        <v>20</v>
      </c>
      <c r="I2168" s="8" t="s">
        <v>13</v>
      </c>
      <c r="J2168" s="8" t="s">
        <v>14</v>
      </c>
    </row>
    <row r="2169" spans="1:10" ht="15" customHeight="1" x14ac:dyDescent="0.2">
      <c r="A2169" s="7">
        <v>2168</v>
      </c>
      <c r="B2169" s="8" t="s">
        <v>10</v>
      </c>
      <c r="C2169" s="8" t="s">
        <v>11</v>
      </c>
      <c r="D2169" s="9">
        <v>26692</v>
      </c>
      <c r="E2169" s="9">
        <f t="shared" ca="1" si="66"/>
        <v>44263</v>
      </c>
      <c r="F2169" s="10">
        <f t="shared" ca="1" si="67"/>
        <v>48.139726027397259</v>
      </c>
      <c r="G2169" s="11" t="str">
        <f ca="1">VLOOKUP(F2169,faixas!$A$1:$B$11,2,1)</f>
        <v>44 a 48</v>
      </c>
      <c r="H2169" s="8" t="s">
        <v>285</v>
      </c>
      <c r="I2169" s="8" t="s">
        <v>13</v>
      </c>
      <c r="J2169" s="8" t="s">
        <v>162</v>
      </c>
    </row>
    <row r="2170" spans="1:10" ht="15" customHeight="1" x14ac:dyDescent="0.2">
      <c r="A2170" s="7">
        <v>2169</v>
      </c>
      <c r="B2170" s="8" t="s">
        <v>10</v>
      </c>
      <c r="C2170" s="8" t="s">
        <v>11</v>
      </c>
      <c r="D2170" s="9">
        <v>30718</v>
      </c>
      <c r="E2170" s="9">
        <f t="shared" ca="1" si="66"/>
        <v>44263</v>
      </c>
      <c r="F2170" s="10">
        <f t="shared" ca="1" si="67"/>
        <v>37.109589041095887</v>
      </c>
      <c r="G2170" s="11" t="str">
        <f ca="1">VLOOKUP(F2170,faixas!$A$1:$B$11,2,1)</f>
        <v>34 a 38</v>
      </c>
      <c r="H2170" s="8" t="s">
        <v>12</v>
      </c>
      <c r="I2170" s="8" t="s">
        <v>13</v>
      </c>
      <c r="J2170" s="8" t="s">
        <v>14</v>
      </c>
    </row>
    <row r="2171" spans="1:10" ht="15" customHeight="1" x14ac:dyDescent="0.2">
      <c r="A2171" s="7">
        <v>2170</v>
      </c>
      <c r="B2171" s="8" t="s">
        <v>10</v>
      </c>
      <c r="C2171" s="8" t="s">
        <v>19</v>
      </c>
      <c r="D2171" s="9">
        <v>39985</v>
      </c>
      <c r="E2171" s="9">
        <f t="shared" ca="1" si="66"/>
        <v>44263</v>
      </c>
      <c r="F2171" s="10">
        <f t="shared" ca="1" si="67"/>
        <v>11.72054794520548</v>
      </c>
      <c r="G2171" s="11" t="str">
        <f ca="1">VLOOKUP(F2171,faixas!$A$1:$B$11,2,1)</f>
        <v>0 a 18</v>
      </c>
      <c r="H2171" s="8" t="s">
        <v>12</v>
      </c>
      <c r="I2171" s="8" t="s">
        <v>13</v>
      </c>
      <c r="J2171" s="8" t="s">
        <v>14</v>
      </c>
    </row>
    <row r="2172" spans="1:10" ht="15" customHeight="1" x14ac:dyDescent="0.2">
      <c r="A2172" s="7">
        <v>2171</v>
      </c>
      <c r="B2172" s="8" t="s">
        <v>15</v>
      </c>
      <c r="C2172" s="8" t="s">
        <v>16</v>
      </c>
      <c r="D2172" s="9">
        <v>30596</v>
      </c>
      <c r="E2172" s="9">
        <f t="shared" ca="1" si="66"/>
        <v>44263</v>
      </c>
      <c r="F2172" s="10">
        <f t="shared" ca="1" si="67"/>
        <v>37.443835616438356</v>
      </c>
      <c r="G2172" s="11" t="str">
        <f ca="1">VLOOKUP(F2172,faixas!$A$1:$B$11,2,1)</f>
        <v>34 a 38</v>
      </c>
      <c r="H2172" s="8" t="s">
        <v>12</v>
      </c>
      <c r="I2172" s="8" t="s">
        <v>13</v>
      </c>
      <c r="J2172" s="8" t="s">
        <v>14</v>
      </c>
    </row>
    <row r="2173" spans="1:10" ht="15" customHeight="1" x14ac:dyDescent="0.2">
      <c r="A2173" s="7">
        <v>2172</v>
      </c>
      <c r="B2173" s="8" t="s">
        <v>10</v>
      </c>
      <c r="C2173" s="8" t="s">
        <v>11</v>
      </c>
      <c r="D2173" s="9">
        <v>30348</v>
      </c>
      <c r="E2173" s="9">
        <f t="shared" ca="1" si="66"/>
        <v>44263</v>
      </c>
      <c r="F2173" s="10">
        <f t="shared" ca="1" si="67"/>
        <v>38.123287671232873</v>
      </c>
      <c r="G2173" s="11" t="str">
        <f ca="1">VLOOKUP(F2173,faixas!$A$1:$B$11,2,1)</f>
        <v>34 a 38</v>
      </c>
      <c r="H2173" s="8" t="s">
        <v>132</v>
      </c>
      <c r="I2173" s="8" t="s">
        <v>13</v>
      </c>
      <c r="J2173" s="8" t="s">
        <v>14</v>
      </c>
    </row>
    <row r="2174" spans="1:10" ht="15" customHeight="1" x14ac:dyDescent="0.2">
      <c r="A2174" s="7">
        <v>2173</v>
      </c>
      <c r="B2174" s="8" t="s">
        <v>15</v>
      </c>
      <c r="C2174" s="8" t="s">
        <v>16</v>
      </c>
      <c r="D2174" s="9">
        <v>30771</v>
      </c>
      <c r="E2174" s="9">
        <f t="shared" ca="1" si="66"/>
        <v>44263</v>
      </c>
      <c r="F2174" s="10">
        <f t="shared" ca="1" si="67"/>
        <v>36.964383561643835</v>
      </c>
      <c r="G2174" s="11" t="str">
        <f ca="1">VLOOKUP(F2174,faixas!$A$1:$B$11,2,1)</f>
        <v>34 a 38</v>
      </c>
      <c r="H2174" s="8" t="s">
        <v>132</v>
      </c>
      <c r="I2174" s="8" t="s">
        <v>13</v>
      </c>
      <c r="J2174" s="8" t="s">
        <v>14</v>
      </c>
    </row>
    <row r="2175" spans="1:10" ht="15" customHeight="1" x14ac:dyDescent="0.2">
      <c r="A2175" s="7">
        <v>2174</v>
      </c>
      <c r="B2175" s="8" t="s">
        <v>15</v>
      </c>
      <c r="C2175" s="8" t="s">
        <v>19</v>
      </c>
      <c r="D2175" s="9">
        <v>41996</v>
      </c>
      <c r="E2175" s="9">
        <f t="shared" ca="1" si="66"/>
        <v>44263</v>
      </c>
      <c r="F2175" s="10">
        <f t="shared" ca="1" si="67"/>
        <v>6.2109589041095887</v>
      </c>
      <c r="G2175" s="11" t="str">
        <f ca="1">VLOOKUP(F2175,faixas!$A$1:$B$11,2,1)</f>
        <v>0 a 18</v>
      </c>
      <c r="H2175" s="8" t="s">
        <v>132</v>
      </c>
      <c r="I2175" s="8" t="s">
        <v>13</v>
      </c>
      <c r="J2175" s="8" t="s">
        <v>14</v>
      </c>
    </row>
    <row r="2176" spans="1:10" ht="15" customHeight="1" x14ac:dyDescent="0.2">
      <c r="A2176" s="7">
        <v>2175</v>
      </c>
      <c r="B2176" s="8" t="s">
        <v>15</v>
      </c>
      <c r="C2176" s="8" t="s">
        <v>19</v>
      </c>
      <c r="D2176" s="9">
        <v>42748</v>
      </c>
      <c r="E2176" s="9">
        <f t="shared" ca="1" si="66"/>
        <v>44263</v>
      </c>
      <c r="F2176" s="10">
        <f t="shared" ca="1" si="67"/>
        <v>4.1506849315068495</v>
      </c>
      <c r="G2176" s="11" t="str">
        <f ca="1">VLOOKUP(F2176,faixas!$A$1:$B$11,2,1)</f>
        <v>0 a 18</v>
      </c>
      <c r="H2176" s="8" t="s">
        <v>132</v>
      </c>
      <c r="I2176" s="8" t="s">
        <v>13</v>
      </c>
      <c r="J2176" s="8" t="s">
        <v>14</v>
      </c>
    </row>
    <row r="2177" spans="1:10" ht="15" customHeight="1" x14ac:dyDescent="0.2">
      <c r="A2177" s="7">
        <v>2176</v>
      </c>
      <c r="B2177" s="8" t="s">
        <v>10</v>
      </c>
      <c r="C2177" s="8" t="s">
        <v>11</v>
      </c>
      <c r="D2177" s="9">
        <v>31784</v>
      </c>
      <c r="E2177" s="9">
        <f t="shared" ca="1" si="66"/>
        <v>44263</v>
      </c>
      <c r="F2177" s="10">
        <f t="shared" ca="1" si="67"/>
        <v>34.18904109589041</v>
      </c>
      <c r="G2177" s="11" t="str">
        <f ca="1">VLOOKUP(F2177,faixas!$A$1:$B$11,2,1)</f>
        <v>34 a 38</v>
      </c>
      <c r="H2177" s="8" t="s">
        <v>182</v>
      </c>
      <c r="I2177" s="8" t="s">
        <v>13</v>
      </c>
      <c r="J2177" s="8" t="s">
        <v>14</v>
      </c>
    </row>
    <row r="2178" spans="1:10" ht="15" customHeight="1" x14ac:dyDescent="0.2">
      <c r="A2178" s="7">
        <v>2177</v>
      </c>
      <c r="B2178" s="8" t="s">
        <v>15</v>
      </c>
      <c r="C2178" s="8" t="s">
        <v>16</v>
      </c>
      <c r="D2178" s="9">
        <v>32958</v>
      </c>
      <c r="E2178" s="9">
        <f t="shared" ref="E2178:E2241" ca="1" si="68">TODAY()</f>
        <v>44263</v>
      </c>
      <c r="F2178" s="10">
        <f t="shared" ref="F2178:F2241" ca="1" si="69">(E2178-D2178)/365</f>
        <v>30.972602739726028</v>
      </c>
      <c r="G2178" s="11" t="str">
        <f ca="1">VLOOKUP(F2178,faixas!$A$1:$B$11,2,1)</f>
        <v>29 a 33</v>
      </c>
      <c r="H2178" s="8" t="s">
        <v>182</v>
      </c>
      <c r="I2178" s="8" t="s">
        <v>13</v>
      </c>
      <c r="J2178" s="8" t="s">
        <v>14</v>
      </c>
    </row>
    <row r="2179" spans="1:10" ht="15" customHeight="1" x14ac:dyDescent="0.2">
      <c r="A2179" s="7">
        <v>2178</v>
      </c>
      <c r="B2179" s="8" t="s">
        <v>10</v>
      </c>
      <c r="C2179" s="8" t="s">
        <v>19</v>
      </c>
      <c r="D2179" s="9">
        <v>43363</v>
      </c>
      <c r="E2179" s="9">
        <f t="shared" ca="1" si="68"/>
        <v>44263</v>
      </c>
      <c r="F2179" s="10">
        <f t="shared" ca="1" si="69"/>
        <v>2.4657534246575343</v>
      </c>
      <c r="G2179" s="11" t="str">
        <f ca="1">VLOOKUP(F2179,faixas!$A$1:$B$11,2,1)</f>
        <v>0 a 18</v>
      </c>
      <c r="H2179" s="8" t="s">
        <v>182</v>
      </c>
      <c r="I2179" s="8" t="s">
        <v>13</v>
      </c>
      <c r="J2179" s="8" t="s">
        <v>14</v>
      </c>
    </row>
    <row r="2180" spans="1:10" ht="15" customHeight="1" x14ac:dyDescent="0.2">
      <c r="A2180" s="7">
        <v>2179</v>
      </c>
      <c r="B2180" s="8" t="s">
        <v>10</v>
      </c>
      <c r="C2180" s="8" t="s">
        <v>11</v>
      </c>
      <c r="D2180" s="9">
        <v>30994</v>
      </c>
      <c r="E2180" s="9">
        <f t="shared" ca="1" si="68"/>
        <v>44263</v>
      </c>
      <c r="F2180" s="10">
        <f t="shared" ca="1" si="69"/>
        <v>36.353424657534248</v>
      </c>
      <c r="G2180" s="11" t="str">
        <f ca="1">VLOOKUP(F2180,faixas!$A$1:$B$11,2,1)</f>
        <v>34 a 38</v>
      </c>
      <c r="H2180" s="8" t="s">
        <v>131</v>
      </c>
      <c r="I2180" s="8" t="s">
        <v>13</v>
      </c>
      <c r="J2180" s="8" t="s">
        <v>14</v>
      </c>
    </row>
    <row r="2181" spans="1:10" ht="15" customHeight="1" x14ac:dyDescent="0.2">
      <c r="A2181" s="7">
        <v>2180</v>
      </c>
      <c r="B2181" s="8" t="s">
        <v>15</v>
      </c>
      <c r="C2181" s="8" t="s">
        <v>11</v>
      </c>
      <c r="D2181" s="9">
        <v>28250</v>
      </c>
      <c r="E2181" s="9">
        <f t="shared" ca="1" si="68"/>
        <v>44263</v>
      </c>
      <c r="F2181" s="10">
        <f t="shared" ca="1" si="69"/>
        <v>43.871232876712327</v>
      </c>
      <c r="G2181" s="11" t="str">
        <f ca="1">VLOOKUP(F2181,faixas!$A$1:$B$11,2,1)</f>
        <v>39 a 43</v>
      </c>
      <c r="H2181" s="8" t="s">
        <v>20</v>
      </c>
      <c r="I2181" s="8" t="s">
        <v>13</v>
      </c>
      <c r="J2181" s="8" t="s">
        <v>14</v>
      </c>
    </row>
    <row r="2182" spans="1:10" ht="15" customHeight="1" x14ac:dyDescent="0.2">
      <c r="A2182" s="7">
        <v>2181</v>
      </c>
      <c r="B2182" s="8" t="s">
        <v>10</v>
      </c>
      <c r="C2182" s="8" t="s">
        <v>18</v>
      </c>
      <c r="D2182" s="9">
        <v>21862</v>
      </c>
      <c r="E2182" s="9">
        <f t="shared" ca="1" si="68"/>
        <v>44263</v>
      </c>
      <c r="F2182" s="10">
        <f t="shared" ca="1" si="69"/>
        <v>61.372602739726027</v>
      </c>
      <c r="G2182" s="11" t="str">
        <f ca="1">VLOOKUP(F2182,faixas!$A$1:$B$11,2,1)</f>
        <v>Acima de 59</v>
      </c>
      <c r="H2182" s="8" t="s">
        <v>20</v>
      </c>
      <c r="I2182" s="8" t="s">
        <v>13</v>
      </c>
      <c r="J2182" s="8" t="s">
        <v>14</v>
      </c>
    </row>
    <row r="2183" spans="1:10" ht="15" customHeight="1" x14ac:dyDescent="0.2">
      <c r="A2183" s="7">
        <v>2182</v>
      </c>
      <c r="B2183" s="8" t="s">
        <v>10</v>
      </c>
      <c r="C2183" s="8" t="s">
        <v>16</v>
      </c>
      <c r="D2183" s="9">
        <v>26913</v>
      </c>
      <c r="E2183" s="9">
        <f t="shared" ca="1" si="68"/>
        <v>44263</v>
      </c>
      <c r="F2183" s="10">
        <f t="shared" ca="1" si="69"/>
        <v>47.534246575342465</v>
      </c>
      <c r="G2183" s="11" t="str">
        <f ca="1">VLOOKUP(F2183,faixas!$A$1:$B$11,2,1)</f>
        <v>44 a 48</v>
      </c>
      <c r="H2183" s="8" t="s">
        <v>51</v>
      </c>
      <c r="I2183" s="8" t="s">
        <v>13</v>
      </c>
      <c r="J2183" s="8" t="s">
        <v>33</v>
      </c>
    </row>
    <row r="2184" spans="1:10" ht="15" customHeight="1" x14ac:dyDescent="0.2">
      <c r="A2184" s="7">
        <v>2183</v>
      </c>
      <c r="B2184" s="8" t="s">
        <v>10</v>
      </c>
      <c r="C2184" s="8" t="s">
        <v>19</v>
      </c>
      <c r="D2184" s="9">
        <v>37844</v>
      </c>
      <c r="E2184" s="9">
        <f t="shared" ca="1" si="68"/>
        <v>44263</v>
      </c>
      <c r="F2184" s="10">
        <f t="shared" ca="1" si="69"/>
        <v>17.586301369863012</v>
      </c>
      <c r="G2184" s="11" t="str">
        <f ca="1">VLOOKUP(F2184,faixas!$A$1:$B$11,2,1)</f>
        <v>0 a 18</v>
      </c>
      <c r="H2184" s="8" t="s">
        <v>51</v>
      </c>
      <c r="I2184" s="8" t="s">
        <v>13</v>
      </c>
      <c r="J2184" s="8" t="s">
        <v>33</v>
      </c>
    </row>
    <row r="2185" spans="1:10" ht="15" customHeight="1" x14ac:dyDescent="0.2">
      <c r="A2185" s="7">
        <v>2184</v>
      </c>
      <c r="B2185" s="8" t="s">
        <v>10</v>
      </c>
      <c r="C2185" s="8" t="s">
        <v>19</v>
      </c>
      <c r="D2185" s="9">
        <v>41210</v>
      </c>
      <c r="E2185" s="9">
        <f t="shared" ca="1" si="68"/>
        <v>44263</v>
      </c>
      <c r="F2185" s="10">
        <f t="shared" ca="1" si="69"/>
        <v>8.3643835616438356</v>
      </c>
      <c r="G2185" s="11" t="str">
        <f ca="1">VLOOKUP(F2185,faixas!$A$1:$B$11,2,1)</f>
        <v>0 a 18</v>
      </c>
      <c r="H2185" s="8" t="s">
        <v>51</v>
      </c>
      <c r="I2185" s="8" t="s">
        <v>13</v>
      </c>
      <c r="J2185" s="8" t="s">
        <v>33</v>
      </c>
    </row>
    <row r="2186" spans="1:10" ht="15" customHeight="1" x14ac:dyDescent="0.2">
      <c r="A2186" s="7">
        <v>2185</v>
      </c>
      <c r="B2186" s="8" t="s">
        <v>10</v>
      </c>
      <c r="C2186" s="8" t="s">
        <v>11</v>
      </c>
      <c r="D2186" s="9">
        <v>31789</v>
      </c>
      <c r="E2186" s="9">
        <f t="shared" ca="1" si="68"/>
        <v>44263</v>
      </c>
      <c r="F2186" s="10">
        <f t="shared" ca="1" si="69"/>
        <v>34.175342465753424</v>
      </c>
      <c r="G2186" s="11" t="str">
        <f ca="1">VLOOKUP(F2186,faixas!$A$1:$B$11,2,1)</f>
        <v>34 a 38</v>
      </c>
      <c r="H2186" s="8" t="s">
        <v>45</v>
      </c>
      <c r="I2186" s="8" t="s">
        <v>13</v>
      </c>
      <c r="J2186" s="8" t="s">
        <v>14</v>
      </c>
    </row>
    <row r="2187" spans="1:10" ht="15" customHeight="1" x14ac:dyDescent="0.2">
      <c r="A2187" s="7">
        <v>2186</v>
      </c>
      <c r="B2187" s="8" t="s">
        <v>15</v>
      </c>
      <c r="C2187" s="8" t="s">
        <v>16</v>
      </c>
      <c r="D2187" s="9">
        <v>31853</v>
      </c>
      <c r="E2187" s="9">
        <f t="shared" ca="1" si="68"/>
        <v>44263</v>
      </c>
      <c r="F2187" s="10">
        <f t="shared" ca="1" si="69"/>
        <v>34</v>
      </c>
      <c r="G2187" s="11" t="str">
        <f ca="1">VLOOKUP(F2187,faixas!$A$1:$B$11,2,1)</f>
        <v>34 a 38</v>
      </c>
      <c r="H2187" s="8" t="s">
        <v>45</v>
      </c>
      <c r="I2187" s="8" t="s">
        <v>13</v>
      </c>
      <c r="J2187" s="8" t="s">
        <v>14</v>
      </c>
    </row>
    <row r="2188" spans="1:10" ht="15" customHeight="1" x14ac:dyDescent="0.2">
      <c r="A2188" s="7">
        <v>2187</v>
      </c>
      <c r="B2188" s="8" t="s">
        <v>10</v>
      </c>
      <c r="C2188" s="8" t="s">
        <v>19</v>
      </c>
      <c r="D2188" s="9">
        <v>41855</v>
      </c>
      <c r="E2188" s="9">
        <f t="shared" ca="1" si="68"/>
        <v>44263</v>
      </c>
      <c r="F2188" s="10">
        <f t="shared" ca="1" si="69"/>
        <v>6.5972602739726032</v>
      </c>
      <c r="G2188" s="11" t="str">
        <f ca="1">VLOOKUP(F2188,faixas!$A$1:$B$11,2,1)</f>
        <v>0 a 18</v>
      </c>
      <c r="H2188" s="8" t="s">
        <v>45</v>
      </c>
      <c r="I2188" s="8" t="s">
        <v>13</v>
      </c>
      <c r="J2188" s="8" t="s">
        <v>14</v>
      </c>
    </row>
    <row r="2189" spans="1:10" ht="15" customHeight="1" x14ac:dyDescent="0.2">
      <c r="A2189" s="7">
        <v>2188</v>
      </c>
      <c r="B2189" s="8" t="s">
        <v>10</v>
      </c>
      <c r="C2189" s="8" t="s">
        <v>11</v>
      </c>
      <c r="D2189" s="9">
        <v>34060</v>
      </c>
      <c r="E2189" s="9">
        <f t="shared" ca="1" si="68"/>
        <v>44263</v>
      </c>
      <c r="F2189" s="10">
        <f t="shared" ca="1" si="69"/>
        <v>27.953424657534246</v>
      </c>
      <c r="G2189" s="11" t="str">
        <f ca="1">VLOOKUP(F2189,faixas!$A$1:$B$11,2,1)</f>
        <v>24 a 28</v>
      </c>
      <c r="H2189" s="8" t="s">
        <v>17</v>
      </c>
      <c r="I2189" s="8" t="s">
        <v>13</v>
      </c>
      <c r="J2189" s="8" t="s">
        <v>14</v>
      </c>
    </row>
    <row r="2190" spans="1:10" ht="15" customHeight="1" x14ac:dyDescent="0.2">
      <c r="A2190" s="7">
        <v>2189</v>
      </c>
      <c r="B2190" s="8" t="s">
        <v>10</v>
      </c>
      <c r="C2190" s="8" t="s">
        <v>11</v>
      </c>
      <c r="D2190" s="9">
        <v>22063</v>
      </c>
      <c r="E2190" s="9">
        <f t="shared" ca="1" si="68"/>
        <v>44263</v>
      </c>
      <c r="F2190" s="10">
        <f t="shared" ca="1" si="69"/>
        <v>60.821917808219176</v>
      </c>
      <c r="G2190" s="11" t="str">
        <f ca="1">VLOOKUP(F2190,faixas!$A$1:$B$11,2,1)</f>
        <v>Acima de 59</v>
      </c>
      <c r="H2190" s="8" t="s">
        <v>12</v>
      </c>
      <c r="I2190" s="8" t="s">
        <v>13</v>
      </c>
      <c r="J2190" s="8" t="s">
        <v>14</v>
      </c>
    </row>
    <row r="2191" spans="1:10" ht="15" customHeight="1" x14ac:dyDescent="0.2">
      <c r="A2191" s="7">
        <v>2190</v>
      </c>
      <c r="B2191" s="8" t="s">
        <v>15</v>
      </c>
      <c r="C2191" s="8" t="s">
        <v>11</v>
      </c>
      <c r="D2191" s="9">
        <v>30442</v>
      </c>
      <c r="E2191" s="9">
        <f t="shared" ca="1" si="68"/>
        <v>44263</v>
      </c>
      <c r="F2191" s="10">
        <f t="shared" ca="1" si="69"/>
        <v>37.865753424657534</v>
      </c>
      <c r="G2191" s="11" t="str">
        <f ca="1">VLOOKUP(F2191,faixas!$A$1:$B$11,2,1)</f>
        <v>34 a 38</v>
      </c>
      <c r="H2191" s="8" t="s">
        <v>20</v>
      </c>
      <c r="I2191" s="8" t="s">
        <v>13</v>
      </c>
      <c r="J2191" s="8" t="s">
        <v>14</v>
      </c>
    </row>
    <row r="2192" spans="1:10" ht="15" customHeight="1" x14ac:dyDescent="0.2">
      <c r="A2192" s="7">
        <v>2191</v>
      </c>
      <c r="B2192" s="8" t="s">
        <v>10</v>
      </c>
      <c r="C2192" s="8" t="s">
        <v>94</v>
      </c>
      <c r="D2192" s="9">
        <v>18230</v>
      </c>
      <c r="E2192" s="9">
        <f t="shared" ca="1" si="68"/>
        <v>44263</v>
      </c>
      <c r="F2192" s="10">
        <f t="shared" ca="1" si="69"/>
        <v>71.323287671232876</v>
      </c>
      <c r="G2192" s="11" t="str">
        <f ca="1">VLOOKUP(F2192,faixas!$A$1:$B$11,2,1)</f>
        <v>Acima de 59</v>
      </c>
      <c r="H2192" s="8" t="s">
        <v>20</v>
      </c>
      <c r="I2192" s="8" t="s">
        <v>13</v>
      </c>
      <c r="J2192" s="8" t="s">
        <v>14</v>
      </c>
    </row>
    <row r="2193" spans="1:10" ht="15" customHeight="1" x14ac:dyDescent="0.2">
      <c r="A2193" s="7">
        <v>2192</v>
      </c>
      <c r="B2193" s="8" t="s">
        <v>15</v>
      </c>
      <c r="C2193" s="8" t="s">
        <v>11</v>
      </c>
      <c r="D2193" s="9">
        <v>32850</v>
      </c>
      <c r="E2193" s="9">
        <f t="shared" ca="1" si="68"/>
        <v>44263</v>
      </c>
      <c r="F2193" s="10">
        <f t="shared" ca="1" si="69"/>
        <v>31.268493150684932</v>
      </c>
      <c r="G2193" s="11" t="str">
        <f ca="1">VLOOKUP(F2193,faixas!$A$1:$B$11,2,1)</f>
        <v>29 a 33</v>
      </c>
      <c r="H2193" s="8" t="s">
        <v>286</v>
      </c>
      <c r="I2193" s="8" t="s">
        <v>13</v>
      </c>
      <c r="J2193" s="8" t="s">
        <v>33</v>
      </c>
    </row>
    <row r="2194" spans="1:10" ht="15" customHeight="1" x14ac:dyDescent="0.2">
      <c r="A2194" s="7">
        <v>2193</v>
      </c>
      <c r="B2194" s="8" t="s">
        <v>15</v>
      </c>
      <c r="C2194" s="8" t="s">
        <v>11</v>
      </c>
      <c r="D2194" s="9">
        <v>29537</v>
      </c>
      <c r="E2194" s="9">
        <f t="shared" ca="1" si="68"/>
        <v>44263</v>
      </c>
      <c r="F2194" s="10">
        <f t="shared" ca="1" si="69"/>
        <v>40.345205479452055</v>
      </c>
      <c r="G2194" s="11" t="str">
        <f ca="1">VLOOKUP(F2194,faixas!$A$1:$B$11,2,1)</f>
        <v>39 a 43</v>
      </c>
      <c r="H2194" s="8" t="s">
        <v>50</v>
      </c>
      <c r="I2194" s="8" t="s">
        <v>13</v>
      </c>
      <c r="J2194" s="8" t="s">
        <v>22</v>
      </c>
    </row>
    <row r="2195" spans="1:10" ht="15" customHeight="1" x14ac:dyDescent="0.2">
      <c r="A2195" s="7">
        <v>2194</v>
      </c>
      <c r="B2195" s="8" t="s">
        <v>10</v>
      </c>
      <c r="C2195" s="8" t="s">
        <v>11</v>
      </c>
      <c r="D2195" s="9">
        <v>28576</v>
      </c>
      <c r="E2195" s="9">
        <f t="shared" ca="1" si="68"/>
        <v>44263</v>
      </c>
      <c r="F2195" s="10">
        <f t="shared" ca="1" si="69"/>
        <v>42.978082191780821</v>
      </c>
      <c r="G2195" s="11" t="str">
        <f ca="1">VLOOKUP(F2195,faixas!$A$1:$B$11,2,1)</f>
        <v>39 a 43</v>
      </c>
      <c r="H2195" s="8" t="s">
        <v>41</v>
      </c>
      <c r="I2195" s="8" t="s">
        <v>13</v>
      </c>
      <c r="J2195" s="8" t="s">
        <v>14</v>
      </c>
    </row>
    <row r="2196" spans="1:10" ht="15" customHeight="1" x14ac:dyDescent="0.2">
      <c r="A2196" s="7">
        <v>2195</v>
      </c>
      <c r="B2196" s="8" t="s">
        <v>15</v>
      </c>
      <c r="C2196" s="8" t="s">
        <v>16</v>
      </c>
      <c r="D2196" s="9">
        <v>30351</v>
      </c>
      <c r="E2196" s="9">
        <f t="shared" ca="1" si="68"/>
        <v>44263</v>
      </c>
      <c r="F2196" s="10">
        <f t="shared" ca="1" si="69"/>
        <v>38.115068493150687</v>
      </c>
      <c r="G2196" s="11" t="str">
        <f ca="1">VLOOKUP(F2196,faixas!$A$1:$B$11,2,1)</f>
        <v>34 a 38</v>
      </c>
      <c r="H2196" s="8" t="s">
        <v>41</v>
      </c>
      <c r="I2196" s="8" t="s">
        <v>13</v>
      </c>
      <c r="J2196" s="8" t="s">
        <v>14</v>
      </c>
    </row>
    <row r="2197" spans="1:10" ht="15" customHeight="1" x14ac:dyDescent="0.2">
      <c r="A2197" s="7">
        <v>2196</v>
      </c>
      <c r="B2197" s="8" t="s">
        <v>10</v>
      </c>
      <c r="C2197" s="8" t="s">
        <v>19</v>
      </c>
      <c r="D2197" s="9">
        <v>36386</v>
      </c>
      <c r="E2197" s="9">
        <f t="shared" ca="1" si="68"/>
        <v>44263</v>
      </c>
      <c r="F2197" s="10">
        <f t="shared" ca="1" si="69"/>
        <v>21.580821917808219</v>
      </c>
      <c r="G2197" s="11" t="str">
        <f ca="1">VLOOKUP(F2197,faixas!$A$1:$B$11,2,1)</f>
        <v>19 a 23</v>
      </c>
      <c r="H2197" s="8" t="s">
        <v>41</v>
      </c>
      <c r="I2197" s="8" t="s">
        <v>13</v>
      </c>
      <c r="J2197" s="8" t="s">
        <v>14</v>
      </c>
    </row>
    <row r="2198" spans="1:10" ht="15" customHeight="1" x14ac:dyDescent="0.2">
      <c r="A2198" s="7">
        <v>2197</v>
      </c>
      <c r="B2198" s="8" t="s">
        <v>15</v>
      </c>
      <c r="C2198" s="8" t="s">
        <v>18</v>
      </c>
      <c r="D2198" s="9">
        <v>21500</v>
      </c>
      <c r="E2198" s="9">
        <f t="shared" ca="1" si="68"/>
        <v>44263</v>
      </c>
      <c r="F2198" s="10">
        <f t="shared" ca="1" si="69"/>
        <v>62.364383561643834</v>
      </c>
      <c r="G2198" s="11" t="str">
        <f ca="1">VLOOKUP(F2198,faixas!$A$1:$B$11,2,1)</f>
        <v>Acima de 59</v>
      </c>
      <c r="H2198" s="8" t="s">
        <v>41</v>
      </c>
      <c r="I2198" s="8" t="s">
        <v>13</v>
      </c>
      <c r="J2198" s="8" t="s">
        <v>14</v>
      </c>
    </row>
    <row r="2199" spans="1:10" ht="15" customHeight="1" x14ac:dyDescent="0.2">
      <c r="A2199" s="7">
        <v>2198</v>
      </c>
      <c r="B2199" s="8" t="s">
        <v>15</v>
      </c>
      <c r="C2199" s="8" t="s">
        <v>11</v>
      </c>
      <c r="D2199" s="9">
        <v>31051</v>
      </c>
      <c r="E2199" s="9">
        <f t="shared" ca="1" si="68"/>
        <v>44263</v>
      </c>
      <c r="F2199" s="10">
        <f t="shared" ca="1" si="69"/>
        <v>36.197260273972603</v>
      </c>
      <c r="G2199" s="11" t="str">
        <f ca="1">VLOOKUP(F2199,faixas!$A$1:$B$11,2,1)</f>
        <v>34 a 38</v>
      </c>
      <c r="H2199" s="8" t="s">
        <v>287</v>
      </c>
      <c r="I2199" s="8" t="s">
        <v>13</v>
      </c>
      <c r="J2199" s="8" t="s">
        <v>288</v>
      </c>
    </row>
    <row r="2200" spans="1:10" ht="15" customHeight="1" x14ac:dyDescent="0.2">
      <c r="A2200" s="7">
        <v>2199</v>
      </c>
      <c r="B2200" s="8" t="s">
        <v>15</v>
      </c>
      <c r="C2200" s="8" t="s">
        <v>19</v>
      </c>
      <c r="D2200" s="9">
        <v>40962</v>
      </c>
      <c r="E2200" s="9">
        <f t="shared" ca="1" si="68"/>
        <v>44263</v>
      </c>
      <c r="F2200" s="10">
        <f t="shared" ca="1" si="69"/>
        <v>9.043835616438356</v>
      </c>
      <c r="G2200" s="11" t="str">
        <f ca="1">VLOOKUP(F2200,faixas!$A$1:$B$11,2,1)</f>
        <v>0 a 18</v>
      </c>
      <c r="H2200" s="8" t="s">
        <v>287</v>
      </c>
      <c r="I2200" s="8" t="s">
        <v>13</v>
      </c>
      <c r="J2200" s="8" t="s">
        <v>288</v>
      </c>
    </row>
    <row r="2201" spans="1:10" ht="15" customHeight="1" x14ac:dyDescent="0.2">
      <c r="A2201" s="7">
        <v>2200</v>
      </c>
      <c r="B2201" s="8" t="s">
        <v>15</v>
      </c>
      <c r="C2201" s="8" t="s">
        <v>18</v>
      </c>
      <c r="D2201" s="9">
        <v>19449</v>
      </c>
      <c r="E2201" s="9">
        <f t="shared" ca="1" si="68"/>
        <v>44263</v>
      </c>
      <c r="F2201" s="10">
        <f t="shared" ca="1" si="69"/>
        <v>67.983561643835614</v>
      </c>
      <c r="G2201" s="11" t="str">
        <f ca="1">VLOOKUP(F2201,faixas!$A$1:$B$11,2,1)</f>
        <v>Acima de 59</v>
      </c>
      <c r="H2201" s="8" t="s">
        <v>287</v>
      </c>
      <c r="I2201" s="8" t="s">
        <v>13</v>
      </c>
      <c r="J2201" s="8" t="s">
        <v>288</v>
      </c>
    </row>
    <row r="2202" spans="1:10" ht="15" customHeight="1" x14ac:dyDescent="0.2">
      <c r="A2202" s="7">
        <v>2201</v>
      </c>
      <c r="B2202" s="8" t="s">
        <v>10</v>
      </c>
      <c r="C2202" s="8" t="s">
        <v>11</v>
      </c>
      <c r="D2202" s="9">
        <v>32109</v>
      </c>
      <c r="E2202" s="9">
        <f t="shared" ca="1" si="68"/>
        <v>44263</v>
      </c>
      <c r="F2202" s="10">
        <f t="shared" ca="1" si="69"/>
        <v>33.298630136986304</v>
      </c>
      <c r="G2202" s="11" t="str">
        <f ca="1">VLOOKUP(F2202,faixas!$A$1:$B$11,2,1)</f>
        <v>29 a 33</v>
      </c>
      <c r="H2202" s="8" t="s">
        <v>289</v>
      </c>
      <c r="I2202" s="8" t="s">
        <v>13</v>
      </c>
      <c r="J2202" s="8" t="s">
        <v>60</v>
      </c>
    </row>
    <row r="2203" spans="1:10" ht="15" customHeight="1" x14ac:dyDescent="0.2">
      <c r="A2203" s="7">
        <v>2202</v>
      </c>
      <c r="B2203" s="8" t="s">
        <v>15</v>
      </c>
      <c r="C2203" s="8" t="s">
        <v>11</v>
      </c>
      <c r="D2203" s="9">
        <v>34450</v>
      </c>
      <c r="E2203" s="9">
        <f t="shared" ca="1" si="68"/>
        <v>44263</v>
      </c>
      <c r="F2203" s="10">
        <f t="shared" ca="1" si="69"/>
        <v>26.884931506849316</v>
      </c>
      <c r="G2203" s="11" t="str">
        <f ca="1">VLOOKUP(F2203,faixas!$A$1:$B$11,2,1)</f>
        <v>24 a 28</v>
      </c>
      <c r="H2203" s="8" t="s">
        <v>220</v>
      </c>
      <c r="I2203" s="8" t="s">
        <v>13</v>
      </c>
      <c r="J2203" s="8" t="s">
        <v>14</v>
      </c>
    </row>
    <row r="2204" spans="1:10" ht="15" customHeight="1" x14ac:dyDescent="0.2">
      <c r="A2204" s="7">
        <v>2203</v>
      </c>
      <c r="B2204" s="8" t="s">
        <v>10</v>
      </c>
      <c r="C2204" s="8" t="s">
        <v>11</v>
      </c>
      <c r="D2204" s="9">
        <v>23948</v>
      </c>
      <c r="E2204" s="9">
        <f t="shared" ca="1" si="68"/>
        <v>44263</v>
      </c>
      <c r="F2204" s="10">
        <f t="shared" ca="1" si="69"/>
        <v>55.657534246575345</v>
      </c>
      <c r="G2204" s="11" t="str">
        <f ca="1">VLOOKUP(F2204,faixas!$A$1:$B$11,2,1)</f>
        <v>54 a 58</v>
      </c>
      <c r="H2204" s="8" t="s">
        <v>155</v>
      </c>
      <c r="I2204" s="8" t="s">
        <v>13</v>
      </c>
      <c r="J2204" s="8" t="s">
        <v>14</v>
      </c>
    </row>
    <row r="2205" spans="1:10" ht="15" customHeight="1" x14ac:dyDescent="0.2">
      <c r="A2205" s="7">
        <v>2204</v>
      </c>
      <c r="B2205" s="8" t="s">
        <v>15</v>
      </c>
      <c r="C2205" s="8" t="s">
        <v>18</v>
      </c>
      <c r="D2205" s="9">
        <v>13418</v>
      </c>
      <c r="E2205" s="9">
        <f t="shared" ca="1" si="68"/>
        <v>44263</v>
      </c>
      <c r="F2205" s="10">
        <f t="shared" ca="1" si="69"/>
        <v>84.506849315068493</v>
      </c>
      <c r="G2205" s="11" t="str">
        <f ca="1">VLOOKUP(F2205,faixas!$A$1:$B$11,2,1)</f>
        <v>Acima de 59</v>
      </c>
      <c r="H2205" s="8" t="s">
        <v>155</v>
      </c>
      <c r="I2205" s="8" t="s">
        <v>13</v>
      </c>
      <c r="J2205" s="8" t="s">
        <v>14</v>
      </c>
    </row>
    <row r="2206" spans="1:10" ht="15" customHeight="1" x14ac:dyDescent="0.2">
      <c r="A2206" s="7">
        <v>2205</v>
      </c>
      <c r="B2206" s="8" t="s">
        <v>10</v>
      </c>
      <c r="C2206" s="8" t="s">
        <v>11</v>
      </c>
      <c r="D2206" s="9">
        <v>33417</v>
      </c>
      <c r="E2206" s="9">
        <f t="shared" ca="1" si="68"/>
        <v>44263</v>
      </c>
      <c r="F2206" s="10">
        <f t="shared" ca="1" si="69"/>
        <v>29.715068493150685</v>
      </c>
      <c r="G2206" s="11" t="str">
        <f ca="1">VLOOKUP(F2206,faixas!$A$1:$B$11,2,1)</f>
        <v>29 a 33</v>
      </c>
      <c r="H2206" s="8" t="s">
        <v>173</v>
      </c>
      <c r="I2206" s="8" t="s">
        <v>13</v>
      </c>
      <c r="J2206" s="8" t="s">
        <v>14</v>
      </c>
    </row>
    <row r="2207" spans="1:10" ht="15" customHeight="1" x14ac:dyDescent="0.2">
      <c r="A2207" s="7">
        <v>2206</v>
      </c>
      <c r="B2207" s="8" t="s">
        <v>15</v>
      </c>
      <c r="C2207" s="8" t="s">
        <v>16</v>
      </c>
      <c r="D2207" s="9">
        <v>33255</v>
      </c>
      <c r="E2207" s="9">
        <f t="shared" ca="1" si="68"/>
        <v>44263</v>
      </c>
      <c r="F2207" s="10">
        <f t="shared" ca="1" si="69"/>
        <v>30.158904109589042</v>
      </c>
      <c r="G2207" s="11" t="str">
        <f ca="1">VLOOKUP(F2207,faixas!$A$1:$B$11,2,1)</f>
        <v>29 a 33</v>
      </c>
      <c r="H2207" s="8" t="s">
        <v>173</v>
      </c>
      <c r="I2207" s="8" t="s">
        <v>13</v>
      </c>
      <c r="J2207" s="8" t="s">
        <v>14</v>
      </c>
    </row>
    <row r="2208" spans="1:10" ht="15" customHeight="1" x14ac:dyDescent="0.2">
      <c r="A2208" s="7">
        <v>2207</v>
      </c>
      <c r="B2208" s="8" t="s">
        <v>10</v>
      </c>
      <c r="C2208" s="8" t="s">
        <v>19</v>
      </c>
      <c r="D2208" s="9">
        <v>44174</v>
      </c>
      <c r="E2208" s="9">
        <f t="shared" ca="1" si="68"/>
        <v>44263</v>
      </c>
      <c r="F2208" s="10">
        <f t="shared" ca="1" si="69"/>
        <v>0.24383561643835616</v>
      </c>
      <c r="G2208" s="11" t="str">
        <f ca="1">VLOOKUP(F2208,faixas!$A$1:$B$11,2,1)</f>
        <v>0 a 18</v>
      </c>
      <c r="H2208" s="8" t="s">
        <v>173</v>
      </c>
      <c r="I2208" s="8" t="s">
        <v>13</v>
      </c>
      <c r="J2208" s="8" t="s">
        <v>14</v>
      </c>
    </row>
    <row r="2209" spans="1:10" ht="15" customHeight="1" x14ac:dyDescent="0.2">
      <c r="A2209" s="7">
        <v>2208</v>
      </c>
      <c r="B2209" s="8" t="s">
        <v>10</v>
      </c>
      <c r="C2209" s="8" t="s">
        <v>11</v>
      </c>
      <c r="D2209" s="9">
        <v>31193</v>
      </c>
      <c r="E2209" s="9">
        <f t="shared" ca="1" si="68"/>
        <v>44263</v>
      </c>
      <c r="F2209" s="10">
        <f t="shared" ca="1" si="69"/>
        <v>35.80821917808219</v>
      </c>
      <c r="G2209" s="11" t="str">
        <f ca="1">VLOOKUP(F2209,faixas!$A$1:$B$11,2,1)</f>
        <v>34 a 38</v>
      </c>
      <c r="H2209" s="8" t="s">
        <v>17</v>
      </c>
      <c r="I2209" s="8" t="s">
        <v>13</v>
      </c>
      <c r="J2209" s="8" t="s">
        <v>14</v>
      </c>
    </row>
    <row r="2210" spans="1:10" ht="15" customHeight="1" x14ac:dyDescent="0.2">
      <c r="A2210" s="7">
        <v>2209</v>
      </c>
      <c r="B2210" s="8" t="s">
        <v>15</v>
      </c>
      <c r="C2210" s="8" t="s">
        <v>18</v>
      </c>
      <c r="D2210" s="9">
        <v>22171</v>
      </c>
      <c r="E2210" s="9">
        <f t="shared" ca="1" si="68"/>
        <v>44263</v>
      </c>
      <c r="F2210" s="10">
        <f t="shared" ca="1" si="69"/>
        <v>60.526027397260272</v>
      </c>
      <c r="G2210" s="11" t="str">
        <f ca="1">VLOOKUP(F2210,faixas!$A$1:$B$11,2,1)</f>
        <v>Acima de 59</v>
      </c>
      <c r="H2210" s="8" t="s">
        <v>17</v>
      </c>
      <c r="I2210" s="8" t="s">
        <v>13</v>
      </c>
      <c r="J2210" s="8" t="s">
        <v>14</v>
      </c>
    </row>
    <row r="2211" spans="1:10" ht="15" customHeight="1" x14ac:dyDescent="0.2">
      <c r="A2211" s="7">
        <v>2210</v>
      </c>
      <c r="B2211" s="8" t="s">
        <v>15</v>
      </c>
      <c r="C2211" s="8" t="s">
        <v>11</v>
      </c>
      <c r="D2211" s="9">
        <v>28737</v>
      </c>
      <c r="E2211" s="9">
        <f t="shared" ca="1" si="68"/>
        <v>44263</v>
      </c>
      <c r="F2211" s="10">
        <f t="shared" ca="1" si="69"/>
        <v>42.536986301369865</v>
      </c>
      <c r="G2211" s="11" t="str">
        <f ca="1">VLOOKUP(F2211,faixas!$A$1:$B$11,2,1)</f>
        <v>39 a 43</v>
      </c>
      <c r="H2211" s="8" t="s">
        <v>152</v>
      </c>
      <c r="I2211" s="8" t="s">
        <v>13</v>
      </c>
      <c r="J2211" s="8" t="s">
        <v>14</v>
      </c>
    </row>
    <row r="2212" spans="1:10" ht="15" customHeight="1" x14ac:dyDescent="0.2">
      <c r="A2212" s="7">
        <v>2211</v>
      </c>
      <c r="B2212" s="8" t="s">
        <v>10</v>
      </c>
      <c r="C2212" s="8" t="s">
        <v>16</v>
      </c>
      <c r="D2212" s="9">
        <v>29422</v>
      </c>
      <c r="E2212" s="9">
        <f t="shared" ca="1" si="68"/>
        <v>44263</v>
      </c>
      <c r="F2212" s="10">
        <f t="shared" ca="1" si="69"/>
        <v>40.660273972602738</v>
      </c>
      <c r="G2212" s="11" t="str">
        <f ca="1">VLOOKUP(F2212,faixas!$A$1:$B$11,2,1)</f>
        <v>39 a 43</v>
      </c>
      <c r="H2212" s="8" t="s">
        <v>152</v>
      </c>
      <c r="I2212" s="8" t="s">
        <v>13</v>
      </c>
      <c r="J2212" s="8" t="s">
        <v>14</v>
      </c>
    </row>
    <row r="2213" spans="1:10" ht="15" customHeight="1" x14ac:dyDescent="0.2">
      <c r="A2213" s="7">
        <v>2212</v>
      </c>
      <c r="B2213" s="8" t="s">
        <v>15</v>
      </c>
      <c r="C2213" s="8" t="s">
        <v>19</v>
      </c>
      <c r="D2213" s="9">
        <v>39884</v>
      </c>
      <c r="E2213" s="9">
        <f t="shared" ca="1" si="68"/>
        <v>44263</v>
      </c>
      <c r="F2213" s="10">
        <f t="shared" ca="1" si="69"/>
        <v>11.997260273972604</v>
      </c>
      <c r="G2213" s="11" t="str">
        <f ca="1">VLOOKUP(F2213,faixas!$A$1:$B$11,2,1)</f>
        <v>0 a 18</v>
      </c>
      <c r="H2213" s="8" t="s">
        <v>152</v>
      </c>
      <c r="I2213" s="8" t="s">
        <v>13</v>
      </c>
      <c r="J2213" s="8" t="s">
        <v>14</v>
      </c>
    </row>
    <row r="2214" spans="1:10" ht="15" customHeight="1" x14ac:dyDescent="0.2">
      <c r="A2214" s="7">
        <v>2213</v>
      </c>
      <c r="B2214" s="8" t="s">
        <v>10</v>
      </c>
      <c r="C2214" s="8" t="s">
        <v>11</v>
      </c>
      <c r="D2214" s="9">
        <v>29827</v>
      </c>
      <c r="E2214" s="9">
        <f t="shared" ca="1" si="68"/>
        <v>44263</v>
      </c>
      <c r="F2214" s="10">
        <f t="shared" ca="1" si="69"/>
        <v>39.550684931506851</v>
      </c>
      <c r="G2214" s="11" t="str">
        <f ca="1">VLOOKUP(F2214,faixas!$A$1:$B$11,2,1)</f>
        <v>39 a 43</v>
      </c>
      <c r="H2214" s="8" t="s">
        <v>290</v>
      </c>
      <c r="I2214" s="8" t="s">
        <v>13</v>
      </c>
      <c r="J2214" s="8" t="s">
        <v>14</v>
      </c>
    </row>
    <row r="2215" spans="1:10" ht="15" customHeight="1" x14ac:dyDescent="0.2">
      <c r="A2215" s="7">
        <v>2214</v>
      </c>
      <c r="B2215" s="8" t="s">
        <v>15</v>
      </c>
      <c r="C2215" s="8" t="s">
        <v>16</v>
      </c>
      <c r="D2215" s="9">
        <v>28944</v>
      </c>
      <c r="E2215" s="9">
        <f t="shared" ca="1" si="68"/>
        <v>44263</v>
      </c>
      <c r="F2215" s="10">
        <f t="shared" ca="1" si="69"/>
        <v>41.969863013698628</v>
      </c>
      <c r="G2215" s="11" t="str">
        <f ca="1">VLOOKUP(F2215,faixas!$A$1:$B$11,2,1)</f>
        <v>39 a 43</v>
      </c>
      <c r="H2215" s="8" t="s">
        <v>290</v>
      </c>
      <c r="I2215" s="8" t="s">
        <v>13</v>
      </c>
      <c r="J2215" s="8" t="s">
        <v>14</v>
      </c>
    </row>
    <row r="2216" spans="1:10" ht="15" customHeight="1" x14ac:dyDescent="0.2">
      <c r="A2216" s="7">
        <v>2215</v>
      </c>
      <c r="B2216" s="8" t="s">
        <v>10</v>
      </c>
      <c r="C2216" s="8" t="s">
        <v>19</v>
      </c>
      <c r="D2216" s="9">
        <v>40460.958333333299</v>
      </c>
      <c r="E2216" s="9">
        <f t="shared" ca="1" si="68"/>
        <v>44263</v>
      </c>
      <c r="F2216" s="10">
        <f t="shared" ca="1" si="69"/>
        <v>10.416552511415619</v>
      </c>
      <c r="G2216" s="11" t="str">
        <f ca="1">VLOOKUP(F2216,faixas!$A$1:$B$11,2,1)</f>
        <v>0 a 18</v>
      </c>
      <c r="H2216" s="8" t="s">
        <v>290</v>
      </c>
      <c r="I2216" s="8" t="s">
        <v>13</v>
      </c>
      <c r="J2216" s="8" t="s">
        <v>14</v>
      </c>
    </row>
    <row r="2217" spans="1:10" ht="15" customHeight="1" x14ac:dyDescent="0.2">
      <c r="A2217" s="7">
        <v>2216</v>
      </c>
      <c r="B2217" s="8" t="s">
        <v>15</v>
      </c>
      <c r="C2217" s="8" t="s">
        <v>19</v>
      </c>
      <c r="D2217" s="9">
        <v>40010</v>
      </c>
      <c r="E2217" s="9">
        <f t="shared" ca="1" si="68"/>
        <v>44263</v>
      </c>
      <c r="F2217" s="10">
        <f t="shared" ca="1" si="69"/>
        <v>11.652054794520549</v>
      </c>
      <c r="G2217" s="11" t="str">
        <f ca="1">VLOOKUP(F2217,faixas!$A$1:$B$11,2,1)</f>
        <v>0 a 18</v>
      </c>
      <c r="H2217" s="8" t="s">
        <v>290</v>
      </c>
      <c r="I2217" s="8" t="s">
        <v>13</v>
      </c>
      <c r="J2217" s="8" t="s">
        <v>14</v>
      </c>
    </row>
    <row r="2218" spans="1:10" ht="15" customHeight="1" x14ac:dyDescent="0.2">
      <c r="A2218" s="7">
        <v>2217</v>
      </c>
      <c r="B2218" s="8" t="s">
        <v>10</v>
      </c>
      <c r="C2218" s="8" t="s">
        <v>11</v>
      </c>
      <c r="D2218" s="9">
        <v>30922</v>
      </c>
      <c r="E2218" s="9">
        <f t="shared" ca="1" si="68"/>
        <v>44263</v>
      </c>
      <c r="F2218" s="10">
        <f t="shared" ca="1" si="69"/>
        <v>36.550684931506851</v>
      </c>
      <c r="G2218" s="11" t="str">
        <f ca="1">VLOOKUP(F2218,faixas!$A$1:$B$11,2,1)</f>
        <v>34 a 38</v>
      </c>
      <c r="H2218" s="8" t="s">
        <v>28</v>
      </c>
      <c r="I2218" s="8" t="s">
        <v>13</v>
      </c>
      <c r="J2218" s="8" t="s">
        <v>37</v>
      </c>
    </row>
    <row r="2219" spans="1:10" ht="15" customHeight="1" x14ac:dyDescent="0.2">
      <c r="A2219" s="7">
        <v>2218</v>
      </c>
      <c r="B2219" s="8" t="s">
        <v>15</v>
      </c>
      <c r="C2219" s="8" t="s">
        <v>16</v>
      </c>
      <c r="D2219" s="9">
        <v>28852</v>
      </c>
      <c r="E2219" s="9">
        <f t="shared" ca="1" si="68"/>
        <v>44263</v>
      </c>
      <c r="F2219" s="10">
        <f t="shared" ca="1" si="69"/>
        <v>42.221917808219175</v>
      </c>
      <c r="G2219" s="11" t="str">
        <f ca="1">VLOOKUP(F2219,faixas!$A$1:$B$11,2,1)</f>
        <v>39 a 43</v>
      </c>
      <c r="H2219" s="8" t="s">
        <v>28</v>
      </c>
      <c r="I2219" s="8" t="s">
        <v>13</v>
      </c>
      <c r="J2219" s="8" t="s">
        <v>37</v>
      </c>
    </row>
    <row r="2220" spans="1:10" ht="15" customHeight="1" x14ac:dyDescent="0.2">
      <c r="A2220" s="7">
        <v>2219</v>
      </c>
      <c r="B2220" s="8" t="s">
        <v>15</v>
      </c>
      <c r="C2220" s="8" t="s">
        <v>19</v>
      </c>
      <c r="D2220" s="9">
        <v>40690</v>
      </c>
      <c r="E2220" s="9">
        <f t="shared" ca="1" si="68"/>
        <v>44263</v>
      </c>
      <c r="F2220" s="10">
        <f t="shared" ca="1" si="69"/>
        <v>9.7890410958904113</v>
      </c>
      <c r="G2220" s="11" t="str">
        <f ca="1">VLOOKUP(F2220,faixas!$A$1:$B$11,2,1)</f>
        <v>0 a 18</v>
      </c>
      <c r="H2220" s="8" t="s">
        <v>28</v>
      </c>
      <c r="I2220" s="8" t="s">
        <v>13</v>
      </c>
      <c r="J2220" s="8" t="s">
        <v>37</v>
      </c>
    </row>
    <row r="2221" spans="1:10" ht="15" customHeight="1" x14ac:dyDescent="0.2">
      <c r="A2221" s="7">
        <v>2220</v>
      </c>
      <c r="B2221" s="8" t="s">
        <v>15</v>
      </c>
      <c r="C2221" s="8" t="s">
        <v>62</v>
      </c>
      <c r="D2221" s="9">
        <v>37625</v>
      </c>
      <c r="E2221" s="9">
        <f t="shared" ca="1" si="68"/>
        <v>44263</v>
      </c>
      <c r="F2221" s="10">
        <f t="shared" ca="1" si="69"/>
        <v>18.186301369863013</v>
      </c>
      <c r="G2221" s="11" t="str">
        <f ca="1">VLOOKUP(F2221,faixas!$A$1:$B$11,2,1)</f>
        <v>0 a 18</v>
      </c>
      <c r="H2221" s="8" t="s">
        <v>28</v>
      </c>
      <c r="I2221" s="8" t="s">
        <v>13</v>
      </c>
      <c r="J2221" s="8" t="s">
        <v>37</v>
      </c>
    </row>
    <row r="2222" spans="1:10" ht="15" customHeight="1" x14ac:dyDescent="0.2">
      <c r="A2222" s="7">
        <v>2221</v>
      </c>
      <c r="B2222" s="8" t="s">
        <v>10</v>
      </c>
      <c r="C2222" s="8" t="s">
        <v>62</v>
      </c>
      <c r="D2222" s="9">
        <v>36116</v>
      </c>
      <c r="E2222" s="9">
        <f t="shared" ca="1" si="68"/>
        <v>44263</v>
      </c>
      <c r="F2222" s="10">
        <f t="shared" ca="1" si="69"/>
        <v>22.32054794520548</v>
      </c>
      <c r="G2222" s="11" t="str">
        <f ca="1">VLOOKUP(F2222,faixas!$A$1:$B$11,2,1)</f>
        <v>19 a 23</v>
      </c>
      <c r="H2222" s="8" t="s">
        <v>28</v>
      </c>
      <c r="I2222" s="8" t="s">
        <v>13</v>
      </c>
      <c r="J2222" s="8" t="s">
        <v>37</v>
      </c>
    </row>
    <row r="2223" spans="1:10" ht="15" customHeight="1" x14ac:dyDescent="0.2">
      <c r="A2223" s="7">
        <v>2222</v>
      </c>
      <c r="B2223" s="8" t="s">
        <v>10</v>
      </c>
      <c r="C2223" s="8" t="s">
        <v>11</v>
      </c>
      <c r="D2223" s="9">
        <v>30590</v>
      </c>
      <c r="E2223" s="9">
        <f t="shared" ca="1" si="68"/>
        <v>44263</v>
      </c>
      <c r="F2223" s="10">
        <f t="shared" ca="1" si="69"/>
        <v>37.460273972602742</v>
      </c>
      <c r="G2223" s="11" t="str">
        <f ca="1">VLOOKUP(F2223,faixas!$A$1:$B$11,2,1)</f>
        <v>34 a 38</v>
      </c>
      <c r="H2223" s="8" t="s">
        <v>113</v>
      </c>
      <c r="I2223" s="8" t="s">
        <v>13</v>
      </c>
      <c r="J2223" s="8" t="s">
        <v>113</v>
      </c>
    </row>
    <row r="2224" spans="1:10" ht="15" customHeight="1" x14ac:dyDescent="0.2">
      <c r="A2224" s="7">
        <v>2223</v>
      </c>
      <c r="B2224" s="8" t="s">
        <v>15</v>
      </c>
      <c r="C2224" s="8" t="s">
        <v>16</v>
      </c>
      <c r="D2224" s="9">
        <v>31537</v>
      </c>
      <c r="E2224" s="9">
        <f t="shared" ca="1" si="68"/>
        <v>44263</v>
      </c>
      <c r="F2224" s="10">
        <f t="shared" ca="1" si="69"/>
        <v>34.865753424657534</v>
      </c>
      <c r="G2224" s="11" t="str">
        <f ca="1">VLOOKUP(F2224,faixas!$A$1:$B$11,2,1)</f>
        <v>34 a 38</v>
      </c>
      <c r="H2224" s="8" t="s">
        <v>113</v>
      </c>
      <c r="I2224" s="8" t="s">
        <v>13</v>
      </c>
      <c r="J2224" s="8" t="s">
        <v>113</v>
      </c>
    </row>
    <row r="2225" spans="1:10" ht="15" customHeight="1" x14ac:dyDescent="0.2">
      <c r="A2225" s="7">
        <v>2224</v>
      </c>
      <c r="B2225" s="8" t="s">
        <v>15</v>
      </c>
      <c r="C2225" s="8" t="s">
        <v>19</v>
      </c>
      <c r="D2225" s="9">
        <v>42506</v>
      </c>
      <c r="E2225" s="9">
        <f t="shared" ca="1" si="68"/>
        <v>44263</v>
      </c>
      <c r="F2225" s="10">
        <f t="shared" ca="1" si="69"/>
        <v>4.8136986301369866</v>
      </c>
      <c r="G2225" s="11" t="str">
        <f ca="1">VLOOKUP(F2225,faixas!$A$1:$B$11,2,1)</f>
        <v>0 a 18</v>
      </c>
      <c r="H2225" s="8" t="s">
        <v>113</v>
      </c>
      <c r="I2225" s="8" t="s">
        <v>13</v>
      </c>
      <c r="J2225" s="8" t="s">
        <v>113</v>
      </c>
    </row>
    <row r="2226" spans="1:10" ht="15" customHeight="1" x14ac:dyDescent="0.2">
      <c r="A2226" s="7">
        <v>2225</v>
      </c>
      <c r="B2226" s="8" t="s">
        <v>10</v>
      </c>
      <c r="C2226" s="8" t="s">
        <v>11</v>
      </c>
      <c r="D2226" s="9">
        <v>34876</v>
      </c>
      <c r="E2226" s="9">
        <f t="shared" ca="1" si="68"/>
        <v>44263</v>
      </c>
      <c r="F2226" s="10">
        <f t="shared" ca="1" si="69"/>
        <v>25.717808219178082</v>
      </c>
      <c r="G2226" s="11" t="str">
        <f ca="1">VLOOKUP(F2226,faixas!$A$1:$B$11,2,1)</f>
        <v>24 a 28</v>
      </c>
      <c r="H2226" s="8" t="s">
        <v>107</v>
      </c>
      <c r="I2226" s="8" t="s">
        <v>13</v>
      </c>
      <c r="J2226" s="8" t="s">
        <v>80</v>
      </c>
    </row>
    <row r="2227" spans="1:10" ht="15" customHeight="1" x14ac:dyDescent="0.2">
      <c r="A2227" s="7">
        <v>2226</v>
      </c>
      <c r="B2227" s="8" t="s">
        <v>15</v>
      </c>
      <c r="C2227" s="8" t="s">
        <v>11</v>
      </c>
      <c r="D2227" s="9">
        <v>31548</v>
      </c>
      <c r="E2227" s="9">
        <f t="shared" ca="1" si="68"/>
        <v>44263</v>
      </c>
      <c r="F2227" s="10">
        <f t="shared" ca="1" si="69"/>
        <v>34.835616438356162</v>
      </c>
      <c r="G2227" s="11" t="str">
        <f ca="1">VLOOKUP(F2227,faixas!$A$1:$B$11,2,1)</f>
        <v>34 a 38</v>
      </c>
      <c r="H2227" s="8" t="s">
        <v>47</v>
      </c>
      <c r="I2227" s="8" t="s">
        <v>13</v>
      </c>
      <c r="J2227" s="8" t="s">
        <v>14</v>
      </c>
    </row>
    <row r="2228" spans="1:10" ht="15" customHeight="1" x14ac:dyDescent="0.2">
      <c r="A2228" s="7">
        <v>2227</v>
      </c>
      <c r="B2228" s="8" t="s">
        <v>15</v>
      </c>
      <c r="C2228" s="8" t="s">
        <v>18</v>
      </c>
      <c r="D2228" s="9">
        <v>22838</v>
      </c>
      <c r="E2228" s="9">
        <f t="shared" ca="1" si="68"/>
        <v>44263</v>
      </c>
      <c r="F2228" s="10">
        <f t="shared" ca="1" si="69"/>
        <v>58.698630136986303</v>
      </c>
      <c r="G2228" s="11" t="str">
        <f ca="1">VLOOKUP(F2228,faixas!$A$1:$B$11,2,1)</f>
        <v>54 a 58</v>
      </c>
      <c r="H2228" s="8" t="s">
        <v>47</v>
      </c>
      <c r="I2228" s="8" t="s">
        <v>13</v>
      </c>
      <c r="J2228" s="8" t="s">
        <v>14</v>
      </c>
    </row>
    <row r="2229" spans="1:10" ht="15" customHeight="1" x14ac:dyDescent="0.2">
      <c r="A2229" s="7">
        <v>2228</v>
      </c>
      <c r="B2229" s="8" t="s">
        <v>15</v>
      </c>
      <c r="C2229" s="8" t="s">
        <v>16</v>
      </c>
      <c r="D2229" s="9">
        <v>30843</v>
      </c>
      <c r="E2229" s="9">
        <f t="shared" ca="1" si="68"/>
        <v>44263</v>
      </c>
      <c r="F2229" s="10">
        <f t="shared" ca="1" si="69"/>
        <v>36.767123287671232</v>
      </c>
      <c r="G2229" s="11" t="str">
        <f ca="1">VLOOKUP(F2229,faixas!$A$1:$B$11,2,1)</f>
        <v>34 a 38</v>
      </c>
      <c r="H2229" s="8" t="s">
        <v>47</v>
      </c>
      <c r="I2229" s="8" t="s">
        <v>13</v>
      </c>
      <c r="J2229" s="8" t="s">
        <v>14</v>
      </c>
    </row>
    <row r="2230" spans="1:10" ht="15" customHeight="1" x14ac:dyDescent="0.2">
      <c r="A2230" s="7">
        <v>2229</v>
      </c>
      <c r="B2230" s="8" t="s">
        <v>10</v>
      </c>
      <c r="C2230" s="8" t="s">
        <v>11</v>
      </c>
      <c r="D2230" s="9">
        <v>25204</v>
      </c>
      <c r="E2230" s="9">
        <f t="shared" ca="1" si="68"/>
        <v>44263</v>
      </c>
      <c r="F2230" s="10">
        <f t="shared" ca="1" si="69"/>
        <v>52.216438356164382</v>
      </c>
      <c r="G2230" s="11" t="str">
        <f ca="1">VLOOKUP(F2230,faixas!$A$1:$B$11,2,1)</f>
        <v>49 a 53</v>
      </c>
      <c r="H2230" s="8" t="s">
        <v>54</v>
      </c>
      <c r="I2230" s="8" t="s">
        <v>13</v>
      </c>
      <c r="J2230" s="8" t="s">
        <v>37</v>
      </c>
    </row>
    <row r="2231" spans="1:10" ht="15" customHeight="1" x14ac:dyDescent="0.2">
      <c r="A2231" s="7">
        <v>2230</v>
      </c>
      <c r="B2231" s="8" t="s">
        <v>15</v>
      </c>
      <c r="C2231" s="8" t="s">
        <v>18</v>
      </c>
      <c r="D2231" s="9">
        <v>14230</v>
      </c>
      <c r="E2231" s="9">
        <f t="shared" ca="1" si="68"/>
        <v>44263</v>
      </c>
      <c r="F2231" s="10">
        <f t="shared" ca="1" si="69"/>
        <v>82.282191780821918</v>
      </c>
      <c r="G2231" s="11" t="str">
        <f ca="1">VLOOKUP(F2231,faixas!$A$1:$B$11,2,1)</f>
        <v>Acima de 59</v>
      </c>
      <c r="H2231" s="8" t="s">
        <v>54</v>
      </c>
      <c r="I2231" s="8" t="s">
        <v>13</v>
      </c>
      <c r="J2231" s="8" t="s">
        <v>37</v>
      </c>
    </row>
    <row r="2232" spans="1:10" ht="15" customHeight="1" x14ac:dyDescent="0.2">
      <c r="A2232" s="7">
        <v>2231</v>
      </c>
      <c r="B2232" s="8" t="s">
        <v>15</v>
      </c>
      <c r="C2232" s="8" t="s">
        <v>16</v>
      </c>
      <c r="D2232" s="9">
        <v>27463</v>
      </c>
      <c r="E2232" s="9">
        <f t="shared" ca="1" si="68"/>
        <v>44263</v>
      </c>
      <c r="F2232" s="10">
        <f t="shared" ca="1" si="69"/>
        <v>46.027397260273972</v>
      </c>
      <c r="G2232" s="11" t="str">
        <f ca="1">VLOOKUP(F2232,faixas!$A$1:$B$11,2,1)</f>
        <v>44 a 48</v>
      </c>
      <c r="H2232" s="8" t="s">
        <v>54</v>
      </c>
      <c r="I2232" s="8" t="s">
        <v>13</v>
      </c>
      <c r="J2232" s="8" t="s">
        <v>37</v>
      </c>
    </row>
    <row r="2233" spans="1:10" ht="15" customHeight="1" x14ac:dyDescent="0.2">
      <c r="A2233" s="7">
        <v>2232</v>
      </c>
      <c r="B2233" s="8" t="s">
        <v>10</v>
      </c>
      <c r="C2233" s="8" t="s">
        <v>19</v>
      </c>
      <c r="D2233" s="9">
        <v>41734</v>
      </c>
      <c r="E2233" s="9">
        <f t="shared" ca="1" si="68"/>
        <v>44263</v>
      </c>
      <c r="F2233" s="10">
        <f t="shared" ca="1" si="69"/>
        <v>6.9287671232876713</v>
      </c>
      <c r="G2233" s="11" t="str">
        <f ca="1">VLOOKUP(F2233,faixas!$A$1:$B$11,2,1)</f>
        <v>0 a 18</v>
      </c>
      <c r="H2233" s="8" t="s">
        <v>54</v>
      </c>
      <c r="I2233" s="8" t="s">
        <v>13</v>
      </c>
      <c r="J2233" s="8" t="s">
        <v>37</v>
      </c>
    </row>
    <row r="2234" spans="1:10" ht="15" customHeight="1" x14ac:dyDescent="0.2">
      <c r="A2234" s="7">
        <v>2233</v>
      </c>
      <c r="B2234" s="8" t="s">
        <v>10</v>
      </c>
      <c r="C2234" s="8" t="s">
        <v>19</v>
      </c>
      <c r="D2234" s="9">
        <v>40862</v>
      </c>
      <c r="E2234" s="9">
        <f t="shared" ca="1" si="68"/>
        <v>44263</v>
      </c>
      <c r="F2234" s="10">
        <f t="shared" ca="1" si="69"/>
        <v>9.3178082191780813</v>
      </c>
      <c r="G2234" s="11" t="str">
        <f ca="1">VLOOKUP(F2234,faixas!$A$1:$B$11,2,1)</f>
        <v>0 a 18</v>
      </c>
      <c r="H2234" s="8" t="s">
        <v>54</v>
      </c>
      <c r="I2234" s="8" t="s">
        <v>13</v>
      </c>
      <c r="J2234" s="8" t="s">
        <v>37</v>
      </c>
    </row>
    <row r="2235" spans="1:10" ht="15" customHeight="1" x14ac:dyDescent="0.2">
      <c r="A2235" s="7">
        <v>2234</v>
      </c>
      <c r="B2235" s="8" t="s">
        <v>15</v>
      </c>
      <c r="C2235" s="8" t="s">
        <v>11</v>
      </c>
      <c r="D2235" s="9">
        <v>31079</v>
      </c>
      <c r="E2235" s="9">
        <f t="shared" ca="1" si="68"/>
        <v>44263</v>
      </c>
      <c r="F2235" s="10">
        <f t="shared" ca="1" si="69"/>
        <v>36.12054794520548</v>
      </c>
      <c r="G2235" s="11" t="str">
        <f ca="1">VLOOKUP(F2235,faixas!$A$1:$B$11,2,1)</f>
        <v>34 a 38</v>
      </c>
      <c r="H2235" s="8" t="s">
        <v>141</v>
      </c>
      <c r="I2235" s="8" t="s">
        <v>13</v>
      </c>
      <c r="J2235" s="8" t="s">
        <v>14</v>
      </c>
    </row>
    <row r="2236" spans="1:10" ht="15" customHeight="1" x14ac:dyDescent="0.2">
      <c r="A2236" s="7">
        <v>2235</v>
      </c>
      <c r="B2236" s="8" t="s">
        <v>10</v>
      </c>
      <c r="C2236" s="8" t="s">
        <v>19</v>
      </c>
      <c r="D2236" s="9">
        <v>42073</v>
      </c>
      <c r="E2236" s="9">
        <f t="shared" ca="1" si="68"/>
        <v>44263</v>
      </c>
      <c r="F2236" s="10">
        <f t="shared" ca="1" si="69"/>
        <v>6</v>
      </c>
      <c r="G2236" s="11" t="str">
        <f ca="1">VLOOKUP(F2236,faixas!$A$1:$B$11,2,1)</f>
        <v>0 a 18</v>
      </c>
      <c r="H2236" s="8" t="s">
        <v>141</v>
      </c>
      <c r="I2236" s="8" t="s">
        <v>13</v>
      </c>
      <c r="J2236" s="8" t="s">
        <v>14</v>
      </c>
    </row>
    <row r="2237" spans="1:10" ht="15" customHeight="1" x14ac:dyDescent="0.2">
      <c r="A2237" s="7">
        <v>2236</v>
      </c>
      <c r="B2237" s="8" t="s">
        <v>10</v>
      </c>
      <c r="C2237" s="8" t="s">
        <v>11</v>
      </c>
      <c r="D2237" s="9">
        <v>31328</v>
      </c>
      <c r="E2237" s="9">
        <f t="shared" ca="1" si="68"/>
        <v>44263</v>
      </c>
      <c r="F2237" s="10">
        <f t="shared" ca="1" si="69"/>
        <v>35.438356164383563</v>
      </c>
      <c r="G2237" s="11" t="str">
        <f ca="1">VLOOKUP(F2237,faixas!$A$1:$B$11,2,1)</f>
        <v>34 a 38</v>
      </c>
      <c r="H2237" s="8" t="s">
        <v>28</v>
      </c>
      <c r="I2237" s="8" t="s">
        <v>13</v>
      </c>
      <c r="J2237" s="8" t="s">
        <v>22</v>
      </c>
    </row>
    <row r="2238" spans="1:10" ht="15" customHeight="1" x14ac:dyDescent="0.2">
      <c r="A2238" s="7">
        <v>2237</v>
      </c>
      <c r="B2238" s="8" t="s">
        <v>15</v>
      </c>
      <c r="C2238" s="8" t="s">
        <v>16</v>
      </c>
      <c r="D2238" s="9">
        <v>31370</v>
      </c>
      <c r="E2238" s="9">
        <f t="shared" ca="1" si="68"/>
        <v>44263</v>
      </c>
      <c r="F2238" s="10">
        <f t="shared" ca="1" si="69"/>
        <v>35.323287671232876</v>
      </c>
      <c r="G2238" s="11" t="str">
        <f ca="1">VLOOKUP(F2238,faixas!$A$1:$B$11,2,1)</f>
        <v>34 a 38</v>
      </c>
      <c r="H2238" s="8" t="s">
        <v>28</v>
      </c>
      <c r="I2238" s="8" t="s">
        <v>13</v>
      </c>
      <c r="J2238" s="8" t="s">
        <v>22</v>
      </c>
    </row>
    <row r="2239" spans="1:10" ht="15" customHeight="1" x14ac:dyDescent="0.2">
      <c r="A2239" s="7">
        <v>2238</v>
      </c>
      <c r="B2239" s="8" t="s">
        <v>10</v>
      </c>
      <c r="C2239" s="8" t="s">
        <v>19</v>
      </c>
      <c r="D2239" s="9">
        <v>43421</v>
      </c>
      <c r="E2239" s="9">
        <f t="shared" ca="1" si="68"/>
        <v>44263</v>
      </c>
      <c r="F2239" s="10">
        <f t="shared" ca="1" si="69"/>
        <v>2.3068493150684932</v>
      </c>
      <c r="G2239" s="11" t="str">
        <f ca="1">VLOOKUP(F2239,faixas!$A$1:$B$11,2,1)</f>
        <v>0 a 18</v>
      </c>
      <c r="H2239" s="8" t="s">
        <v>28</v>
      </c>
      <c r="I2239" s="8" t="s">
        <v>13</v>
      </c>
      <c r="J2239" s="8" t="s">
        <v>22</v>
      </c>
    </row>
    <row r="2240" spans="1:10" ht="15" customHeight="1" x14ac:dyDescent="0.2">
      <c r="A2240" s="7">
        <v>2239</v>
      </c>
      <c r="B2240" s="8" t="s">
        <v>10</v>
      </c>
      <c r="C2240" s="8" t="s">
        <v>11</v>
      </c>
      <c r="D2240" s="9">
        <v>31359</v>
      </c>
      <c r="E2240" s="9">
        <f t="shared" ca="1" si="68"/>
        <v>44263</v>
      </c>
      <c r="F2240" s="10">
        <f t="shared" ca="1" si="69"/>
        <v>35.353424657534248</v>
      </c>
      <c r="G2240" s="11" t="str">
        <f ca="1">VLOOKUP(F2240,faixas!$A$1:$B$11,2,1)</f>
        <v>34 a 38</v>
      </c>
      <c r="H2240" s="8" t="s">
        <v>20</v>
      </c>
      <c r="I2240" s="8" t="s">
        <v>13</v>
      </c>
      <c r="J2240" s="8" t="s">
        <v>14</v>
      </c>
    </row>
    <row r="2241" spans="1:10" ht="15" customHeight="1" x14ac:dyDescent="0.2">
      <c r="A2241" s="7">
        <v>2240</v>
      </c>
      <c r="B2241" s="8" t="s">
        <v>10</v>
      </c>
      <c r="C2241" s="8" t="s">
        <v>11</v>
      </c>
      <c r="D2241" s="9">
        <v>30863</v>
      </c>
      <c r="E2241" s="9">
        <f t="shared" ca="1" si="68"/>
        <v>44263</v>
      </c>
      <c r="F2241" s="10">
        <f t="shared" ca="1" si="69"/>
        <v>36.712328767123289</v>
      </c>
      <c r="G2241" s="11" t="str">
        <f ca="1">VLOOKUP(F2241,faixas!$A$1:$B$11,2,1)</f>
        <v>34 a 38</v>
      </c>
      <c r="H2241" s="8" t="s">
        <v>118</v>
      </c>
      <c r="I2241" s="8" t="s">
        <v>13</v>
      </c>
      <c r="J2241" s="8" t="s">
        <v>14</v>
      </c>
    </row>
    <row r="2242" spans="1:10" ht="15" customHeight="1" x14ac:dyDescent="0.2">
      <c r="A2242" s="7">
        <v>2241</v>
      </c>
      <c r="B2242" s="8" t="s">
        <v>15</v>
      </c>
      <c r="C2242" s="8" t="s">
        <v>16</v>
      </c>
      <c r="D2242" s="9">
        <v>33010</v>
      </c>
      <c r="E2242" s="9">
        <f t="shared" ref="E2242:E2305" ca="1" si="70">TODAY()</f>
        <v>44263</v>
      </c>
      <c r="F2242" s="10">
        <f t="shared" ref="F2242:F2305" ca="1" si="71">(E2242-D2242)/365</f>
        <v>30.830136986301369</v>
      </c>
      <c r="G2242" s="11" t="str">
        <f ca="1">VLOOKUP(F2242,faixas!$A$1:$B$11,2,1)</f>
        <v>29 a 33</v>
      </c>
      <c r="H2242" s="8" t="s">
        <v>118</v>
      </c>
      <c r="I2242" s="8" t="s">
        <v>13</v>
      </c>
      <c r="J2242" s="8" t="s">
        <v>14</v>
      </c>
    </row>
    <row r="2243" spans="1:10" ht="15" customHeight="1" x14ac:dyDescent="0.2">
      <c r="A2243" s="7">
        <v>2242</v>
      </c>
      <c r="B2243" s="8" t="s">
        <v>10</v>
      </c>
      <c r="C2243" s="8" t="s">
        <v>11</v>
      </c>
      <c r="D2243" s="9">
        <v>30217</v>
      </c>
      <c r="E2243" s="9">
        <f t="shared" ca="1" si="70"/>
        <v>44263</v>
      </c>
      <c r="F2243" s="10">
        <f t="shared" ca="1" si="71"/>
        <v>38.482191780821921</v>
      </c>
      <c r="G2243" s="11" t="str">
        <f ca="1">VLOOKUP(F2243,faixas!$A$1:$B$11,2,1)</f>
        <v>34 a 38</v>
      </c>
      <c r="H2243" s="8" t="s">
        <v>291</v>
      </c>
      <c r="I2243" s="8" t="s">
        <v>13</v>
      </c>
      <c r="J2243" s="8" t="s">
        <v>262</v>
      </c>
    </row>
    <row r="2244" spans="1:10" ht="15" customHeight="1" x14ac:dyDescent="0.2">
      <c r="A2244" s="7">
        <v>2243</v>
      </c>
      <c r="B2244" s="8" t="s">
        <v>15</v>
      </c>
      <c r="C2244" s="8" t="s">
        <v>16</v>
      </c>
      <c r="D2244" s="9">
        <v>29953</v>
      </c>
      <c r="E2244" s="9">
        <f t="shared" ca="1" si="70"/>
        <v>44263</v>
      </c>
      <c r="F2244" s="10">
        <f t="shared" ca="1" si="71"/>
        <v>39.205479452054796</v>
      </c>
      <c r="G2244" s="11" t="str">
        <f ca="1">VLOOKUP(F2244,faixas!$A$1:$B$11,2,1)</f>
        <v>39 a 43</v>
      </c>
      <c r="H2244" s="8" t="s">
        <v>291</v>
      </c>
      <c r="I2244" s="8" t="s">
        <v>13</v>
      </c>
      <c r="J2244" s="8" t="s">
        <v>262</v>
      </c>
    </row>
    <row r="2245" spans="1:10" ht="15" customHeight="1" x14ac:dyDescent="0.2">
      <c r="A2245" s="7">
        <v>2244</v>
      </c>
      <c r="B2245" s="8" t="s">
        <v>15</v>
      </c>
      <c r="C2245" s="8" t="s">
        <v>19</v>
      </c>
      <c r="D2245" s="9">
        <v>39004</v>
      </c>
      <c r="E2245" s="9">
        <f t="shared" ca="1" si="70"/>
        <v>44263</v>
      </c>
      <c r="F2245" s="10">
        <f t="shared" ca="1" si="71"/>
        <v>14.408219178082192</v>
      </c>
      <c r="G2245" s="11" t="str">
        <f ca="1">VLOOKUP(F2245,faixas!$A$1:$B$11,2,1)</f>
        <v>0 a 18</v>
      </c>
      <c r="H2245" s="8" t="s">
        <v>291</v>
      </c>
      <c r="I2245" s="8" t="s">
        <v>13</v>
      </c>
      <c r="J2245" s="8" t="s">
        <v>262</v>
      </c>
    </row>
    <row r="2246" spans="1:10" ht="15" customHeight="1" x14ac:dyDescent="0.2">
      <c r="A2246" s="7">
        <v>2245</v>
      </c>
      <c r="B2246" s="8" t="s">
        <v>15</v>
      </c>
      <c r="C2246" s="8" t="s">
        <v>19</v>
      </c>
      <c r="D2246" s="9">
        <v>41145</v>
      </c>
      <c r="E2246" s="9">
        <f t="shared" ca="1" si="70"/>
        <v>44263</v>
      </c>
      <c r="F2246" s="10">
        <f t="shared" ca="1" si="71"/>
        <v>8.5424657534246577</v>
      </c>
      <c r="G2246" s="11" t="str">
        <f ca="1">VLOOKUP(F2246,faixas!$A$1:$B$11,2,1)</f>
        <v>0 a 18</v>
      </c>
      <c r="H2246" s="8" t="s">
        <v>291</v>
      </c>
      <c r="I2246" s="8" t="s">
        <v>13</v>
      </c>
      <c r="J2246" s="8" t="s">
        <v>262</v>
      </c>
    </row>
    <row r="2247" spans="1:10" ht="15" customHeight="1" x14ac:dyDescent="0.2">
      <c r="A2247" s="7">
        <v>2246</v>
      </c>
      <c r="B2247" s="8" t="s">
        <v>10</v>
      </c>
      <c r="C2247" s="8" t="s">
        <v>11</v>
      </c>
      <c r="D2247" s="9">
        <v>31301</v>
      </c>
      <c r="E2247" s="9">
        <f t="shared" ca="1" si="70"/>
        <v>44263</v>
      </c>
      <c r="F2247" s="10">
        <f t="shared" ca="1" si="71"/>
        <v>35.512328767123286</v>
      </c>
      <c r="G2247" s="11" t="str">
        <f ca="1">VLOOKUP(F2247,faixas!$A$1:$B$11,2,1)</f>
        <v>34 a 38</v>
      </c>
      <c r="H2247" s="8" t="s">
        <v>92</v>
      </c>
      <c r="I2247" s="8" t="s">
        <v>13</v>
      </c>
      <c r="J2247" s="8" t="s">
        <v>25</v>
      </c>
    </row>
    <row r="2248" spans="1:10" ht="15" customHeight="1" x14ac:dyDescent="0.2">
      <c r="A2248" s="7">
        <v>2247</v>
      </c>
      <c r="B2248" s="8" t="s">
        <v>15</v>
      </c>
      <c r="C2248" s="8" t="s">
        <v>11</v>
      </c>
      <c r="D2248" s="9">
        <v>28700</v>
      </c>
      <c r="E2248" s="9">
        <f t="shared" ca="1" si="70"/>
        <v>44263</v>
      </c>
      <c r="F2248" s="10">
        <f t="shared" ca="1" si="71"/>
        <v>42.638356164383559</v>
      </c>
      <c r="G2248" s="11" t="str">
        <f ca="1">VLOOKUP(F2248,faixas!$A$1:$B$11,2,1)</f>
        <v>39 a 43</v>
      </c>
      <c r="H2248" s="8" t="s">
        <v>263</v>
      </c>
      <c r="I2248" s="8" t="s">
        <v>13</v>
      </c>
      <c r="J2248" s="8" t="s">
        <v>25</v>
      </c>
    </row>
    <row r="2249" spans="1:10" ht="15" customHeight="1" x14ac:dyDescent="0.2">
      <c r="A2249" s="7">
        <v>2248</v>
      </c>
      <c r="B2249" s="8" t="s">
        <v>10</v>
      </c>
      <c r="C2249" s="8" t="s">
        <v>16</v>
      </c>
      <c r="D2249" s="9">
        <v>28859</v>
      </c>
      <c r="E2249" s="9">
        <f t="shared" ca="1" si="70"/>
        <v>44263</v>
      </c>
      <c r="F2249" s="10">
        <f t="shared" ca="1" si="71"/>
        <v>42.202739726027396</v>
      </c>
      <c r="G2249" s="11" t="str">
        <f ca="1">VLOOKUP(F2249,faixas!$A$1:$B$11,2,1)</f>
        <v>39 a 43</v>
      </c>
      <c r="H2249" s="8" t="s">
        <v>263</v>
      </c>
      <c r="I2249" s="8" t="s">
        <v>13</v>
      </c>
      <c r="J2249" s="8" t="s">
        <v>25</v>
      </c>
    </row>
    <row r="2250" spans="1:10" ht="15" customHeight="1" x14ac:dyDescent="0.2">
      <c r="A2250" s="7">
        <v>2249</v>
      </c>
      <c r="B2250" s="8" t="s">
        <v>15</v>
      </c>
      <c r="C2250" s="8" t="s">
        <v>19</v>
      </c>
      <c r="D2250" s="9">
        <v>35818</v>
      </c>
      <c r="E2250" s="9">
        <f t="shared" ca="1" si="70"/>
        <v>44263</v>
      </c>
      <c r="F2250" s="10">
        <f t="shared" ca="1" si="71"/>
        <v>23.136986301369863</v>
      </c>
      <c r="G2250" s="11" t="str">
        <f ca="1">VLOOKUP(F2250,faixas!$A$1:$B$11,2,1)</f>
        <v>19 a 23</v>
      </c>
      <c r="H2250" s="8" t="s">
        <v>263</v>
      </c>
      <c r="I2250" s="8" t="s">
        <v>13</v>
      </c>
      <c r="J2250" s="8" t="s">
        <v>25</v>
      </c>
    </row>
    <row r="2251" spans="1:10" ht="15" customHeight="1" x14ac:dyDescent="0.2">
      <c r="A2251" s="7">
        <v>2250</v>
      </c>
      <c r="B2251" s="8" t="s">
        <v>10</v>
      </c>
      <c r="C2251" s="8" t="s">
        <v>114</v>
      </c>
      <c r="D2251" s="9">
        <v>40442</v>
      </c>
      <c r="E2251" s="9">
        <f t="shared" ca="1" si="70"/>
        <v>44263</v>
      </c>
      <c r="F2251" s="10">
        <f t="shared" ca="1" si="71"/>
        <v>10.468493150684932</v>
      </c>
      <c r="G2251" s="11" t="str">
        <f ca="1">VLOOKUP(F2251,faixas!$A$1:$B$11,2,1)</f>
        <v>0 a 18</v>
      </c>
      <c r="H2251" s="8" t="s">
        <v>263</v>
      </c>
      <c r="I2251" s="8" t="s">
        <v>13</v>
      </c>
      <c r="J2251" s="8" t="s">
        <v>25</v>
      </c>
    </row>
    <row r="2252" spans="1:10" ht="15" customHeight="1" x14ac:dyDescent="0.2">
      <c r="A2252" s="7">
        <v>2251</v>
      </c>
      <c r="B2252" s="8" t="s">
        <v>15</v>
      </c>
      <c r="C2252" s="8" t="s">
        <v>11</v>
      </c>
      <c r="D2252" s="9">
        <v>27918</v>
      </c>
      <c r="E2252" s="9">
        <f t="shared" ca="1" si="70"/>
        <v>44263</v>
      </c>
      <c r="F2252" s="10">
        <f t="shared" ca="1" si="71"/>
        <v>44.780821917808218</v>
      </c>
      <c r="G2252" s="11" t="str">
        <f ca="1">VLOOKUP(F2252,faixas!$A$1:$B$11,2,1)</f>
        <v>44 a 48</v>
      </c>
      <c r="H2252" s="8" t="s">
        <v>20</v>
      </c>
      <c r="I2252" s="8" t="s">
        <v>13</v>
      </c>
      <c r="J2252" s="8" t="s">
        <v>14</v>
      </c>
    </row>
    <row r="2253" spans="1:10" ht="15" customHeight="1" x14ac:dyDescent="0.2">
      <c r="A2253" s="7">
        <v>2252</v>
      </c>
      <c r="B2253" s="8" t="s">
        <v>15</v>
      </c>
      <c r="C2253" s="8" t="s">
        <v>19</v>
      </c>
      <c r="D2253" s="9">
        <v>37741</v>
      </c>
      <c r="E2253" s="9">
        <f t="shared" ca="1" si="70"/>
        <v>44263</v>
      </c>
      <c r="F2253" s="10">
        <f t="shared" ca="1" si="71"/>
        <v>17.86849315068493</v>
      </c>
      <c r="G2253" s="11" t="str">
        <f ca="1">VLOOKUP(F2253,faixas!$A$1:$B$11,2,1)</f>
        <v>0 a 18</v>
      </c>
      <c r="H2253" s="8" t="s">
        <v>20</v>
      </c>
      <c r="I2253" s="8" t="s">
        <v>13</v>
      </c>
      <c r="J2253" s="8" t="s">
        <v>14</v>
      </c>
    </row>
    <row r="2254" spans="1:10" ht="15" customHeight="1" x14ac:dyDescent="0.2">
      <c r="A2254" s="7">
        <v>2253</v>
      </c>
      <c r="B2254" s="8" t="s">
        <v>10</v>
      </c>
      <c r="C2254" s="8" t="s">
        <v>16</v>
      </c>
      <c r="D2254" s="9">
        <v>24621</v>
      </c>
      <c r="E2254" s="9">
        <f t="shared" ca="1" si="70"/>
        <v>44263</v>
      </c>
      <c r="F2254" s="10">
        <f t="shared" ca="1" si="71"/>
        <v>53.813698630136983</v>
      </c>
      <c r="G2254" s="11" t="str">
        <f ca="1">VLOOKUP(F2254,faixas!$A$1:$B$11,2,1)</f>
        <v>49 a 53</v>
      </c>
      <c r="H2254" s="8" t="s">
        <v>20</v>
      </c>
      <c r="I2254" s="8" t="s">
        <v>13</v>
      </c>
      <c r="J2254" s="8" t="s">
        <v>14</v>
      </c>
    </row>
    <row r="2255" spans="1:10" ht="15" customHeight="1" x14ac:dyDescent="0.2">
      <c r="A2255" s="7">
        <v>2254</v>
      </c>
      <c r="B2255" s="8" t="s">
        <v>10</v>
      </c>
      <c r="C2255" s="8" t="s">
        <v>19</v>
      </c>
      <c r="D2255" s="9">
        <v>39237</v>
      </c>
      <c r="E2255" s="9">
        <f t="shared" ca="1" si="70"/>
        <v>44263</v>
      </c>
      <c r="F2255" s="10">
        <f t="shared" ca="1" si="71"/>
        <v>13.769863013698631</v>
      </c>
      <c r="G2255" s="11" t="str">
        <f ca="1">VLOOKUP(F2255,faixas!$A$1:$B$11,2,1)</f>
        <v>0 a 18</v>
      </c>
      <c r="H2255" s="8" t="s">
        <v>20</v>
      </c>
      <c r="I2255" s="8" t="s">
        <v>13</v>
      </c>
      <c r="J2255" s="8" t="s">
        <v>14</v>
      </c>
    </row>
    <row r="2256" spans="1:10" ht="15" customHeight="1" x14ac:dyDescent="0.2">
      <c r="A2256" s="7">
        <v>2255</v>
      </c>
      <c r="B2256" s="8" t="s">
        <v>10</v>
      </c>
      <c r="C2256" s="8" t="s">
        <v>11</v>
      </c>
      <c r="D2256" s="9">
        <v>32518</v>
      </c>
      <c r="E2256" s="9">
        <f t="shared" ca="1" si="70"/>
        <v>44263</v>
      </c>
      <c r="F2256" s="10">
        <f t="shared" ca="1" si="71"/>
        <v>32.178082191780824</v>
      </c>
      <c r="G2256" s="11" t="str">
        <f ca="1">VLOOKUP(F2256,faixas!$A$1:$B$11,2,1)</f>
        <v>29 a 33</v>
      </c>
      <c r="H2256" s="8" t="s">
        <v>217</v>
      </c>
      <c r="I2256" s="8" t="s">
        <v>13</v>
      </c>
      <c r="J2256" s="8" t="s">
        <v>14</v>
      </c>
    </row>
    <row r="2257" spans="1:10" ht="15" customHeight="1" x14ac:dyDescent="0.2">
      <c r="A2257" s="7">
        <v>2256</v>
      </c>
      <c r="B2257" s="8" t="s">
        <v>15</v>
      </c>
      <c r="C2257" s="8" t="s">
        <v>16</v>
      </c>
      <c r="D2257" s="9">
        <v>32345</v>
      </c>
      <c r="E2257" s="9">
        <f t="shared" ca="1" si="70"/>
        <v>44263</v>
      </c>
      <c r="F2257" s="10">
        <f t="shared" ca="1" si="71"/>
        <v>32.652054794520545</v>
      </c>
      <c r="G2257" s="11" t="str">
        <f ca="1">VLOOKUP(F2257,faixas!$A$1:$B$11,2,1)</f>
        <v>29 a 33</v>
      </c>
      <c r="H2257" s="8" t="s">
        <v>217</v>
      </c>
      <c r="I2257" s="8" t="s">
        <v>13</v>
      </c>
      <c r="J2257" s="8" t="s">
        <v>14</v>
      </c>
    </row>
    <row r="2258" spans="1:10" ht="15" customHeight="1" x14ac:dyDescent="0.2">
      <c r="A2258" s="7">
        <v>2257</v>
      </c>
      <c r="B2258" s="8" t="s">
        <v>15</v>
      </c>
      <c r="C2258" s="8" t="s">
        <v>11</v>
      </c>
      <c r="D2258" s="9">
        <v>30265</v>
      </c>
      <c r="E2258" s="9">
        <f t="shared" ca="1" si="70"/>
        <v>44263</v>
      </c>
      <c r="F2258" s="10">
        <f t="shared" ca="1" si="71"/>
        <v>38.350684931506848</v>
      </c>
      <c r="G2258" s="11" t="str">
        <f ca="1">VLOOKUP(F2258,faixas!$A$1:$B$11,2,1)</f>
        <v>34 a 38</v>
      </c>
      <c r="H2258" s="8" t="s">
        <v>20</v>
      </c>
      <c r="I2258" s="8" t="s">
        <v>13</v>
      </c>
      <c r="J2258" s="8" t="s">
        <v>14</v>
      </c>
    </row>
    <row r="2259" spans="1:10" ht="15" customHeight="1" x14ac:dyDescent="0.2">
      <c r="A2259" s="7">
        <v>2258</v>
      </c>
      <c r="B2259" s="8" t="s">
        <v>10</v>
      </c>
      <c r="C2259" s="8" t="s">
        <v>16</v>
      </c>
      <c r="D2259" s="9">
        <v>30487</v>
      </c>
      <c r="E2259" s="9">
        <f t="shared" ca="1" si="70"/>
        <v>44263</v>
      </c>
      <c r="F2259" s="10">
        <f t="shared" ca="1" si="71"/>
        <v>37.742465753424661</v>
      </c>
      <c r="G2259" s="11" t="str">
        <f ca="1">VLOOKUP(F2259,faixas!$A$1:$B$11,2,1)</f>
        <v>34 a 38</v>
      </c>
      <c r="H2259" s="8" t="s">
        <v>20</v>
      </c>
      <c r="I2259" s="8" t="s">
        <v>13</v>
      </c>
      <c r="J2259" s="8" t="s">
        <v>14</v>
      </c>
    </row>
    <row r="2260" spans="1:10" ht="15" customHeight="1" x14ac:dyDescent="0.2">
      <c r="A2260" s="7">
        <v>2259</v>
      </c>
      <c r="B2260" s="8" t="s">
        <v>10</v>
      </c>
      <c r="C2260" s="8" t="s">
        <v>19</v>
      </c>
      <c r="D2260" s="9">
        <v>43077</v>
      </c>
      <c r="E2260" s="9">
        <f t="shared" ca="1" si="70"/>
        <v>44263</v>
      </c>
      <c r="F2260" s="10">
        <f t="shared" ca="1" si="71"/>
        <v>3.2493150684931509</v>
      </c>
      <c r="G2260" s="11" t="str">
        <f ca="1">VLOOKUP(F2260,faixas!$A$1:$B$11,2,1)</f>
        <v>0 a 18</v>
      </c>
      <c r="H2260" s="8" t="s">
        <v>20</v>
      </c>
      <c r="I2260" s="8" t="s">
        <v>13</v>
      </c>
      <c r="J2260" s="8" t="s">
        <v>14</v>
      </c>
    </row>
    <row r="2261" spans="1:10" ht="15" customHeight="1" x14ac:dyDescent="0.2">
      <c r="A2261" s="7">
        <v>2260</v>
      </c>
      <c r="B2261" s="8" t="s">
        <v>10</v>
      </c>
      <c r="C2261" s="8" t="s">
        <v>11</v>
      </c>
      <c r="D2261" s="9">
        <v>28686</v>
      </c>
      <c r="E2261" s="9">
        <f t="shared" ca="1" si="70"/>
        <v>44263</v>
      </c>
      <c r="F2261" s="10">
        <f t="shared" ca="1" si="71"/>
        <v>42.676712328767124</v>
      </c>
      <c r="G2261" s="11" t="str">
        <f ca="1">VLOOKUP(F2261,faixas!$A$1:$B$11,2,1)</f>
        <v>39 a 43</v>
      </c>
      <c r="H2261" s="8" t="s">
        <v>96</v>
      </c>
      <c r="I2261" s="8" t="s">
        <v>13</v>
      </c>
      <c r="J2261" s="8" t="s">
        <v>60</v>
      </c>
    </row>
    <row r="2262" spans="1:10" ht="15" customHeight="1" x14ac:dyDescent="0.2">
      <c r="A2262" s="7">
        <v>2261</v>
      </c>
      <c r="B2262" s="8" t="s">
        <v>15</v>
      </c>
      <c r="C2262" s="8" t="s">
        <v>11</v>
      </c>
      <c r="D2262" s="9">
        <v>28802</v>
      </c>
      <c r="E2262" s="9">
        <f t="shared" ca="1" si="70"/>
        <v>44263</v>
      </c>
      <c r="F2262" s="10">
        <f t="shared" ca="1" si="71"/>
        <v>42.358904109589041</v>
      </c>
      <c r="G2262" s="11" t="str">
        <f ca="1">VLOOKUP(F2262,faixas!$A$1:$B$11,2,1)</f>
        <v>39 a 43</v>
      </c>
      <c r="H2262" s="8" t="s">
        <v>27</v>
      </c>
      <c r="I2262" s="8" t="s">
        <v>13</v>
      </c>
      <c r="J2262" s="8" t="s">
        <v>14</v>
      </c>
    </row>
    <row r="2263" spans="1:10" ht="15" customHeight="1" x14ac:dyDescent="0.2">
      <c r="A2263" s="7">
        <v>2262</v>
      </c>
      <c r="B2263" s="8" t="s">
        <v>10</v>
      </c>
      <c r="C2263" s="8" t="s">
        <v>16</v>
      </c>
      <c r="D2263" s="9">
        <v>28279</v>
      </c>
      <c r="E2263" s="9">
        <f t="shared" ca="1" si="70"/>
        <v>44263</v>
      </c>
      <c r="F2263" s="10">
        <f t="shared" ca="1" si="71"/>
        <v>43.791780821917811</v>
      </c>
      <c r="G2263" s="11" t="str">
        <f ca="1">VLOOKUP(F2263,faixas!$A$1:$B$11,2,1)</f>
        <v>39 a 43</v>
      </c>
      <c r="H2263" s="8" t="s">
        <v>27</v>
      </c>
      <c r="I2263" s="8" t="s">
        <v>13</v>
      </c>
      <c r="J2263" s="8" t="s">
        <v>14</v>
      </c>
    </row>
    <row r="2264" spans="1:10" ht="15" customHeight="1" x14ac:dyDescent="0.2">
      <c r="A2264" s="7">
        <v>2263</v>
      </c>
      <c r="B2264" s="8" t="s">
        <v>15</v>
      </c>
      <c r="C2264" s="8" t="s">
        <v>11</v>
      </c>
      <c r="D2264" s="9">
        <v>29575</v>
      </c>
      <c r="E2264" s="9">
        <f t="shared" ca="1" si="70"/>
        <v>44263</v>
      </c>
      <c r="F2264" s="10">
        <f t="shared" ca="1" si="71"/>
        <v>40.241095890410961</v>
      </c>
      <c r="G2264" s="11" t="str">
        <f ca="1">VLOOKUP(F2264,faixas!$A$1:$B$11,2,1)</f>
        <v>39 a 43</v>
      </c>
      <c r="H2264" s="8" t="s">
        <v>292</v>
      </c>
      <c r="I2264" s="8" t="s">
        <v>13</v>
      </c>
      <c r="J2264" s="8" t="s">
        <v>14</v>
      </c>
    </row>
    <row r="2265" spans="1:10" ht="15" customHeight="1" x14ac:dyDescent="0.2">
      <c r="A2265" s="7">
        <v>2264</v>
      </c>
      <c r="B2265" s="8" t="s">
        <v>10</v>
      </c>
      <c r="C2265" s="8" t="s">
        <v>11</v>
      </c>
      <c r="D2265" s="9">
        <v>20786</v>
      </c>
      <c r="E2265" s="9">
        <f t="shared" ca="1" si="70"/>
        <v>44263</v>
      </c>
      <c r="F2265" s="10">
        <f t="shared" ca="1" si="71"/>
        <v>64.320547945205476</v>
      </c>
      <c r="G2265" s="11" t="str">
        <f ca="1">VLOOKUP(F2265,faixas!$A$1:$B$11,2,1)</f>
        <v>Acima de 59</v>
      </c>
      <c r="H2265" s="8" t="s">
        <v>118</v>
      </c>
      <c r="I2265" s="8" t="s">
        <v>13</v>
      </c>
      <c r="J2265" s="8" t="s">
        <v>14</v>
      </c>
    </row>
    <row r="2266" spans="1:10" ht="15" customHeight="1" x14ac:dyDescent="0.2">
      <c r="A2266" s="7">
        <v>2265</v>
      </c>
      <c r="B2266" s="8" t="s">
        <v>15</v>
      </c>
      <c r="C2266" s="8" t="s">
        <v>16</v>
      </c>
      <c r="D2266" s="9">
        <v>23224</v>
      </c>
      <c r="E2266" s="9">
        <f t="shared" ca="1" si="70"/>
        <v>44263</v>
      </c>
      <c r="F2266" s="10">
        <f t="shared" ca="1" si="71"/>
        <v>57.641095890410959</v>
      </c>
      <c r="G2266" s="11" t="str">
        <f ca="1">VLOOKUP(F2266,faixas!$A$1:$B$11,2,1)</f>
        <v>54 a 58</v>
      </c>
      <c r="H2266" s="8" t="s">
        <v>118</v>
      </c>
      <c r="I2266" s="8" t="s">
        <v>13</v>
      </c>
      <c r="J2266" s="8" t="s">
        <v>14</v>
      </c>
    </row>
    <row r="2267" spans="1:10" ht="15" customHeight="1" x14ac:dyDescent="0.2">
      <c r="A2267" s="7">
        <v>2266</v>
      </c>
      <c r="B2267" s="8" t="s">
        <v>10</v>
      </c>
      <c r="C2267" s="8" t="s">
        <v>11</v>
      </c>
      <c r="D2267" s="9">
        <v>21616</v>
      </c>
      <c r="E2267" s="9">
        <f t="shared" ca="1" si="70"/>
        <v>44263</v>
      </c>
      <c r="F2267" s="10">
        <f t="shared" ca="1" si="71"/>
        <v>62.046575342465751</v>
      </c>
      <c r="G2267" s="11" t="str">
        <f ca="1">VLOOKUP(F2267,faixas!$A$1:$B$11,2,1)</f>
        <v>Acima de 59</v>
      </c>
      <c r="H2267" s="8" t="s">
        <v>293</v>
      </c>
      <c r="I2267" s="8" t="s">
        <v>13</v>
      </c>
      <c r="J2267" s="8" t="s">
        <v>14</v>
      </c>
    </row>
    <row r="2268" spans="1:10" ht="15" customHeight="1" x14ac:dyDescent="0.2">
      <c r="A2268" s="7">
        <v>2267</v>
      </c>
      <c r="B2268" s="8" t="s">
        <v>10</v>
      </c>
      <c r="C2268" s="8" t="s">
        <v>19</v>
      </c>
      <c r="D2268" s="9">
        <v>36908</v>
      </c>
      <c r="E2268" s="9">
        <f t="shared" ca="1" si="70"/>
        <v>44263</v>
      </c>
      <c r="F2268" s="10">
        <f t="shared" ca="1" si="71"/>
        <v>20.150684931506849</v>
      </c>
      <c r="G2268" s="11" t="str">
        <f ca="1">VLOOKUP(F2268,faixas!$A$1:$B$11,2,1)</f>
        <v>19 a 23</v>
      </c>
      <c r="H2268" s="8" t="s">
        <v>293</v>
      </c>
      <c r="I2268" s="8" t="s">
        <v>13</v>
      </c>
      <c r="J2268" s="8" t="s">
        <v>14</v>
      </c>
    </row>
    <row r="2269" spans="1:10" ht="15" customHeight="1" x14ac:dyDescent="0.2">
      <c r="A2269" s="7">
        <v>2268</v>
      </c>
      <c r="B2269" s="8" t="s">
        <v>15</v>
      </c>
      <c r="C2269" s="8" t="s">
        <v>16</v>
      </c>
      <c r="D2269" s="9">
        <v>27084</v>
      </c>
      <c r="E2269" s="9">
        <f t="shared" ca="1" si="70"/>
        <v>44263</v>
      </c>
      <c r="F2269" s="10">
        <f t="shared" ca="1" si="71"/>
        <v>47.065753424657537</v>
      </c>
      <c r="G2269" s="11" t="str">
        <f ca="1">VLOOKUP(F2269,faixas!$A$1:$B$11,2,1)</f>
        <v>44 a 48</v>
      </c>
      <c r="H2269" s="8" t="s">
        <v>293</v>
      </c>
      <c r="I2269" s="8" t="s">
        <v>13</v>
      </c>
      <c r="J2269" s="8" t="s">
        <v>14</v>
      </c>
    </row>
    <row r="2270" spans="1:10" ht="15" customHeight="1" x14ac:dyDescent="0.2">
      <c r="A2270" s="7">
        <v>2269</v>
      </c>
      <c r="B2270" s="8" t="s">
        <v>10</v>
      </c>
      <c r="C2270" s="8" t="s">
        <v>11</v>
      </c>
      <c r="D2270" s="9">
        <v>21374</v>
      </c>
      <c r="E2270" s="9">
        <f t="shared" ca="1" si="70"/>
        <v>44263</v>
      </c>
      <c r="F2270" s="10">
        <f t="shared" ca="1" si="71"/>
        <v>62.709589041095889</v>
      </c>
      <c r="G2270" s="11" t="str">
        <f ca="1">VLOOKUP(F2270,faixas!$A$1:$B$11,2,1)</f>
        <v>Acima de 59</v>
      </c>
      <c r="H2270" s="8" t="s">
        <v>12</v>
      </c>
      <c r="I2270" s="8" t="s">
        <v>13</v>
      </c>
      <c r="J2270" s="8" t="s">
        <v>14</v>
      </c>
    </row>
    <row r="2271" spans="1:10" ht="15" customHeight="1" x14ac:dyDescent="0.2">
      <c r="A2271" s="7">
        <v>2270</v>
      </c>
      <c r="B2271" s="8" t="s">
        <v>15</v>
      </c>
      <c r="C2271" s="8" t="s">
        <v>16</v>
      </c>
      <c r="D2271" s="9">
        <v>19596</v>
      </c>
      <c r="E2271" s="9">
        <f t="shared" ca="1" si="70"/>
        <v>44263</v>
      </c>
      <c r="F2271" s="10">
        <f t="shared" ca="1" si="71"/>
        <v>67.580821917808223</v>
      </c>
      <c r="G2271" s="11" t="str">
        <f ca="1">VLOOKUP(F2271,faixas!$A$1:$B$11,2,1)</f>
        <v>Acima de 59</v>
      </c>
      <c r="H2271" s="8" t="s">
        <v>12</v>
      </c>
      <c r="I2271" s="8" t="s">
        <v>13</v>
      </c>
      <c r="J2271" s="8" t="s">
        <v>14</v>
      </c>
    </row>
    <row r="2272" spans="1:10" ht="15" customHeight="1" x14ac:dyDescent="0.2">
      <c r="A2272" s="7">
        <v>2271</v>
      </c>
      <c r="B2272" s="8" t="s">
        <v>10</v>
      </c>
      <c r="C2272" s="8" t="s">
        <v>11</v>
      </c>
      <c r="D2272" s="9">
        <v>29960</v>
      </c>
      <c r="E2272" s="9">
        <f t="shared" ca="1" si="70"/>
        <v>44263</v>
      </c>
      <c r="F2272" s="10">
        <f t="shared" ca="1" si="71"/>
        <v>39.186301369863017</v>
      </c>
      <c r="G2272" s="11" t="str">
        <f ca="1">VLOOKUP(F2272,faixas!$A$1:$B$11,2,1)</f>
        <v>39 a 43</v>
      </c>
      <c r="H2272" s="8" t="s">
        <v>118</v>
      </c>
      <c r="I2272" s="8" t="s">
        <v>13</v>
      </c>
      <c r="J2272" s="8" t="s">
        <v>14</v>
      </c>
    </row>
    <row r="2273" spans="1:10" ht="15" customHeight="1" x14ac:dyDescent="0.2">
      <c r="A2273" s="7">
        <v>2272</v>
      </c>
      <c r="B2273" s="8" t="s">
        <v>15</v>
      </c>
      <c r="C2273" s="8" t="s">
        <v>19</v>
      </c>
      <c r="D2273" s="9">
        <v>43560</v>
      </c>
      <c r="E2273" s="9">
        <f t="shared" ca="1" si="70"/>
        <v>44263</v>
      </c>
      <c r="F2273" s="10">
        <f t="shared" ca="1" si="71"/>
        <v>1.9260273972602739</v>
      </c>
      <c r="G2273" s="11" t="str">
        <f ca="1">VLOOKUP(F2273,faixas!$A$1:$B$11,2,1)</f>
        <v>0 a 18</v>
      </c>
      <c r="H2273" s="8" t="s">
        <v>118</v>
      </c>
      <c r="I2273" s="8" t="s">
        <v>13</v>
      </c>
      <c r="J2273" s="8" t="s">
        <v>14</v>
      </c>
    </row>
    <row r="2274" spans="1:10" ht="15" customHeight="1" x14ac:dyDescent="0.2">
      <c r="A2274" s="7">
        <v>2273</v>
      </c>
      <c r="B2274" s="8" t="s">
        <v>15</v>
      </c>
      <c r="C2274" s="8" t="s">
        <v>16</v>
      </c>
      <c r="D2274" s="9">
        <v>32529</v>
      </c>
      <c r="E2274" s="9">
        <f t="shared" ca="1" si="70"/>
        <v>44263</v>
      </c>
      <c r="F2274" s="10">
        <f t="shared" ca="1" si="71"/>
        <v>32.147945205479452</v>
      </c>
      <c r="G2274" s="11" t="str">
        <f ca="1">VLOOKUP(F2274,faixas!$A$1:$B$11,2,1)</f>
        <v>29 a 33</v>
      </c>
      <c r="H2274" s="8" t="s">
        <v>118</v>
      </c>
      <c r="I2274" s="8" t="s">
        <v>13</v>
      </c>
      <c r="J2274" s="8" t="s">
        <v>14</v>
      </c>
    </row>
    <row r="2275" spans="1:10" ht="15" customHeight="1" x14ac:dyDescent="0.2">
      <c r="A2275" s="7">
        <v>2274</v>
      </c>
      <c r="B2275" s="8" t="s">
        <v>10</v>
      </c>
      <c r="C2275" s="8" t="s">
        <v>11</v>
      </c>
      <c r="D2275" s="9">
        <v>27231</v>
      </c>
      <c r="E2275" s="9">
        <f t="shared" ca="1" si="70"/>
        <v>44263</v>
      </c>
      <c r="F2275" s="10">
        <f t="shared" ca="1" si="71"/>
        <v>46.663013698630138</v>
      </c>
      <c r="G2275" s="11" t="str">
        <f ca="1">VLOOKUP(F2275,faixas!$A$1:$B$11,2,1)</f>
        <v>44 a 48</v>
      </c>
      <c r="H2275" s="8" t="s">
        <v>294</v>
      </c>
      <c r="I2275" s="8" t="s">
        <v>13</v>
      </c>
      <c r="J2275" s="8" t="s">
        <v>14</v>
      </c>
    </row>
    <row r="2276" spans="1:10" ht="15" customHeight="1" x14ac:dyDescent="0.2">
      <c r="A2276" s="7">
        <v>2275</v>
      </c>
      <c r="B2276" s="8" t="s">
        <v>15</v>
      </c>
      <c r="C2276" s="8" t="s">
        <v>16</v>
      </c>
      <c r="D2276" s="9">
        <v>30487</v>
      </c>
      <c r="E2276" s="9">
        <f t="shared" ca="1" si="70"/>
        <v>44263</v>
      </c>
      <c r="F2276" s="10">
        <f t="shared" ca="1" si="71"/>
        <v>37.742465753424661</v>
      </c>
      <c r="G2276" s="11" t="str">
        <f ca="1">VLOOKUP(F2276,faixas!$A$1:$B$11,2,1)</f>
        <v>34 a 38</v>
      </c>
      <c r="H2276" s="8" t="s">
        <v>294</v>
      </c>
      <c r="I2276" s="8" t="s">
        <v>13</v>
      </c>
      <c r="J2276" s="8" t="s">
        <v>14</v>
      </c>
    </row>
    <row r="2277" spans="1:10" ht="15" customHeight="1" x14ac:dyDescent="0.2">
      <c r="A2277" s="7">
        <v>2276</v>
      </c>
      <c r="B2277" s="8" t="s">
        <v>10</v>
      </c>
      <c r="C2277" s="8" t="s">
        <v>19</v>
      </c>
      <c r="D2277" s="9">
        <v>42153</v>
      </c>
      <c r="E2277" s="9">
        <f t="shared" ca="1" si="70"/>
        <v>44263</v>
      </c>
      <c r="F2277" s="10">
        <f t="shared" ca="1" si="71"/>
        <v>5.7808219178082192</v>
      </c>
      <c r="G2277" s="11" t="str">
        <f ca="1">VLOOKUP(F2277,faixas!$A$1:$B$11,2,1)</f>
        <v>0 a 18</v>
      </c>
      <c r="H2277" s="8" t="s">
        <v>294</v>
      </c>
      <c r="I2277" s="8" t="s">
        <v>13</v>
      </c>
      <c r="J2277" s="8" t="s">
        <v>14</v>
      </c>
    </row>
    <row r="2278" spans="1:10" ht="15" customHeight="1" x14ac:dyDescent="0.2">
      <c r="A2278" s="7">
        <v>2277</v>
      </c>
      <c r="B2278" s="8" t="s">
        <v>15</v>
      </c>
      <c r="C2278" s="8" t="s">
        <v>19</v>
      </c>
      <c r="D2278" s="9">
        <v>43275</v>
      </c>
      <c r="E2278" s="9">
        <f t="shared" ca="1" si="70"/>
        <v>44263</v>
      </c>
      <c r="F2278" s="10">
        <f t="shared" ca="1" si="71"/>
        <v>2.7068493150684931</v>
      </c>
      <c r="G2278" s="11" t="str">
        <f ca="1">VLOOKUP(F2278,faixas!$A$1:$B$11,2,1)</f>
        <v>0 a 18</v>
      </c>
      <c r="H2278" s="8" t="s">
        <v>294</v>
      </c>
      <c r="I2278" s="8" t="s">
        <v>13</v>
      </c>
      <c r="J2278" s="8" t="s">
        <v>14</v>
      </c>
    </row>
    <row r="2279" spans="1:10" ht="15" customHeight="1" x14ac:dyDescent="0.2">
      <c r="A2279" s="7">
        <v>2278</v>
      </c>
      <c r="B2279" s="8" t="s">
        <v>10</v>
      </c>
      <c r="C2279" s="8" t="s">
        <v>11</v>
      </c>
      <c r="D2279" s="9">
        <v>21607</v>
      </c>
      <c r="E2279" s="9">
        <f t="shared" ca="1" si="70"/>
        <v>44263</v>
      </c>
      <c r="F2279" s="10">
        <f t="shared" ca="1" si="71"/>
        <v>62.07123287671233</v>
      </c>
      <c r="G2279" s="11" t="str">
        <f ca="1">VLOOKUP(F2279,faixas!$A$1:$B$11,2,1)</f>
        <v>Acima de 59</v>
      </c>
      <c r="H2279" s="8" t="s">
        <v>118</v>
      </c>
      <c r="I2279" s="8" t="s">
        <v>13</v>
      </c>
      <c r="J2279" s="8" t="s">
        <v>14</v>
      </c>
    </row>
    <row r="2280" spans="1:10" ht="15" customHeight="1" x14ac:dyDescent="0.2">
      <c r="A2280" s="7">
        <v>2279</v>
      </c>
      <c r="B2280" s="8" t="s">
        <v>15</v>
      </c>
      <c r="C2280" s="8" t="s">
        <v>16</v>
      </c>
      <c r="D2280" s="9">
        <v>22841</v>
      </c>
      <c r="E2280" s="9">
        <f t="shared" ca="1" si="70"/>
        <v>44263</v>
      </c>
      <c r="F2280" s="10">
        <f t="shared" ca="1" si="71"/>
        <v>58.69041095890411</v>
      </c>
      <c r="G2280" s="11" t="str">
        <f ca="1">VLOOKUP(F2280,faixas!$A$1:$B$11,2,1)</f>
        <v>54 a 58</v>
      </c>
      <c r="H2280" s="8" t="s">
        <v>118</v>
      </c>
      <c r="I2280" s="8" t="s">
        <v>13</v>
      </c>
      <c r="J2280" s="8" t="s">
        <v>14</v>
      </c>
    </row>
    <row r="2281" spans="1:10" ht="15" customHeight="1" x14ac:dyDescent="0.2">
      <c r="A2281" s="7">
        <v>2280</v>
      </c>
      <c r="B2281" s="8" t="s">
        <v>10</v>
      </c>
      <c r="C2281" s="8" t="s">
        <v>11</v>
      </c>
      <c r="D2281" s="9">
        <v>29333</v>
      </c>
      <c r="E2281" s="9">
        <f t="shared" ca="1" si="70"/>
        <v>44263</v>
      </c>
      <c r="F2281" s="10">
        <f t="shared" ca="1" si="71"/>
        <v>40.904109589041099</v>
      </c>
      <c r="G2281" s="11" t="str">
        <f ca="1">VLOOKUP(F2281,faixas!$A$1:$B$11,2,1)</f>
        <v>39 a 43</v>
      </c>
      <c r="H2281" s="8" t="s">
        <v>74</v>
      </c>
      <c r="I2281" s="8" t="s">
        <v>13</v>
      </c>
      <c r="J2281" s="8" t="s">
        <v>60</v>
      </c>
    </row>
    <row r="2282" spans="1:10" ht="15" customHeight="1" x14ac:dyDescent="0.2">
      <c r="A2282" s="7">
        <v>2281</v>
      </c>
      <c r="B2282" s="8" t="s">
        <v>15</v>
      </c>
      <c r="C2282" s="8" t="s">
        <v>16</v>
      </c>
      <c r="D2282" s="9">
        <v>30451</v>
      </c>
      <c r="E2282" s="9">
        <f t="shared" ca="1" si="70"/>
        <v>44263</v>
      </c>
      <c r="F2282" s="10">
        <f t="shared" ca="1" si="71"/>
        <v>37.841095890410962</v>
      </c>
      <c r="G2282" s="11" t="str">
        <f ca="1">VLOOKUP(F2282,faixas!$A$1:$B$11,2,1)</f>
        <v>34 a 38</v>
      </c>
      <c r="H2282" s="8" t="s">
        <v>127</v>
      </c>
      <c r="I2282" s="8" t="s">
        <v>13</v>
      </c>
      <c r="J2282" s="8" t="s">
        <v>60</v>
      </c>
    </row>
    <row r="2283" spans="1:10" ht="15" customHeight="1" x14ac:dyDescent="0.2">
      <c r="A2283" s="7">
        <v>2282</v>
      </c>
      <c r="B2283" s="8" t="s">
        <v>10</v>
      </c>
      <c r="C2283" s="8" t="s">
        <v>19</v>
      </c>
      <c r="D2283" s="9">
        <v>40924</v>
      </c>
      <c r="E2283" s="9">
        <f t="shared" ca="1" si="70"/>
        <v>44263</v>
      </c>
      <c r="F2283" s="10">
        <f t="shared" ca="1" si="71"/>
        <v>9.1479452054794521</v>
      </c>
      <c r="G2283" s="11" t="str">
        <f ca="1">VLOOKUP(F2283,faixas!$A$1:$B$11,2,1)</f>
        <v>0 a 18</v>
      </c>
      <c r="H2283" s="8" t="s">
        <v>127</v>
      </c>
      <c r="I2283" s="8" t="s">
        <v>13</v>
      </c>
      <c r="J2283" s="8" t="s">
        <v>60</v>
      </c>
    </row>
    <row r="2284" spans="1:10" ht="15" customHeight="1" x14ac:dyDescent="0.2">
      <c r="A2284" s="7">
        <v>2283</v>
      </c>
      <c r="B2284" s="8" t="s">
        <v>15</v>
      </c>
      <c r="C2284" s="8" t="s">
        <v>19</v>
      </c>
      <c r="D2284" s="9">
        <v>38426</v>
      </c>
      <c r="E2284" s="9">
        <f t="shared" ca="1" si="70"/>
        <v>44263</v>
      </c>
      <c r="F2284" s="10">
        <f t="shared" ca="1" si="71"/>
        <v>15.991780821917809</v>
      </c>
      <c r="G2284" s="11" t="str">
        <f ca="1">VLOOKUP(F2284,faixas!$A$1:$B$11,2,1)</f>
        <v>0 a 18</v>
      </c>
      <c r="H2284" s="8" t="s">
        <v>127</v>
      </c>
      <c r="I2284" s="8" t="s">
        <v>13</v>
      </c>
      <c r="J2284" s="8" t="s">
        <v>60</v>
      </c>
    </row>
    <row r="2285" spans="1:10" ht="15" customHeight="1" x14ac:dyDescent="0.2">
      <c r="A2285" s="7">
        <v>2284</v>
      </c>
      <c r="B2285" s="8" t="s">
        <v>10</v>
      </c>
      <c r="C2285" s="8" t="s">
        <v>11</v>
      </c>
      <c r="D2285" s="9">
        <v>29922</v>
      </c>
      <c r="E2285" s="9">
        <f t="shared" ca="1" si="70"/>
        <v>44263</v>
      </c>
      <c r="F2285" s="10">
        <f t="shared" ca="1" si="71"/>
        <v>39.290410958904111</v>
      </c>
      <c r="G2285" s="11" t="str">
        <f ca="1">VLOOKUP(F2285,faixas!$A$1:$B$11,2,1)</f>
        <v>39 a 43</v>
      </c>
      <c r="H2285" s="8" t="s">
        <v>27</v>
      </c>
      <c r="I2285" s="8" t="s">
        <v>13</v>
      </c>
      <c r="J2285" s="8" t="s">
        <v>14</v>
      </c>
    </row>
    <row r="2286" spans="1:10" ht="15" customHeight="1" x14ac:dyDescent="0.2">
      <c r="A2286" s="7">
        <v>2285</v>
      </c>
      <c r="B2286" s="8" t="s">
        <v>15</v>
      </c>
      <c r="C2286" s="8" t="s">
        <v>18</v>
      </c>
      <c r="D2286" s="9">
        <v>21719</v>
      </c>
      <c r="E2286" s="9">
        <f t="shared" ca="1" si="70"/>
        <v>44263</v>
      </c>
      <c r="F2286" s="10">
        <f t="shared" ca="1" si="71"/>
        <v>61.764383561643832</v>
      </c>
      <c r="G2286" s="11" t="str">
        <f ca="1">VLOOKUP(F2286,faixas!$A$1:$B$11,2,1)</f>
        <v>Acima de 59</v>
      </c>
      <c r="H2286" s="8" t="s">
        <v>27</v>
      </c>
      <c r="I2286" s="8" t="s">
        <v>13</v>
      </c>
      <c r="J2286" s="8" t="s">
        <v>14</v>
      </c>
    </row>
    <row r="2287" spans="1:10" ht="15" customHeight="1" x14ac:dyDescent="0.2">
      <c r="A2287" s="7">
        <v>2286</v>
      </c>
      <c r="B2287" s="8" t="s">
        <v>15</v>
      </c>
      <c r="C2287" s="8" t="s">
        <v>16</v>
      </c>
      <c r="D2287" s="9">
        <v>34765</v>
      </c>
      <c r="E2287" s="9">
        <f t="shared" ca="1" si="70"/>
        <v>44263</v>
      </c>
      <c r="F2287" s="10">
        <f t="shared" ca="1" si="71"/>
        <v>26.021917808219179</v>
      </c>
      <c r="G2287" s="11" t="str">
        <f ca="1">VLOOKUP(F2287,faixas!$A$1:$B$11,2,1)</f>
        <v>24 a 28</v>
      </c>
      <c r="H2287" s="8" t="s">
        <v>27</v>
      </c>
      <c r="I2287" s="8" t="s">
        <v>13</v>
      </c>
      <c r="J2287" s="8" t="s">
        <v>14</v>
      </c>
    </row>
    <row r="2288" spans="1:10" ht="15" customHeight="1" x14ac:dyDescent="0.2">
      <c r="A2288" s="7">
        <v>2287</v>
      </c>
      <c r="B2288" s="8" t="s">
        <v>10</v>
      </c>
      <c r="C2288" s="8" t="s">
        <v>19</v>
      </c>
      <c r="D2288" s="9">
        <v>40735</v>
      </c>
      <c r="E2288" s="9">
        <f t="shared" ca="1" si="70"/>
        <v>44263</v>
      </c>
      <c r="F2288" s="10">
        <f t="shared" ca="1" si="71"/>
        <v>9.6657534246575345</v>
      </c>
      <c r="G2288" s="11" t="str">
        <f ca="1">VLOOKUP(F2288,faixas!$A$1:$B$11,2,1)</f>
        <v>0 a 18</v>
      </c>
      <c r="H2288" s="8" t="s">
        <v>27</v>
      </c>
      <c r="I2288" s="8" t="s">
        <v>13</v>
      </c>
      <c r="J2288" s="8" t="s">
        <v>14</v>
      </c>
    </row>
    <row r="2289" spans="1:10" ht="15" customHeight="1" x14ac:dyDescent="0.2">
      <c r="A2289" s="7">
        <v>2288</v>
      </c>
      <c r="B2289" s="8" t="s">
        <v>15</v>
      </c>
      <c r="C2289" s="8" t="s">
        <v>19</v>
      </c>
      <c r="D2289" s="9">
        <v>42962</v>
      </c>
      <c r="E2289" s="9">
        <f t="shared" ca="1" si="70"/>
        <v>44263</v>
      </c>
      <c r="F2289" s="10">
        <f t="shared" ca="1" si="71"/>
        <v>3.5643835616438357</v>
      </c>
      <c r="G2289" s="11" t="str">
        <f ca="1">VLOOKUP(F2289,faixas!$A$1:$B$11,2,1)</f>
        <v>0 a 18</v>
      </c>
      <c r="H2289" s="8" t="s">
        <v>27</v>
      </c>
      <c r="I2289" s="8" t="s">
        <v>13</v>
      </c>
      <c r="J2289" s="8" t="s">
        <v>14</v>
      </c>
    </row>
    <row r="2290" spans="1:10" ht="15" customHeight="1" x14ac:dyDescent="0.2">
      <c r="A2290" s="7">
        <v>2289</v>
      </c>
      <c r="B2290" s="8" t="s">
        <v>10</v>
      </c>
      <c r="C2290" s="8" t="s">
        <v>11</v>
      </c>
      <c r="D2290" s="9">
        <v>32798</v>
      </c>
      <c r="E2290" s="9">
        <f t="shared" ca="1" si="70"/>
        <v>44263</v>
      </c>
      <c r="F2290" s="10">
        <f t="shared" ca="1" si="71"/>
        <v>31.410958904109588</v>
      </c>
      <c r="G2290" s="11" t="str">
        <f ca="1">VLOOKUP(F2290,faixas!$A$1:$B$11,2,1)</f>
        <v>29 a 33</v>
      </c>
      <c r="H2290" s="8" t="s">
        <v>17</v>
      </c>
      <c r="I2290" s="8" t="s">
        <v>13</v>
      </c>
      <c r="J2290" s="8" t="s">
        <v>14</v>
      </c>
    </row>
    <row r="2291" spans="1:10" ht="15" customHeight="1" x14ac:dyDescent="0.2">
      <c r="A2291" s="7">
        <v>2290</v>
      </c>
      <c r="B2291" s="8" t="s">
        <v>15</v>
      </c>
      <c r="C2291" s="8" t="s">
        <v>19</v>
      </c>
      <c r="D2291" s="9">
        <v>41555</v>
      </c>
      <c r="E2291" s="9">
        <f t="shared" ca="1" si="70"/>
        <v>44263</v>
      </c>
      <c r="F2291" s="10">
        <f t="shared" ca="1" si="71"/>
        <v>7.419178082191781</v>
      </c>
      <c r="G2291" s="11" t="str">
        <f ca="1">VLOOKUP(F2291,faixas!$A$1:$B$11,2,1)</f>
        <v>0 a 18</v>
      </c>
      <c r="H2291" s="8" t="s">
        <v>17</v>
      </c>
      <c r="I2291" s="8" t="s">
        <v>13</v>
      </c>
      <c r="J2291" s="8" t="s">
        <v>14</v>
      </c>
    </row>
    <row r="2292" spans="1:10" ht="15" customHeight="1" x14ac:dyDescent="0.2">
      <c r="A2292" s="7">
        <v>2291</v>
      </c>
      <c r="B2292" s="8" t="s">
        <v>15</v>
      </c>
      <c r="C2292" s="8" t="s">
        <v>16</v>
      </c>
      <c r="D2292" s="9">
        <v>34015</v>
      </c>
      <c r="E2292" s="9">
        <f t="shared" ca="1" si="70"/>
        <v>44263</v>
      </c>
      <c r="F2292" s="10">
        <f t="shared" ca="1" si="71"/>
        <v>28.076712328767123</v>
      </c>
      <c r="G2292" s="11" t="str">
        <f ca="1">VLOOKUP(F2292,faixas!$A$1:$B$11,2,1)</f>
        <v>24 a 28</v>
      </c>
      <c r="H2292" s="8" t="s">
        <v>17</v>
      </c>
      <c r="I2292" s="8" t="s">
        <v>13</v>
      </c>
      <c r="J2292" s="8" t="s">
        <v>14</v>
      </c>
    </row>
    <row r="2293" spans="1:10" ht="15" customHeight="1" x14ac:dyDescent="0.2">
      <c r="A2293" s="7">
        <v>2292</v>
      </c>
      <c r="B2293" s="8" t="s">
        <v>10</v>
      </c>
      <c r="C2293" s="8" t="s">
        <v>11</v>
      </c>
      <c r="D2293" s="9">
        <v>26198</v>
      </c>
      <c r="E2293" s="9">
        <f t="shared" ca="1" si="70"/>
        <v>44263</v>
      </c>
      <c r="F2293" s="10">
        <f t="shared" ca="1" si="71"/>
        <v>49.493150684931507</v>
      </c>
      <c r="G2293" s="11" t="str">
        <f ca="1">VLOOKUP(F2293,faixas!$A$1:$B$11,2,1)</f>
        <v>49 a 53</v>
      </c>
      <c r="H2293" s="8" t="s">
        <v>295</v>
      </c>
      <c r="I2293" s="8" t="s">
        <v>13</v>
      </c>
      <c r="J2293" s="8" t="s">
        <v>22</v>
      </c>
    </row>
    <row r="2294" spans="1:10" ht="15" customHeight="1" x14ac:dyDescent="0.2">
      <c r="A2294" s="7">
        <v>2293</v>
      </c>
      <c r="B2294" s="8" t="s">
        <v>15</v>
      </c>
      <c r="C2294" s="8" t="s">
        <v>18</v>
      </c>
      <c r="D2294" s="9">
        <v>17849</v>
      </c>
      <c r="E2294" s="9">
        <f t="shared" ca="1" si="70"/>
        <v>44263</v>
      </c>
      <c r="F2294" s="10">
        <f t="shared" ca="1" si="71"/>
        <v>72.367123287671234</v>
      </c>
      <c r="G2294" s="11" t="str">
        <f ca="1">VLOOKUP(F2294,faixas!$A$1:$B$11,2,1)</f>
        <v>Acima de 59</v>
      </c>
      <c r="H2294" s="8" t="s">
        <v>295</v>
      </c>
      <c r="I2294" s="8" t="s">
        <v>13</v>
      </c>
      <c r="J2294" s="8" t="s">
        <v>22</v>
      </c>
    </row>
    <row r="2295" spans="1:10" ht="15" customHeight="1" x14ac:dyDescent="0.2">
      <c r="A2295" s="7">
        <v>2294</v>
      </c>
      <c r="B2295" s="8" t="s">
        <v>10</v>
      </c>
      <c r="C2295" s="8" t="s">
        <v>11</v>
      </c>
      <c r="D2295" s="9">
        <v>26986</v>
      </c>
      <c r="E2295" s="9">
        <f t="shared" ca="1" si="70"/>
        <v>44263</v>
      </c>
      <c r="F2295" s="10">
        <f t="shared" ca="1" si="71"/>
        <v>47.334246575342469</v>
      </c>
      <c r="G2295" s="11" t="str">
        <f ca="1">VLOOKUP(F2295,faixas!$A$1:$B$11,2,1)</f>
        <v>44 a 48</v>
      </c>
      <c r="H2295" s="8" t="s">
        <v>20</v>
      </c>
      <c r="I2295" s="8" t="s">
        <v>13</v>
      </c>
      <c r="J2295" s="8" t="s">
        <v>14</v>
      </c>
    </row>
    <row r="2296" spans="1:10" ht="15" customHeight="1" x14ac:dyDescent="0.2">
      <c r="A2296" s="7">
        <v>2295</v>
      </c>
      <c r="B2296" s="8" t="s">
        <v>15</v>
      </c>
      <c r="C2296" s="8" t="s">
        <v>19</v>
      </c>
      <c r="D2296" s="9">
        <v>37046</v>
      </c>
      <c r="E2296" s="9">
        <f t="shared" ca="1" si="70"/>
        <v>44263</v>
      </c>
      <c r="F2296" s="10">
        <f t="shared" ca="1" si="71"/>
        <v>19.772602739726029</v>
      </c>
      <c r="G2296" s="11" t="str">
        <f ca="1">VLOOKUP(F2296,faixas!$A$1:$B$11,2,1)</f>
        <v>19 a 23</v>
      </c>
      <c r="H2296" s="8" t="s">
        <v>20</v>
      </c>
      <c r="I2296" s="8" t="s">
        <v>13</v>
      </c>
      <c r="J2296" s="8" t="s">
        <v>14</v>
      </c>
    </row>
    <row r="2297" spans="1:10" ht="15" customHeight="1" x14ac:dyDescent="0.2">
      <c r="A2297" s="7">
        <v>2296</v>
      </c>
      <c r="B2297" s="8" t="s">
        <v>15</v>
      </c>
      <c r="C2297" s="8" t="s">
        <v>16</v>
      </c>
      <c r="D2297" s="9">
        <v>28964</v>
      </c>
      <c r="E2297" s="9">
        <f t="shared" ca="1" si="70"/>
        <v>44263</v>
      </c>
      <c r="F2297" s="10">
        <f t="shared" ca="1" si="71"/>
        <v>41.915068493150685</v>
      </c>
      <c r="G2297" s="11" t="str">
        <f ca="1">VLOOKUP(F2297,faixas!$A$1:$B$11,2,1)</f>
        <v>39 a 43</v>
      </c>
      <c r="H2297" s="8" t="s">
        <v>20</v>
      </c>
      <c r="I2297" s="8" t="s">
        <v>13</v>
      </c>
      <c r="J2297" s="8" t="s">
        <v>14</v>
      </c>
    </row>
    <row r="2298" spans="1:10" ht="15" customHeight="1" x14ac:dyDescent="0.2">
      <c r="A2298" s="7">
        <v>2297</v>
      </c>
      <c r="B2298" s="8" t="s">
        <v>15</v>
      </c>
      <c r="C2298" s="8" t="s">
        <v>19</v>
      </c>
      <c r="D2298" s="9">
        <v>42412</v>
      </c>
      <c r="E2298" s="9">
        <f t="shared" ca="1" si="70"/>
        <v>44263</v>
      </c>
      <c r="F2298" s="10">
        <f t="shared" ca="1" si="71"/>
        <v>5.0712328767123287</v>
      </c>
      <c r="G2298" s="11" t="str">
        <f ca="1">VLOOKUP(F2298,faixas!$A$1:$B$11,2,1)</f>
        <v>0 a 18</v>
      </c>
      <c r="H2298" s="8" t="s">
        <v>20</v>
      </c>
      <c r="I2298" s="8" t="s">
        <v>13</v>
      </c>
      <c r="J2298" s="8" t="s">
        <v>14</v>
      </c>
    </row>
    <row r="2299" spans="1:10" ht="15" customHeight="1" x14ac:dyDescent="0.2">
      <c r="A2299" s="7">
        <v>2298</v>
      </c>
      <c r="B2299" s="8" t="s">
        <v>10</v>
      </c>
      <c r="C2299" s="8" t="s">
        <v>11</v>
      </c>
      <c r="D2299" s="9">
        <v>26165</v>
      </c>
      <c r="E2299" s="9">
        <f t="shared" ca="1" si="70"/>
        <v>44263</v>
      </c>
      <c r="F2299" s="10">
        <f t="shared" ca="1" si="71"/>
        <v>49.583561643835615</v>
      </c>
      <c r="G2299" s="11" t="str">
        <f ca="1">VLOOKUP(F2299,faixas!$A$1:$B$11,2,1)</f>
        <v>49 a 53</v>
      </c>
      <c r="H2299" s="8" t="s">
        <v>20</v>
      </c>
      <c r="I2299" s="8" t="s">
        <v>13</v>
      </c>
      <c r="J2299" s="8" t="s">
        <v>14</v>
      </c>
    </row>
    <row r="2300" spans="1:10" ht="15" customHeight="1" x14ac:dyDescent="0.2">
      <c r="A2300" s="7">
        <v>2299</v>
      </c>
      <c r="B2300" s="8" t="s">
        <v>15</v>
      </c>
      <c r="C2300" s="8" t="s">
        <v>16</v>
      </c>
      <c r="D2300" s="9">
        <v>26198</v>
      </c>
      <c r="E2300" s="9">
        <f t="shared" ca="1" si="70"/>
        <v>44263</v>
      </c>
      <c r="F2300" s="10">
        <f t="shared" ca="1" si="71"/>
        <v>49.493150684931507</v>
      </c>
      <c r="G2300" s="11" t="str">
        <f ca="1">VLOOKUP(F2300,faixas!$A$1:$B$11,2,1)</f>
        <v>49 a 53</v>
      </c>
      <c r="H2300" s="8" t="s">
        <v>20</v>
      </c>
      <c r="I2300" s="8" t="s">
        <v>13</v>
      </c>
      <c r="J2300" s="8" t="s">
        <v>14</v>
      </c>
    </row>
    <row r="2301" spans="1:10" ht="15" customHeight="1" x14ac:dyDescent="0.2">
      <c r="A2301" s="7">
        <v>2300</v>
      </c>
      <c r="B2301" s="8" t="s">
        <v>10</v>
      </c>
      <c r="C2301" s="8" t="s">
        <v>11</v>
      </c>
      <c r="D2301" s="9">
        <v>24207</v>
      </c>
      <c r="E2301" s="9">
        <f t="shared" ca="1" si="70"/>
        <v>44263</v>
      </c>
      <c r="F2301" s="10">
        <f t="shared" ca="1" si="71"/>
        <v>54.947945205479449</v>
      </c>
      <c r="G2301" s="11" t="str">
        <f ca="1">VLOOKUP(F2301,faixas!$A$1:$B$11,2,1)</f>
        <v>54 a 58</v>
      </c>
      <c r="H2301" s="8" t="s">
        <v>20</v>
      </c>
      <c r="I2301" s="8" t="s">
        <v>13</v>
      </c>
      <c r="J2301" s="8" t="s">
        <v>14</v>
      </c>
    </row>
    <row r="2302" spans="1:10" ht="15" customHeight="1" x14ac:dyDescent="0.2">
      <c r="A2302" s="7">
        <v>2301</v>
      </c>
      <c r="B2302" s="8" t="s">
        <v>15</v>
      </c>
      <c r="C2302" s="8" t="s">
        <v>16</v>
      </c>
      <c r="D2302" s="9">
        <v>27486</v>
      </c>
      <c r="E2302" s="9">
        <f t="shared" ca="1" si="70"/>
        <v>44263</v>
      </c>
      <c r="F2302" s="10">
        <f t="shared" ca="1" si="71"/>
        <v>45.964383561643835</v>
      </c>
      <c r="G2302" s="11" t="str">
        <f ca="1">VLOOKUP(F2302,faixas!$A$1:$B$11,2,1)</f>
        <v>44 a 48</v>
      </c>
      <c r="H2302" s="8" t="s">
        <v>20</v>
      </c>
      <c r="I2302" s="8" t="s">
        <v>13</v>
      </c>
      <c r="J2302" s="8" t="s">
        <v>14</v>
      </c>
    </row>
    <row r="2303" spans="1:10" ht="15" customHeight="1" x14ac:dyDescent="0.2">
      <c r="A2303" s="7">
        <v>2302</v>
      </c>
      <c r="B2303" s="8" t="s">
        <v>10</v>
      </c>
      <c r="C2303" s="8" t="s">
        <v>19</v>
      </c>
      <c r="D2303" s="9">
        <v>36293</v>
      </c>
      <c r="E2303" s="9">
        <f t="shared" ca="1" si="70"/>
        <v>44263</v>
      </c>
      <c r="F2303" s="10">
        <f t="shared" ca="1" si="71"/>
        <v>21.835616438356166</v>
      </c>
      <c r="G2303" s="11" t="str">
        <f ca="1">VLOOKUP(F2303,faixas!$A$1:$B$11,2,1)</f>
        <v>19 a 23</v>
      </c>
      <c r="H2303" s="8" t="s">
        <v>20</v>
      </c>
      <c r="I2303" s="8" t="s">
        <v>13</v>
      </c>
      <c r="J2303" s="8" t="s">
        <v>14</v>
      </c>
    </row>
    <row r="2304" spans="1:10" ht="15" customHeight="1" x14ac:dyDescent="0.2">
      <c r="A2304" s="7">
        <v>2303</v>
      </c>
      <c r="B2304" s="8" t="s">
        <v>10</v>
      </c>
      <c r="C2304" s="8" t="s">
        <v>11</v>
      </c>
      <c r="D2304" s="9">
        <v>26720</v>
      </c>
      <c r="E2304" s="9">
        <f t="shared" ca="1" si="70"/>
        <v>44263</v>
      </c>
      <c r="F2304" s="10">
        <f t="shared" ca="1" si="71"/>
        <v>48.063013698630137</v>
      </c>
      <c r="G2304" s="11" t="str">
        <f ca="1">VLOOKUP(F2304,faixas!$A$1:$B$11,2,1)</f>
        <v>44 a 48</v>
      </c>
      <c r="H2304" s="8" t="s">
        <v>72</v>
      </c>
      <c r="I2304" s="8" t="s">
        <v>13</v>
      </c>
      <c r="J2304" s="8" t="s">
        <v>14</v>
      </c>
    </row>
    <row r="2305" spans="1:10" ht="15" customHeight="1" x14ac:dyDescent="0.2">
      <c r="A2305" s="7">
        <v>2304</v>
      </c>
      <c r="B2305" s="8" t="s">
        <v>15</v>
      </c>
      <c r="C2305" s="8" t="s">
        <v>16</v>
      </c>
      <c r="D2305" s="9">
        <v>27886</v>
      </c>
      <c r="E2305" s="9">
        <f t="shared" ca="1" si="70"/>
        <v>44263</v>
      </c>
      <c r="F2305" s="10">
        <f t="shared" ca="1" si="71"/>
        <v>44.868493150684934</v>
      </c>
      <c r="G2305" s="11" t="str">
        <f ca="1">VLOOKUP(F2305,faixas!$A$1:$B$11,2,1)</f>
        <v>44 a 48</v>
      </c>
      <c r="H2305" s="8" t="s">
        <v>72</v>
      </c>
      <c r="I2305" s="8" t="s">
        <v>13</v>
      </c>
      <c r="J2305" s="8" t="s">
        <v>14</v>
      </c>
    </row>
    <row r="2306" spans="1:10" ht="15" customHeight="1" x14ac:dyDescent="0.2">
      <c r="A2306" s="7">
        <v>2305</v>
      </c>
      <c r="B2306" s="8" t="s">
        <v>10</v>
      </c>
      <c r="C2306" s="8" t="s">
        <v>19</v>
      </c>
      <c r="D2306" s="9">
        <v>36292</v>
      </c>
      <c r="E2306" s="9">
        <f t="shared" ref="E2306:E2369" ca="1" si="72">TODAY()</f>
        <v>44263</v>
      </c>
      <c r="F2306" s="10">
        <f t="shared" ref="F2306:F2369" ca="1" si="73">(E2306-D2306)/365</f>
        <v>21.838356164383562</v>
      </c>
      <c r="G2306" s="11" t="str">
        <f ca="1">VLOOKUP(F2306,faixas!$A$1:$B$11,2,1)</f>
        <v>19 a 23</v>
      </c>
      <c r="H2306" s="8" t="s">
        <v>72</v>
      </c>
      <c r="I2306" s="8" t="s">
        <v>13</v>
      </c>
      <c r="J2306" s="8" t="s">
        <v>14</v>
      </c>
    </row>
    <row r="2307" spans="1:10" ht="15" customHeight="1" x14ac:dyDescent="0.2">
      <c r="A2307" s="7">
        <v>2306</v>
      </c>
      <c r="B2307" s="8" t="s">
        <v>15</v>
      </c>
      <c r="C2307" s="8" t="s">
        <v>19</v>
      </c>
      <c r="D2307" s="9">
        <v>39632</v>
      </c>
      <c r="E2307" s="9">
        <f t="shared" ca="1" si="72"/>
        <v>44263</v>
      </c>
      <c r="F2307" s="10">
        <f t="shared" ca="1" si="73"/>
        <v>12.687671232876712</v>
      </c>
      <c r="G2307" s="11" t="str">
        <f ca="1">VLOOKUP(F2307,faixas!$A$1:$B$11,2,1)</f>
        <v>0 a 18</v>
      </c>
      <c r="H2307" s="8" t="s">
        <v>72</v>
      </c>
      <c r="I2307" s="8" t="s">
        <v>13</v>
      </c>
      <c r="J2307" s="8" t="s">
        <v>14</v>
      </c>
    </row>
    <row r="2308" spans="1:10" ht="15" customHeight="1" x14ac:dyDescent="0.2">
      <c r="A2308" s="7">
        <v>2307</v>
      </c>
      <c r="B2308" s="8" t="s">
        <v>10</v>
      </c>
      <c r="C2308" s="8" t="s">
        <v>11</v>
      </c>
      <c r="D2308" s="9">
        <v>33778</v>
      </c>
      <c r="E2308" s="9">
        <f t="shared" ca="1" si="72"/>
        <v>44263</v>
      </c>
      <c r="F2308" s="10">
        <f t="shared" ca="1" si="73"/>
        <v>28.726027397260275</v>
      </c>
      <c r="G2308" s="11" t="str">
        <f ca="1">VLOOKUP(F2308,faixas!$A$1:$B$11,2,1)</f>
        <v>24 a 28</v>
      </c>
      <c r="H2308" s="8" t="s">
        <v>296</v>
      </c>
      <c r="I2308" s="8" t="s">
        <v>13</v>
      </c>
      <c r="J2308" s="8" t="s">
        <v>14</v>
      </c>
    </row>
    <row r="2309" spans="1:10" ht="15" customHeight="1" x14ac:dyDescent="0.2">
      <c r="A2309" s="7">
        <v>2308</v>
      </c>
      <c r="B2309" s="8" t="s">
        <v>15</v>
      </c>
      <c r="C2309" s="8" t="s">
        <v>18</v>
      </c>
      <c r="D2309" s="9">
        <v>20022</v>
      </c>
      <c r="E2309" s="9">
        <f t="shared" ca="1" si="72"/>
        <v>44263</v>
      </c>
      <c r="F2309" s="10">
        <f t="shared" ca="1" si="73"/>
        <v>66.413698630136992</v>
      </c>
      <c r="G2309" s="11" t="str">
        <f ca="1">VLOOKUP(F2309,faixas!$A$1:$B$11,2,1)</f>
        <v>Acima de 59</v>
      </c>
      <c r="H2309" s="8" t="s">
        <v>296</v>
      </c>
      <c r="I2309" s="8" t="s">
        <v>13</v>
      </c>
      <c r="J2309" s="8" t="s">
        <v>14</v>
      </c>
    </row>
    <row r="2310" spans="1:10" ht="15" customHeight="1" x14ac:dyDescent="0.2">
      <c r="A2310" s="7">
        <v>2309</v>
      </c>
      <c r="B2310" s="8" t="s">
        <v>15</v>
      </c>
      <c r="C2310" s="8" t="s">
        <v>16</v>
      </c>
      <c r="D2310" s="9">
        <v>32598</v>
      </c>
      <c r="E2310" s="9">
        <f t="shared" ca="1" si="72"/>
        <v>44263</v>
      </c>
      <c r="F2310" s="10">
        <f t="shared" ca="1" si="73"/>
        <v>31.958904109589042</v>
      </c>
      <c r="G2310" s="11" t="str">
        <f ca="1">VLOOKUP(F2310,faixas!$A$1:$B$11,2,1)</f>
        <v>29 a 33</v>
      </c>
      <c r="H2310" s="8" t="s">
        <v>296</v>
      </c>
      <c r="I2310" s="8" t="s">
        <v>13</v>
      </c>
      <c r="J2310" s="8" t="s">
        <v>14</v>
      </c>
    </row>
    <row r="2311" spans="1:10" ht="15" customHeight="1" x14ac:dyDescent="0.2">
      <c r="A2311" s="7">
        <v>2310</v>
      </c>
      <c r="B2311" s="8" t="s">
        <v>10</v>
      </c>
      <c r="C2311" s="8" t="s">
        <v>11</v>
      </c>
      <c r="D2311" s="9">
        <v>32892</v>
      </c>
      <c r="E2311" s="9">
        <f t="shared" ca="1" si="72"/>
        <v>44263</v>
      </c>
      <c r="F2311" s="10">
        <f t="shared" ca="1" si="73"/>
        <v>31.153424657534245</v>
      </c>
      <c r="G2311" s="11" t="str">
        <f ca="1">VLOOKUP(F2311,faixas!$A$1:$B$11,2,1)</f>
        <v>29 a 33</v>
      </c>
      <c r="H2311" s="8" t="s">
        <v>20</v>
      </c>
      <c r="I2311" s="8" t="s">
        <v>13</v>
      </c>
      <c r="J2311" s="8" t="s">
        <v>14</v>
      </c>
    </row>
    <row r="2312" spans="1:10" ht="15" customHeight="1" x14ac:dyDescent="0.2">
      <c r="A2312" s="7">
        <v>2311</v>
      </c>
      <c r="B2312" s="8" t="s">
        <v>15</v>
      </c>
      <c r="C2312" s="8" t="s">
        <v>18</v>
      </c>
      <c r="D2312" s="9">
        <v>23264</v>
      </c>
      <c r="E2312" s="9">
        <f t="shared" ca="1" si="72"/>
        <v>44263</v>
      </c>
      <c r="F2312" s="10">
        <f t="shared" ca="1" si="73"/>
        <v>57.531506849315072</v>
      </c>
      <c r="G2312" s="11" t="str">
        <f ca="1">VLOOKUP(F2312,faixas!$A$1:$B$11,2,1)</f>
        <v>54 a 58</v>
      </c>
      <c r="H2312" s="8" t="s">
        <v>20</v>
      </c>
      <c r="I2312" s="8" t="s">
        <v>13</v>
      </c>
      <c r="J2312" s="8" t="s">
        <v>14</v>
      </c>
    </row>
    <row r="2313" spans="1:10" ht="15" customHeight="1" x14ac:dyDescent="0.2">
      <c r="A2313" s="7">
        <v>2312</v>
      </c>
      <c r="B2313" s="8" t="s">
        <v>15</v>
      </c>
      <c r="C2313" s="8" t="s">
        <v>16</v>
      </c>
      <c r="D2313" s="9">
        <v>31450</v>
      </c>
      <c r="E2313" s="9">
        <f t="shared" ca="1" si="72"/>
        <v>44263</v>
      </c>
      <c r="F2313" s="10">
        <f t="shared" ca="1" si="73"/>
        <v>35.104109589041094</v>
      </c>
      <c r="G2313" s="11" t="str">
        <f ca="1">VLOOKUP(F2313,faixas!$A$1:$B$11,2,1)</f>
        <v>34 a 38</v>
      </c>
      <c r="H2313" s="8" t="s">
        <v>20</v>
      </c>
      <c r="I2313" s="8" t="s">
        <v>13</v>
      </c>
      <c r="J2313" s="8" t="s">
        <v>14</v>
      </c>
    </row>
    <row r="2314" spans="1:10" ht="15" customHeight="1" x14ac:dyDescent="0.2">
      <c r="A2314" s="7">
        <v>2313</v>
      </c>
      <c r="B2314" s="8" t="s">
        <v>15</v>
      </c>
      <c r="C2314" s="8" t="s">
        <v>19</v>
      </c>
      <c r="D2314" s="9">
        <v>43397</v>
      </c>
      <c r="E2314" s="9">
        <f t="shared" ca="1" si="72"/>
        <v>44263</v>
      </c>
      <c r="F2314" s="10">
        <f t="shared" ca="1" si="73"/>
        <v>2.3726027397260272</v>
      </c>
      <c r="G2314" s="11" t="str">
        <f ca="1">VLOOKUP(F2314,faixas!$A$1:$B$11,2,1)</f>
        <v>0 a 18</v>
      </c>
      <c r="H2314" s="8" t="s">
        <v>20</v>
      </c>
      <c r="I2314" s="8" t="s">
        <v>13</v>
      </c>
      <c r="J2314" s="8" t="s">
        <v>14</v>
      </c>
    </row>
    <row r="2315" spans="1:10" ht="15" customHeight="1" x14ac:dyDescent="0.2">
      <c r="A2315" s="7">
        <v>2314</v>
      </c>
      <c r="B2315" s="8" t="s">
        <v>10</v>
      </c>
      <c r="C2315" s="8" t="s">
        <v>11</v>
      </c>
      <c r="D2315" s="9">
        <v>33246</v>
      </c>
      <c r="E2315" s="9">
        <f t="shared" ca="1" si="72"/>
        <v>44263</v>
      </c>
      <c r="F2315" s="10">
        <f t="shared" ca="1" si="73"/>
        <v>30.183561643835617</v>
      </c>
      <c r="G2315" s="11" t="str">
        <f ca="1">VLOOKUP(F2315,faixas!$A$1:$B$11,2,1)</f>
        <v>29 a 33</v>
      </c>
      <c r="H2315" s="8" t="s">
        <v>73</v>
      </c>
      <c r="I2315" s="8" t="s">
        <v>13</v>
      </c>
      <c r="J2315" s="8" t="s">
        <v>14</v>
      </c>
    </row>
    <row r="2316" spans="1:10" ht="15" customHeight="1" x14ac:dyDescent="0.2">
      <c r="A2316" s="7">
        <v>2315</v>
      </c>
      <c r="B2316" s="8" t="s">
        <v>15</v>
      </c>
      <c r="C2316" s="8" t="s">
        <v>16</v>
      </c>
      <c r="D2316" s="9">
        <v>31174</v>
      </c>
      <c r="E2316" s="9">
        <f t="shared" ca="1" si="72"/>
        <v>44263</v>
      </c>
      <c r="F2316" s="10">
        <f t="shared" ca="1" si="73"/>
        <v>35.860273972602741</v>
      </c>
      <c r="G2316" s="11" t="str">
        <f ca="1">VLOOKUP(F2316,faixas!$A$1:$B$11,2,1)</f>
        <v>34 a 38</v>
      </c>
      <c r="H2316" s="8" t="s">
        <v>73</v>
      </c>
      <c r="I2316" s="8" t="s">
        <v>13</v>
      </c>
      <c r="J2316" s="8" t="s">
        <v>14</v>
      </c>
    </row>
    <row r="2317" spans="1:10" ht="15" customHeight="1" x14ac:dyDescent="0.2">
      <c r="A2317" s="7">
        <v>2316</v>
      </c>
      <c r="B2317" s="8" t="s">
        <v>10</v>
      </c>
      <c r="C2317" s="8" t="s">
        <v>19</v>
      </c>
      <c r="D2317" s="9">
        <v>41635</v>
      </c>
      <c r="E2317" s="9">
        <f t="shared" ca="1" si="72"/>
        <v>44263</v>
      </c>
      <c r="F2317" s="10">
        <f t="shared" ca="1" si="73"/>
        <v>7.2</v>
      </c>
      <c r="G2317" s="11" t="str">
        <f ca="1">VLOOKUP(F2317,faixas!$A$1:$B$11,2,1)</f>
        <v>0 a 18</v>
      </c>
      <c r="H2317" s="8" t="s">
        <v>73</v>
      </c>
      <c r="I2317" s="8" t="s">
        <v>13</v>
      </c>
      <c r="J2317" s="8" t="s">
        <v>14</v>
      </c>
    </row>
    <row r="2318" spans="1:10" ht="15" customHeight="1" x14ac:dyDescent="0.2">
      <c r="A2318" s="7">
        <v>2317</v>
      </c>
      <c r="B2318" s="8" t="s">
        <v>10</v>
      </c>
      <c r="C2318" s="8" t="s">
        <v>11</v>
      </c>
      <c r="D2318" s="9">
        <v>33715</v>
      </c>
      <c r="E2318" s="9">
        <f t="shared" ca="1" si="72"/>
        <v>44263</v>
      </c>
      <c r="F2318" s="10">
        <f t="shared" ca="1" si="73"/>
        <v>28.898630136986302</v>
      </c>
      <c r="G2318" s="11" t="str">
        <f ca="1">VLOOKUP(F2318,faixas!$A$1:$B$11,2,1)</f>
        <v>24 a 28</v>
      </c>
      <c r="H2318" s="8" t="s">
        <v>20</v>
      </c>
      <c r="I2318" s="8" t="s">
        <v>13</v>
      </c>
      <c r="J2318" s="8" t="s">
        <v>14</v>
      </c>
    </row>
    <row r="2319" spans="1:10" ht="15" customHeight="1" x14ac:dyDescent="0.2">
      <c r="A2319" s="7">
        <v>2318</v>
      </c>
      <c r="B2319" s="8" t="s">
        <v>15</v>
      </c>
      <c r="C2319" s="8" t="s">
        <v>16</v>
      </c>
      <c r="D2319" s="9">
        <v>34539</v>
      </c>
      <c r="E2319" s="9">
        <f t="shared" ca="1" si="72"/>
        <v>44263</v>
      </c>
      <c r="F2319" s="10">
        <f t="shared" ca="1" si="73"/>
        <v>26.641095890410959</v>
      </c>
      <c r="G2319" s="11" t="str">
        <f ca="1">VLOOKUP(F2319,faixas!$A$1:$B$11,2,1)</f>
        <v>24 a 28</v>
      </c>
      <c r="H2319" s="8" t="s">
        <v>20</v>
      </c>
      <c r="I2319" s="8" t="s">
        <v>13</v>
      </c>
      <c r="J2319" s="8" t="s">
        <v>14</v>
      </c>
    </row>
    <row r="2320" spans="1:10" ht="15" customHeight="1" x14ac:dyDescent="0.2">
      <c r="A2320" s="7">
        <v>2319</v>
      </c>
      <c r="B2320" s="8" t="s">
        <v>15</v>
      </c>
      <c r="C2320" s="8" t="s">
        <v>19</v>
      </c>
      <c r="D2320" s="9">
        <v>43413</v>
      </c>
      <c r="E2320" s="9">
        <f t="shared" ca="1" si="72"/>
        <v>44263</v>
      </c>
      <c r="F2320" s="10">
        <f t="shared" ca="1" si="73"/>
        <v>2.3287671232876712</v>
      </c>
      <c r="G2320" s="11" t="str">
        <f ca="1">VLOOKUP(F2320,faixas!$A$1:$B$11,2,1)</f>
        <v>0 a 18</v>
      </c>
      <c r="H2320" s="8" t="s">
        <v>20</v>
      </c>
      <c r="I2320" s="8" t="s">
        <v>13</v>
      </c>
      <c r="J2320" s="8" t="s">
        <v>14</v>
      </c>
    </row>
    <row r="2321" spans="1:10" ht="15" customHeight="1" x14ac:dyDescent="0.2">
      <c r="A2321" s="7">
        <v>2320</v>
      </c>
      <c r="B2321" s="8" t="s">
        <v>10</v>
      </c>
      <c r="C2321" s="8" t="s">
        <v>11</v>
      </c>
      <c r="D2321" s="9">
        <v>34449</v>
      </c>
      <c r="E2321" s="9">
        <f t="shared" ca="1" si="72"/>
        <v>44263</v>
      </c>
      <c r="F2321" s="10">
        <f t="shared" ca="1" si="73"/>
        <v>26.887671232876713</v>
      </c>
      <c r="G2321" s="11" t="str">
        <f ca="1">VLOOKUP(F2321,faixas!$A$1:$B$11,2,1)</f>
        <v>24 a 28</v>
      </c>
      <c r="H2321" s="8" t="s">
        <v>20</v>
      </c>
      <c r="I2321" s="8" t="s">
        <v>13</v>
      </c>
      <c r="J2321" s="8" t="s">
        <v>14</v>
      </c>
    </row>
    <row r="2322" spans="1:10" ht="15" customHeight="1" x14ac:dyDescent="0.2">
      <c r="A2322" s="7">
        <v>2321</v>
      </c>
      <c r="B2322" s="8" t="s">
        <v>15</v>
      </c>
      <c r="C2322" s="8" t="s">
        <v>19</v>
      </c>
      <c r="D2322" s="9">
        <v>41859</v>
      </c>
      <c r="E2322" s="9">
        <f t="shared" ca="1" si="72"/>
        <v>44263</v>
      </c>
      <c r="F2322" s="10">
        <f t="shared" ca="1" si="73"/>
        <v>6.5863013698630137</v>
      </c>
      <c r="G2322" s="11" t="str">
        <f ca="1">VLOOKUP(F2322,faixas!$A$1:$B$11,2,1)</f>
        <v>0 a 18</v>
      </c>
      <c r="H2322" s="8" t="s">
        <v>20</v>
      </c>
      <c r="I2322" s="8" t="s">
        <v>13</v>
      </c>
      <c r="J2322" s="8" t="s">
        <v>14</v>
      </c>
    </row>
    <row r="2323" spans="1:10" ht="15" customHeight="1" x14ac:dyDescent="0.2">
      <c r="A2323" s="7">
        <v>2322</v>
      </c>
      <c r="B2323" s="8" t="s">
        <v>15</v>
      </c>
      <c r="C2323" s="8" t="s">
        <v>16</v>
      </c>
      <c r="D2323" s="9">
        <v>34232</v>
      </c>
      <c r="E2323" s="9">
        <f t="shared" ca="1" si="72"/>
        <v>44263</v>
      </c>
      <c r="F2323" s="10">
        <f t="shared" ca="1" si="73"/>
        <v>27.482191780821918</v>
      </c>
      <c r="G2323" s="11" t="str">
        <f ca="1">VLOOKUP(F2323,faixas!$A$1:$B$11,2,1)</f>
        <v>24 a 28</v>
      </c>
      <c r="H2323" s="8" t="s">
        <v>20</v>
      </c>
      <c r="I2323" s="8" t="s">
        <v>13</v>
      </c>
      <c r="J2323" s="8" t="s">
        <v>14</v>
      </c>
    </row>
    <row r="2324" spans="1:10" ht="15" customHeight="1" x14ac:dyDescent="0.2">
      <c r="A2324" s="7">
        <v>2323</v>
      </c>
      <c r="B2324" s="8" t="s">
        <v>10</v>
      </c>
      <c r="C2324" s="8" t="s">
        <v>11</v>
      </c>
      <c r="D2324" s="9">
        <v>22477</v>
      </c>
      <c r="E2324" s="9">
        <f t="shared" ca="1" si="72"/>
        <v>44263</v>
      </c>
      <c r="F2324" s="10">
        <f t="shared" ca="1" si="73"/>
        <v>59.68767123287671</v>
      </c>
      <c r="G2324" s="11" t="str">
        <f ca="1">VLOOKUP(F2324,faixas!$A$1:$B$11,2,1)</f>
        <v>Acima de 59</v>
      </c>
      <c r="H2324" s="8" t="s">
        <v>17</v>
      </c>
      <c r="I2324" s="8" t="s">
        <v>13</v>
      </c>
      <c r="J2324" s="8" t="s">
        <v>14</v>
      </c>
    </row>
    <row r="2325" spans="1:10" ht="15" customHeight="1" x14ac:dyDescent="0.2">
      <c r="A2325" s="7">
        <v>2324</v>
      </c>
      <c r="B2325" s="8" t="s">
        <v>15</v>
      </c>
      <c r="C2325" s="8" t="s">
        <v>16</v>
      </c>
      <c r="D2325" s="9">
        <v>23326</v>
      </c>
      <c r="E2325" s="9">
        <f t="shared" ca="1" si="72"/>
        <v>44263</v>
      </c>
      <c r="F2325" s="10">
        <f t="shared" ca="1" si="73"/>
        <v>57.361643835616441</v>
      </c>
      <c r="G2325" s="11" t="str">
        <f ca="1">VLOOKUP(F2325,faixas!$A$1:$B$11,2,1)</f>
        <v>54 a 58</v>
      </c>
      <c r="H2325" s="8" t="s">
        <v>17</v>
      </c>
      <c r="I2325" s="8" t="s">
        <v>13</v>
      </c>
      <c r="J2325" s="8" t="s">
        <v>14</v>
      </c>
    </row>
    <row r="2326" spans="1:10" ht="15" customHeight="1" x14ac:dyDescent="0.2">
      <c r="A2326" s="7">
        <v>2325</v>
      </c>
      <c r="B2326" s="8" t="s">
        <v>10</v>
      </c>
      <c r="C2326" s="8" t="s">
        <v>11</v>
      </c>
      <c r="D2326" s="9">
        <v>29208</v>
      </c>
      <c r="E2326" s="9">
        <f t="shared" ca="1" si="72"/>
        <v>44263</v>
      </c>
      <c r="F2326" s="10">
        <f t="shared" ca="1" si="73"/>
        <v>41.246575342465754</v>
      </c>
      <c r="G2326" s="11" t="str">
        <f ca="1">VLOOKUP(F2326,faixas!$A$1:$B$11,2,1)</f>
        <v>39 a 43</v>
      </c>
      <c r="H2326" s="8" t="s">
        <v>139</v>
      </c>
      <c r="I2326" s="8" t="s">
        <v>13</v>
      </c>
      <c r="J2326" s="8" t="s">
        <v>126</v>
      </c>
    </row>
    <row r="2327" spans="1:10" ht="15" customHeight="1" x14ac:dyDescent="0.2">
      <c r="A2327" s="7">
        <v>2326</v>
      </c>
      <c r="B2327" s="8" t="s">
        <v>10</v>
      </c>
      <c r="C2327" s="8" t="s">
        <v>16</v>
      </c>
      <c r="D2327" s="9">
        <v>33562</v>
      </c>
      <c r="E2327" s="9">
        <f t="shared" ca="1" si="72"/>
        <v>44263</v>
      </c>
      <c r="F2327" s="10">
        <f t="shared" ca="1" si="73"/>
        <v>29.317808219178083</v>
      </c>
      <c r="G2327" s="11" t="str">
        <f ca="1">VLOOKUP(F2327,faixas!$A$1:$B$11,2,1)</f>
        <v>29 a 33</v>
      </c>
      <c r="H2327" s="8" t="s">
        <v>139</v>
      </c>
      <c r="I2327" s="8" t="s">
        <v>13</v>
      </c>
      <c r="J2327" s="8" t="s">
        <v>126</v>
      </c>
    </row>
    <row r="2328" spans="1:10" ht="15" customHeight="1" x14ac:dyDescent="0.2">
      <c r="A2328" s="7">
        <v>2327</v>
      </c>
      <c r="B2328" s="8" t="s">
        <v>15</v>
      </c>
      <c r="C2328" s="8" t="s">
        <v>19</v>
      </c>
      <c r="D2328" s="9">
        <v>37796</v>
      </c>
      <c r="E2328" s="9">
        <f t="shared" ca="1" si="72"/>
        <v>44263</v>
      </c>
      <c r="F2328" s="10">
        <f t="shared" ca="1" si="73"/>
        <v>17.717808219178082</v>
      </c>
      <c r="G2328" s="11" t="str">
        <f ca="1">VLOOKUP(F2328,faixas!$A$1:$B$11,2,1)</f>
        <v>0 a 18</v>
      </c>
      <c r="H2328" s="8" t="s">
        <v>139</v>
      </c>
      <c r="I2328" s="8" t="s">
        <v>13</v>
      </c>
      <c r="J2328" s="8" t="s">
        <v>126</v>
      </c>
    </row>
    <row r="2329" spans="1:10" ht="15" customHeight="1" x14ac:dyDescent="0.2">
      <c r="A2329" s="7">
        <v>2328</v>
      </c>
      <c r="B2329" s="8" t="s">
        <v>10</v>
      </c>
      <c r="C2329" s="8" t="s">
        <v>19</v>
      </c>
      <c r="D2329" s="9">
        <v>41619</v>
      </c>
      <c r="E2329" s="9">
        <f t="shared" ca="1" si="72"/>
        <v>44263</v>
      </c>
      <c r="F2329" s="10">
        <f t="shared" ca="1" si="73"/>
        <v>7.2438356164383562</v>
      </c>
      <c r="G2329" s="11" t="str">
        <f ca="1">VLOOKUP(F2329,faixas!$A$1:$B$11,2,1)</f>
        <v>0 a 18</v>
      </c>
      <c r="H2329" s="8" t="s">
        <v>139</v>
      </c>
      <c r="I2329" s="8" t="s">
        <v>13</v>
      </c>
      <c r="J2329" s="8" t="s">
        <v>126</v>
      </c>
    </row>
    <row r="2330" spans="1:10" ht="15" customHeight="1" x14ac:dyDescent="0.2">
      <c r="A2330" s="7">
        <v>2329</v>
      </c>
      <c r="B2330" s="8" t="s">
        <v>15</v>
      </c>
      <c r="C2330" s="8" t="s">
        <v>18</v>
      </c>
      <c r="D2330" s="9">
        <v>22122</v>
      </c>
      <c r="E2330" s="9">
        <f t="shared" ca="1" si="72"/>
        <v>44263</v>
      </c>
      <c r="F2330" s="10">
        <f t="shared" ca="1" si="73"/>
        <v>60.660273972602738</v>
      </c>
      <c r="G2330" s="11" t="str">
        <f ca="1">VLOOKUP(F2330,faixas!$A$1:$B$11,2,1)</f>
        <v>Acima de 59</v>
      </c>
      <c r="H2330" s="8" t="s">
        <v>139</v>
      </c>
      <c r="I2330" s="8" t="s">
        <v>13</v>
      </c>
      <c r="J2330" s="8" t="s">
        <v>126</v>
      </c>
    </row>
    <row r="2331" spans="1:10" ht="15" customHeight="1" x14ac:dyDescent="0.2">
      <c r="A2331" s="7">
        <v>2330</v>
      </c>
      <c r="B2331" s="8" t="s">
        <v>15</v>
      </c>
      <c r="C2331" s="8" t="s">
        <v>19</v>
      </c>
      <c r="D2331" s="9">
        <v>43809</v>
      </c>
      <c r="E2331" s="9">
        <f t="shared" ca="1" si="72"/>
        <v>44263</v>
      </c>
      <c r="F2331" s="10">
        <f t="shared" ca="1" si="73"/>
        <v>1.2438356164383562</v>
      </c>
      <c r="G2331" s="11" t="str">
        <f ca="1">VLOOKUP(F2331,faixas!$A$1:$B$11,2,1)</f>
        <v>0 a 18</v>
      </c>
      <c r="H2331" s="8" t="s">
        <v>139</v>
      </c>
      <c r="I2331" s="8" t="s">
        <v>13</v>
      </c>
      <c r="J2331" s="8" t="s">
        <v>126</v>
      </c>
    </row>
    <row r="2332" spans="1:10" ht="15" customHeight="1" x14ac:dyDescent="0.2">
      <c r="A2332" s="7">
        <v>2331</v>
      </c>
      <c r="B2332" s="8" t="s">
        <v>10</v>
      </c>
      <c r="C2332" s="8" t="s">
        <v>11</v>
      </c>
      <c r="D2332" s="9">
        <v>28483</v>
      </c>
      <c r="E2332" s="9">
        <f t="shared" ca="1" si="72"/>
        <v>44263</v>
      </c>
      <c r="F2332" s="10">
        <f t="shared" ca="1" si="73"/>
        <v>43.232876712328768</v>
      </c>
      <c r="G2332" s="11" t="str">
        <f ca="1">VLOOKUP(F2332,faixas!$A$1:$B$11,2,1)</f>
        <v>39 a 43</v>
      </c>
      <c r="H2332" s="8" t="s">
        <v>297</v>
      </c>
      <c r="I2332" s="8" t="s">
        <v>13</v>
      </c>
      <c r="J2332" s="8" t="s">
        <v>298</v>
      </c>
    </row>
    <row r="2333" spans="1:10" ht="15" customHeight="1" x14ac:dyDescent="0.2">
      <c r="A2333" s="7">
        <v>2332</v>
      </c>
      <c r="B2333" s="8" t="s">
        <v>15</v>
      </c>
      <c r="C2333" s="8" t="s">
        <v>18</v>
      </c>
      <c r="D2333" s="9">
        <v>18914</v>
      </c>
      <c r="E2333" s="9">
        <f t="shared" ca="1" si="72"/>
        <v>44263</v>
      </c>
      <c r="F2333" s="10">
        <f t="shared" ca="1" si="73"/>
        <v>69.449315068493149</v>
      </c>
      <c r="G2333" s="11" t="str">
        <f ca="1">VLOOKUP(F2333,faixas!$A$1:$B$11,2,1)</f>
        <v>Acima de 59</v>
      </c>
      <c r="H2333" s="8" t="s">
        <v>171</v>
      </c>
      <c r="I2333" s="8" t="s">
        <v>13</v>
      </c>
      <c r="J2333" s="8" t="s">
        <v>126</v>
      </c>
    </row>
    <row r="2334" spans="1:10" ht="15" customHeight="1" x14ac:dyDescent="0.2">
      <c r="A2334" s="7">
        <v>2333</v>
      </c>
      <c r="B2334" s="8" t="s">
        <v>10</v>
      </c>
      <c r="C2334" s="8" t="s">
        <v>16</v>
      </c>
      <c r="D2334" s="9">
        <v>23440</v>
      </c>
      <c r="E2334" s="9">
        <f t="shared" ca="1" si="72"/>
        <v>44263</v>
      </c>
      <c r="F2334" s="10">
        <f t="shared" ca="1" si="73"/>
        <v>57.049315068493151</v>
      </c>
      <c r="G2334" s="11" t="str">
        <f ca="1">VLOOKUP(F2334,faixas!$A$1:$B$11,2,1)</f>
        <v>54 a 58</v>
      </c>
      <c r="H2334" s="8" t="s">
        <v>297</v>
      </c>
      <c r="I2334" s="8" t="s">
        <v>13</v>
      </c>
      <c r="J2334" s="8" t="s">
        <v>298</v>
      </c>
    </row>
    <row r="2335" spans="1:10" ht="15" customHeight="1" x14ac:dyDescent="0.2">
      <c r="A2335" s="7">
        <v>2334</v>
      </c>
      <c r="B2335" s="8" t="s">
        <v>10</v>
      </c>
      <c r="C2335" s="8" t="s">
        <v>11</v>
      </c>
      <c r="D2335" s="9">
        <v>31485</v>
      </c>
      <c r="E2335" s="9">
        <f t="shared" ca="1" si="72"/>
        <v>44263</v>
      </c>
      <c r="F2335" s="10">
        <f t="shared" ca="1" si="73"/>
        <v>35.008219178082193</v>
      </c>
      <c r="G2335" s="11" t="str">
        <f ca="1">VLOOKUP(F2335,faixas!$A$1:$B$11,2,1)</f>
        <v>34 a 38</v>
      </c>
      <c r="H2335" s="8" t="s">
        <v>28</v>
      </c>
      <c r="I2335" s="8" t="s">
        <v>13</v>
      </c>
      <c r="J2335" s="8" t="s">
        <v>201</v>
      </c>
    </row>
    <row r="2336" spans="1:10" ht="15" customHeight="1" x14ac:dyDescent="0.2">
      <c r="A2336" s="7">
        <v>2335</v>
      </c>
      <c r="B2336" s="8" t="s">
        <v>15</v>
      </c>
      <c r="C2336" s="8" t="s">
        <v>16</v>
      </c>
      <c r="D2336" s="9">
        <v>32030</v>
      </c>
      <c r="E2336" s="9">
        <f t="shared" ca="1" si="72"/>
        <v>44263</v>
      </c>
      <c r="F2336" s="10">
        <f t="shared" ca="1" si="73"/>
        <v>33.515068493150686</v>
      </c>
      <c r="G2336" s="11" t="str">
        <f ca="1">VLOOKUP(F2336,faixas!$A$1:$B$11,2,1)</f>
        <v>29 a 33</v>
      </c>
      <c r="H2336" s="8" t="s">
        <v>28</v>
      </c>
      <c r="I2336" s="8" t="s">
        <v>13</v>
      </c>
      <c r="J2336" s="8" t="s">
        <v>201</v>
      </c>
    </row>
    <row r="2337" spans="1:10" ht="15" customHeight="1" x14ac:dyDescent="0.2">
      <c r="A2337" s="7">
        <v>2336</v>
      </c>
      <c r="B2337" s="8" t="s">
        <v>10</v>
      </c>
      <c r="C2337" s="8" t="s">
        <v>19</v>
      </c>
      <c r="D2337" s="9">
        <v>43734</v>
      </c>
      <c r="E2337" s="9">
        <f t="shared" ca="1" si="72"/>
        <v>44263</v>
      </c>
      <c r="F2337" s="10">
        <f t="shared" ca="1" si="73"/>
        <v>1.4493150684931506</v>
      </c>
      <c r="G2337" s="11" t="str">
        <f ca="1">VLOOKUP(F2337,faixas!$A$1:$B$11,2,1)</f>
        <v>0 a 18</v>
      </c>
      <c r="H2337" s="8" t="s">
        <v>28</v>
      </c>
      <c r="I2337" s="8" t="s">
        <v>13</v>
      </c>
      <c r="J2337" s="8" t="s">
        <v>201</v>
      </c>
    </row>
    <row r="2338" spans="1:10" ht="15" customHeight="1" x14ac:dyDescent="0.2">
      <c r="A2338" s="7">
        <v>2337</v>
      </c>
      <c r="B2338" s="8" t="s">
        <v>10</v>
      </c>
      <c r="C2338" s="8" t="s">
        <v>11</v>
      </c>
      <c r="D2338" s="9">
        <v>31607</v>
      </c>
      <c r="E2338" s="9">
        <f t="shared" ca="1" si="72"/>
        <v>44263</v>
      </c>
      <c r="F2338" s="10">
        <f t="shared" ca="1" si="73"/>
        <v>34.673972602739724</v>
      </c>
      <c r="G2338" s="11" t="str">
        <f ca="1">VLOOKUP(F2338,faixas!$A$1:$B$11,2,1)</f>
        <v>34 a 38</v>
      </c>
      <c r="H2338" s="8" t="s">
        <v>140</v>
      </c>
      <c r="I2338" s="8" t="s">
        <v>13</v>
      </c>
      <c r="J2338" s="8" t="s">
        <v>14</v>
      </c>
    </row>
    <row r="2339" spans="1:10" ht="15" customHeight="1" x14ac:dyDescent="0.2">
      <c r="A2339" s="7">
        <v>2338</v>
      </c>
      <c r="B2339" s="8" t="s">
        <v>15</v>
      </c>
      <c r="C2339" s="8" t="s">
        <v>16</v>
      </c>
      <c r="D2339" s="9">
        <v>31160</v>
      </c>
      <c r="E2339" s="9">
        <f t="shared" ca="1" si="72"/>
        <v>44263</v>
      </c>
      <c r="F2339" s="10">
        <f t="shared" ca="1" si="73"/>
        <v>35.898630136986299</v>
      </c>
      <c r="G2339" s="11" t="str">
        <f ca="1">VLOOKUP(F2339,faixas!$A$1:$B$11,2,1)</f>
        <v>34 a 38</v>
      </c>
      <c r="H2339" s="8" t="s">
        <v>140</v>
      </c>
      <c r="I2339" s="8" t="s">
        <v>13</v>
      </c>
      <c r="J2339" s="8" t="s">
        <v>14</v>
      </c>
    </row>
    <row r="2340" spans="1:10" ht="15" customHeight="1" x14ac:dyDescent="0.2">
      <c r="A2340" s="7">
        <v>2339</v>
      </c>
      <c r="B2340" s="8" t="s">
        <v>10</v>
      </c>
      <c r="C2340" s="8" t="s">
        <v>19</v>
      </c>
      <c r="D2340" s="9">
        <v>40558</v>
      </c>
      <c r="E2340" s="9">
        <f t="shared" ca="1" si="72"/>
        <v>44263</v>
      </c>
      <c r="F2340" s="10">
        <f t="shared" ca="1" si="73"/>
        <v>10.150684931506849</v>
      </c>
      <c r="G2340" s="11" t="str">
        <f ca="1">VLOOKUP(F2340,faixas!$A$1:$B$11,2,1)</f>
        <v>0 a 18</v>
      </c>
      <c r="H2340" s="8" t="s">
        <v>140</v>
      </c>
      <c r="I2340" s="8" t="s">
        <v>13</v>
      </c>
      <c r="J2340" s="8" t="s">
        <v>14</v>
      </c>
    </row>
    <row r="2341" spans="1:10" ht="15" customHeight="1" x14ac:dyDescent="0.2">
      <c r="A2341" s="7">
        <v>2340</v>
      </c>
      <c r="B2341" s="8" t="s">
        <v>10</v>
      </c>
      <c r="C2341" s="8" t="s">
        <v>11</v>
      </c>
      <c r="D2341" s="9">
        <v>25670</v>
      </c>
      <c r="E2341" s="9">
        <f t="shared" ca="1" si="72"/>
        <v>44263</v>
      </c>
      <c r="F2341" s="10">
        <f t="shared" ca="1" si="73"/>
        <v>50.939726027397263</v>
      </c>
      <c r="G2341" s="11" t="str">
        <f ca="1">VLOOKUP(F2341,faixas!$A$1:$B$11,2,1)</f>
        <v>49 a 53</v>
      </c>
      <c r="H2341" s="8" t="s">
        <v>299</v>
      </c>
      <c r="I2341" s="8" t="s">
        <v>13</v>
      </c>
      <c r="J2341" s="8" t="s">
        <v>135</v>
      </c>
    </row>
    <row r="2342" spans="1:10" ht="15" customHeight="1" x14ac:dyDescent="0.2">
      <c r="A2342" s="7">
        <v>2341</v>
      </c>
      <c r="B2342" s="8" t="s">
        <v>15</v>
      </c>
      <c r="C2342" s="8" t="s">
        <v>16</v>
      </c>
      <c r="D2342" s="9">
        <v>27887</v>
      </c>
      <c r="E2342" s="9">
        <f t="shared" ca="1" si="72"/>
        <v>44263</v>
      </c>
      <c r="F2342" s="10">
        <f t="shared" ca="1" si="73"/>
        <v>44.865753424657534</v>
      </c>
      <c r="G2342" s="11" t="str">
        <f ca="1">VLOOKUP(F2342,faixas!$A$1:$B$11,2,1)</f>
        <v>44 a 48</v>
      </c>
      <c r="H2342" s="8" t="s">
        <v>299</v>
      </c>
      <c r="I2342" s="8" t="s">
        <v>13</v>
      </c>
      <c r="J2342" s="8" t="s">
        <v>135</v>
      </c>
    </row>
    <row r="2343" spans="1:10" ht="15" customHeight="1" x14ac:dyDescent="0.2">
      <c r="A2343" s="7">
        <v>2342</v>
      </c>
      <c r="B2343" s="8" t="s">
        <v>15</v>
      </c>
      <c r="C2343" s="8" t="s">
        <v>19</v>
      </c>
      <c r="D2343" s="9">
        <v>41212</v>
      </c>
      <c r="E2343" s="9">
        <f t="shared" ca="1" si="72"/>
        <v>44263</v>
      </c>
      <c r="F2343" s="10">
        <f t="shared" ca="1" si="73"/>
        <v>8.3589041095890408</v>
      </c>
      <c r="G2343" s="11" t="str">
        <f ca="1">VLOOKUP(F2343,faixas!$A$1:$B$11,2,1)</f>
        <v>0 a 18</v>
      </c>
      <c r="H2343" s="8" t="s">
        <v>299</v>
      </c>
      <c r="I2343" s="8" t="s">
        <v>13</v>
      </c>
      <c r="J2343" s="8" t="s">
        <v>135</v>
      </c>
    </row>
    <row r="2344" spans="1:10" ht="15" customHeight="1" x14ac:dyDescent="0.2">
      <c r="A2344" s="7">
        <v>2343</v>
      </c>
      <c r="B2344" s="8" t="s">
        <v>10</v>
      </c>
      <c r="C2344" s="8" t="s">
        <v>11</v>
      </c>
      <c r="D2344" s="9">
        <v>35207</v>
      </c>
      <c r="E2344" s="9">
        <f t="shared" ca="1" si="72"/>
        <v>44263</v>
      </c>
      <c r="F2344" s="10">
        <f t="shared" ca="1" si="73"/>
        <v>24.81095890410959</v>
      </c>
      <c r="G2344" s="11" t="str">
        <f ca="1">VLOOKUP(F2344,faixas!$A$1:$B$11,2,1)</f>
        <v>24 a 28</v>
      </c>
      <c r="H2344" s="8" t="s">
        <v>300</v>
      </c>
      <c r="I2344" s="8" t="s">
        <v>13</v>
      </c>
      <c r="J2344" s="8" t="s">
        <v>60</v>
      </c>
    </row>
    <row r="2345" spans="1:10" ht="15" customHeight="1" x14ac:dyDescent="0.2">
      <c r="A2345" s="7">
        <v>2344</v>
      </c>
      <c r="B2345" s="8" t="s">
        <v>10</v>
      </c>
      <c r="C2345" s="8" t="s">
        <v>11</v>
      </c>
      <c r="D2345" s="9">
        <v>31271</v>
      </c>
      <c r="E2345" s="9">
        <f t="shared" ca="1" si="72"/>
        <v>44263</v>
      </c>
      <c r="F2345" s="10">
        <f t="shared" ca="1" si="73"/>
        <v>35.594520547945208</v>
      </c>
      <c r="G2345" s="11" t="str">
        <f ca="1">VLOOKUP(F2345,faixas!$A$1:$B$11,2,1)</f>
        <v>34 a 38</v>
      </c>
      <c r="H2345" s="8" t="s">
        <v>131</v>
      </c>
      <c r="I2345" s="8" t="s">
        <v>13</v>
      </c>
      <c r="J2345" s="8" t="s">
        <v>14</v>
      </c>
    </row>
    <row r="2346" spans="1:10" ht="15" customHeight="1" x14ac:dyDescent="0.2">
      <c r="A2346" s="7">
        <v>2345</v>
      </c>
      <c r="B2346" s="8" t="s">
        <v>10</v>
      </c>
      <c r="C2346" s="8" t="s">
        <v>11</v>
      </c>
      <c r="D2346" s="9">
        <v>31947</v>
      </c>
      <c r="E2346" s="9">
        <f t="shared" ca="1" si="72"/>
        <v>44263</v>
      </c>
      <c r="F2346" s="10">
        <f t="shared" ca="1" si="73"/>
        <v>33.742465753424661</v>
      </c>
      <c r="G2346" s="11" t="str">
        <f ca="1">VLOOKUP(F2346,faixas!$A$1:$B$11,2,1)</f>
        <v>29 a 33</v>
      </c>
      <c r="H2346" s="8" t="s">
        <v>190</v>
      </c>
      <c r="I2346" s="8" t="s">
        <v>13</v>
      </c>
      <c r="J2346" s="8" t="s">
        <v>191</v>
      </c>
    </row>
    <row r="2347" spans="1:10" ht="15" customHeight="1" x14ac:dyDescent="0.2">
      <c r="A2347" s="7">
        <v>2346</v>
      </c>
      <c r="B2347" s="8" t="s">
        <v>15</v>
      </c>
      <c r="C2347" s="8" t="s">
        <v>18</v>
      </c>
      <c r="D2347" s="9">
        <v>21022</v>
      </c>
      <c r="E2347" s="9">
        <f t="shared" ca="1" si="72"/>
        <v>44263</v>
      </c>
      <c r="F2347" s="10">
        <f t="shared" ca="1" si="73"/>
        <v>63.673972602739724</v>
      </c>
      <c r="G2347" s="11" t="str">
        <f ca="1">VLOOKUP(F2347,faixas!$A$1:$B$11,2,1)</f>
        <v>Acima de 59</v>
      </c>
      <c r="H2347" s="8" t="s">
        <v>190</v>
      </c>
      <c r="I2347" s="8" t="s">
        <v>13</v>
      </c>
      <c r="J2347" s="8" t="s">
        <v>191</v>
      </c>
    </row>
    <row r="2348" spans="1:10" ht="15" customHeight="1" x14ac:dyDescent="0.2">
      <c r="A2348" s="7">
        <v>2347</v>
      </c>
      <c r="B2348" s="8" t="s">
        <v>15</v>
      </c>
      <c r="C2348" s="8" t="s">
        <v>11</v>
      </c>
      <c r="D2348" s="9">
        <v>26489</v>
      </c>
      <c r="E2348" s="9">
        <f t="shared" ca="1" si="72"/>
        <v>44263</v>
      </c>
      <c r="F2348" s="10">
        <f t="shared" ca="1" si="73"/>
        <v>48.695890410958903</v>
      </c>
      <c r="G2348" s="11" t="str">
        <f ca="1">VLOOKUP(F2348,faixas!$A$1:$B$11,2,1)</f>
        <v>44 a 48</v>
      </c>
      <c r="H2348" s="8" t="s">
        <v>20</v>
      </c>
      <c r="I2348" s="8" t="s">
        <v>13</v>
      </c>
      <c r="J2348" s="8" t="s">
        <v>14</v>
      </c>
    </row>
    <row r="2349" spans="1:10" ht="15" customHeight="1" x14ac:dyDescent="0.2">
      <c r="A2349" s="7">
        <v>2348</v>
      </c>
      <c r="B2349" s="8" t="s">
        <v>10</v>
      </c>
      <c r="C2349" s="8" t="s">
        <v>11</v>
      </c>
      <c r="D2349" s="9">
        <v>23511</v>
      </c>
      <c r="E2349" s="9">
        <f t="shared" ca="1" si="72"/>
        <v>44263</v>
      </c>
      <c r="F2349" s="10">
        <f t="shared" ca="1" si="73"/>
        <v>56.854794520547948</v>
      </c>
      <c r="G2349" s="11" t="str">
        <f ca="1">VLOOKUP(F2349,faixas!$A$1:$B$11,2,1)</f>
        <v>54 a 58</v>
      </c>
      <c r="H2349" s="8" t="s">
        <v>20</v>
      </c>
      <c r="I2349" s="8" t="s">
        <v>13</v>
      </c>
      <c r="J2349" s="8" t="s">
        <v>14</v>
      </c>
    </row>
    <row r="2350" spans="1:10" ht="15" customHeight="1" x14ac:dyDescent="0.2">
      <c r="A2350" s="7">
        <v>2349</v>
      </c>
      <c r="B2350" s="8" t="s">
        <v>15</v>
      </c>
      <c r="C2350" s="8" t="s">
        <v>16</v>
      </c>
      <c r="D2350" s="9">
        <v>24221</v>
      </c>
      <c r="E2350" s="9">
        <f t="shared" ca="1" si="72"/>
        <v>44263</v>
      </c>
      <c r="F2350" s="10">
        <f t="shared" ca="1" si="73"/>
        <v>54.909589041095892</v>
      </c>
      <c r="G2350" s="11" t="str">
        <f ca="1">VLOOKUP(F2350,faixas!$A$1:$B$11,2,1)</f>
        <v>54 a 58</v>
      </c>
      <c r="H2350" s="8" t="s">
        <v>20</v>
      </c>
      <c r="I2350" s="8" t="s">
        <v>13</v>
      </c>
      <c r="J2350" s="8" t="s">
        <v>14</v>
      </c>
    </row>
    <row r="2351" spans="1:10" ht="15" customHeight="1" x14ac:dyDescent="0.2">
      <c r="A2351" s="7">
        <v>2350</v>
      </c>
      <c r="B2351" s="8" t="s">
        <v>15</v>
      </c>
      <c r="C2351" s="8" t="s">
        <v>18</v>
      </c>
      <c r="D2351" s="9">
        <v>13503</v>
      </c>
      <c r="E2351" s="9">
        <f t="shared" ca="1" si="72"/>
        <v>44263</v>
      </c>
      <c r="F2351" s="10">
        <f t="shared" ca="1" si="73"/>
        <v>84.273972602739732</v>
      </c>
      <c r="G2351" s="11" t="str">
        <f ca="1">VLOOKUP(F2351,faixas!$A$1:$B$11,2,1)</f>
        <v>Acima de 59</v>
      </c>
      <c r="H2351" s="8" t="s">
        <v>20</v>
      </c>
      <c r="I2351" s="8" t="s">
        <v>13</v>
      </c>
      <c r="J2351" s="8" t="s">
        <v>14</v>
      </c>
    </row>
    <row r="2352" spans="1:10" ht="15" customHeight="1" x14ac:dyDescent="0.2">
      <c r="A2352" s="7">
        <v>2351</v>
      </c>
      <c r="B2352" s="8" t="s">
        <v>15</v>
      </c>
      <c r="C2352" s="8" t="s">
        <v>11</v>
      </c>
      <c r="D2352" s="9">
        <v>33680</v>
      </c>
      <c r="E2352" s="9">
        <f t="shared" ca="1" si="72"/>
        <v>44263</v>
      </c>
      <c r="F2352" s="10">
        <f t="shared" ca="1" si="73"/>
        <v>28.994520547945207</v>
      </c>
      <c r="G2352" s="11" t="str">
        <f ca="1">VLOOKUP(F2352,faixas!$A$1:$B$11,2,1)</f>
        <v>24 a 28</v>
      </c>
      <c r="H2352" s="8" t="s">
        <v>20</v>
      </c>
      <c r="I2352" s="8" t="s">
        <v>13</v>
      </c>
      <c r="J2352" s="8" t="s">
        <v>14</v>
      </c>
    </row>
    <row r="2353" spans="1:10" ht="15" customHeight="1" x14ac:dyDescent="0.2">
      <c r="A2353" s="7">
        <v>2352</v>
      </c>
      <c r="B2353" s="8" t="s">
        <v>10</v>
      </c>
      <c r="C2353" s="8" t="s">
        <v>16</v>
      </c>
      <c r="D2353" s="9">
        <v>33688</v>
      </c>
      <c r="E2353" s="9">
        <f t="shared" ca="1" si="72"/>
        <v>44263</v>
      </c>
      <c r="F2353" s="10">
        <f t="shared" ca="1" si="73"/>
        <v>28.972602739726028</v>
      </c>
      <c r="G2353" s="11" t="str">
        <f ca="1">VLOOKUP(F2353,faixas!$A$1:$B$11,2,1)</f>
        <v>24 a 28</v>
      </c>
      <c r="H2353" s="8" t="s">
        <v>20</v>
      </c>
      <c r="I2353" s="8" t="s">
        <v>13</v>
      </c>
      <c r="J2353" s="8" t="s">
        <v>14</v>
      </c>
    </row>
    <row r="2354" spans="1:10" ht="15" customHeight="1" x14ac:dyDescent="0.2">
      <c r="A2354" s="7">
        <v>2353</v>
      </c>
      <c r="B2354" s="8" t="s">
        <v>10</v>
      </c>
      <c r="C2354" s="8" t="s">
        <v>19</v>
      </c>
      <c r="D2354" s="9">
        <v>43510</v>
      </c>
      <c r="E2354" s="9">
        <f t="shared" ca="1" si="72"/>
        <v>44263</v>
      </c>
      <c r="F2354" s="10">
        <f t="shared" ca="1" si="73"/>
        <v>2.0630136986301371</v>
      </c>
      <c r="G2354" s="11" t="str">
        <f ca="1">VLOOKUP(F2354,faixas!$A$1:$B$11,2,1)</f>
        <v>0 a 18</v>
      </c>
      <c r="H2354" s="8" t="s">
        <v>20</v>
      </c>
      <c r="I2354" s="8" t="s">
        <v>13</v>
      </c>
      <c r="J2354" s="8" t="s">
        <v>14</v>
      </c>
    </row>
    <row r="2355" spans="1:10" ht="15" customHeight="1" x14ac:dyDescent="0.2">
      <c r="A2355" s="7">
        <v>2354</v>
      </c>
      <c r="B2355" s="8" t="s">
        <v>15</v>
      </c>
      <c r="C2355" s="8" t="s">
        <v>11</v>
      </c>
      <c r="D2355" s="9">
        <v>32540</v>
      </c>
      <c r="E2355" s="9">
        <f t="shared" ca="1" si="72"/>
        <v>44263</v>
      </c>
      <c r="F2355" s="10">
        <f t="shared" ca="1" si="73"/>
        <v>32.11780821917808</v>
      </c>
      <c r="G2355" s="11" t="str">
        <f ca="1">VLOOKUP(F2355,faixas!$A$1:$B$11,2,1)</f>
        <v>29 a 33</v>
      </c>
      <c r="H2355" s="8" t="s">
        <v>199</v>
      </c>
      <c r="I2355" s="8" t="s">
        <v>13</v>
      </c>
      <c r="J2355" s="8" t="s">
        <v>14</v>
      </c>
    </row>
    <row r="2356" spans="1:10" ht="15" customHeight="1" x14ac:dyDescent="0.2">
      <c r="A2356" s="7">
        <v>2355</v>
      </c>
      <c r="B2356" s="8" t="s">
        <v>10</v>
      </c>
      <c r="C2356" s="8" t="s">
        <v>11</v>
      </c>
      <c r="D2356" s="9">
        <v>29724</v>
      </c>
      <c r="E2356" s="9">
        <f t="shared" ca="1" si="72"/>
        <v>44263</v>
      </c>
      <c r="F2356" s="10">
        <f t="shared" ca="1" si="73"/>
        <v>39.832876712328769</v>
      </c>
      <c r="G2356" s="11" t="str">
        <f ca="1">VLOOKUP(F2356,faixas!$A$1:$B$11,2,1)</f>
        <v>39 a 43</v>
      </c>
      <c r="H2356" s="8" t="s">
        <v>301</v>
      </c>
      <c r="I2356" s="8" t="s">
        <v>13</v>
      </c>
      <c r="J2356" s="8" t="s">
        <v>302</v>
      </c>
    </row>
    <row r="2357" spans="1:10" ht="15" customHeight="1" x14ac:dyDescent="0.2">
      <c r="A2357" s="7">
        <v>2356</v>
      </c>
      <c r="B2357" s="8" t="s">
        <v>15</v>
      </c>
      <c r="C2357" s="8" t="s">
        <v>16</v>
      </c>
      <c r="D2357" s="9">
        <v>30058</v>
      </c>
      <c r="E2357" s="9">
        <f t="shared" ca="1" si="72"/>
        <v>44263</v>
      </c>
      <c r="F2357" s="10">
        <f t="shared" ca="1" si="73"/>
        <v>38.917808219178085</v>
      </c>
      <c r="G2357" s="11" t="str">
        <f ca="1">VLOOKUP(F2357,faixas!$A$1:$B$11,2,1)</f>
        <v>34 a 38</v>
      </c>
      <c r="H2357" s="8" t="s">
        <v>301</v>
      </c>
      <c r="I2357" s="8" t="s">
        <v>13</v>
      </c>
      <c r="J2357" s="8" t="s">
        <v>302</v>
      </c>
    </row>
    <row r="2358" spans="1:10" ht="15" customHeight="1" x14ac:dyDescent="0.2">
      <c r="A2358" s="7">
        <v>2357</v>
      </c>
      <c r="B2358" s="8" t="s">
        <v>15</v>
      </c>
      <c r="C2358" s="8" t="s">
        <v>18</v>
      </c>
      <c r="D2358" s="9">
        <v>19011</v>
      </c>
      <c r="E2358" s="9">
        <f t="shared" ca="1" si="72"/>
        <v>44263</v>
      </c>
      <c r="F2358" s="10">
        <f t="shared" ca="1" si="73"/>
        <v>69.183561643835617</v>
      </c>
      <c r="G2358" s="11" t="str">
        <f ca="1">VLOOKUP(F2358,faixas!$A$1:$B$11,2,1)</f>
        <v>Acima de 59</v>
      </c>
      <c r="H2358" s="8" t="s">
        <v>301</v>
      </c>
      <c r="I2358" s="8" t="s">
        <v>13</v>
      </c>
      <c r="J2358" s="8" t="s">
        <v>302</v>
      </c>
    </row>
    <row r="2359" spans="1:10" ht="15" customHeight="1" x14ac:dyDescent="0.2">
      <c r="A2359" s="7">
        <v>2358</v>
      </c>
      <c r="B2359" s="8" t="s">
        <v>15</v>
      </c>
      <c r="C2359" s="8" t="s">
        <v>19</v>
      </c>
      <c r="D2359" s="9">
        <v>44079</v>
      </c>
      <c r="E2359" s="9">
        <f t="shared" ca="1" si="72"/>
        <v>44263</v>
      </c>
      <c r="F2359" s="10">
        <f t="shared" ca="1" si="73"/>
        <v>0.50410958904109593</v>
      </c>
      <c r="G2359" s="11" t="str">
        <f ca="1">VLOOKUP(F2359,faixas!$A$1:$B$11,2,1)</f>
        <v>0 a 18</v>
      </c>
      <c r="H2359" s="8" t="s">
        <v>301</v>
      </c>
      <c r="I2359" s="8" t="s">
        <v>13</v>
      </c>
      <c r="J2359" s="8" t="s">
        <v>302</v>
      </c>
    </row>
    <row r="2360" spans="1:10" ht="15" customHeight="1" x14ac:dyDescent="0.2">
      <c r="A2360" s="7">
        <v>2359</v>
      </c>
      <c r="B2360" s="8" t="s">
        <v>10</v>
      </c>
      <c r="C2360" s="8" t="s">
        <v>11</v>
      </c>
      <c r="D2360" s="9">
        <v>23464</v>
      </c>
      <c r="E2360" s="9">
        <f t="shared" ca="1" si="72"/>
        <v>44263</v>
      </c>
      <c r="F2360" s="10">
        <f t="shared" ca="1" si="73"/>
        <v>56.983561643835614</v>
      </c>
      <c r="G2360" s="11" t="str">
        <f ca="1">VLOOKUP(F2360,faixas!$A$1:$B$11,2,1)</f>
        <v>54 a 58</v>
      </c>
      <c r="H2360" s="8" t="s">
        <v>303</v>
      </c>
      <c r="I2360" s="8" t="s">
        <v>13</v>
      </c>
      <c r="J2360" s="8" t="s">
        <v>273</v>
      </c>
    </row>
    <row r="2361" spans="1:10" ht="15" customHeight="1" x14ac:dyDescent="0.2">
      <c r="A2361" s="7">
        <v>2360</v>
      </c>
      <c r="B2361" s="8" t="s">
        <v>15</v>
      </c>
      <c r="C2361" s="8" t="s">
        <v>16</v>
      </c>
      <c r="D2361" s="9">
        <v>24426</v>
      </c>
      <c r="E2361" s="9">
        <f t="shared" ca="1" si="72"/>
        <v>44263</v>
      </c>
      <c r="F2361" s="10">
        <f t="shared" ca="1" si="73"/>
        <v>54.347945205479455</v>
      </c>
      <c r="G2361" s="11" t="str">
        <f ca="1">VLOOKUP(F2361,faixas!$A$1:$B$11,2,1)</f>
        <v>54 a 58</v>
      </c>
      <c r="H2361" s="8" t="s">
        <v>303</v>
      </c>
      <c r="I2361" s="8" t="s">
        <v>13</v>
      </c>
      <c r="J2361" s="8" t="s">
        <v>273</v>
      </c>
    </row>
    <row r="2362" spans="1:10" ht="15" customHeight="1" x14ac:dyDescent="0.2">
      <c r="A2362" s="7">
        <v>2361</v>
      </c>
      <c r="B2362" s="8" t="s">
        <v>10</v>
      </c>
      <c r="C2362" s="8" t="s">
        <v>11</v>
      </c>
      <c r="D2362" s="9">
        <v>28230</v>
      </c>
      <c r="E2362" s="9">
        <f t="shared" ca="1" si="72"/>
        <v>44263</v>
      </c>
      <c r="F2362" s="10">
        <f t="shared" ca="1" si="73"/>
        <v>43.926027397260277</v>
      </c>
      <c r="G2362" s="11" t="str">
        <f ca="1">VLOOKUP(F2362,faixas!$A$1:$B$11,2,1)</f>
        <v>39 a 43</v>
      </c>
      <c r="H2362" s="8" t="s">
        <v>248</v>
      </c>
      <c r="I2362" s="8" t="s">
        <v>13</v>
      </c>
      <c r="J2362" s="8" t="s">
        <v>33</v>
      </c>
    </row>
    <row r="2363" spans="1:10" ht="15" customHeight="1" x14ac:dyDescent="0.2">
      <c r="A2363" s="7">
        <v>2362</v>
      </c>
      <c r="B2363" s="8" t="s">
        <v>15</v>
      </c>
      <c r="C2363" s="8" t="s">
        <v>16</v>
      </c>
      <c r="D2363" s="9">
        <v>29141</v>
      </c>
      <c r="E2363" s="9">
        <f t="shared" ca="1" si="72"/>
        <v>44263</v>
      </c>
      <c r="F2363" s="10">
        <f t="shared" ca="1" si="73"/>
        <v>41.43013698630137</v>
      </c>
      <c r="G2363" s="11" t="str">
        <f ca="1">VLOOKUP(F2363,faixas!$A$1:$B$11,2,1)</f>
        <v>39 a 43</v>
      </c>
      <c r="H2363" s="8" t="s">
        <v>32</v>
      </c>
      <c r="I2363" s="8" t="s">
        <v>13</v>
      </c>
      <c r="J2363" s="8" t="s">
        <v>33</v>
      </c>
    </row>
    <row r="2364" spans="1:10" ht="15" customHeight="1" x14ac:dyDescent="0.2">
      <c r="A2364" s="7">
        <v>2363</v>
      </c>
      <c r="B2364" s="8" t="s">
        <v>10</v>
      </c>
      <c r="C2364" s="8" t="s">
        <v>19</v>
      </c>
      <c r="D2364" s="9">
        <v>37277</v>
      </c>
      <c r="E2364" s="9">
        <f t="shared" ca="1" si="72"/>
        <v>44263</v>
      </c>
      <c r="F2364" s="10">
        <f t="shared" ca="1" si="73"/>
        <v>19.139726027397259</v>
      </c>
      <c r="G2364" s="11" t="str">
        <f ca="1">VLOOKUP(F2364,faixas!$A$1:$B$11,2,1)</f>
        <v>19 a 23</v>
      </c>
      <c r="H2364" s="8" t="s">
        <v>32</v>
      </c>
      <c r="I2364" s="8" t="s">
        <v>13</v>
      </c>
      <c r="J2364" s="8" t="s">
        <v>33</v>
      </c>
    </row>
    <row r="2365" spans="1:10" ht="15" customHeight="1" x14ac:dyDescent="0.2">
      <c r="A2365" s="7">
        <v>2364</v>
      </c>
      <c r="B2365" s="8" t="s">
        <v>15</v>
      </c>
      <c r="C2365" s="8" t="s">
        <v>19</v>
      </c>
      <c r="D2365" s="9">
        <v>43278</v>
      </c>
      <c r="E2365" s="9">
        <f t="shared" ca="1" si="72"/>
        <v>44263</v>
      </c>
      <c r="F2365" s="10">
        <f t="shared" ca="1" si="73"/>
        <v>2.6986301369863015</v>
      </c>
      <c r="G2365" s="11" t="str">
        <f ca="1">VLOOKUP(F2365,faixas!$A$1:$B$11,2,1)</f>
        <v>0 a 18</v>
      </c>
      <c r="H2365" s="8" t="s">
        <v>248</v>
      </c>
      <c r="I2365" s="8" t="s">
        <v>13</v>
      </c>
      <c r="J2365" s="8" t="s">
        <v>33</v>
      </c>
    </row>
    <row r="2366" spans="1:10" ht="15" customHeight="1" x14ac:dyDescent="0.2">
      <c r="A2366" s="7">
        <v>2365</v>
      </c>
      <c r="B2366" s="8" t="s">
        <v>10</v>
      </c>
      <c r="C2366" s="8" t="s">
        <v>11</v>
      </c>
      <c r="D2366" s="9">
        <v>31069</v>
      </c>
      <c r="E2366" s="9">
        <f t="shared" ca="1" si="72"/>
        <v>44263</v>
      </c>
      <c r="F2366" s="10">
        <f t="shared" ca="1" si="73"/>
        <v>36.147945205479452</v>
      </c>
      <c r="G2366" s="11" t="str">
        <f ca="1">VLOOKUP(F2366,faixas!$A$1:$B$11,2,1)</f>
        <v>34 a 38</v>
      </c>
      <c r="H2366" s="8" t="s">
        <v>20</v>
      </c>
      <c r="I2366" s="8" t="s">
        <v>13</v>
      </c>
      <c r="J2366" s="8" t="s">
        <v>14</v>
      </c>
    </row>
    <row r="2367" spans="1:10" ht="15" customHeight="1" x14ac:dyDescent="0.2">
      <c r="A2367" s="7">
        <v>2366</v>
      </c>
      <c r="B2367" s="8" t="s">
        <v>15</v>
      </c>
      <c r="C2367" s="8" t="s">
        <v>16</v>
      </c>
      <c r="D2367" s="9">
        <v>32351</v>
      </c>
      <c r="E2367" s="9">
        <f t="shared" ca="1" si="72"/>
        <v>44263</v>
      </c>
      <c r="F2367" s="10">
        <f t="shared" ca="1" si="73"/>
        <v>32.635616438356166</v>
      </c>
      <c r="G2367" s="11" t="str">
        <f ca="1">VLOOKUP(F2367,faixas!$A$1:$B$11,2,1)</f>
        <v>29 a 33</v>
      </c>
      <c r="H2367" s="8" t="s">
        <v>20</v>
      </c>
      <c r="I2367" s="8" t="s">
        <v>13</v>
      </c>
      <c r="J2367" s="8" t="s">
        <v>14</v>
      </c>
    </row>
    <row r="2368" spans="1:10" ht="15" customHeight="1" x14ac:dyDescent="0.2">
      <c r="A2368" s="7">
        <v>2367</v>
      </c>
      <c r="B2368" s="8" t="s">
        <v>15</v>
      </c>
      <c r="C2368" s="8" t="s">
        <v>19</v>
      </c>
      <c r="D2368" s="9">
        <v>41261</v>
      </c>
      <c r="E2368" s="9">
        <f t="shared" ca="1" si="72"/>
        <v>44263</v>
      </c>
      <c r="F2368" s="10">
        <f t="shared" ca="1" si="73"/>
        <v>8.2246575342465746</v>
      </c>
      <c r="G2368" s="11" t="str">
        <f ca="1">VLOOKUP(F2368,faixas!$A$1:$B$11,2,1)</f>
        <v>0 a 18</v>
      </c>
      <c r="H2368" s="8" t="s">
        <v>20</v>
      </c>
      <c r="I2368" s="8" t="s">
        <v>13</v>
      </c>
      <c r="J2368" s="8" t="s">
        <v>14</v>
      </c>
    </row>
    <row r="2369" spans="1:10" ht="15" customHeight="1" x14ac:dyDescent="0.2">
      <c r="A2369" s="7">
        <v>2368</v>
      </c>
      <c r="B2369" s="8" t="s">
        <v>10</v>
      </c>
      <c r="C2369" s="8" t="s">
        <v>11</v>
      </c>
      <c r="D2369" s="9">
        <v>33301</v>
      </c>
      <c r="E2369" s="9">
        <f t="shared" ca="1" si="72"/>
        <v>44263</v>
      </c>
      <c r="F2369" s="10">
        <f t="shared" ca="1" si="73"/>
        <v>30.032876712328768</v>
      </c>
      <c r="G2369" s="11" t="str">
        <f ca="1">VLOOKUP(F2369,faixas!$A$1:$B$11,2,1)</f>
        <v>29 a 33</v>
      </c>
      <c r="H2369" s="8" t="s">
        <v>20</v>
      </c>
      <c r="I2369" s="8" t="s">
        <v>13</v>
      </c>
      <c r="J2369" s="8" t="s">
        <v>14</v>
      </c>
    </row>
    <row r="2370" spans="1:10" ht="15" customHeight="1" x14ac:dyDescent="0.2">
      <c r="A2370" s="7">
        <v>2369</v>
      </c>
      <c r="B2370" s="8" t="s">
        <v>15</v>
      </c>
      <c r="C2370" s="8" t="s">
        <v>16</v>
      </c>
      <c r="D2370" s="9">
        <v>33532</v>
      </c>
      <c r="E2370" s="9">
        <f t="shared" ref="E2370:E2433" ca="1" si="74">TODAY()</f>
        <v>44263</v>
      </c>
      <c r="F2370" s="10">
        <f t="shared" ref="F2370:F2433" ca="1" si="75">(E2370-D2370)/365</f>
        <v>29.4</v>
      </c>
      <c r="G2370" s="11" t="str">
        <f ca="1">VLOOKUP(F2370,faixas!$A$1:$B$11,2,1)</f>
        <v>29 a 33</v>
      </c>
      <c r="H2370" s="8" t="s">
        <v>20</v>
      </c>
      <c r="I2370" s="8" t="s">
        <v>13</v>
      </c>
      <c r="J2370" s="8" t="s">
        <v>14</v>
      </c>
    </row>
    <row r="2371" spans="1:10" ht="15" customHeight="1" x14ac:dyDescent="0.2">
      <c r="A2371" s="7">
        <v>2370</v>
      </c>
      <c r="B2371" s="8" t="s">
        <v>10</v>
      </c>
      <c r="C2371" s="8" t="s">
        <v>62</v>
      </c>
      <c r="D2371" s="9">
        <v>41005</v>
      </c>
      <c r="E2371" s="9">
        <f t="shared" ca="1" si="74"/>
        <v>44263</v>
      </c>
      <c r="F2371" s="10">
        <f t="shared" ca="1" si="75"/>
        <v>8.9260273972602739</v>
      </c>
      <c r="G2371" s="11" t="str">
        <f ca="1">VLOOKUP(F2371,faixas!$A$1:$B$11,2,1)</f>
        <v>0 a 18</v>
      </c>
      <c r="H2371" s="8" t="s">
        <v>20</v>
      </c>
      <c r="I2371" s="8" t="s">
        <v>13</v>
      </c>
      <c r="J2371" s="8" t="s">
        <v>14</v>
      </c>
    </row>
    <row r="2372" spans="1:10" ht="15" customHeight="1" x14ac:dyDescent="0.2">
      <c r="A2372" s="7">
        <v>2371</v>
      </c>
      <c r="B2372" s="8" t="s">
        <v>10</v>
      </c>
      <c r="C2372" s="8" t="s">
        <v>11</v>
      </c>
      <c r="D2372" s="9">
        <v>32938</v>
      </c>
      <c r="E2372" s="9">
        <f t="shared" ca="1" si="74"/>
        <v>44263</v>
      </c>
      <c r="F2372" s="10">
        <f t="shared" ca="1" si="75"/>
        <v>31.027397260273972</v>
      </c>
      <c r="G2372" s="11" t="str">
        <f ca="1">VLOOKUP(F2372,faixas!$A$1:$B$11,2,1)</f>
        <v>29 a 33</v>
      </c>
      <c r="H2372" s="8" t="s">
        <v>12</v>
      </c>
      <c r="I2372" s="8" t="s">
        <v>13</v>
      </c>
      <c r="J2372" s="8" t="s">
        <v>14</v>
      </c>
    </row>
    <row r="2373" spans="1:10" ht="15" customHeight="1" x14ac:dyDescent="0.2">
      <c r="A2373" s="7">
        <v>2372</v>
      </c>
      <c r="B2373" s="8" t="s">
        <v>15</v>
      </c>
      <c r="C2373" s="8" t="s">
        <v>11</v>
      </c>
      <c r="D2373" s="9">
        <v>31842</v>
      </c>
      <c r="E2373" s="9">
        <f t="shared" ca="1" si="74"/>
        <v>44263</v>
      </c>
      <c r="F2373" s="10">
        <f t="shared" ca="1" si="75"/>
        <v>34.030136986301372</v>
      </c>
      <c r="G2373" s="11" t="str">
        <f ca="1">VLOOKUP(F2373,faixas!$A$1:$B$11,2,1)</f>
        <v>34 a 38</v>
      </c>
      <c r="H2373" s="8" t="s">
        <v>69</v>
      </c>
      <c r="I2373" s="8" t="s">
        <v>13</v>
      </c>
      <c r="J2373" s="8" t="s">
        <v>33</v>
      </c>
    </row>
    <row r="2374" spans="1:10" ht="15" customHeight="1" x14ac:dyDescent="0.2">
      <c r="A2374" s="7">
        <v>2373</v>
      </c>
      <c r="B2374" s="8" t="s">
        <v>10</v>
      </c>
      <c r="C2374" s="8" t="s">
        <v>16</v>
      </c>
      <c r="D2374" s="9">
        <v>29561</v>
      </c>
      <c r="E2374" s="9">
        <f t="shared" ca="1" si="74"/>
        <v>44263</v>
      </c>
      <c r="F2374" s="10">
        <f t="shared" ca="1" si="75"/>
        <v>40.279452054794518</v>
      </c>
      <c r="G2374" s="11" t="str">
        <f ca="1">VLOOKUP(F2374,faixas!$A$1:$B$11,2,1)</f>
        <v>39 a 43</v>
      </c>
      <c r="H2374" s="8" t="s">
        <v>69</v>
      </c>
      <c r="I2374" s="8" t="s">
        <v>13</v>
      </c>
      <c r="J2374" s="8" t="s">
        <v>33</v>
      </c>
    </row>
    <row r="2375" spans="1:10" ht="15" customHeight="1" x14ac:dyDescent="0.2">
      <c r="A2375" s="7">
        <v>2374</v>
      </c>
      <c r="B2375" s="8" t="s">
        <v>15</v>
      </c>
      <c r="C2375" s="8" t="s">
        <v>18</v>
      </c>
      <c r="D2375" s="9">
        <v>24339</v>
      </c>
      <c r="E2375" s="9">
        <f t="shared" ca="1" si="74"/>
        <v>44263</v>
      </c>
      <c r="F2375" s="10">
        <f t="shared" ca="1" si="75"/>
        <v>54.586301369863016</v>
      </c>
      <c r="G2375" s="11" t="str">
        <f ca="1">VLOOKUP(F2375,faixas!$A$1:$B$11,2,1)</f>
        <v>54 a 58</v>
      </c>
      <c r="H2375" s="8" t="s">
        <v>69</v>
      </c>
      <c r="I2375" s="8" t="s">
        <v>13</v>
      </c>
      <c r="J2375" s="8" t="s">
        <v>33</v>
      </c>
    </row>
    <row r="2376" spans="1:10" ht="15" customHeight="1" x14ac:dyDescent="0.2">
      <c r="A2376" s="7">
        <v>2375</v>
      </c>
      <c r="B2376" s="8" t="s">
        <v>15</v>
      </c>
      <c r="C2376" s="8" t="s">
        <v>11</v>
      </c>
      <c r="D2376" s="9">
        <v>32644</v>
      </c>
      <c r="E2376" s="9">
        <f t="shared" ca="1" si="74"/>
        <v>44263</v>
      </c>
      <c r="F2376" s="10">
        <f t="shared" ca="1" si="75"/>
        <v>31.832876712328765</v>
      </c>
      <c r="G2376" s="11" t="str">
        <f ca="1">VLOOKUP(F2376,faixas!$A$1:$B$11,2,1)</f>
        <v>29 a 33</v>
      </c>
      <c r="H2376" s="8" t="s">
        <v>28</v>
      </c>
      <c r="I2376" s="8" t="s">
        <v>13</v>
      </c>
      <c r="J2376" s="8" t="s">
        <v>304</v>
      </c>
    </row>
    <row r="2377" spans="1:10" ht="15" customHeight="1" x14ac:dyDescent="0.2">
      <c r="A2377" s="7">
        <v>2376</v>
      </c>
      <c r="B2377" s="8" t="s">
        <v>10</v>
      </c>
      <c r="C2377" s="8" t="s">
        <v>16</v>
      </c>
      <c r="D2377" s="9">
        <v>33012</v>
      </c>
      <c r="E2377" s="9">
        <f t="shared" ca="1" si="74"/>
        <v>44263</v>
      </c>
      <c r="F2377" s="10">
        <f t="shared" ca="1" si="75"/>
        <v>30.824657534246576</v>
      </c>
      <c r="G2377" s="11" t="str">
        <f ca="1">VLOOKUP(F2377,faixas!$A$1:$B$11,2,1)</f>
        <v>29 a 33</v>
      </c>
      <c r="H2377" s="8" t="s">
        <v>28</v>
      </c>
      <c r="I2377" s="8" t="s">
        <v>13</v>
      </c>
      <c r="J2377" s="8" t="s">
        <v>304</v>
      </c>
    </row>
    <row r="2378" spans="1:10" ht="15" customHeight="1" x14ac:dyDescent="0.2">
      <c r="A2378" s="7">
        <v>2377</v>
      </c>
      <c r="B2378" s="8" t="s">
        <v>10</v>
      </c>
      <c r="C2378" s="8" t="s">
        <v>11</v>
      </c>
      <c r="D2378" s="9">
        <v>31307</v>
      </c>
      <c r="E2378" s="9">
        <f t="shared" ca="1" si="74"/>
        <v>44263</v>
      </c>
      <c r="F2378" s="10">
        <f t="shared" ca="1" si="75"/>
        <v>35.495890410958907</v>
      </c>
      <c r="G2378" s="11" t="str">
        <f ca="1">VLOOKUP(F2378,faixas!$A$1:$B$11,2,1)</f>
        <v>34 a 38</v>
      </c>
      <c r="H2378" s="8" t="s">
        <v>305</v>
      </c>
      <c r="I2378" s="8" t="s">
        <v>13</v>
      </c>
      <c r="J2378" s="8" t="s">
        <v>126</v>
      </c>
    </row>
    <row r="2379" spans="1:10" ht="15" customHeight="1" x14ac:dyDescent="0.2">
      <c r="A2379" s="7">
        <v>2378</v>
      </c>
      <c r="B2379" s="8" t="s">
        <v>15</v>
      </c>
      <c r="C2379" s="8" t="s">
        <v>16</v>
      </c>
      <c r="D2379" s="9">
        <v>30593</v>
      </c>
      <c r="E2379" s="9">
        <f t="shared" ca="1" si="74"/>
        <v>44263</v>
      </c>
      <c r="F2379" s="10">
        <f t="shared" ca="1" si="75"/>
        <v>37.452054794520549</v>
      </c>
      <c r="G2379" s="11" t="str">
        <f ca="1">VLOOKUP(F2379,faixas!$A$1:$B$11,2,1)</f>
        <v>34 a 38</v>
      </c>
      <c r="H2379" s="8" t="s">
        <v>305</v>
      </c>
      <c r="I2379" s="8" t="s">
        <v>13</v>
      </c>
      <c r="J2379" s="8" t="s">
        <v>126</v>
      </c>
    </row>
    <row r="2380" spans="1:10" ht="15" customHeight="1" x14ac:dyDescent="0.2">
      <c r="A2380" s="7">
        <v>2379</v>
      </c>
      <c r="B2380" s="8" t="s">
        <v>15</v>
      </c>
      <c r="C2380" s="8" t="s">
        <v>19</v>
      </c>
      <c r="D2380" s="9">
        <v>42628</v>
      </c>
      <c r="E2380" s="9">
        <f t="shared" ca="1" si="74"/>
        <v>44263</v>
      </c>
      <c r="F2380" s="10">
        <f t="shared" ca="1" si="75"/>
        <v>4.4794520547945202</v>
      </c>
      <c r="G2380" s="11" t="str">
        <f ca="1">VLOOKUP(F2380,faixas!$A$1:$B$11,2,1)</f>
        <v>0 a 18</v>
      </c>
      <c r="H2380" s="8" t="s">
        <v>305</v>
      </c>
      <c r="I2380" s="8" t="s">
        <v>13</v>
      </c>
      <c r="J2380" s="8" t="s">
        <v>126</v>
      </c>
    </row>
    <row r="2381" spans="1:10" ht="15" customHeight="1" x14ac:dyDescent="0.2">
      <c r="A2381" s="7">
        <v>2380</v>
      </c>
      <c r="B2381" s="8" t="s">
        <v>15</v>
      </c>
      <c r="C2381" s="8" t="s">
        <v>11</v>
      </c>
      <c r="D2381" s="9">
        <v>27752</v>
      </c>
      <c r="E2381" s="9">
        <f t="shared" ca="1" si="74"/>
        <v>44263</v>
      </c>
      <c r="F2381" s="10">
        <f t="shared" ca="1" si="75"/>
        <v>45.235616438356168</v>
      </c>
      <c r="G2381" s="11" t="str">
        <f ca="1">VLOOKUP(F2381,faixas!$A$1:$B$11,2,1)</f>
        <v>44 a 48</v>
      </c>
      <c r="H2381" s="8" t="s">
        <v>20</v>
      </c>
      <c r="I2381" s="8" t="s">
        <v>13</v>
      </c>
      <c r="J2381" s="8" t="s">
        <v>14</v>
      </c>
    </row>
    <row r="2382" spans="1:10" ht="15" customHeight="1" x14ac:dyDescent="0.2">
      <c r="A2382" s="7">
        <v>2381</v>
      </c>
      <c r="B2382" s="8" t="s">
        <v>10</v>
      </c>
      <c r="C2382" s="8" t="s">
        <v>19</v>
      </c>
      <c r="D2382" s="9">
        <v>37672</v>
      </c>
      <c r="E2382" s="9">
        <f t="shared" ca="1" si="74"/>
        <v>44263</v>
      </c>
      <c r="F2382" s="10">
        <f t="shared" ca="1" si="75"/>
        <v>18.057534246575344</v>
      </c>
      <c r="G2382" s="11" t="str">
        <f ca="1">VLOOKUP(F2382,faixas!$A$1:$B$11,2,1)</f>
        <v>0 a 18</v>
      </c>
      <c r="H2382" s="8" t="s">
        <v>20</v>
      </c>
      <c r="I2382" s="8" t="s">
        <v>13</v>
      </c>
      <c r="J2382" s="8" t="s">
        <v>14</v>
      </c>
    </row>
    <row r="2383" spans="1:10" ht="15" customHeight="1" x14ac:dyDescent="0.2">
      <c r="A2383" s="7">
        <v>2382</v>
      </c>
      <c r="B2383" s="8" t="s">
        <v>15</v>
      </c>
      <c r="C2383" s="8" t="s">
        <v>18</v>
      </c>
      <c r="D2383" s="9">
        <v>19885</v>
      </c>
      <c r="E2383" s="9">
        <f t="shared" ca="1" si="74"/>
        <v>44263</v>
      </c>
      <c r="F2383" s="10">
        <f t="shared" ca="1" si="75"/>
        <v>66.789041095890411</v>
      </c>
      <c r="G2383" s="11" t="str">
        <f ca="1">VLOOKUP(F2383,faixas!$A$1:$B$11,2,1)</f>
        <v>Acima de 59</v>
      </c>
      <c r="H2383" s="8" t="s">
        <v>20</v>
      </c>
      <c r="I2383" s="8" t="s">
        <v>13</v>
      </c>
      <c r="J2383" s="8" t="s">
        <v>14</v>
      </c>
    </row>
    <row r="2384" spans="1:10" ht="15" customHeight="1" x14ac:dyDescent="0.2">
      <c r="A2384" s="7">
        <v>2383</v>
      </c>
      <c r="B2384" s="8" t="s">
        <v>15</v>
      </c>
      <c r="C2384" s="8" t="s">
        <v>11</v>
      </c>
      <c r="D2384" s="9">
        <v>33786</v>
      </c>
      <c r="E2384" s="9">
        <f t="shared" ca="1" si="74"/>
        <v>44263</v>
      </c>
      <c r="F2384" s="10">
        <f t="shared" ca="1" si="75"/>
        <v>28.704109589041096</v>
      </c>
      <c r="G2384" s="11" t="str">
        <f ca="1">VLOOKUP(F2384,faixas!$A$1:$B$11,2,1)</f>
        <v>24 a 28</v>
      </c>
      <c r="H2384" s="8" t="s">
        <v>17</v>
      </c>
      <c r="I2384" s="8" t="s">
        <v>13</v>
      </c>
      <c r="J2384" s="8" t="s">
        <v>14</v>
      </c>
    </row>
    <row r="2385" spans="1:10" ht="15" customHeight="1" x14ac:dyDescent="0.2">
      <c r="A2385" s="7">
        <v>2384</v>
      </c>
      <c r="B2385" s="8" t="s">
        <v>15</v>
      </c>
      <c r="C2385" s="8" t="s">
        <v>11</v>
      </c>
      <c r="D2385" s="9">
        <v>28310</v>
      </c>
      <c r="E2385" s="9">
        <f t="shared" ca="1" si="74"/>
        <v>44263</v>
      </c>
      <c r="F2385" s="10">
        <f t="shared" ca="1" si="75"/>
        <v>43.706849315068496</v>
      </c>
      <c r="G2385" s="11" t="str">
        <f ca="1">VLOOKUP(F2385,faixas!$A$1:$B$11,2,1)</f>
        <v>39 a 43</v>
      </c>
      <c r="H2385" s="8" t="s">
        <v>306</v>
      </c>
      <c r="I2385" s="8" t="s">
        <v>13</v>
      </c>
      <c r="J2385" s="8" t="s">
        <v>14</v>
      </c>
    </row>
    <row r="2386" spans="1:10" ht="15" customHeight="1" x14ac:dyDescent="0.2">
      <c r="A2386" s="7">
        <v>2385</v>
      </c>
      <c r="B2386" s="8" t="s">
        <v>10</v>
      </c>
      <c r="C2386" s="8" t="s">
        <v>16</v>
      </c>
      <c r="D2386" s="9">
        <v>28602</v>
      </c>
      <c r="E2386" s="9">
        <f t="shared" ca="1" si="74"/>
        <v>44263</v>
      </c>
      <c r="F2386" s="10">
        <f t="shared" ca="1" si="75"/>
        <v>42.906849315068492</v>
      </c>
      <c r="G2386" s="11" t="str">
        <f ca="1">VLOOKUP(F2386,faixas!$A$1:$B$11,2,1)</f>
        <v>39 a 43</v>
      </c>
      <c r="H2386" s="8" t="s">
        <v>306</v>
      </c>
      <c r="I2386" s="8" t="s">
        <v>13</v>
      </c>
      <c r="J2386" s="8" t="s">
        <v>14</v>
      </c>
    </row>
    <row r="2387" spans="1:10" ht="15" customHeight="1" x14ac:dyDescent="0.2">
      <c r="A2387" s="7">
        <v>2386</v>
      </c>
      <c r="B2387" s="8" t="s">
        <v>15</v>
      </c>
      <c r="C2387" s="8" t="s">
        <v>19</v>
      </c>
      <c r="D2387" s="9">
        <v>41407</v>
      </c>
      <c r="E2387" s="9">
        <f t="shared" ca="1" si="74"/>
        <v>44263</v>
      </c>
      <c r="F2387" s="10">
        <f t="shared" ca="1" si="75"/>
        <v>7.8246575342465752</v>
      </c>
      <c r="G2387" s="11" t="str">
        <f ca="1">VLOOKUP(F2387,faixas!$A$1:$B$11,2,1)</f>
        <v>0 a 18</v>
      </c>
      <c r="H2387" s="8" t="s">
        <v>306</v>
      </c>
      <c r="I2387" s="8" t="s">
        <v>13</v>
      </c>
      <c r="J2387" s="8" t="s">
        <v>14</v>
      </c>
    </row>
    <row r="2388" spans="1:10" ht="15" customHeight="1" x14ac:dyDescent="0.2">
      <c r="A2388" s="7">
        <v>2387</v>
      </c>
      <c r="B2388" s="8" t="s">
        <v>10</v>
      </c>
      <c r="C2388" s="8" t="s">
        <v>19</v>
      </c>
      <c r="D2388" s="9">
        <v>42581</v>
      </c>
      <c r="E2388" s="9">
        <f t="shared" ca="1" si="74"/>
        <v>44263</v>
      </c>
      <c r="F2388" s="10">
        <f t="shared" ca="1" si="75"/>
        <v>4.6082191780821917</v>
      </c>
      <c r="G2388" s="11" t="str">
        <f ca="1">VLOOKUP(F2388,faixas!$A$1:$B$11,2,1)</f>
        <v>0 a 18</v>
      </c>
      <c r="H2388" s="8" t="s">
        <v>306</v>
      </c>
      <c r="I2388" s="8" t="s">
        <v>13</v>
      </c>
      <c r="J2388" s="8" t="s">
        <v>14</v>
      </c>
    </row>
    <row r="2389" spans="1:10" ht="15" customHeight="1" x14ac:dyDescent="0.2">
      <c r="A2389" s="7">
        <v>2388</v>
      </c>
      <c r="B2389" s="8" t="s">
        <v>15</v>
      </c>
      <c r="C2389" s="8" t="s">
        <v>11</v>
      </c>
      <c r="D2389" s="9">
        <v>32461</v>
      </c>
      <c r="E2389" s="9">
        <f t="shared" ca="1" si="74"/>
        <v>44263</v>
      </c>
      <c r="F2389" s="10">
        <f t="shared" ca="1" si="75"/>
        <v>32.334246575342469</v>
      </c>
      <c r="G2389" s="11" t="str">
        <f ca="1">VLOOKUP(F2389,faixas!$A$1:$B$11,2,1)</f>
        <v>29 a 33</v>
      </c>
      <c r="H2389" s="8" t="s">
        <v>69</v>
      </c>
      <c r="I2389" s="8" t="s">
        <v>13</v>
      </c>
      <c r="J2389" s="8" t="s">
        <v>33</v>
      </c>
    </row>
    <row r="2390" spans="1:10" ht="15" customHeight="1" x14ac:dyDescent="0.2">
      <c r="A2390" s="7">
        <v>2389</v>
      </c>
      <c r="B2390" s="8" t="s">
        <v>15</v>
      </c>
      <c r="C2390" s="8" t="s">
        <v>11</v>
      </c>
      <c r="D2390" s="9">
        <v>20421</v>
      </c>
      <c r="E2390" s="9">
        <f t="shared" ca="1" si="74"/>
        <v>44263</v>
      </c>
      <c r="F2390" s="10">
        <f t="shared" ca="1" si="75"/>
        <v>65.320547945205476</v>
      </c>
      <c r="G2390" s="11" t="str">
        <f ca="1">VLOOKUP(F2390,faixas!$A$1:$B$11,2,1)</f>
        <v>Acima de 59</v>
      </c>
      <c r="H2390" s="8" t="s">
        <v>307</v>
      </c>
      <c r="I2390" s="8" t="s">
        <v>13</v>
      </c>
      <c r="J2390" s="8" t="s">
        <v>22</v>
      </c>
    </row>
    <row r="2391" spans="1:10" ht="15" customHeight="1" x14ac:dyDescent="0.2">
      <c r="A2391" s="7">
        <v>2390</v>
      </c>
      <c r="B2391" s="8" t="s">
        <v>10</v>
      </c>
      <c r="C2391" s="8" t="s">
        <v>11</v>
      </c>
      <c r="D2391" s="9">
        <v>28829</v>
      </c>
      <c r="E2391" s="9">
        <f t="shared" ca="1" si="74"/>
        <v>44263</v>
      </c>
      <c r="F2391" s="10">
        <f t="shared" ca="1" si="75"/>
        <v>42.284931506849318</v>
      </c>
      <c r="G2391" s="11" t="str">
        <f ca="1">VLOOKUP(F2391,faixas!$A$1:$B$11,2,1)</f>
        <v>39 a 43</v>
      </c>
      <c r="H2391" s="8" t="s">
        <v>292</v>
      </c>
      <c r="I2391" s="8" t="s">
        <v>13</v>
      </c>
      <c r="J2391" s="8" t="s">
        <v>14</v>
      </c>
    </row>
    <row r="2392" spans="1:10" ht="15" customHeight="1" x14ac:dyDescent="0.2">
      <c r="A2392" s="7">
        <v>2391</v>
      </c>
      <c r="B2392" s="8" t="s">
        <v>15</v>
      </c>
      <c r="C2392" s="8" t="s">
        <v>11</v>
      </c>
      <c r="D2392" s="9">
        <v>22719</v>
      </c>
      <c r="E2392" s="9">
        <f t="shared" ca="1" si="74"/>
        <v>44263</v>
      </c>
      <c r="F2392" s="10">
        <f t="shared" ca="1" si="75"/>
        <v>59.024657534246572</v>
      </c>
      <c r="G2392" s="11" t="str">
        <f ca="1">VLOOKUP(F2392,faixas!$A$1:$B$11,2,1)</f>
        <v>Acima de 59</v>
      </c>
      <c r="H2392" s="8" t="s">
        <v>141</v>
      </c>
      <c r="I2392" s="8" t="s">
        <v>13</v>
      </c>
      <c r="J2392" s="8" t="s">
        <v>14</v>
      </c>
    </row>
    <row r="2393" spans="1:10" ht="15" customHeight="1" x14ac:dyDescent="0.2">
      <c r="A2393" s="7">
        <v>2392</v>
      </c>
      <c r="B2393" s="8" t="s">
        <v>10</v>
      </c>
      <c r="C2393" s="8" t="s">
        <v>11</v>
      </c>
      <c r="D2393" s="9">
        <v>29662</v>
      </c>
      <c r="E2393" s="9">
        <f t="shared" ca="1" si="74"/>
        <v>44263</v>
      </c>
      <c r="F2393" s="10">
        <f t="shared" ca="1" si="75"/>
        <v>40.0027397260274</v>
      </c>
      <c r="G2393" s="11" t="str">
        <f ca="1">VLOOKUP(F2393,faixas!$A$1:$B$11,2,1)</f>
        <v>39 a 43</v>
      </c>
      <c r="H2393" s="8" t="s">
        <v>308</v>
      </c>
      <c r="I2393" s="8" t="s">
        <v>13</v>
      </c>
      <c r="J2393" s="8" t="s">
        <v>30</v>
      </c>
    </row>
    <row r="2394" spans="1:10" ht="15" customHeight="1" x14ac:dyDescent="0.2">
      <c r="A2394" s="7">
        <v>2393</v>
      </c>
      <c r="B2394" s="8" t="s">
        <v>15</v>
      </c>
      <c r="C2394" s="8" t="s">
        <v>16</v>
      </c>
      <c r="D2394" s="9">
        <v>30794</v>
      </c>
      <c r="E2394" s="9">
        <f t="shared" ca="1" si="74"/>
        <v>44263</v>
      </c>
      <c r="F2394" s="10">
        <f t="shared" ca="1" si="75"/>
        <v>36.901369863013699</v>
      </c>
      <c r="G2394" s="11" t="str">
        <f ca="1">VLOOKUP(F2394,faixas!$A$1:$B$11,2,1)</f>
        <v>34 a 38</v>
      </c>
      <c r="H2394" s="8" t="s">
        <v>308</v>
      </c>
      <c r="I2394" s="8" t="s">
        <v>13</v>
      </c>
      <c r="J2394" s="8" t="s">
        <v>30</v>
      </c>
    </row>
    <row r="2395" spans="1:10" ht="15" customHeight="1" x14ac:dyDescent="0.2">
      <c r="A2395" s="7">
        <v>2394</v>
      </c>
      <c r="B2395" s="8" t="s">
        <v>10</v>
      </c>
      <c r="C2395" s="8" t="s">
        <v>19</v>
      </c>
      <c r="D2395" s="9">
        <v>42879</v>
      </c>
      <c r="E2395" s="9">
        <f t="shared" ca="1" si="74"/>
        <v>44263</v>
      </c>
      <c r="F2395" s="10">
        <f t="shared" ca="1" si="75"/>
        <v>3.7917808219178082</v>
      </c>
      <c r="G2395" s="11" t="str">
        <f ca="1">VLOOKUP(F2395,faixas!$A$1:$B$11,2,1)</f>
        <v>0 a 18</v>
      </c>
      <c r="H2395" s="8" t="s">
        <v>308</v>
      </c>
      <c r="I2395" s="8" t="s">
        <v>13</v>
      </c>
      <c r="J2395" s="8" t="s">
        <v>30</v>
      </c>
    </row>
    <row r="2396" spans="1:10" ht="15" customHeight="1" x14ac:dyDescent="0.2">
      <c r="A2396" s="7">
        <v>2395</v>
      </c>
      <c r="B2396" s="8" t="s">
        <v>10</v>
      </c>
      <c r="C2396" s="8" t="s">
        <v>19</v>
      </c>
      <c r="D2396" s="9">
        <v>41572</v>
      </c>
      <c r="E2396" s="9">
        <f t="shared" ca="1" si="74"/>
        <v>44263</v>
      </c>
      <c r="F2396" s="10">
        <f t="shared" ca="1" si="75"/>
        <v>7.3726027397260276</v>
      </c>
      <c r="G2396" s="11" t="str">
        <f ca="1">VLOOKUP(F2396,faixas!$A$1:$B$11,2,1)</f>
        <v>0 a 18</v>
      </c>
      <c r="H2396" s="8" t="s">
        <v>308</v>
      </c>
      <c r="I2396" s="8" t="s">
        <v>13</v>
      </c>
      <c r="J2396" s="8" t="s">
        <v>30</v>
      </c>
    </row>
    <row r="2397" spans="1:10" ht="15" customHeight="1" x14ac:dyDescent="0.2">
      <c r="A2397" s="7">
        <v>2396</v>
      </c>
      <c r="B2397" s="8" t="s">
        <v>10</v>
      </c>
      <c r="C2397" s="8" t="s">
        <v>11</v>
      </c>
      <c r="D2397" s="9">
        <v>31499</v>
      </c>
      <c r="E2397" s="9">
        <f t="shared" ca="1" si="74"/>
        <v>44263</v>
      </c>
      <c r="F2397" s="10">
        <f t="shared" ca="1" si="75"/>
        <v>34.969863013698628</v>
      </c>
      <c r="G2397" s="11" t="str">
        <f ca="1">VLOOKUP(F2397,faixas!$A$1:$B$11,2,1)</f>
        <v>34 a 38</v>
      </c>
      <c r="H2397" s="8" t="s">
        <v>268</v>
      </c>
      <c r="I2397" s="8" t="s">
        <v>13</v>
      </c>
      <c r="J2397" s="8" t="s">
        <v>25</v>
      </c>
    </row>
    <row r="2398" spans="1:10" ht="15" customHeight="1" x14ac:dyDescent="0.2">
      <c r="A2398" s="7">
        <v>2397</v>
      </c>
      <c r="B2398" s="8" t="s">
        <v>15</v>
      </c>
      <c r="C2398" s="8" t="s">
        <v>16</v>
      </c>
      <c r="D2398" s="9">
        <v>30779</v>
      </c>
      <c r="E2398" s="9">
        <f t="shared" ca="1" si="74"/>
        <v>44263</v>
      </c>
      <c r="F2398" s="10">
        <f t="shared" ca="1" si="75"/>
        <v>36.942465753424656</v>
      </c>
      <c r="G2398" s="11" t="str">
        <f ca="1">VLOOKUP(F2398,faixas!$A$1:$B$11,2,1)</f>
        <v>34 a 38</v>
      </c>
      <c r="H2398" s="8" t="s">
        <v>268</v>
      </c>
      <c r="I2398" s="8" t="s">
        <v>13</v>
      </c>
      <c r="J2398" s="8" t="s">
        <v>25</v>
      </c>
    </row>
    <row r="2399" spans="1:10" ht="15" customHeight="1" x14ac:dyDescent="0.2">
      <c r="A2399" s="7">
        <v>2398</v>
      </c>
      <c r="B2399" s="8" t="s">
        <v>10</v>
      </c>
      <c r="C2399" s="8" t="s">
        <v>19</v>
      </c>
      <c r="D2399" s="9">
        <v>41745</v>
      </c>
      <c r="E2399" s="9">
        <f t="shared" ca="1" si="74"/>
        <v>44263</v>
      </c>
      <c r="F2399" s="10">
        <f t="shared" ca="1" si="75"/>
        <v>6.8986301369863012</v>
      </c>
      <c r="G2399" s="11" t="str">
        <f ca="1">VLOOKUP(F2399,faixas!$A$1:$B$11,2,1)</f>
        <v>0 a 18</v>
      </c>
      <c r="H2399" s="8" t="s">
        <v>268</v>
      </c>
      <c r="I2399" s="8" t="s">
        <v>13</v>
      </c>
      <c r="J2399" s="8" t="s">
        <v>25</v>
      </c>
    </row>
    <row r="2400" spans="1:10" ht="15" customHeight="1" x14ac:dyDescent="0.2">
      <c r="A2400" s="7">
        <v>2399</v>
      </c>
      <c r="B2400" s="8" t="s">
        <v>15</v>
      </c>
      <c r="C2400" s="8" t="s">
        <v>19</v>
      </c>
      <c r="D2400" s="9">
        <v>40992</v>
      </c>
      <c r="E2400" s="9">
        <f t="shared" ca="1" si="74"/>
        <v>44263</v>
      </c>
      <c r="F2400" s="10">
        <f t="shared" ca="1" si="75"/>
        <v>8.9616438356164387</v>
      </c>
      <c r="G2400" s="11" t="str">
        <f ca="1">VLOOKUP(F2400,faixas!$A$1:$B$11,2,1)</f>
        <v>0 a 18</v>
      </c>
      <c r="H2400" s="8" t="s">
        <v>268</v>
      </c>
      <c r="I2400" s="8" t="s">
        <v>13</v>
      </c>
      <c r="J2400" s="8" t="s">
        <v>25</v>
      </c>
    </row>
    <row r="2401" spans="1:10" ht="15" customHeight="1" x14ac:dyDescent="0.2">
      <c r="A2401" s="7">
        <v>2400</v>
      </c>
      <c r="B2401" s="8" t="s">
        <v>10</v>
      </c>
      <c r="C2401" s="8" t="s">
        <v>11</v>
      </c>
      <c r="D2401" s="9">
        <v>31765</v>
      </c>
      <c r="E2401" s="9">
        <f t="shared" ca="1" si="74"/>
        <v>44263</v>
      </c>
      <c r="F2401" s="10">
        <f t="shared" ca="1" si="75"/>
        <v>34.241095890410961</v>
      </c>
      <c r="G2401" s="11" t="str">
        <f ca="1">VLOOKUP(F2401,faixas!$A$1:$B$11,2,1)</f>
        <v>34 a 38</v>
      </c>
      <c r="H2401" s="8" t="s">
        <v>39</v>
      </c>
      <c r="I2401" s="8" t="s">
        <v>13</v>
      </c>
      <c r="J2401" s="8" t="s">
        <v>22</v>
      </c>
    </row>
    <row r="2402" spans="1:10" ht="15" customHeight="1" x14ac:dyDescent="0.2">
      <c r="A2402" s="7">
        <v>2401</v>
      </c>
      <c r="B2402" s="8" t="s">
        <v>15</v>
      </c>
      <c r="C2402" s="8" t="s">
        <v>16</v>
      </c>
      <c r="D2402" s="9">
        <v>30125</v>
      </c>
      <c r="E2402" s="9">
        <f t="shared" ca="1" si="74"/>
        <v>44263</v>
      </c>
      <c r="F2402" s="10">
        <f t="shared" ca="1" si="75"/>
        <v>38.734246575342468</v>
      </c>
      <c r="G2402" s="11" t="str">
        <f ca="1">VLOOKUP(F2402,faixas!$A$1:$B$11,2,1)</f>
        <v>34 a 38</v>
      </c>
      <c r="H2402" s="8" t="s">
        <v>39</v>
      </c>
      <c r="I2402" s="8" t="s">
        <v>13</v>
      </c>
      <c r="J2402" s="8" t="s">
        <v>22</v>
      </c>
    </row>
    <row r="2403" spans="1:10" ht="15" customHeight="1" x14ac:dyDescent="0.2">
      <c r="A2403" s="7">
        <v>2402</v>
      </c>
      <c r="B2403" s="8" t="s">
        <v>15</v>
      </c>
      <c r="C2403" s="8" t="s">
        <v>19</v>
      </c>
      <c r="D2403" s="9">
        <v>37434</v>
      </c>
      <c r="E2403" s="9">
        <f t="shared" ca="1" si="74"/>
        <v>44263</v>
      </c>
      <c r="F2403" s="10">
        <f t="shared" ca="1" si="75"/>
        <v>18.709589041095889</v>
      </c>
      <c r="G2403" s="11" t="str">
        <f ca="1">VLOOKUP(F2403,faixas!$A$1:$B$11,2,1)</f>
        <v>0 a 18</v>
      </c>
      <c r="H2403" s="8" t="s">
        <v>39</v>
      </c>
      <c r="I2403" s="8" t="s">
        <v>13</v>
      </c>
      <c r="J2403" s="8" t="s">
        <v>22</v>
      </c>
    </row>
    <row r="2404" spans="1:10" ht="15" customHeight="1" x14ac:dyDescent="0.2">
      <c r="A2404" s="7">
        <v>2403</v>
      </c>
      <c r="B2404" s="8" t="s">
        <v>15</v>
      </c>
      <c r="C2404" s="8" t="s">
        <v>19</v>
      </c>
      <c r="D2404" s="9">
        <v>42550</v>
      </c>
      <c r="E2404" s="9">
        <f t="shared" ca="1" si="74"/>
        <v>44263</v>
      </c>
      <c r="F2404" s="10">
        <f t="shared" ca="1" si="75"/>
        <v>4.6931506849315072</v>
      </c>
      <c r="G2404" s="11" t="str">
        <f ca="1">VLOOKUP(F2404,faixas!$A$1:$B$11,2,1)</f>
        <v>0 a 18</v>
      </c>
      <c r="H2404" s="8" t="s">
        <v>39</v>
      </c>
      <c r="I2404" s="8" t="s">
        <v>13</v>
      </c>
      <c r="J2404" s="8" t="s">
        <v>22</v>
      </c>
    </row>
    <row r="2405" spans="1:10" ht="15" customHeight="1" x14ac:dyDescent="0.2">
      <c r="A2405" s="7">
        <v>2404</v>
      </c>
      <c r="B2405" s="8" t="s">
        <v>15</v>
      </c>
      <c r="C2405" s="8" t="s">
        <v>19</v>
      </c>
      <c r="D2405" s="9">
        <v>44222</v>
      </c>
      <c r="E2405" s="9">
        <f t="shared" ca="1" si="74"/>
        <v>44263</v>
      </c>
      <c r="F2405" s="10">
        <f t="shared" ca="1" si="75"/>
        <v>0.11232876712328767</v>
      </c>
      <c r="G2405" s="11" t="str">
        <f ca="1">VLOOKUP(F2405,faixas!$A$1:$B$11,2,1)</f>
        <v>0 a 18</v>
      </c>
      <c r="H2405" s="8" t="s">
        <v>39</v>
      </c>
      <c r="I2405" s="8" t="s">
        <v>13</v>
      </c>
      <c r="J2405" s="8" t="s">
        <v>22</v>
      </c>
    </row>
    <row r="2406" spans="1:10" ht="15" customHeight="1" x14ac:dyDescent="0.2">
      <c r="A2406" s="7">
        <v>2405</v>
      </c>
      <c r="B2406" s="8" t="s">
        <v>10</v>
      </c>
      <c r="C2406" s="8" t="s">
        <v>11</v>
      </c>
      <c r="D2406" s="9">
        <v>33085</v>
      </c>
      <c r="E2406" s="9">
        <f t="shared" ca="1" si="74"/>
        <v>44263</v>
      </c>
      <c r="F2406" s="10">
        <f t="shared" ca="1" si="75"/>
        <v>30.624657534246577</v>
      </c>
      <c r="G2406" s="11" t="str">
        <f ca="1">VLOOKUP(F2406,faixas!$A$1:$B$11,2,1)</f>
        <v>29 a 33</v>
      </c>
      <c r="H2406" s="8" t="s">
        <v>309</v>
      </c>
      <c r="I2406" s="8" t="s">
        <v>13</v>
      </c>
      <c r="J2406" s="8" t="s">
        <v>14</v>
      </c>
    </row>
    <row r="2407" spans="1:10" ht="15" customHeight="1" x14ac:dyDescent="0.2">
      <c r="A2407" s="7">
        <v>2406</v>
      </c>
      <c r="B2407" s="8" t="s">
        <v>15</v>
      </c>
      <c r="C2407" s="8" t="s">
        <v>16</v>
      </c>
      <c r="D2407" s="9">
        <v>33550</v>
      </c>
      <c r="E2407" s="9">
        <f t="shared" ca="1" si="74"/>
        <v>44263</v>
      </c>
      <c r="F2407" s="10">
        <f t="shared" ca="1" si="75"/>
        <v>29.350684931506848</v>
      </c>
      <c r="G2407" s="11" t="str">
        <f ca="1">VLOOKUP(F2407,faixas!$A$1:$B$11,2,1)</f>
        <v>29 a 33</v>
      </c>
      <c r="H2407" s="8" t="s">
        <v>309</v>
      </c>
      <c r="I2407" s="8" t="s">
        <v>13</v>
      </c>
      <c r="J2407" s="8" t="s">
        <v>14</v>
      </c>
    </row>
    <row r="2408" spans="1:10" ht="15" customHeight="1" x14ac:dyDescent="0.2">
      <c r="A2408" s="7">
        <v>2407</v>
      </c>
      <c r="B2408" s="8" t="s">
        <v>15</v>
      </c>
      <c r="C2408" s="8" t="s">
        <v>18</v>
      </c>
      <c r="D2408" s="9">
        <v>23613</v>
      </c>
      <c r="E2408" s="9">
        <f t="shared" ca="1" si="74"/>
        <v>44263</v>
      </c>
      <c r="F2408" s="10">
        <f t="shared" ca="1" si="75"/>
        <v>56.575342465753423</v>
      </c>
      <c r="G2408" s="11" t="str">
        <f ca="1">VLOOKUP(F2408,faixas!$A$1:$B$11,2,1)</f>
        <v>54 a 58</v>
      </c>
      <c r="H2408" s="8" t="s">
        <v>309</v>
      </c>
      <c r="I2408" s="8" t="s">
        <v>13</v>
      </c>
      <c r="J2408" s="8" t="s">
        <v>14</v>
      </c>
    </row>
    <row r="2409" spans="1:10" ht="15" customHeight="1" x14ac:dyDescent="0.2">
      <c r="A2409" s="7">
        <v>2408</v>
      </c>
      <c r="B2409" s="8" t="s">
        <v>10</v>
      </c>
      <c r="C2409" s="8" t="s">
        <v>11</v>
      </c>
      <c r="D2409" s="9">
        <v>27751</v>
      </c>
      <c r="E2409" s="9">
        <f t="shared" ca="1" si="74"/>
        <v>44263</v>
      </c>
      <c r="F2409" s="10">
        <f t="shared" ca="1" si="75"/>
        <v>45.238356164383561</v>
      </c>
      <c r="G2409" s="11" t="str">
        <f ca="1">VLOOKUP(F2409,faixas!$A$1:$B$11,2,1)</f>
        <v>44 a 48</v>
      </c>
      <c r="H2409" s="8" t="s">
        <v>28</v>
      </c>
      <c r="I2409" s="8" t="s">
        <v>13</v>
      </c>
      <c r="J2409" s="8" t="s">
        <v>22</v>
      </c>
    </row>
    <row r="2410" spans="1:10" ht="15" customHeight="1" x14ac:dyDescent="0.2">
      <c r="A2410" s="7">
        <v>2409</v>
      </c>
      <c r="B2410" s="8" t="s">
        <v>15</v>
      </c>
      <c r="C2410" s="8" t="s">
        <v>16</v>
      </c>
      <c r="D2410" s="9">
        <v>29441</v>
      </c>
      <c r="E2410" s="9">
        <f t="shared" ca="1" si="74"/>
        <v>44263</v>
      </c>
      <c r="F2410" s="10">
        <f t="shared" ca="1" si="75"/>
        <v>40.608219178082194</v>
      </c>
      <c r="G2410" s="11" t="str">
        <f ca="1">VLOOKUP(F2410,faixas!$A$1:$B$11,2,1)</f>
        <v>39 a 43</v>
      </c>
      <c r="H2410" s="8" t="s">
        <v>28</v>
      </c>
      <c r="I2410" s="8" t="s">
        <v>13</v>
      </c>
      <c r="J2410" s="8" t="s">
        <v>22</v>
      </c>
    </row>
    <row r="2411" spans="1:10" ht="15" customHeight="1" x14ac:dyDescent="0.2">
      <c r="A2411" s="7">
        <v>2410</v>
      </c>
      <c r="B2411" s="8" t="s">
        <v>15</v>
      </c>
      <c r="C2411" s="8" t="s">
        <v>19</v>
      </c>
      <c r="D2411" s="9">
        <v>40604</v>
      </c>
      <c r="E2411" s="9">
        <f t="shared" ca="1" si="74"/>
        <v>44263</v>
      </c>
      <c r="F2411" s="10">
        <f t="shared" ca="1" si="75"/>
        <v>10.024657534246575</v>
      </c>
      <c r="G2411" s="11" t="str">
        <f ca="1">VLOOKUP(F2411,faixas!$A$1:$B$11,2,1)</f>
        <v>0 a 18</v>
      </c>
      <c r="H2411" s="8" t="s">
        <v>28</v>
      </c>
      <c r="I2411" s="8" t="s">
        <v>13</v>
      </c>
      <c r="J2411" s="8" t="s">
        <v>22</v>
      </c>
    </row>
    <row r="2412" spans="1:10" ht="15" customHeight="1" x14ac:dyDescent="0.2">
      <c r="A2412" s="7">
        <v>2411</v>
      </c>
      <c r="B2412" s="8" t="s">
        <v>10</v>
      </c>
      <c r="C2412" s="8" t="s">
        <v>19</v>
      </c>
      <c r="D2412" s="9">
        <v>36547</v>
      </c>
      <c r="E2412" s="9">
        <f t="shared" ca="1" si="74"/>
        <v>44263</v>
      </c>
      <c r="F2412" s="10">
        <f t="shared" ca="1" si="75"/>
        <v>21.139726027397259</v>
      </c>
      <c r="G2412" s="11" t="str">
        <f ca="1">VLOOKUP(F2412,faixas!$A$1:$B$11,2,1)</f>
        <v>19 a 23</v>
      </c>
      <c r="H2412" s="8" t="s">
        <v>28</v>
      </c>
      <c r="I2412" s="8" t="s">
        <v>13</v>
      </c>
      <c r="J2412" s="8" t="s">
        <v>22</v>
      </c>
    </row>
    <row r="2413" spans="1:10" ht="15" customHeight="1" x14ac:dyDescent="0.2">
      <c r="A2413" s="7">
        <v>2412</v>
      </c>
      <c r="B2413" s="8" t="s">
        <v>15</v>
      </c>
      <c r="C2413" s="8" t="s">
        <v>18</v>
      </c>
      <c r="D2413" s="9">
        <v>24629</v>
      </c>
      <c r="E2413" s="9">
        <f t="shared" ca="1" si="74"/>
        <v>44263</v>
      </c>
      <c r="F2413" s="10">
        <f t="shared" ca="1" si="75"/>
        <v>53.791780821917811</v>
      </c>
      <c r="G2413" s="11" t="str">
        <f ca="1">VLOOKUP(F2413,faixas!$A$1:$B$11,2,1)</f>
        <v>49 a 53</v>
      </c>
      <c r="H2413" s="8" t="s">
        <v>28</v>
      </c>
      <c r="I2413" s="8" t="s">
        <v>13</v>
      </c>
      <c r="J2413" s="8" t="s">
        <v>22</v>
      </c>
    </row>
    <row r="2414" spans="1:10" ht="15" customHeight="1" x14ac:dyDescent="0.2">
      <c r="A2414" s="7">
        <v>2413</v>
      </c>
      <c r="B2414" s="8" t="s">
        <v>10</v>
      </c>
      <c r="C2414" s="8" t="s">
        <v>11</v>
      </c>
      <c r="D2414" s="9">
        <v>30584</v>
      </c>
      <c r="E2414" s="9">
        <f t="shared" ca="1" si="74"/>
        <v>44263</v>
      </c>
      <c r="F2414" s="10">
        <f t="shared" ca="1" si="75"/>
        <v>37.476712328767121</v>
      </c>
      <c r="G2414" s="11" t="str">
        <f ca="1">VLOOKUP(F2414,faixas!$A$1:$B$11,2,1)</f>
        <v>34 a 38</v>
      </c>
      <c r="H2414" s="8" t="s">
        <v>284</v>
      </c>
      <c r="I2414" s="8" t="s">
        <v>13</v>
      </c>
      <c r="J2414" s="8" t="s">
        <v>126</v>
      </c>
    </row>
    <row r="2415" spans="1:10" ht="15" customHeight="1" x14ac:dyDescent="0.2">
      <c r="A2415" s="7">
        <v>2414</v>
      </c>
      <c r="B2415" s="8" t="s">
        <v>15</v>
      </c>
      <c r="C2415" s="8" t="s">
        <v>19</v>
      </c>
      <c r="D2415" s="9">
        <v>38879</v>
      </c>
      <c r="E2415" s="9">
        <f t="shared" ca="1" si="74"/>
        <v>44263</v>
      </c>
      <c r="F2415" s="10">
        <f t="shared" ca="1" si="75"/>
        <v>14.75068493150685</v>
      </c>
      <c r="G2415" s="11" t="str">
        <f ca="1">VLOOKUP(F2415,faixas!$A$1:$B$11,2,1)</f>
        <v>0 a 18</v>
      </c>
      <c r="H2415" s="8" t="s">
        <v>284</v>
      </c>
      <c r="I2415" s="8" t="s">
        <v>13</v>
      </c>
      <c r="J2415" s="8" t="s">
        <v>126</v>
      </c>
    </row>
    <row r="2416" spans="1:10" ht="15" customHeight="1" x14ac:dyDescent="0.2">
      <c r="A2416" s="7">
        <v>2415</v>
      </c>
      <c r="B2416" s="8" t="s">
        <v>10</v>
      </c>
      <c r="C2416" s="8" t="s">
        <v>11</v>
      </c>
      <c r="D2416" s="9">
        <v>27308</v>
      </c>
      <c r="E2416" s="9">
        <f t="shared" ca="1" si="74"/>
        <v>44263</v>
      </c>
      <c r="F2416" s="10">
        <f t="shared" ca="1" si="75"/>
        <v>46.452054794520549</v>
      </c>
      <c r="G2416" s="11" t="str">
        <f ca="1">VLOOKUP(F2416,faixas!$A$1:$B$11,2,1)</f>
        <v>44 a 48</v>
      </c>
      <c r="H2416" s="8" t="s">
        <v>310</v>
      </c>
      <c r="I2416" s="8" t="s">
        <v>13</v>
      </c>
      <c r="J2416" s="8" t="s">
        <v>60</v>
      </c>
    </row>
    <row r="2417" spans="1:10" ht="15" customHeight="1" x14ac:dyDescent="0.2">
      <c r="A2417" s="7">
        <v>2416</v>
      </c>
      <c r="B2417" s="8" t="s">
        <v>15</v>
      </c>
      <c r="C2417" s="8" t="s">
        <v>16</v>
      </c>
      <c r="D2417" s="9">
        <v>26456</v>
      </c>
      <c r="E2417" s="9">
        <f t="shared" ca="1" si="74"/>
        <v>44263</v>
      </c>
      <c r="F2417" s="10">
        <f t="shared" ca="1" si="75"/>
        <v>48.786301369863011</v>
      </c>
      <c r="G2417" s="11" t="str">
        <f ca="1">VLOOKUP(F2417,faixas!$A$1:$B$11,2,1)</f>
        <v>44 a 48</v>
      </c>
      <c r="H2417" s="8" t="s">
        <v>310</v>
      </c>
      <c r="I2417" s="8" t="s">
        <v>13</v>
      </c>
      <c r="J2417" s="8" t="s">
        <v>60</v>
      </c>
    </row>
    <row r="2418" spans="1:10" ht="15" customHeight="1" x14ac:dyDescent="0.2">
      <c r="A2418" s="7">
        <v>2417</v>
      </c>
      <c r="B2418" s="8" t="s">
        <v>10</v>
      </c>
      <c r="C2418" s="8" t="s">
        <v>19</v>
      </c>
      <c r="D2418" s="9">
        <v>40736</v>
      </c>
      <c r="E2418" s="9">
        <f t="shared" ca="1" si="74"/>
        <v>44263</v>
      </c>
      <c r="F2418" s="10">
        <f t="shared" ca="1" si="75"/>
        <v>9.6630136986301363</v>
      </c>
      <c r="G2418" s="11" t="str">
        <f ca="1">VLOOKUP(F2418,faixas!$A$1:$B$11,2,1)</f>
        <v>0 a 18</v>
      </c>
      <c r="H2418" s="8" t="s">
        <v>310</v>
      </c>
      <c r="I2418" s="8" t="s">
        <v>13</v>
      </c>
      <c r="J2418" s="8" t="s">
        <v>60</v>
      </c>
    </row>
    <row r="2419" spans="1:10" ht="15" customHeight="1" x14ac:dyDescent="0.2">
      <c r="A2419" s="7">
        <v>2418</v>
      </c>
      <c r="B2419" s="8" t="s">
        <v>15</v>
      </c>
      <c r="C2419" s="8" t="s">
        <v>19</v>
      </c>
      <c r="D2419" s="9">
        <v>38319</v>
      </c>
      <c r="E2419" s="9">
        <f t="shared" ca="1" si="74"/>
        <v>44263</v>
      </c>
      <c r="F2419" s="10">
        <f t="shared" ca="1" si="75"/>
        <v>16.284931506849315</v>
      </c>
      <c r="G2419" s="11" t="str">
        <f ca="1">VLOOKUP(F2419,faixas!$A$1:$B$11,2,1)</f>
        <v>0 a 18</v>
      </c>
      <c r="H2419" s="8" t="s">
        <v>310</v>
      </c>
      <c r="I2419" s="8" t="s">
        <v>13</v>
      </c>
      <c r="J2419" s="8" t="s">
        <v>60</v>
      </c>
    </row>
    <row r="2420" spans="1:10" ht="15" customHeight="1" x14ac:dyDescent="0.2">
      <c r="A2420" s="7">
        <v>2419</v>
      </c>
      <c r="B2420" s="8" t="s">
        <v>15</v>
      </c>
      <c r="C2420" s="8" t="s">
        <v>11</v>
      </c>
      <c r="D2420" s="9">
        <v>28125</v>
      </c>
      <c r="E2420" s="9">
        <f t="shared" ca="1" si="74"/>
        <v>44263</v>
      </c>
      <c r="F2420" s="10">
        <f t="shared" ca="1" si="75"/>
        <v>44.213698630136989</v>
      </c>
      <c r="G2420" s="11" t="str">
        <f ca="1">VLOOKUP(F2420,faixas!$A$1:$B$11,2,1)</f>
        <v>44 a 48</v>
      </c>
      <c r="H2420" s="8" t="s">
        <v>311</v>
      </c>
      <c r="I2420" s="8" t="s">
        <v>13</v>
      </c>
      <c r="J2420" s="8" t="s">
        <v>14</v>
      </c>
    </row>
    <row r="2421" spans="1:10" ht="15" customHeight="1" x14ac:dyDescent="0.2">
      <c r="A2421" s="7">
        <v>2420</v>
      </c>
      <c r="B2421" s="8" t="s">
        <v>10</v>
      </c>
      <c r="C2421" s="8" t="s">
        <v>16</v>
      </c>
      <c r="D2421" s="9">
        <v>24989</v>
      </c>
      <c r="E2421" s="9">
        <f t="shared" ca="1" si="74"/>
        <v>44263</v>
      </c>
      <c r="F2421" s="10">
        <f t="shared" ca="1" si="75"/>
        <v>52.805479452054797</v>
      </c>
      <c r="G2421" s="11" t="str">
        <f ca="1">VLOOKUP(F2421,faixas!$A$1:$B$11,2,1)</f>
        <v>49 a 53</v>
      </c>
      <c r="H2421" s="8" t="s">
        <v>311</v>
      </c>
      <c r="I2421" s="8" t="s">
        <v>13</v>
      </c>
      <c r="J2421" s="8" t="s">
        <v>14</v>
      </c>
    </row>
    <row r="2422" spans="1:10" ht="15" customHeight="1" x14ac:dyDescent="0.2">
      <c r="A2422" s="7">
        <v>2421</v>
      </c>
      <c r="B2422" s="8" t="s">
        <v>15</v>
      </c>
      <c r="C2422" s="8" t="s">
        <v>11</v>
      </c>
      <c r="D2422" s="9">
        <v>31749</v>
      </c>
      <c r="E2422" s="9">
        <f t="shared" ca="1" si="74"/>
        <v>44263</v>
      </c>
      <c r="F2422" s="10">
        <f t="shared" ca="1" si="75"/>
        <v>34.284931506849318</v>
      </c>
      <c r="G2422" s="11" t="str">
        <f ca="1">VLOOKUP(F2422,faixas!$A$1:$B$11,2,1)</f>
        <v>34 a 38</v>
      </c>
      <c r="H2422" s="8" t="s">
        <v>92</v>
      </c>
      <c r="I2422" s="8" t="s">
        <v>13</v>
      </c>
      <c r="J2422" s="8" t="s">
        <v>25</v>
      </c>
    </row>
    <row r="2423" spans="1:10" ht="15" customHeight="1" x14ac:dyDescent="0.2">
      <c r="A2423" s="7">
        <v>2422</v>
      </c>
      <c r="B2423" s="8" t="s">
        <v>10</v>
      </c>
      <c r="C2423" s="8" t="s">
        <v>16</v>
      </c>
      <c r="D2423" s="9">
        <v>31471</v>
      </c>
      <c r="E2423" s="9">
        <f t="shared" ca="1" si="74"/>
        <v>44263</v>
      </c>
      <c r="F2423" s="10">
        <f t="shared" ca="1" si="75"/>
        <v>35.046575342465751</v>
      </c>
      <c r="G2423" s="11" t="str">
        <f ca="1">VLOOKUP(F2423,faixas!$A$1:$B$11,2,1)</f>
        <v>34 a 38</v>
      </c>
      <c r="H2423" s="8" t="s">
        <v>92</v>
      </c>
      <c r="I2423" s="8" t="s">
        <v>13</v>
      </c>
      <c r="J2423" s="8" t="s">
        <v>25</v>
      </c>
    </row>
    <row r="2424" spans="1:10" ht="15" customHeight="1" x14ac:dyDescent="0.2">
      <c r="A2424" s="7">
        <v>2423</v>
      </c>
      <c r="B2424" s="8" t="s">
        <v>15</v>
      </c>
      <c r="C2424" s="8" t="s">
        <v>19</v>
      </c>
      <c r="D2424" s="9">
        <v>43653</v>
      </c>
      <c r="E2424" s="9">
        <f t="shared" ca="1" si="74"/>
        <v>44263</v>
      </c>
      <c r="F2424" s="10">
        <f t="shared" ca="1" si="75"/>
        <v>1.6712328767123288</v>
      </c>
      <c r="G2424" s="11" t="str">
        <f ca="1">VLOOKUP(F2424,faixas!$A$1:$B$11,2,1)</f>
        <v>0 a 18</v>
      </c>
      <c r="H2424" s="8" t="s">
        <v>92</v>
      </c>
      <c r="I2424" s="8" t="s">
        <v>13</v>
      </c>
      <c r="J2424" s="8" t="s">
        <v>25</v>
      </c>
    </row>
    <row r="2425" spans="1:10" ht="15" customHeight="1" x14ac:dyDescent="0.2">
      <c r="A2425" s="7">
        <v>2424</v>
      </c>
      <c r="B2425" s="8" t="s">
        <v>10</v>
      </c>
      <c r="C2425" s="8" t="s">
        <v>11</v>
      </c>
      <c r="D2425" s="9">
        <v>33136</v>
      </c>
      <c r="E2425" s="9">
        <f t="shared" ca="1" si="74"/>
        <v>44263</v>
      </c>
      <c r="F2425" s="10">
        <f t="shared" ca="1" si="75"/>
        <v>30.484931506849314</v>
      </c>
      <c r="G2425" s="11" t="str">
        <f ca="1">VLOOKUP(F2425,faixas!$A$1:$B$11,2,1)</f>
        <v>29 a 33</v>
      </c>
      <c r="H2425" s="8" t="s">
        <v>36</v>
      </c>
      <c r="I2425" s="8" t="s">
        <v>13</v>
      </c>
      <c r="J2425" s="8" t="s">
        <v>37</v>
      </c>
    </row>
    <row r="2426" spans="1:10" ht="15" customHeight="1" x14ac:dyDescent="0.2">
      <c r="A2426" s="7">
        <v>2425</v>
      </c>
      <c r="B2426" s="8" t="s">
        <v>10</v>
      </c>
      <c r="C2426" s="8" t="s">
        <v>11</v>
      </c>
      <c r="D2426" s="9">
        <v>32847</v>
      </c>
      <c r="E2426" s="9">
        <f t="shared" ca="1" si="74"/>
        <v>44263</v>
      </c>
      <c r="F2426" s="10">
        <f t="shared" ca="1" si="75"/>
        <v>31.276712328767122</v>
      </c>
      <c r="G2426" s="11" t="str">
        <f ca="1">VLOOKUP(F2426,faixas!$A$1:$B$11,2,1)</f>
        <v>29 a 33</v>
      </c>
      <c r="H2426" s="8" t="s">
        <v>199</v>
      </c>
      <c r="I2426" s="8" t="s">
        <v>13</v>
      </c>
      <c r="J2426" s="8" t="s">
        <v>14</v>
      </c>
    </row>
    <row r="2427" spans="1:10" ht="15" customHeight="1" x14ac:dyDescent="0.2">
      <c r="A2427" s="7">
        <v>2426</v>
      </c>
      <c r="B2427" s="8" t="s">
        <v>10</v>
      </c>
      <c r="C2427" s="8" t="s">
        <v>11</v>
      </c>
      <c r="D2427" s="9">
        <v>31581</v>
      </c>
      <c r="E2427" s="9">
        <f t="shared" ca="1" si="74"/>
        <v>44263</v>
      </c>
      <c r="F2427" s="10">
        <f t="shared" ca="1" si="75"/>
        <v>34.745205479452054</v>
      </c>
      <c r="G2427" s="11" t="str">
        <f ca="1">VLOOKUP(F2427,faixas!$A$1:$B$11,2,1)</f>
        <v>34 a 38</v>
      </c>
      <c r="H2427" s="8" t="s">
        <v>47</v>
      </c>
      <c r="I2427" s="8" t="s">
        <v>13</v>
      </c>
      <c r="J2427" s="8" t="s">
        <v>14</v>
      </c>
    </row>
    <row r="2428" spans="1:10" ht="15" customHeight="1" x14ac:dyDescent="0.2">
      <c r="A2428" s="7">
        <v>2427</v>
      </c>
      <c r="B2428" s="8" t="s">
        <v>15</v>
      </c>
      <c r="C2428" s="8" t="s">
        <v>18</v>
      </c>
      <c r="D2428" s="9">
        <v>19316</v>
      </c>
      <c r="E2428" s="9">
        <f t="shared" ca="1" si="74"/>
        <v>44263</v>
      </c>
      <c r="F2428" s="10">
        <f t="shared" ca="1" si="75"/>
        <v>68.347945205479448</v>
      </c>
      <c r="G2428" s="11" t="str">
        <f ca="1">VLOOKUP(F2428,faixas!$A$1:$B$11,2,1)</f>
        <v>Acima de 59</v>
      </c>
      <c r="H2428" s="8" t="s">
        <v>67</v>
      </c>
      <c r="I2428" s="8" t="s">
        <v>13</v>
      </c>
      <c r="J2428" s="8" t="s">
        <v>14</v>
      </c>
    </row>
    <row r="2429" spans="1:10" ht="15" customHeight="1" x14ac:dyDescent="0.2">
      <c r="A2429" s="7">
        <v>2428</v>
      </c>
      <c r="B2429" s="8" t="s">
        <v>15</v>
      </c>
      <c r="C2429" s="8" t="s">
        <v>16</v>
      </c>
      <c r="D2429" s="9">
        <v>31997</v>
      </c>
      <c r="E2429" s="9">
        <f t="shared" ca="1" si="74"/>
        <v>44263</v>
      </c>
      <c r="F2429" s="10">
        <f t="shared" ca="1" si="75"/>
        <v>33.605479452054794</v>
      </c>
      <c r="G2429" s="11" t="str">
        <f ca="1">VLOOKUP(F2429,faixas!$A$1:$B$11,2,1)</f>
        <v>29 a 33</v>
      </c>
      <c r="H2429" s="8" t="s">
        <v>67</v>
      </c>
      <c r="I2429" s="8" t="s">
        <v>13</v>
      </c>
      <c r="J2429" s="8" t="s">
        <v>14</v>
      </c>
    </row>
    <row r="2430" spans="1:10" ht="15" customHeight="1" x14ac:dyDescent="0.2">
      <c r="A2430" s="7">
        <v>2429</v>
      </c>
      <c r="B2430" s="8" t="s">
        <v>10</v>
      </c>
      <c r="C2430" s="8" t="s">
        <v>62</v>
      </c>
      <c r="D2430" s="9">
        <v>40675</v>
      </c>
      <c r="E2430" s="9">
        <f t="shared" ca="1" si="74"/>
        <v>44263</v>
      </c>
      <c r="F2430" s="10">
        <f t="shared" ca="1" si="75"/>
        <v>9.830136986301369</v>
      </c>
      <c r="G2430" s="11" t="str">
        <f ca="1">VLOOKUP(F2430,faixas!$A$1:$B$11,2,1)</f>
        <v>0 a 18</v>
      </c>
      <c r="H2430" s="8" t="s">
        <v>67</v>
      </c>
      <c r="I2430" s="8" t="s">
        <v>13</v>
      </c>
      <c r="J2430" s="8" t="s">
        <v>14</v>
      </c>
    </row>
    <row r="2431" spans="1:10" ht="15" customHeight="1" x14ac:dyDescent="0.2">
      <c r="A2431" s="7">
        <v>2430</v>
      </c>
      <c r="B2431" s="8" t="s">
        <v>10</v>
      </c>
      <c r="C2431" s="8" t="s">
        <v>19</v>
      </c>
      <c r="D2431" s="9">
        <v>43934</v>
      </c>
      <c r="E2431" s="9">
        <f t="shared" ca="1" si="74"/>
        <v>44263</v>
      </c>
      <c r="F2431" s="10">
        <f t="shared" ca="1" si="75"/>
        <v>0.90136986301369859</v>
      </c>
      <c r="G2431" s="11" t="str">
        <f ca="1">VLOOKUP(F2431,faixas!$A$1:$B$11,2,1)</f>
        <v>0 a 18</v>
      </c>
      <c r="H2431" s="8" t="s">
        <v>67</v>
      </c>
      <c r="I2431" s="8" t="s">
        <v>13</v>
      </c>
      <c r="J2431" s="8" t="s">
        <v>14</v>
      </c>
    </row>
    <row r="2432" spans="1:10" ht="15" customHeight="1" x14ac:dyDescent="0.2">
      <c r="A2432" s="7">
        <v>2431</v>
      </c>
      <c r="B2432" s="8" t="s">
        <v>10</v>
      </c>
      <c r="C2432" s="8" t="s">
        <v>11</v>
      </c>
      <c r="D2432" s="9">
        <v>29597</v>
      </c>
      <c r="E2432" s="9">
        <f t="shared" ca="1" si="74"/>
        <v>44263</v>
      </c>
      <c r="F2432" s="10">
        <f t="shared" ca="1" si="75"/>
        <v>40.180821917808217</v>
      </c>
      <c r="G2432" s="11" t="str">
        <f ca="1">VLOOKUP(F2432,faixas!$A$1:$B$11,2,1)</f>
        <v>39 a 43</v>
      </c>
      <c r="H2432" s="8" t="s">
        <v>44</v>
      </c>
      <c r="I2432" s="8" t="s">
        <v>13</v>
      </c>
      <c r="J2432" s="8" t="s">
        <v>22</v>
      </c>
    </row>
    <row r="2433" spans="1:10" ht="15" customHeight="1" x14ac:dyDescent="0.2">
      <c r="A2433" s="7">
        <v>2432</v>
      </c>
      <c r="B2433" s="8" t="s">
        <v>15</v>
      </c>
      <c r="C2433" s="8" t="s">
        <v>18</v>
      </c>
      <c r="D2433" s="9">
        <v>19310</v>
      </c>
      <c r="E2433" s="9">
        <f t="shared" ca="1" si="74"/>
        <v>44263</v>
      </c>
      <c r="F2433" s="10">
        <f t="shared" ca="1" si="75"/>
        <v>68.364383561643834</v>
      </c>
      <c r="G2433" s="11" t="str">
        <f ca="1">VLOOKUP(F2433,faixas!$A$1:$B$11,2,1)</f>
        <v>Acima de 59</v>
      </c>
      <c r="H2433" s="8" t="s">
        <v>44</v>
      </c>
      <c r="I2433" s="8" t="s">
        <v>13</v>
      </c>
      <c r="J2433" s="8" t="s">
        <v>22</v>
      </c>
    </row>
    <row r="2434" spans="1:10" ht="15" customHeight="1" x14ac:dyDescent="0.2">
      <c r="A2434" s="7">
        <v>2433</v>
      </c>
      <c r="B2434" s="8" t="s">
        <v>10</v>
      </c>
      <c r="C2434" s="8" t="s">
        <v>11</v>
      </c>
      <c r="D2434" s="9">
        <v>31601</v>
      </c>
      <c r="E2434" s="9">
        <f t="shared" ref="E2434:E2466" ca="1" si="76">TODAY()</f>
        <v>44263</v>
      </c>
      <c r="F2434" s="10">
        <f t="shared" ref="F2434:F2497" ca="1" si="77">(E2434-D2434)/365</f>
        <v>34.69041095890411</v>
      </c>
      <c r="G2434" s="11" t="str">
        <f ca="1">VLOOKUP(F2434,faixas!$A$1:$B$11,2,1)</f>
        <v>34 a 38</v>
      </c>
      <c r="H2434" s="8" t="s">
        <v>133</v>
      </c>
      <c r="I2434" s="8" t="s">
        <v>13</v>
      </c>
      <c r="J2434" s="8" t="s">
        <v>22</v>
      </c>
    </row>
    <row r="2435" spans="1:10" ht="15" customHeight="1" x14ac:dyDescent="0.2">
      <c r="A2435" s="7">
        <v>2434</v>
      </c>
      <c r="B2435" s="8" t="s">
        <v>15</v>
      </c>
      <c r="C2435" s="8" t="s">
        <v>16</v>
      </c>
      <c r="D2435" s="9">
        <v>31359</v>
      </c>
      <c r="E2435" s="9">
        <f t="shared" ca="1" si="76"/>
        <v>44263</v>
      </c>
      <c r="F2435" s="10">
        <f t="shared" ca="1" si="77"/>
        <v>35.353424657534248</v>
      </c>
      <c r="G2435" s="11" t="str">
        <f ca="1">VLOOKUP(F2435,faixas!$A$1:$B$11,2,1)</f>
        <v>34 a 38</v>
      </c>
      <c r="H2435" s="8" t="s">
        <v>133</v>
      </c>
      <c r="I2435" s="8" t="s">
        <v>13</v>
      </c>
      <c r="J2435" s="8" t="s">
        <v>22</v>
      </c>
    </row>
    <row r="2436" spans="1:10" ht="15" customHeight="1" x14ac:dyDescent="0.2">
      <c r="A2436" s="7">
        <v>2435</v>
      </c>
      <c r="B2436" s="8" t="s">
        <v>15</v>
      </c>
      <c r="C2436" s="8" t="s">
        <v>19</v>
      </c>
      <c r="D2436" s="9">
        <v>39101</v>
      </c>
      <c r="E2436" s="9">
        <f t="shared" ca="1" si="76"/>
        <v>44263</v>
      </c>
      <c r="F2436" s="10">
        <f t="shared" ca="1" si="77"/>
        <v>14.142465753424657</v>
      </c>
      <c r="G2436" s="11" t="str">
        <f ca="1">VLOOKUP(F2436,faixas!$A$1:$B$11,2,1)</f>
        <v>0 a 18</v>
      </c>
      <c r="H2436" s="8" t="s">
        <v>133</v>
      </c>
      <c r="I2436" s="8" t="s">
        <v>13</v>
      </c>
      <c r="J2436" s="8" t="s">
        <v>22</v>
      </c>
    </row>
    <row r="2437" spans="1:10" ht="15" customHeight="1" x14ac:dyDescent="0.2">
      <c r="A2437" s="7">
        <v>2436</v>
      </c>
      <c r="B2437" s="8" t="s">
        <v>15</v>
      </c>
      <c r="C2437" s="8" t="s">
        <v>19</v>
      </c>
      <c r="D2437" s="9">
        <v>39679</v>
      </c>
      <c r="E2437" s="9">
        <f t="shared" ca="1" si="76"/>
        <v>44263</v>
      </c>
      <c r="F2437" s="10">
        <f t="shared" ca="1" si="77"/>
        <v>12.558904109589042</v>
      </c>
      <c r="G2437" s="11" t="str">
        <f ca="1">VLOOKUP(F2437,faixas!$A$1:$B$11,2,1)</f>
        <v>0 a 18</v>
      </c>
      <c r="H2437" s="8" t="s">
        <v>133</v>
      </c>
      <c r="I2437" s="8" t="s">
        <v>13</v>
      </c>
      <c r="J2437" s="8" t="s">
        <v>22</v>
      </c>
    </row>
    <row r="2438" spans="1:10" ht="15" customHeight="1" x14ac:dyDescent="0.2">
      <c r="A2438" s="7">
        <v>2437</v>
      </c>
      <c r="B2438" s="8" t="s">
        <v>10</v>
      </c>
      <c r="C2438" s="8" t="s">
        <v>11</v>
      </c>
      <c r="D2438" s="9">
        <v>32621</v>
      </c>
      <c r="E2438" s="9">
        <f t="shared" ca="1" si="76"/>
        <v>44263</v>
      </c>
      <c r="F2438" s="10">
        <f t="shared" ca="1" si="77"/>
        <v>31.895890410958906</v>
      </c>
      <c r="G2438" s="11" t="str">
        <f ca="1">VLOOKUP(F2438,faixas!$A$1:$B$11,2,1)</f>
        <v>29 a 33</v>
      </c>
      <c r="H2438" s="8" t="s">
        <v>17</v>
      </c>
      <c r="I2438" s="8" t="s">
        <v>13</v>
      </c>
      <c r="J2438" s="8" t="s">
        <v>14</v>
      </c>
    </row>
    <row r="2439" spans="1:10" ht="15" customHeight="1" x14ac:dyDescent="0.2">
      <c r="A2439" s="7">
        <v>2438</v>
      </c>
      <c r="B2439" s="8" t="s">
        <v>15</v>
      </c>
      <c r="C2439" s="8" t="s">
        <v>19</v>
      </c>
      <c r="D2439" s="9">
        <v>42159</v>
      </c>
      <c r="E2439" s="9">
        <f t="shared" ca="1" si="76"/>
        <v>44263</v>
      </c>
      <c r="F2439" s="10">
        <f t="shared" ca="1" si="77"/>
        <v>5.7643835616438359</v>
      </c>
      <c r="G2439" s="11" t="str">
        <f ca="1">VLOOKUP(F2439,faixas!$A$1:$B$11,2,1)</f>
        <v>0 a 18</v>
      </c>
      <c r="H2439" s="8" t="s">
        <v>17</v>
      </c>
      <c r="I2439" s="8" t="s">
        <v>13</v>
      </c>
      <c r="J2439" s="8" t="s">
        <v>14</v>
      </c>
    </row>
    <row r="2440" spans="1:10" ht="15" customHeight="1" x14ac:dyDescent="0.2">
      <c r="A2440" s="7">
        <v>2439</v>
      </c>
      <c r="B2440" s="8" t="s">
        <v>10</v>
      </c>
      <c r="C2440" s="8" t="s">
        <v>19</v>
      </c>
      <c r="D2440" s="9">
        <v>41392</v>
      </c>
      <c r="E2440" s="9">
        <f t="shared" ca="1" si="76"/>
        <v>44263</v>
      </c>
      <c r="F2440" s="10">
        <f t="shared" ca="1" si="77"/>
        <v>7.8657534246575347</v>
      </c>
      <c r="G2440" s="11" t="str">
        <f ca="1">VLOOKUP(F2440,faixas!$A$1:$B$11,2,1)</f>
        <v>0 a 18</v>
      </c>
      <c r="H2440" s="8" t="s">
        <v>17</v>
      </c>
      <c r="I2440" s="8" t="s">
        <v>13</v>
      </c>
      <c r="J2440" s="8" t="s">
        <v>14</v>
      </c>
    </row>
    <row r="2441" spans="1:10" ht="15" customHeight="1" x14ac:dyDescent="0.2">
      <c r="A2441" s="7">
        <v>2440</v>
      </c>
      <c r="B2441" s="8" t="s">
        <v>15</v>
      </c>
      <c r="C2441" s="8" t="s">
        <v>19</v>
      </c>
      <c r="D2441" s="9">
        <v>40472</v>
      </c>
      <c r="E2441" s="9">
        <f t="shared" ca="1" si="76"/>
        <v>44263</v>
      </c>
      <c r="F2441" s="10">
        <f t="shared" ca="1" si="77"/>
        <v>10.386301369863014</v>
      </c>
      <c r="G2441" s="11" t="str">
        <f ca="1">VLOOKUP(F2441,faixas!$A$1:$B$11,2,1)</f>
        <v>0 a 18</v>
      </c>
      <c r="H2441" s="8" t="s">
        <v>17</v>
      </c>
      <c r="I2441" s="8" t="s">
        <v>13</v>
      </c>
      <c r="J2441" s="8" t="s">
        <v>14</v>
      </c>
    </row>
    <row r="2442" spans="1:10" ht="15" customHeight="1" x14ac:dyDescent="0.2">
      <c r="A2442" s="7">
        <v>2441</v>
      </c>
      <c r="B2442" s="8" t="s">
        <v>10</v>
      </c>
      <c r="C2442" s="8" t="s">
        <v>11</v>
      </c>
      <c r="D2442" s="9">
        <v>31370</v>
      </c>
      <c r="E2442" s="9">
        <f t="shared" ca="1" si="76"/>
        <v>44263</v>
      </c>
      <c r="F2442" s="10">
        <f t="shared" ca="1" si="77"/>
        <v>35.323287671232876</v>
      </c>
      <c r="G2442" s="11" t="str">
        <f ca="1">VLOOKUP(F2442,faixas!$A$1:$B$11,2,1)</f>
        <v>34 a 38</v>
      </c>
      <c r="H2442" s="8" t="s">
        <v>312</v>
      </c>
      <c r="I2442" s="8" t="s">
        <v>13</v>
      </c>
      <c r="J2442" s="8" t="s">
        <v>126</v>
      </c>
    </row>
    <row r="2443" spans="1:10" ht="15" customHeight="1" x14ac:dyDescent="0.2">
      <c r="A2443" s="7">
        <v>2442</v>
      </c>
      <c r="B2443" s="8" t="s">
        <v>10</v>
      </c>
      <c r="C2443" s="8" t="s">
        <v>11</v>
      </c>
      <c r="D2443" s="9">
        <v>33161</v>
      </c>
      <c r="E2443" s="9">
        <f t="shared" ca="1" si="76"/>
        <v>44263</v>
      </c>
      <c r="F2443" s="10">
        <f t="shared" ca="1" si="77"/>
        <v>30.416438356164385</v>
      </c>
      <c r="G2443" s="11" t="str">
        <f ca="1">VLOOKUP(F2443,faixas!$A$1:$B$11,2,1)</f>
        <v>29 a 33</v>
      </c>
      <c r="H2443" s="8" t="s">
        <v>20</v>
      </c>
      <c r="I2443" s="8" t="s">
        <v>13</v>
      </c>
      <c r="J2443" s="8" t="s">
        <v>14</v>
      </c>
    </row>
    <row r="2444" spans="1:10" ht="15" customHeight="1" x14ac:dyDescent="0.2">
      <c r="A2444" s="7">
        <v>2443</v>
      </c>
      <c r="B2444" s="8" t="s">
        <v>10</v>
      </c>
      <c r="C2444" s="8" t="s">
        <v>11</v>
      </c>
      <c r="D2444" s="9">
        <v>24655</v>
      </c>
      <c r="E2444" s="9">
        <f t="shared" ca="1" si="76"/>
        <v>44263</v>
      </c>
      <c r="F2444" s="10">
        <f t="shared" ca="1" si="77"/>
        <v>53.720547945205482</v>
      </c>
      <c r="G2444" s="11" t="str">
        <f ca="1">VLOOKUP(F2444,faixas!$A$1:$B$11,2,1)</f>
        <v>49 a 53</v>
      </c>
      <c r="H2444" s="8" t="s">
        <v>47</v>
      </c>
      <c r="I2444" s="8" t="s">
        <v>13</v>
      </c>
      <c r="J2444" s="8" t="s">
        <v>14</v>
      </c>
    </row>
    <row r="2445" spans="1:10" ht="15" customHeight="1" x14ac:dyDescent="0.2">
      <c r="A2445" s="7">
        <v>2444</v>
      </c>
      <c r="B2445" s="8" t="s">
        <v>15</v>
      </c>
      <c r="C2445" s="8" t="s">
        <v>16</v>
      </c>
      <c r="D2445" s="9">
        <v>27984</v>
      </c>
      <c r="E2445" s="9">
        <f t="shared" ca="1" si="76"/>
        <v>44263</v>
      </c>
      <c r="F2445" s="10">
        <f t="shared" ca="1" si="77"/>
        <v>44.6</v>
      </c>
      <c r="G2445" s="11" t="str">
        <f ca="1">VLOOKUP(F2445,faixas!$A$1:$B$11,2,1)</f>
        <v>44 a 48</v>
      </c>
      <c r="H2445" s="8" t="s">
        <v>47</v>
      </c>
      <c r="I2445" s="8" t="s">
        <v>13</v>
      </c>
      <c r="J2445" s="8" t="s">
        <v>14</v>
      </c>
    </row>
    <row r="2446" spans="1:10" ht="15" customHeight="1" x14ac:dyDescent="0.2">
      <c r="A2446" s="7">
        <v>2445</v>
      </c>
      <c r="B2446" s="8" t="s">
        <v>10</v>
      </c>
      <c r="C2446" s="8" t="s">
        <v>11</v>
      </c>
      <c r="D2446" s="9">
        <v>24585</v>
      </c>
      <c r="E2446" s="9">
        <f t="shared" ca="1" si="76"/>
        <v>44263</v>
      </c>
      <c r="F2446" s="10">
        <f t="shared" ca="1" si="77"/>
        <v>53.912328767123284</v>
      </c>
      <c r="G2446" s="11" t="str">
        <f ca="1">VLOOKUP(F2446,faixas!$A$1:$B$11,2,1)</f>
        <v>49 a 53</v>
      </c>
      <c r="H2446" s="8" t="s">
        <v>42</v>
      </c>
      <c r="I2446" s="8" t="s">
        <v>13</v>
      </c>
      <c r="J2446" s="8" t="s">
        <v>14</v>
      </c>
    </row>
    <row r="2447" spans="1:10" ht="15" customHeight="1" x14ac:dyDescent="0.2">
      <c r="A2447" s="7">
        <v>2446</v>
      </c>
      <c r="B2447" s="8" t="s">
        <v>15</v>
      </c>
      <c r="C2447" s="8" t="s">
        <v>16</v>
      </c>
      <c r="D2447" s="9">
        <v>26213</v>
      </c>
      <c r="E2447" s="9">
        <f t="shared" ca="1" si="76"/>
        <v>44263</v>
      </c>
      <c r="F2447" s="10">
        <f t="shared" ca="1" si="77"/>
        <v>49.452054794520549</v>
      </c>
      <c r="G2447" s="11" t="str">
        <f ca="1">VLOOKUP(F2447,faixas!$A$1:$B$11,2,1)</f>
        <v>49 a 53</v>
      </c>
      <c r="H2447" s="8" t="s">
        <v>42</v>
      </c>
      <c r="I2447" s="8" t="s">
        <v>13</v>
      </c>
      <c r="J2447" s="8" t="s">
        <v>14</v>
      </c>
    </row>
    <row r="2448" spans="1:10" ht="15" customHeight="1" x14ac:dyDescent="0.2">
      <c r="A2448" s="7">
        <v>2447</v>
      </c>
      <c r="B2448" s="8" t="s">
        <v>15</v>
      </c>
      <c r="C2448" s="8" t="s">
        <v>19</v>
      </c>
      <c r="D2448" s="9">
        <v>35607</v>
      </c>
      <c r="E2448" s="9">
        <f t="shared" ca="1" si="76"/>
        <v>44263</v>
      </c>
      <c r="F2448" s="10">
        <f t="shared" ca="1" si="77"/>
        <v>23.715068493150685</v>
      </c>
      <c r="G2448" s="11" t="str">
        <f ca="1">VLOOKUP(F2448,faixas!$A$1:$B$11,2,1)</f>
        <v>19 a 23</v>
      </c>
      <c r="H2448" s="8" t="s">
        <v>42</v>
      </c>
      <c r="I2448" s="8" t="s">
        <v>13</v>
      </c>
      <c r="J2448" s="8" t="s">
        <v>14</v>
      </c>
    </row>
    <row r="2449" spans="1:10" ht="15" customHeight="1" x14ac:dyDescent="0.2">
      <c r="A2449" s="7">
        <v>2448</v>
      </c>
      <c r="B2449" s="8" t="s">
        <v>15</v>
      </c>
      <c r="C2449" s="8" t="s">
        <v>19</v>
      </c>
      <c r="D2449" s="9">
        <v>38793</v>
      </c>
      <c r="E2449" s="9">
        <f t="shared" ca="1" si="76"/>
        <v>44263</v>
      </c>
      <c r="F2449" s="10">
        <f t="shared" ca="1" si="77"/>
        <v>14.986301369863014</v>
      </c>
      <c r="G2449" s="11" t="str">
        <f ca="1">VLOOKUP(F2449,faixas!$A$1:$B$11,2,1)</f>
        <v>0 a 18</v>
      </c>
      <c r="H2449" s="8" t="s">
        <v>42</v>
      </c>
      <c r="I2449" s="8" t="s">
        <v>13</v>
      </c>
      <c r="J2449" s="8" t="s">
        <v>14</v>
      </c>
    </row>
    <row r="2450" spans="1:10" ht="15" customHeight="1" x14ac:dyDescent="0.2">
      <c r="A2450" s="7">
        <v>2449</v>
      </c>
      <c r="B2450" s="8" t="s">
        <v>10</v>
      </c>
      <c r="C2450" s="8" t="s">
        <v>11</v>
      </c>
      <c r="D2450" s="9">
        <v>21658</v>
      </c>
      <c r="E2450" s="9">
        <f t="shared" ca="1" si="76"/>
        <v>44263</v>
      </c>
      <c r="F2450" s="10">
        <f t="shared" ca="1" si="77"/>
        <v>61.93150684931507</v>
      </c>
      <c r="G2450" s="11" t="str">
        <f ca="1">VLOOKUP(F2450,faixas!$A$1:$B$11,2,1)</f>
        <v>Acima de 59</v>
      </c>
      <c r="H2450" s="8" t="s">
        <v>313</v>
      </c>
      <c r="I2450" s="8" t="s">
        <v>13</v>
      </c>
      <c r="J2450" s="8" t="s">
        <v>14</v>
      </c>
    </row>
    <row r="2451" spans="1:10" ht="15" customHeight="1" x14ac:dyDescent="0.2">
      <c r="A2451" s="7">
        <v>2450</v>
      </c>
      <c r="B2451" s="8" t="s">
        <v>10</v>
      </c>
      <c r="C2451" s="8" t="s">
        <v>11</v>
      </c>
      <c r="D2451" s="9">
        <v>23062</v>
      </c>
      <c r="E2451" s="9">
        <f t="shared" ca="1" si="76"/>
        <v>44263</v>
      </c>
      <c r="F2451" s="10">
        <f t="shared" ca="1" si="77"/>
        <v>58.084931506849315</v>
      </c>
      <c r="G2451" s="11" t="str">
        <f ca="1">VLOOKUP(F2451,faixas!$A$1:$B$11,2,1)</f>
        <v>54 a 58</v>
      </c>
      <c r="H2451" s="8" t="s">
        <v>294</v>
      </c>
      <c r="I2451" s="8" t="s">
        <v>13</v>
      </c>
      <c r="J2451" s="8" t="s">
        <v>14</v>
      </c>
    </row>
    <row r="2452" spans="1:10" ht="15" customHeight="1" x14ac:dyDescent="0.2">
      <c r="A2452" s="7">
        <v>2451</v>
      </c>
      <c r="B2452" s="8" t="s">
        <v>10</v>
      </c>
      <c r="C2452" s="8" t="s">
        <v>11</v>
      </c>
      <c r="D2452" s="9">
        <v>31363</v>
      </c>
      <c r="E2452" s="9">
        <f t="shared" ca="1" si="76"/>
        <v>44263</v>
      </c>
      <c r="F2452" s="10">
        <f t="shared" ca="1" si="77"/>
        <v>35.342465753424655</v>
      </c>
      <c r="G2452" s="11" t="str">
        <f ca="1">VLOOKUP(F2452,faixas!$A$1:$B$11,2,1)</f>
        <v>34 a 38</v>
      </c>
      <c r="H2452" s="8" t="s">
        <v>314</v>
      </c>
      <c r="I2452" s="8" t="s">
        <v>13</v>
      </c>
      <c r="J2452" s="8" t="s">
        <v>14</v>
      </c>
    </row>
    <row r="2453" spans="1:10" ht="15" customHeight="1" x14ac:dyDescent="0.2">
      <c r="A2453" s="7">
        <v>2452</v>
      </c>
      <c r="B2453" s="8" t="s">
        <v>10</v>
      </c>
      <c r="C2453" s="8" t="s">
        <v>11</v>
      </c>
      <c r="D2453" s="9">
        <v>25885</v>
      </c>
      <c r="E2453" s="9">
        <f t="shared" ca="1" si="76"/>
        <v>44263</v>
      </c>
      <c r="F2453" s="10">
        <f t="shared" ca="1" si="77"/>
        <v>50.350684931506848</v>
      </c>
      <c r="G2453" s="11" t="str">
        <f ca="1">VLOOKUP(F2453,faixas!$A$1:$B$11,2,1)</f>
        <v>49 a 53</v>
      </c>
      <c r="H2453" s="8" t="s">
        <v>118</v>
      </c>
      <c r="I2453" s="8" t="s">
        <v>13</v>
      </c>
      <c r="J2453" s="8" t="s">
        <v>14</v>
      </c>
    </row>
    <row r="2454" spans="1:10" ht="15" customHeight="1" x14ac:dyDescent="0.2">
      <c r="A2454" s="7">
        <v>2453</v>
      </c>
      <c r="B2454" s="8" t="s">
        <v>15</v>
      </c>
      <c r="C2454" s="8" t="s">
        <v>16</v>
      </c>
      <c r="D2454" s="9">
        <v>26340</v>
      </c>
      <c r="E2454" s="9">
        <f t="shared" ca="1" si="76"/>
        <v>44263</v>
      </c>
      <c r="F2454" s="10">
        <f t="shared" ca="1" si="77"/>
        <v>49.104109589041094</v>
      </c>
      <c r="G2454" s="11" t="str">
        <f ca="1">VLOOKUP(F2454,faixas!$A$1:$B$11,2,1)</f>
        <v>49 a 53</v>
      </c>
      <c r="H2454" s="8" t="s">
        <v>118</v>
      </c>
      <c r="I2454" s="8" t="s">
        <v>13</v>
      </c>
      <c r="J2454" s="8" t="s">
        <v>14</v>
      </c>
    </row>
    <row r="2455" spans="1:10" ht="15" customHeight="1" x14ac:dyDescent="0.2">
      <c r="A2455" s="7">
        <v>2454</v>
      </c>
      <c r="B2455" s="8" t="s">
        <v>10</v>
      </c>
      <c r="C2455" s="8" t="s">
        <v>19</v>
      </c>
      <c r="D2455" s="9">
        <v>36201</v>
      </c>
      <c r="E2455" s="9">
        <f t="shared" ca="1" si="76"/>
        <v>44263</v>
      </c>
      <c r="F2455" s="10">
        <f t="shared" ca="1" si="77"/>
        <v>22.087671232876712</v>
      </c>
      <c r="G2455" s="11" t="str">
        <f ca="1">VLOOKUP(F2455,faixas!$A$1:$B$11,2,1)</f>
        <v>19 a 23</v>
      </c>
      <c r="H2455" s="8" t="s">
        <v>118</v>
      </c>
      <c r="I2455" s="8" t="s">
        <v>13</v>
      </c>
      <c r="J2455" s="8" t="s">
        <v>14</v>
      </c>
    </row>
    <row r="2456" spans="1:10" ht="15" customHeight="1" x14ac:dyDescent="0.2">
      <c r="A2456" s="7">
        <v>2455</v>
      </c>
      <c r="B2456" s="8" t="s">
        <v>10</v>
      </c>
      <c r="C2456" s="8" t="s">
        <v>19</v>
      </c>
      <c r="D2456" s="9">
        <v>38308</v>
      </c>
      <c r="E2456" s="9">
        <f t="shared" ca="1" si="76"/>
        <v>44263</v>
      </c>
      <c r="F2456" s="10">
        <f t="shared" ca="1" si="77"/>
        <v>16.315068493150687</v>
      </c>
      <c r="G2456" s="11" t="str">
        <f ca="1">VLOOKUP(F2456,faixas!$A$1:$B$11,2,1)</f>
        <v>0 a 18</v>
      </c>
      <c r="H2456" s="8" t="s">
        <v>118</v>
      </c>
      <c r="I2456" s="8" t="s">
        <v>13</v>
      </c>
      <c r="J2456" s="8" t="s">
        <v>14</v>
      </c>
    </row>
    <row r="2457" spans="1:10" ht="15" customHeight="1" x14ac:dyDescent="0.2">
      <c r="A2457" s="7">
        <v>2456</v>
      </c>
      <c r="B2457" s="8" t="s">
        <v>10</v>
      </c>
      <c r="C2457" s="8" t="s">
        <v>19</v>
      </c>
      <c r="D2457" s="9">
        <v>39260</v>
      </c>
      <c r="E2457" s="9">
        <f t="shared" ca="1" si="76"/>
        <v>44263</v>
      </c>
      <c r="F2457" s="10">
        <f t="shared" ca="1" si="77"/>
        <v>13.706849315068494</v>
      </c>
      <c r="G2457" s="11" t="str">
        <f ca="1">VLOOKUP(F2457,faixas!$A$1:$B$11,2,1)</f>
        <v>0 a 18</v>
      </c>
      <c r="H2457" s="8" t="s">
        <v>118</v>
      </c>
      <c r="I2457" s="8" t="s">
        <v>13</v>
      </c>
      <c r="J2457" s="8" t="s">
        <v>14</v>
      </c>
    </row>
    <row r="2458" spans="1:10" ht="15" customHeight="1" x14ac:dyDescent="0.2">
      <c r="A2458" s="7">
        <v>2457</v>
      </c>
      <c r="B2458" s="8" t="s">
        <v>15</v>
      </c>
      <c r="C2458" s="8" t="s">
        <v>11</v>
      </c>
      <c r="D2458" s="9">
        <v>28230</v>
      </c>
      <c r="E2458" s="9">
        <f t="shared" ca="1" si="76"/>
        <v>44263</v>
      </c>
      <c r="F2458" s="10">
        <f t="shared" ca="1" si="77"/>
        <v>43.926027397260277</v>
      </c>
      <c r="G2458" s="11" t="str">
        <f ca="1">VLOOKUP(F2458,faixas!$A$1:$B$11,2,1)</f>
        <v>39 a 43</v>
      </c>
      <c r="H2458" s="8" t="s">
        <v>315</v>
      </c>
      <c r="I2458" s="8" t="s">
        <v>13</v>
      </c>
      <c r="J2458" s="8" t="s">
        <v>25</v>
      </c>
    </row>
    <row r="2459" spans="1:10" ht="15" customHeight="1" x14ac:dyDescent="0.2">
      <c r="A2459" s="7">
        <v>2458</v>
      </c>
      <c r="B2459" s="8" t="s">
        <v>10</v>
      </c>
      <c r="C2459" s="8" t="s">
        <v>16</v>
      </c>
      <c r="D2459" s="9">
        <v>27749</v>
      </c>
      <c r="E2459" s="9">
        <f t="shared" ca="1" si="76"/>
        <v>44263</v>
      </c>
      <c r="F2459" s="10">
        <f t="shared" ca="1" si="77"/>
        <v>45.243835616438353</v>
      </c>
      <c r="G2459" s="11" t="str">
        <f ca="1">VLOOKUP(F2459,faixas!$A$1:$B$11,2,1)</f>
        <v>44 a 48</v>
      </c>
      <c r="H2459" s="8" t="s">
        <v>315</v>
      </c>
      <c r="I2459" s="8" t="s">
        <v>13</v>
      </c>
      <c r="J2459" s="8" t="s">
        <v>25</v>
      </c>
    </row>
    <row r="2460" spans="1:10" ht="15" customHeight="1" x14ac:dyDescent="0.2">
      <c r="A2460" s="7">
        <v>2459</v>
      </c>
      <c r="B2460" s="8" t="s">
        <v>10</v>
      </c>
      <c r="C2460" s="8" t="s">
        <v>19</v>
      </c>
      <c r="D2460" s="9">
        <v>39475</v>
      </c>
      <c r="E2460" s="9">
        <f t="shared" ca="1" si="76"/>
        <v>44263</v>
      </c>
      <c r="F2460" s="10">
        <f t="shared" ca="1" si="77"/>
        <v>13.117808219178082</v>
      </c>
      <c r="G2460" s="11" t="str">
        <f ca="1">VLOOKUP(F2460,faixas!$A$1:$B$11,2,1)</f>
        <v>0 a 18</v>
      </c>
      <c r="H2460" s="8" t="s">
        <v>315</v>
      </c>
      <c r="I2460" s="8" t="s">
        <v>13</v>
      </c>
      <c r="J2460" s="8" t="s">
        <v>25</v>
      </c>
    </row>
    <row r="2461" spans="1:10" ht="15" customHeight="1" x14ac:dyDescent="0.2">
      <c r="A2461" s="7">
        <v>2460</v>
      </c>
      <c r="B2461" s="8" t="s">
        <v>10</v>
      </c>
      <c r="C2461" s="8" t="s">
        <v>11</v>
      </c>
      <c r="D2461" s="9">
        <v>27893</v>
      </c>
      <c r="E2461" s="9">
        <f t="shared" ca="1" si="76"/>
        <v>44263</v>
      </c>
      <c r="F2461" s="10">
        <f t="shared" ca="1" si="77"/>
        <v>44.849315068493148</v>
      </c>
      <c r="G2461" s="11" t="str">
        <f ca="1">VLOOKUP(F2461,faixas!$A$1:$B$11,2,1)</f>
        <v>44 a 48</v>
      </c>
      <c r="H2461" s="8" t="s">
        <v>316</v>
      </c>
      <c r="I2461" s="8" t="s">
        <v>317</v>
      </c>
      <c r="J2461" s="8" t="s">
        <v>318</v>
      </c>
    </row>
    <row r="2462" spans="1:10" ht="15" customHeight="1" x14ac:dyDescent="0.2">
      <c r="A2462" s="7">
        <v>2461</v>
      </c>
      <c r="B2462" s="8" t="s">
        <v>15</v>
      </c>
      <c r="C2462" s="8" t="s">
        <v>16</v>
      </c>
      <c r="D2462" s="9">
        <v>27916</v>
      </c>
      <c r="E2462" s="9">
        <f t="shared" ca="1" si="76"/>
        <v>44263</v>
      </c>
      <c r="F2462" s="10">
        <f t="shared" ca="1" si="77"/>
        <v>44.786301369863011</v>
      </c>
      <c r="G2462" s="11" t="str">
        <f ca="1">VLOOKUP(F2462,faixas!$A$1:$B$11,2,1)</f>
        <v>44 a 48</v>
      </c>
      <c r="H2462" s="8" t="s">
        <v>316</v>
      </c>
      <c r="I2462" s="8" t="s">
        <v>317</v>
      </c>
      <c r="J2462" s="8" t="s">
        <v>318</v>
      </c>
    </row>
    <row r="2463" spans="1:10" ht="15" customHeight="1" x14ac:dyDescent="0.2">
      <c r="A2463" s="7">
        <v>2462</v>
      </c>
      <c r="B2463" s="8" t="s">
        <v>15</v>
      </c>
      <c r="C2463" s="8" t="s">
        <v>19</v>
      </c>
      <c r="D2463" s="9">
        <v>37675</v>
      </c>
      <c r="E2463" s="9">
        <f t="shared" ca="1" si="76"/>
        <v>44263</v>
      </c>
      <c r="F2463" s="10">
        <f t="shared" ca="1" si="77"/>
        <v>18.049315068493151</v>
      </c>
      <c r="G2463" s="11" t="str">
        <f ca="1">VLOOKUP(F2463,faixas!$A$1:$B$11,2,1)</f>
        <v>0 a 18</v>
      </c>
      <c r="H2463" s="8" t="s">
        <v>316</v>
      </c>
      <c r="I2463" s="8" t="s">
        <v>317</v>
      </c>
      <c r="J2463" s="8" t="s">
        <v>318</v>
      </c>
    </row>
    <row r="2464" spans="1:10" ht="15" customHeight="1" x14ac:dyDescent="0.2">
      <c r="A2464" s="7">
        <v>2463</v>
      </c>
      <c r="B2464" s="8" t="s">
        <v>10</v>
      </c>
      <c r="C2464" s="8" t="s">
        <v>19</v>
      </c>
      <c r="D2464" s="9">
        <v>42046</v>
      </c>
      <c r="E2464" s="9">
        <f t="shared" ca="1" si="76"/>
        <v>44263</v>
      </c>
      <c r="F2464" s="10">
        <f t="shared" ca="1" si="77"/>
        <v>6.0739726027397261</v>
      </c>
      <c r="G2464" s="11" t="str">
        <f ca="1">VLOOKUP(F2464,faixas!$A$1:$B$11,2,1)</f>
        <v>0 a 18</v>
      </c>
      <c r="H2464" s="8" t="s">
        <v>316</v>
      </c>
      <c r="I2464" s="8" t="s">
        <v>317</v>
      </c>
      <c r="J2464" s="8" t="s">
        <v>318</v>
      </c>
    </row>
    <row r="2465" spans="1:10" ht="15" customHeight="1" x14ac:dyDescent="0.2">
      <c r="A2465" s="7">
        <v>2464</v>
      </c>
      <c r="B2465" s="8" t="s">
        <v>10</v>
      </c>
      <c r="C2465" s="8" t="s">
        <v>11</v>
      </c>
      <c r="D2465" s="9">
        <v>22642</v>
      </c>
      <c r="E2465" s="9">
        <f t="shared" ca="1" si="76"/>
        <v>44263</v>
      </c>
      <c r="F2465" s="10">
        <f t="shared" ca="1" si="77"/>
        <v>59.235616438356168</v>
      </c>
      <c r="G2465" s="11" t="str">
        <f ca="1">VLOOKUP(F2465,faixas!$A$1:$B$11,2,1)</f>
        <v>Acima de 59</v>
      </c>
      <c r="H2465" s="8" t="s">
        <v>319</v>
      </c>
      <c r="I2465" s="8" t="s">
        <v>13</v>
      </c>
      <c r="J2465" s="8" t="s">
        <v>14</v>
      </c>
    </row>
    <row r="2466" spans="1:10" ht="15" customHeight="1" x14ac:dyDescent="0.2">
      <c r="A2466" s="7">
        <v>2465</v>
      </c>
      <c r="B2466" s="8" t="s">
        <v>15</v>
      </c>
      <c r="C2466" s="8" t="s">
        <v>16</v>
      </c>
      <c r="D2466" s="9">
        <v>22659</v>
      </c>
      <c r="E2466" s="9">
        <f t="shared" ca="1" si="76"/>
        <v>44263</v>
      </c>
      <c r="F2466" s="10">
        <f t="shared" ca="1" si="77"/>
        <v>59.18904109589041</v>
      </c>
      <c r="G2466" s="11" t="str">
        <f ca="1">VLOOKUP(F2466,faixas!$A$1:$B$11,2,1)</f>
        <v>Acima de 59</v>
      </c>
      <c r="H2466" s="8" t="s">
        <v>319</v>
      </c>
      <c r="I2466" s="8" t="s">
        <v>13</v>
      </c>
      <c r="J2466" s="8" t="s">
        <v>14</v>
      </c>
    </row>
  </sheetData>
  <autoFilter ref="A1:J2466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2"/>
  <sheetViews>
    <sheetView zoomScaleNormal="100" workbookViewId="0">
      <selection activeCell="F18" sqref="F18"/>
    </sheetView>
  </sheetViews>
  <sheetFormatPr defaultColWidth="10.5" defaultRowHeight="14.25" x14ac:dyDescent="0.2"/>
  <cols>
    <col min="1" max="1" width="18" customWidth="1"/>
    <col min="2" max="2" width="24.25" customWidth="1"/>
    <col min="3" max="3" width="6.25" customWidth="1"/>
    <col min="4" max="4" width="5.5" customWidth="1"/>
    <col min="5" max="5" width="13.375" customWidth="1"/>
    <col min="8" max="8" width="17.75" customWidth="1"/>
    <col min="9" max="9" width="29.25" customWidth="1"/>
    <col min="10" max="10" width="18" customWidth="1"/>
  </cols>
  <sheetData>
    <row r="1" spans="1:12" ht="15" x14ac:dyDescent="0.25">
      <c r="A1" s="12" t="s">
        <v>320</v>
      </c>
      <c r="B1" s="13"/>
      <c r="C1" s="14" t="s">
        <v>2</v>
      </c>
      <c r="D1" s="15"/>
      <c r="E1" s="15"/>
      <c r="F1" s="15"/>
      <c r="G1" s="15"/>
      <c r="H1" s="15"/>
      <c r="I1" s="15"/>
      <c r="J1" s="15"/>
      <c r="K1" s="15"/>
      <c r="L1" s="16"/>
    </row>
    <row r="2" spans="1:12" ht="15" x14ac:dyDescent="0.25">
      <c r="A2" s="17" t="s">
        <v>7</v>
      </c>
      <c r="B2" s="18" t="s">
        <v>3</v>
      </c>
      <c r="C2" s="19" t="s">
        <v>192</v>
      </c>
      <c r="D2" s="20" t="s">
        <v>11</v>
      </c>
      <c r="E2" s="20" t="s">
        <v>16</v>
      </c>
      <c r="F2" s="20" t="s">
        <v>62</v>
      </c>
      <c r="G2" s="20" t="s">
        <v>19</v>
      </c>
      <c r="H2" s="20" t="s">
        <v>49</v>
      </c>
      <c r="I2" s="20" t="s">
        <v>18</v>
      </c>
      <c r="J2" s="20" t="s">
        <v>114</v>
      </c>
      <c r="K2" s="20" t="s">
        <v>94</v>
      </c>
      <c r="L2" s="21" t="s">
        <v>321</v>
      </c>
    </row>
    <row r="3" spans="1:12" ht="15" x14ac:dyDescent="0.25">
      <c r="A3" s="22" t="s">
        <v>170</v>
      </c>
      <c r="B3" s="23">
        <v>31338</v>
      </c>
      <c r="C3" s="24"/>
      <c r="D3" s="25">
        <v>1</v>
      </c>
      <c r="E3" s="25"/>
      <c r="F3" s="25"/>
      <c r="G3" s="25"/>
      <c r="H3" s="25"/>
      <c r="I3" s="25"/>
      <c r="J3" s="25"/>
      <c r="K3" s="26"/>
      <c r="L3" s="27">
        <v>1</v>
      </c>
    </row>
    <row r="4" spans="1:12" ht="15" x14ac:dyDescent="0.25">
      <c r="A4" s="28" t="s">
        <v>230</v>
      </c>
      <c r="B4" s="29">
        <v>22280</v>
      </c>
      <c r="C4" s="30"/>
      <c r="D4" s="30"/>
      <c r="E4" s="30"/>
      <c r="F4" s="30"/>
      <c r="G4" s="30"/>
      <c r="H4" s="30"/>
      <c r="I4" s="30">
        <v>1</v>
      </c>
      <c r="J4" s="30"/>
      <c r="K4" s="30"/>
      <c r="L4" s="31">
        <v>1</v>
      </c>
    </row>
    <row r="5" spans="1:12" ht="15" x14ac:dyDescent="0.25">
      <c r="A5" s="32"/>
      <c r="B5" s="33">
        <v>29718</v>
      </c>
      <c r="C5" s="34"/>
      <c r="D5" s="34">
        <v>1</v>
      </c>
      <c r="E5" s="34"/>
      <c r="F5" s="34"/>
      <c r="G5" s="34"/>
      <c r="H5" s="34"/>
      <c r="I5" s="34"/>
      <c r="J5" s="34"/>
      <c r="K5" s="34"/>
      <c r="L5" s="35">
        <v>1</v>
      </c>
    </row>
    <row r="6" spans="1:12" ht="15" x14ac:dyDescent="0.25">
      <c r="A6" s="32"/>
      <c r="B6" s="33">
        <v>31796</v>
      </c>
      <c r="C6" s="34"/>
      <c r="D6" s="34"/>
      <c r="E6" s="34">
        <v>1</v>
      </c>
      <c r="F6" s="34"/>
      <c r="G6" s="34"/>
      <c r="H6" s="34"/>
      <c r="I6" s="34"/>
      <c r="J6" s="34"/>
      <c r="K6" s="34"/>
      <c r="L6" s="35">
        <v>1</v>
      </c>
    </row>
    <row r="7" spans="1:12" ht="15" x14ac:dyDescent="0.25">
      <c r="A7" s="32"/>
      <c r="B7" s="33">
        <v>41400</v>
      </c>
      <c r="C7" s="34"/>
      <c r="D7" s="34"/>
      <c r="E7" s="34"/>
      <c r="F7" s="34"/>
      <c r="G7" s="34">
        <v>1</v>
      </c>
      <c r="H7" s="34"/>
      <c r="I7" s="34"/>
      <c r="J7" s="34"/>
      <c r="K7" s="34"/>
      <c r="L7" s="35">
        <v>1</v>
      </c>
    </row>
    <row r="8" spans="1:12" ht="15" x14ac:dyDescent="0.25">
      <c r="A8" s="36"/>
      <c r="B8" s="37">
        <v>43705</v>
      </c>
      <c r="C8" s="38"/>
      <c r="D8" s="38"/>
      <c r="E8" s="38"/>
      <c r="F8" s="38"/>
      <c r="G8" s="38">
        <v>1</v>
      </c>
      <c r="H8" s="38"/>
      <c r="I8" s="38"/>
      <c r="J8" s="38"/>
      <c r="K8" s="38"/>
      <c r="L8" s="39">
        <v>1</v>
      </c>
    </row>
    <row r="9" spans="1:12" ht="15" x14ac:dyDescent="0.25">
      <c r="A9" s="28" t="s">
        <v>82</v>
      </c>
      <c r="B9" s="29">
        <v>12848</v>
      </c>
      <c r="C9" s="40"/>
      <c r="D9" s="30"/>
      <c r="E9" s="30"/>
      <c r="F9" s="30"/>
      <c r="G9" s="30"/>
      <c r="H9" s="30"/>
      <c r="I9" s="30">
        <v>1</v>
      </c>
      <c r="J9" s="30"/>
      <c r="K9" s="41"/>
      <c r="L9" s="31">
        <v>1</v>
      </c>
    </row>
    <row r="10" spans="1:12" ht="15" x14ac:dyDescent="0.25">
      <c r="A10" s="32"/>
      <c r="B10" s="33">
        <v>23786</v>
      </c>
      <c r="C10" s="42"/>
      <c r="D10" s="34">
        <v>1</v>
      </c>
      <c r="E10" s="34"/>
      <c r="F10" s="34"/>
      <c r="G10" s="34"/>
      <c r="H10" s="34"/>
      <c r="I10" s="34"/>
      <c r="J10" s="34"/>
      <c r="K10" s="43"/>
      <c r="L10" s="35">
        <v>1</v>
      </c>
    </row>
    <row r="11" spans="1:12" ht="15" x14ac:dyDescent="0.25">
      <c r="A11" s="36"/>
      <c r="B11" s="37">
        <v>38582</v>
      </c>
      <c r="C11" s="44"/>
      <c r="D11" s="38"/>
      <c r="E11" s="38"/>
      <c r="F11" s="38"/>
      <c r="G11" s="38">
        <v>1</v>
      </c>
      <c r="H11" s="38"/>
      <c r="I11" s="38"/>
      <c r="J11" s="38"/>
      <c r="K11" s="45"/>
      <c r="L11" s="39">
        <v>1</v>
      </c>
    </row>
    <row r="12" spans="1:12" ht="15" x14ac:dyDescent="0.25">
      <c r="A12" s="28" t="s">
        <v>63</v>
      </c>
      <c r="B12" s="29">
        <v>28206</v>
      </c>
      <c r="C12" s="30"/>
      <c r="D12" s="30">
        <v>1</v>
      </c>
      <c r="E12" s="30"/>
      <c r="F12" s="30"/>
      <c r="G12" s="30"/>
      <c r="H12" s="30"/>
      <c r="I12" s="30"/>
      <c r="J12" s="30"/>
      <c r="K12" s="30"/>
      <c r="L12" s="31">
        <v>1</v>
      </c>
    </row>
    <row r="13" spans="1:12" ht="15" x14ac:dyDescent="0.25">
      <c r="A13" s="32"/>
      <c r="B13" s="33">
        <v>30210</v>
      </c>
      <c r="C13" s="34"/>
      <c r="D13" s="34"/>
      <c r="E13" s="34">
        <v>1</v>
      </c>
      <c r="F13" s="34"/>
      <c r="G13" s="34"/>
      <c r="H13" s="34"/>
      <c r="I13" s="34"/>
      <c r="J13" s="34"/>
      <c r="K13" s="34"/>
      <c r="L13" s="35">
        <v>1</v>
      </c>
    </row>
    <row r="14" spans="1:12" ht="15" x14ac:dyDescent="0.25">
      <c r="A14" s="32"/>
      <c r="B14" s="33">
        <v>36933</v>
      </c>
      <c r="C14" s="34"/>
      <c r="D14" s="34"/>
      <c r="E14" s="34"/>
      <c r="F14" s="34"/>
      <c r="G14" s="34">
        <v>1</v>
      </c>
      <c r="H14" s="34"/>
      <c r="I14" s="34"/>
      <c r="J14" s="34"/>
      <c r="K14" s="34"/>
      <c r="L14" s="35">
        <v>1</v>
      </c>
    </row>
    <row r="15" spans="1:12" ht="15" x14ac:dyDescent="0.25">
      <c r="A15" s="36"/>
      <c r="B15" s="37">
        <v>40604</v>
      </c>
      <c r="C15" s="38"/>
      <c r="D15" s="38"/>
      <c r="E15" s="38"/>
      <c r="F15" s="38"/>
      <c r="G15" s="38">
        <v>1</v>
      </c>
      <c r="H15" s="38"/>
      <c r="I15" s="38"/>
      <c r="J15" s="38"/>
      <c r="K15" s="38"/>
      <c r="L15" s="39">
        <v>1</v>
      </c>
    </row>
    <row r="16" spans="1:12" ht="15" x14ac:dyDescent="0.25">
      <c r="A16" s="28" t="s">
        <v>182</v>
      </c>
      <c r="B16" s="29">
        <v>17503</v>
      </c>
      <c r="C16" s="40"/>
      <c r="D16" s="30"/>
      <c r="E16" s="30"/>
      <c r="F16" s="30"/>
      <c r="G16" s="30"/>
      <c r="H16" s="30"/>
      <c r="I16" s="30">
        <v>1</v>
      </c>
      <c r="J16" s="30"/>
      <c r="K16" s="41"/>
      <c r="L16" s="31">
        <v>1</v>
      </c>
    </row>
    <row r="17" spans="1:12" ht="15" x14ac:dyDescent="0.25">
      <c r="A17" s="32"/>
      <c r="B17" s="33">
        <v>23768</v>
      </c>
      <c r="C17" s="42"/>
      <c r="D17" s="34">
        <v>1</v>
      </c>
      <c r="E17" s="34"/>
      <c r="F17" s="34"/>
      <c r="G17" s="34"/>
      <c r="H17" s="34"/>
      <c r="I17" s="34"/>
      <c r="J17" s="34"/>
      <c r="K17" s="43"/>
      <c r="L17" s="35">
        <v>1</v>
      </c>
    </row>
    <row r="18" spans="1:12" ht="15" x14ac:dyDescent="0.25">
      <c r="A18" s="32"/>
      <c r="B18" s="33">
        <v>24656</v>
      </c>
      <c r="C18" s="42"/>
      <c r="D18" s="34"/>
      <c r="E18" s="34">
        <v>1</v>
      </c>
      <c r="F18" s="34"/>
      <c r="G18" s="34"/>
      <c r="H18" s="34"/>
      <c r="I18" s="34"/>
      <c r="J18" s="34"/>
      <c r="K18" s="43"/>
      <c r="L18" s="35">
        <v>1</v>
      </c>
    </row>
    <row r="19" spans="1:12" ht="15" x14ac:dyDescent="0.25">
      <c r="A19" s="32"/>
      <c r="B19" s="33">
        <v>29684</v>
      </c>
      <c r="C19" s="42"/>
      <c r="D19" s="34">
        <v>1</v>
      </c>
      <c r="E19" s="34"/>
      <c r="F19" s="34"/>
      <c r="G19" s="34"/>
      <c r="H19" s="34"/>
      <c r="I19" s="34"/>
      <c r="J19" s="34"/>
      <c r="K19" s="43"/>
      <c r="L19" s="35">
        <v>1</v>
      </c>
    </row>
    <row r="20" spans="1:12" ht="15" x14ac:dyDescent="0.25">
      <c r="A20" s="32"/>
      <c r="B20" s="33">
        <v>30335</v>
      </c>
      <c r="C20" s="42"/>
      <c r="D20" s="34"/>
      <c r="E20" s="34">
        <v>1</v>
      </c>
      <c r="F20" s="34"/>
      <c r="G20" s="34"/>
      <c r="H20" s="34"/>
      <c r="I20" s="34"/>
      <c r="J20" s="34"/>
      <c r="K20" s="43"/>
      <c r="L20" s="35">
        <v>1</v>
      </c>
    </row>
    <row r="21" spans="1:12" ht="15" x14ac:dyDescent="0.25">
      <c r="A21" s="32"/>
      <c r="B21" s="33">
        <v>30492</v>
      </c>
      <c r="C21" s="42"/>
      <c r="D21" s="34">
        <v>1</v>
      </c>
      <c r="E21" s="34"/>
      <c r="F21" s="34"/>
      <c r="G21" s="34"/>
      <c r="H21" s="34"/>
      <c r="I21" s="34"/>
      <c r="J21" s="34"/>
      <c r="K21" s="43"/>
      <c r="L21" s="35">
        <v>1</v>
      </c>
    </row>
    <row r="22" spans="1:12" ht="15" x14ac:dyDescent="0.25">
      <c r="A22" s="32"/>
      <c r="B22" s="33">
        <v>30654</v>
      </c>
      <c r="C22" s="42"/>
      <c r="D22" s="34"/>
      <c r="E22" s="34">
        <v>1</v>
      </c>
      <c r="F22" s="34"/>
      <c r="G22" s="34"/>
      <c r="H22" s="34"/>
      <c r="I22" s="34"/>
      <c r="J22" s="34"/>
      <c r="K22" s="43"/>
      <c r="L22" s="35">
        <v>1</v>
      </c>
    </row>
    <row r="23" spans="1:12" ht="15" x14ac:dyDescent="0.25">
      <c r="A23" s="32"/>
      <c r="B23" s="33">
        <v>31784</v>
      </c>
      <c r="C23" s="42"/>
      <c r="D23" s="34">
        <v>1</v>
      </c>
      <c r="E23" s="34"/>
      <c r="F23" s="34"/>
      <c r="G23" s="34"/>
      <c r="H23" s="34"/>
      <c r="I23" s="34"/>
      <c r="J23" s="34"/>
      <c r="K23" s="43"/>
      <c r="L23" s="35">
        <v>1</v>
      </c>
    </row>
    <row r="24" spans="1:12" ht="15" x14ac:dyDescent="0.25">
      <c r="A24" s="32"/>
      <c r="B24" s="33">
        <v>32958</v>
      </c>
      <c r="C24" s="42"/>
      <c r="D24" s="34"/>
      <c r="E24" s="34">
        <v>1</v>
      </c>
      <c r="F24" s="34"/>
      <c r="G24" s="34"/>
      <c r="H24" s="34"/>
      <c r="I24" s="34"/>
      <c r="J24" s="34"/>
      <c r="K24" s="43"/>
      <c r="L24" s="35">
        <v>1</v>
      </c>
    </row>
    <row r="25" spans="1:12" ht="15" x14ac:dyDescent="0.25">
      <c r="A25" s="32"/>
      <c r="B25" s="33">
        <v>33418</v>
      </c>
      <c r="C25" s="42"/>
      <c r="D25" s="34"/>
      <c r="E25" s="34">
        <v>1</v>
      </c>
      <c r="F25" s="34"/>
      <c r="G25" s="34"/>
      <c r="H25" s="34"/>
      <c r="I25" s="34"/>
      <c r="J25" s="34"/>
      <c r="K25" s="43"/>
      <c r="L25" s="35">
        <v>1</v>
      </c>
    </row>
    <row r="26" spans="1:12" ht="15" x14ac:dyDescent="0.25">
      <c r="A26" s="32"/>
      <c r="B26" s="33">
        <v>36539</v>
      </c>
      <c r="C26" s="42"/>
      <c r="D26" s="34"/>
      <c r="E26" s="34"/>
      <c r="F26" s="34"/>
      <c r="G26" s="34">
        <v>1</v>
      </c>
      <c r="H26" s="34"/>
      <c r="I26" s="34"/>
      <c r="J26" s="34"/>
      <c r="K26" s="43"/>
      <c r="L26" s="35">
        <v>1</v>
      </c>
    </row>
    <row r="27" spans="1:12" ht="15" x14ac:dyDescent="0.25">
      <c r="A27" s="32"/>
      <c r="B27" s="33">
        <v>38076</v>
      </c>
      <c r="C27" s="42"/>
      <c r="D27" s="34"/>
      <c r="E27" s="34"/>
      <c r="F27" s="34"/>
      <c r="G27" s="34">
        <v>1</v>
      </c>
      <c r="H27" s="34"/>
      <c r="I27" s="34"/>
      <c r="J27" s="34"/>
      <c r="K27" s="43"/>
      <c r="L27" s="35">
        <v>1</v>
      </c>
    </row>
    <row r="28" spans="1:12" ht="15" x14ac:dyDescent="0.25">
      <c r="A28" s="36"/>
      <c r="B28" s="37">
        <v>43363</v>
      </c>
      <c r="C28" s="44"/>
      <c r="D28" s="38"/>
      <c r="E28" s="38"/>
      <c r="F28" s="38"/>
      <c r="G28" s="38">
        <v>1</v>
      </c>
      <c r="H28" s="38"/>
      <c r="I28" s="38"/>
      <c r="J28" s="38"/>
      <c r="K28" s="45"/>
      <c r="L28" s="39">
        <v>1</v>
      </c>
    </row>
    <row r="29" spans="1:12" ht="15" x14ac:dyDescent="0.25">
      <c r="A29" s="28" t="s">
        <v>120</v>
      </c>
      <c r="B29" s="29">
        <v>19905</v>
      </c>
      <c r="C29" s="30"/>
      <c r="D29" s="30"/>
      <c r="E29" s="30"/>
      <c r="F29" s="30"/>
      <c r="G29" s="30"/>
      <c r="H29" s="30"/>
      <c r="I29" s="30">
        <v>1</v>
      </c>
      <c r="J29" s="30"/>
      <c r="K29" s="30"/>
      <c r="L29" s="31">
        <v>1</v>
      </c>
    </row>
    <row r="30" spans="1:12" ht="15" x14ac:dyDescent="0.25">
      <c r="A30" s="32"/>
      <c r="B30" s="33">
        <v>30362</v>
      </c>
      <c r="C30" s="34"/>
      <c r="D30" s="34">
        <v>1</v>
      </c>
      <c r="E30" s="34"/>
      <c r="F30" s="34"/>
      <c r="G30" s="34"/>
      <c r="H30" s="34"/>
      <c r="I30" s="34"/>
      <c r="J30" s="34"/>
      <c r="K30" s="34"/>
      <c r="L30" s="35">
        <v>1</v>
      </c>
    </row>
    <row r="31" spans="1:12" ht="15" x14ac:dyDescent="0.25">
      <c r="A31" s="32"/>
      <c r="B31" s="33">
        <v>30645</v>
      </c>
      <c r="C31" s="34"/>
      <c r="D31" s="34"/>
      <c r="E31" s="34">
        <v>1</v>
      </c>
      <c r="F31" s="34"/>
      <c r="G31" s="34"/>
      <c r="H31" s="34"/>
      <c r="I31" s="34"/>
      <c r="J31" s="34"/>
      <c r="K31" s="34"/>
      <c r="L31" s="35">
        <v>1</v>
      </c>
    </row>
    <row r="32" spans="1:12" ht="15" x14ac:dyDescent="0.25">
      <c r="A32" s="32"/>
      <c r="B32" s="33">
        <v>39505</v>
      </c>
      <c r="C32" s="34"/>
      <c r="D32" s="34"/>
      <c r="E32" s="34"/>
      <c r="F32" s="34"/>
      <c r="G32" s="34">
        <v>1</v>
      </c>
      <c r="H32" s="34"/>
      <c r="I32" s="34"/>
      <c r="J32" s="34"/>
      <c r="K32" s="34"/>
      <c r="L32" s="35">
        <v>1</v>
      </c>
    </row>
    <row r="33" spans="1:12" ht="15" x14ac:dyDescent="0.25">
      <c r="A33" s="36"/>
      <c r="B33" s="37">
        <v>39924</v>
      </c>
      <c r="C33" s="38"/>
      <c r="D33" s="38"/>
      <c r="E33" s="38"/>
      <c r="F33" s="38"/>
      <c r="G33" s="38">
        <v>1</v>
      </c>
      <c r="H33" s="38"/>
      <c r="I33" s="38"/>
      <c r="J33" s="38"/>
      <c r="K33" s="38"/>
      <c r="L33" s="39">
        <v>1</v>
      </c>
    </row>
    <row r="34" spans="1:12" ht="15" x14ac:dyDescent="0.25">
      <c r="A34" s="28" t="s">
        <v>236</v>
      </c>
      <c r="B34" s="29">
        <v>27581</v>
      </c>
      <c r="C34" s="40"/>
      <c r="D34" s="30"/>
      <c r="E34" s="30">
        <v>1</v>
      </c>
      <c r="F34" s="30"/>
      <c r="G34" s="30"/>
      <c r="H34" s="30"/>
      <c r="I34" s="30"/>
      <c r="J34" s="30"/>
      <c r="K34" s="41"/>
      <c r="L34" s="31">
        <v>1</v>
      </c>
    </row>
    <row r="35" spans="1:12" ht="15" x14ac:dyDescent="0.25">
      <c r="A35" s="32"/>
      <c r="B35" s="33">
        <v>28437</v>
      </c>
      <c r="C35" s="42"/>
      <c r="D35" s="34">
        <v>1</v>
      </c>
      <c r="E35" s="34"/>
      <c r="F35" s="34"/>
      <c r="G35" s="34"/>
      <c r="H35" s="34"/>
      <c r="I35" s="34"/>
      <c r="J35" s="34"/>
      <c r="K35" s="43"/>
      <c r="L35" s="35">
        <v>1</v>
      </c>
    </row>
    <row r="36" spans="1:12" ht="15" x14ac:dyDescent="0.25">
      <c r="A36" s="32"/>
      <c r="B36" s="33">
        <v>31803</v>
      </c>
      <c r="C36" s="42"/>
      <c r="D36" s="34">
        <v>1</v>
      </c>
      <c r="E36" s="34"/>
      <c r="F36" s="34"/>
      <c r="G36" s="34"/>
      <c r="H36" s="34"/>
      <c r="I36" s="34"/>
      <c r="J36" s="34"/>
      <c r="K36" s="43"/>
      <c r="L36" s="35">
        <v>1</v>
      </c>
    </row>
    <row r="37" spans="1:12" ht="15" x14ac:dyDescent="0.25">
      <c r="A37" s="32"/>
      <c r="B37" s="33">
        <v>36170</v>
      </c>
      <c r="C37" s="42"/>
      <c r="D37" s="34"/>
      <c r="E37" s="34">
        <v>1</v>
      </c>
      <c r="F37" s="34"/>
      <c r="G37" s="34"/>
      <c r="H37" s="34"/>
      <c r="I37" s="34"/>
      <c r="J37" s="34"/>
      <c r="K37" s="43"/>
      <c r="L37" s="35">
        <v>1</v>
      </c>
    </row>
    <row r="38" spans="1:12" ht="15" x14ac:dyDescent="0.25">
      <c r="A38" s="32"/>
      <c r="B38" s="33">
        <v>40731</v>
      </c>
      <c r="C38" s="42"/>
      <c r="D38" s="34"/>
      <c r="E38" s="34"/>
      <c r="F38" s="34"/>
      <c r="G38" s="34">
        <v>1</v>
      </c>
      <c r="H38" s="34"/>
      <c r="I38" s="34"/>
      <c r="J38" s="34"/>
      <c r="K38" s="43"/>
      <c r="L38" s="35">
        <v>1</v>
      </c>
    </row>
    <row r="39" spans="1:12" ht="15" x14ac:dyDescent="0.25">
      <c r="A39" s="36"/>
      <c r="B39" s="37">
        <v>42576</v>
      </c>
      <c r="C39" s="44"/>
      <c r="D39" s="38"/>
      <c r="E39" s="38"/>
      <c r="F39" s="38"/>
      <c r="G39" s="38">
        <v>1</v>
      </c>
      <c r="H39" s="38"/>
      <c r="I39" s="38"/>
      <c r="J39" s="38"/>
      <c r="K39" s="45"/>
      <c r="L39" s="39">
        <v>1</v>
      </c>
    </row>
    <row r="40" spans="1:12" ht="15" x14ac:dyDescent="0.25">
      <c r="A40" s="28" t="s">
        <v>207</v>
      </c>
      <c r="B40" s="29">
        <v>29816</v>
      </c>
      <c r="C40" s="30"/>
      <c r="D40" s="30">
        <v>1</v>
      </c>
      <c r="E40" s="30"/>
      <c r="F40" s="30"/>
      <c r="G40" s="30"/>
      <c r="H40" s="30"/>
      <c r="I40" s="30"/>
      <c r="J40" s="30"/>
      <c r="K40" s="30"/>
      <c r="L40" s="31">
        <v>1</v>
      </c>
    </row>
    <row r="41" spans="1:12" ht="15" x14ac:dyDescent="0.25">
      <c r="A41" s="36"/>
      <c r="B41" s="37">
        <v>37665</v>
      </c>
      <c r="C41" s="38"/>
      <c r="D41" s="38"/>
      <c r="E41" s="38"/>
      <c r="F41" s="38"/>
      <c r="G41" s="38">
        <v>1</v>
      </c>
      <c r="H41" s="38"/>
      <c r="I41" s="38"/>
      <c r="J41" s="38"/>
      <c r="K41" s="38"/>
      <c r="L41" s="39">
        <v>1</v>
      </c>
    </row>
    <row r="42" spans="1:12" ht="15" x14ac:dyDescent="0.25">
      <c r="A42" s="28" t="s">
        <v>264</v>
      </c>
      <c r="B42" s="29">
        <v>19459</v>
      </c>
      <c r="C42" s="40"/>
      <c r="D42" s="30"/>
      <c r="E42" s="30"/>
      <c r="F42" s="30"/>
      <c r="G42" s="30"/>
      <c r="H42" s="30"/>
      <c r="I42" s="30">
        <v>1</v>
      </c>
      <c r="J42" s="30"/>
      <c r="K42" s="41"/>
      <c r="L42" s="31">
        <v>1</v>
      </c>
    </row>
    <row r="43" spans="1:12" ht="15" x14ac:dyDescent="0.25">
      <c r="A43" s="32"/>
      <c r="B43" s="33">
        <v>28222</v>
      </c>
      <c r="C43" s="42"/>
      <c r="D43" s="34">
        <v>1</v>
      </c>
      <c r="E43" s="34"/>
      <c r="F43" s="34"/>
      <c r="G43" s="34"/>
      <c r="H43" s="34"/>
      <c r="I43" s="34"/>
      <c r="J43" s="34"/>
      <c r="K43" s="43"/>
      <c r="L43" s="35">
        <v>1</v>
      </c>
    </row>
    <row r="44" spans="1:12" ht="15" x14ac:dyDescent="0.25">
      <c r="A44" s="32"/>
      <c r="B44" s="33">
        <v>30910</v>
      </c>
      <c r="C44" s="42"/>
      <c r="D44" s="34"/>
      <c r="E44" s="34">
        <v>1</v>
      </c>
      <c r="F44" s="34"/>
      <c r="G44" s="34"/>
      <c r="H44" s="34"/>
      <c r="I44" s="34"/>
      <c r="J44" s="34"/>
      <c r="K44" s="43"/>
      <c r="L44" s="35">
        <v>1</v>
      </c>
    </row>
    <row r="45" spans="1:12" ht="15" x14ac:dyDescent="0.25">
      <c r="A45" s="32"/>
      <c r="B45" s="33">
        <v>41107</v>
      </c>
      <c r="C45" s="42"/>
      <c r="D45" s="34"/>
      <c r="E45" s="34"/>
      <c r="F45" s="34"/>
      <c r="G45" s="34">
        <v>1</v>
      </c>
      <c r="H45" s="34"/>
      <c r="I45" s="34"/>
      <c r="J45" s="34"/>
      <c r="K45" s="43"/>
      <c r="L45" s="35">
        <v>1</v>
      </c>
    </row>
    <row r="46" spans="1:12" ht="15" x14ac:dyDescent="0.25">
      <c r="A46" s="36"/>
      <c r="B46" s="37">
        <v>43328</v>
      </c>
      <c r="C46" s="44"/>
      <c r="D46" s="38"/>
      <c r="E46" s="38"/>
      <c r="F46" s="38"/>
      <c r="G46" s="38">
        <v>1</v>
      </c>
      <c r="H46" s="38"/>
      <c r="I46" s="38"/>
      <c r="J46" s="38"/>
      <c r="K46" s="45"/>
      <c r="L46" s="39">
        <v>1</v>
      </c>
    </row>
    <row r="47" spans="1:12" ht="15" x14ac:dyDescent="0.25">
      <c r="A47" s="28" t="s">
        <v>183</v>
      </c>
      <c r="B47" s="29">
        <v>21422</v>
      </c>
      <c r="C47" s="30"/>
      <c r="D47" s="30">
        <v>1</v>
      </c>
      <c r="E47" s="30"/>
      <c r="F47" s="30"/>
      <c r="G47" s="30"/>
      <c r="H47" s="30"/>
      <c r="I47" s="30"/>
      <c r="J47" s="30"/>
      <c r="K47" s="30"/>
      <c r="L47" s="31">
        <v>1</v>
      </c>
    </row>
    <row r="48" spans="1:12" ht="15" x14ac:dyDescent="0.25">
      <c r="A48" s="36"/>
      <c r="B48" s="37">
        <v>25750</v>
      </c>
      <c r="C48" s="38"/>
      <c r="D48" s="38"/>
      <c r="E48" s="38">
        <v>1</v>
      </c>
      <c r="F48" s="38"/>
      <c r="G48" s="38"/>
      <c r="H48" s="38"/>
      <c r="I48" s="38"/>
      <c r="J48" s="38"/>
      <c r="K48" s="38"/>
      <c r="L48" s="39">
        <v>1</v>
      </c>
    </row>
    <row r="49" spans="1:12" ht="15" x14ac:dyDescent="0.25">
      <c r="A49" s="28" t="s">
        <v>297</v>
      </c>
      <c r="B49" s="29">
        <v>23440</v>
      </c>
      <c r="C49" s="40"/>
      <c r="D49" s="30"/>
      <c r="E49" s="30">
        <v>1</v>
      </c>
      <c r="F49" s="30"/>
      <c r="G49" s="30"/>
      <c r="H49" s="30"/>
      <c r="I49" s="30"/>
      <c r="J49" s="30"/>
      <c r="K49" s="41"/>
      <c r="L49" s="31">
        <v>1</v>
      </c>
    </row>
    <row r="50" spans="1:12" ht="15" x14ac:dyDescent="0.25">
      <c r="A50" s="36"/>
      <c r="B50" s="37">
        <v>28483</v>
      </c>
      <c r="C50" s="44"/>
      <c r="D50" s="38">
        <v>1</v>
      </c>
      <c r="E50" s="38"/>
      <c r="F50" s="38"/>
      <c r="G50" s="38"/>
      <c r="H50" s="38"/>
      <c r="I50" s="38"/>
      <c r="J50" s="38"/>
      <c r="K50" s="45"/>
      <c r="L50" s="39">
        <v>1</v>
      </c>
    </row>
    <row r="51" spans="1:12" ht="15" x14ac:dyDescent="0.25">
      <c r="A51" s="28" t="s">
        <v>231</v>
      </c>
      <c r="B51" s="29">
        <v>27710</v>
      </c>
      <c r="C51" s="30"/>
      <c r="D51" s="30">
        <v>1</v>
      </c>
      <c r="E51" s="30"/>
      <c r="F51" s="30"/>
      <c r="G51" s="30"/>
      <c r="H51" s="30"/>
      <c r="I51" s="30"/>
      <c r="J51" s="30"/>
      <c r="K51" s="30"/>
      <c r="L51" s="31">
        <v>1</v>
      </c>
    </row>
    <row r="52" spans="1:12" ht="15" x14ac:dyDescent="0.25">
      <c r="A52" s="32"/>
      <c r="B52" s="33">
        <v>28171</v>
      </c>
      <c r="C52" s="34"/>
      <c r="D52" s="34"/>
      <c r="E52" s="34">
        <v>1</v>
      </c>
      <c r="F52" s="34"/>
      <c r="G52" s="34"/>
      <c r="H52" s="34"/>
      <c r="I52" s="34"/>
      <c r="J52" s="34"/>
      <c r="K52" s="34"/>
      <c r="L52" s="35">
        <v>1</v>
      </c>
    </row>
    <row r="53" spans="1:12" ht="15" x14ac:dyDescent="0.25">
      <c r="A53" s="32"/>
      <c r="B53" s="33">
        <v>39023</v>
      </c>
      <c r="C53" s="34"/>
      <c r="D53" s="34"/>
      <c r="E53" s="34"/>
      <c r="F53" s="34"/>
      <c r="G53" s="34">
        <v>1</v>
      </c>
      <c r="H53" s="34"/>
      <c r="I53" s="34"/>
      <c r="J53" s="34"/>
      <c r="K53" s="34"/>
      <c r="L53" s="35">
        <v>1</v>
      </c>
    </row>
    <row r="54" spans="1:12" ht="15" x14ac:dyDescent="0.25">
      <c r="A54" s="36"/>
      <c r="B54" s="37">
        <v>39929</v>
      </c>
      <c r="C54" s="38"/>
      <c r="D54" s="38"/>
      <c r="E54" s="38"/>
      <c r="F54" s="38"/>
      <c r="G54" s="38">
        <v>1</v>
      </c>
      <c r="H54" s="38"/>
      <c r="I54" s="38"/>
      <c r="J54" s="38"/>
      <c r="K54" s="38"/>
      <c r="L54" s="39">
        <v>1</v>
      </c>
    </row>
    <row r="55" spans="1:12" ht="15" x14ac:dyDescent="0.25">
      <c r="A55" s="28" t="s">
        <v>172</v>
      </c>
      <c r="B55" s="29">
        <v>17068</v>
      </c>
      <c r="C55" s="40"/>
      <c r="D55" s="30"/>
      <c r="E55" s="30"/>
      <c r="F55" s="30"/>
      <c r="G55" s="30"/>
      <c r="H55" s="30"/>
      <c r="I55" s="30">
        <v>1</v>
      </c>
      <c r="J55" s="30"/>
      <c r="K55" s="41"/>
      <c r="L55" s="31">
        <v>1</v>
      </c>
    </row>
    <row r="56" spans="1:12" ht="15" x14ac:dyDescent="0.25">
      <c r="A56" s="36"/>
      <c r="B56" s="37">
        <v>26919</v>
      </c>
      <c r="C56" s="44"/>
      <c r="D56" s="38">
        <v>1</v>
      </c>
      <c r="E56" s="38"/>
      <c r="F56" s="38"/>
      <c r="G56" s="38"/>
      <c r="H56" s="38"/>
      <c r="I56" s="38"/>
      <c r="J56" s="38"/>
      <c r="K56" s="45"/>
      <c r="L56" s="39">
        <v>1</v>
      </c>
    </row>
    <row r="57" spans="1:12" ht="15" x14ac:dyDescent="0.25">
      <c r="A57" s="22" t="s">
        <v>272</v>
      </c>
      <c r="B57" s="23">
        <v>22120</v>
      </c>
      <c r="C57" s="25"/>
      <c r="D57" s="25"/>
      <c r="E57" s="25"/>
      <c r="F57" s="25"/>
      <c r="G57" s="25"/>
      <c r="H57" s="25"/>
      <c r="I57" s="25">
        <v>1</v>
      </c>
      <c r="J57" s="25"/>
      <c r="K57" s="25"/>
      <c r="L57" s="27">
        <v>1</v>
      </c>
    </row>
    <row r="58" spans="1:12" ht="15" x14ac:dyDescent="0.25">
      <c r="A58" s="22" t="s">
        <v>209</v>
      </c>
      <c r="B58" s="23">
        <v>32381</v>
      </c>
      <c r="C58" s="24"/>
      <c r="D58" s="25">
        <v>1</v>
      </c>
      <c r="E58" s="25"/>
      <c r="F58" s="25"/>
      <c r="G58" s="25"/>
      <c r="H58" s="25"/>
      <c r="I58" s="25"/>
      <c r="J58" s="25"/>
      <c r="K58" s="26"/>
      <c r="L58" s="27">
        <v>1</v>
      </c>
    </row>
    <row r="59" spans="1:12" ht="15" x14ac:dyDescent="0.25">
      <c r="A59" s="28" t="s">
        <v>306</v>
      </c>
      <c r="B59" s="29">
        <v>28310</v>
      </c>
      <c r="C59" s="30"/>
      <c r="D59" s="30">
        <v>1</v>
      </c>
      <c r="E59" s="30"/>
      <c r="F59" s="30"/>
      <c r="G59" s="30"/>
      <c r="H59" s="30"/>
      <c r="I59" s="30"/>
      <c r="J59" s="30"/>
      <c r="K59" s="30"/>
      <c r="L59" s="31">
        <v>1</v>
      </c>
    </row>
    <row r="60" spans="1:12" ht="15" x14ac:dyDescent="0.25">
      <c r="A60" s="32"/>
      <c r="B60" s="33">
        <v>28602</v>
      </c>
      <c r="C60" s="34"/>
      <c r="D60" s="34"/>
      <c r="E60" s="34">
        <v>1</v>
      </c>
      <c r="F60" s="34"/>
      <c r="G60" s="34"/>
      <c r="H60" s="34"/>
      <c r="I60" s="34"/>
      <c r="J60" s="34"/>
      <c r="K60" s="34"/>
      <c r="L60" s="35">
        <v>1</v>
      </c>
    </row>
    <row r="61" spans="1:12" ht="15" x14ac:dyDescent="0.25">
      <c r="A61" s="32"/>
      <c r="B61" s="33">
        <v>41407</v>
      </c>
      <c r="C61" s="34"/>
      <c r="D61" s="34"/>
      <c r="E61" s="34"/>
      <c r="F61" s="34"/>
      <c r="G61" s="34">
        <v>1</v>
      </c>
      <c r="H61" s="34"/>
      <c r="I61" s="34"/>
      <c r="J61" s="34"/>
      <c r="K61" s="34"/>
      <c r="L61" s="35">
        <v>1</v>
      </c>
    </row>
    <row r="62" spans="1:12" ht="15" x14ac:dyDescent="0.25">
      <c r="A62" s="36"/>
      <c r="B62" s="37">
        <v>42581</v>
      </c>
      <c r="C62" s="38"/>
      <c r="D62" s="38"/>
      <c r="E62" s="38"/>
      <c r="F62" s="38"/>
      <c r="G62" s="38">
        <v>1</v>
      </c>
      <c r="H62" s="38"/>
      <c r="I62" s="38"/>
      <c r="J62" s="38"/>
      <c r="K62" s="38"/>
      <c r="L62" s="39">
        <v>1</v>
      </c>
    </row>
    <row r="63" spans="1:12" ht="15" x14ac:dyDescent="0.25">
      <c r="A63" s="22" t="s">
        <v>136</v>
      </c>
      <c r="B63" s="23">
        <v>33513</v>
      </c>
      <c r="C63" s="24"/>
      <c r="D63" s="25"/>
      <c r="E63" s="25">
        <v>1</v>
      </c>
      <c r="F63" s="25"/>
      <c r="G63" s="25"/>
      <c r="H63" s="25"/>
      <c r="I63" s="25"/>
      <c r="J63" s="25"/>
      <c r="K63" s="26"/>
      <c r="L63" s="27">
        <v>1</v>
      </c>
    </row>
    <row r="64" spans="1:12" ht="15" x14ac:dyDescent="0.25">
      <c r="A64" s="28" t="s">
        <v>47</v>
      </c>
      <c r="B64" s="29">
        <v>12810</v>
      </c>
      <c r="C64" s="30"/>
      <c r="D64" s="30"/>
      <c r="E64" s="30"/>
      <c r="F64" s="30"/>
      <c r="G64" s="30"/>
      <c r="H64" s="30"/>
      <c r="I64" s="30">
        <v>1</v>
      </c>
      <c r="J64" s="30"/>
      <c r="K64" s="30"/>
      <c r="L64" s="31">
        <v>1</v>
      </c>
    </row>
    <row r="65" spans="1:12" ht="15" x14ac:dyDescent="0.25">
      <c r="A65" s="32"/>
      <c r="B65" s="33">
        <v>15636</v>
      </c>
      <c r="C65" s="34"/>
      <c r="D65" s="34"/>
      <c r="E65" s="34"/>
      <c r="F65" s="34"/>
      <c r="G65" s="34"/>
      <c r="H65" s="34"/>
      <c r="I65" s="34">
        <v>1</v>
      </c>
      <c r="J65" s="34"/>
      <c r="K65" s="34"/>
      <c r="L65" s="35">
        <v>1</v>
      </c>
    </row>
    <row r="66" spans="1:12" ht="15" x14ac:dyDescent="0.25">
      <c r="A66" s="32"/>
      <c r="B66" s="33">
        <v>19103</v>
      </c>
      <c r="C66" s="34"/>
      <c r="D66" s="34"/>
      <c r="E66" s="34"/>
      <c r="F66" s="34"/>
      <c r="G66" s="34"/>
      <c r="H66" s="34"/>
      <c r="I66" s="34">
        <v>1</v>
      </c>
      <c r="J66" s="34"/>
      <c r="K66" s="34"/>
      <c r="L66" s="35">
        <v>1</v>
      </c>
    </row>
    <row r="67" spans="1:12" ht="15" x14ac:dyDescent="0.25">
      <c r="A67" s="32"/>
      <c r="B67" s="33">
        <v>19737</v>
      </c>
      <c r="C67" s="34"/>
      <c r="D67" s="34"/>
      <c r="E67" s="34"/>
      <c r="F67" s="34"/>
      <c r="G67" s="34"/>
      <c r="H67" s="34"/>
      <c r="I67" s="34">
        <v>1</v>
      </c>
      <c r="J67" s="34"/>
      <c r="K67" s="34"/>
      <c r="L67" s="35">
        <v>1</v>
      </c>
    </row>
    <row r="68" spans="1:12" ht="15" x14ac:dyDescent="0.25">
      <c r="A68" s="32"/>
      <c r="B68" s="33">
        <v>20595</v>
      </c>
      <c r="C68" s="34"/>
      <c r="D68" s="34">
        <v>1</v>
      </c>
      <c r="E68" s="34"/>
      <c r="F68" s="34"/>
      <c r="G68" s="34"/>
      <c r="H68" s="34"/>
      <c r="I68" s="34"/>
      <c r="J68" s="34"/>
      <c r="K68" s="34"/>
      <c r="L68" s="35">
        <v>1</v>
      </c>
    </row>
    <row r="69" spans="1:12" ht="15" x14ac:dyDescent="0.25">
      <c r="A69" s="32"/>
      <c r="B69" s="33">
        <v>21036</v>
      </c>
      <c r="C69" s="34"/>
      <c r="D69" s="34"/>
      <c r="E69" s="34"/>
      <c r="F69" s="34"/>
      <c r="G69" s="34"/>
      <c r="H69" s="34"/>
      <c r="I69" s="34">
        <v>1</v>
      </c>
      <c r="J69" s="34"/>
      <c r="K69" s="34"/>
      <c r="L69" s="35">
        <v>1</v>
      </c>
    </row>
    <row r="70" spans="1:12" ht="15" x14ac:dyDescent="0.25">
      <c r="A70" s="32"/>
      <c r="B70" s="33">
        <v>21277</v>
      </c>
      <c r="C70" s="34"/>
      <c r="D70" s="34"/>
      <c r="E70" s="34"/>
      <c r="F70" s="34"/>
      <c r="G70" s="34"/>
      <c r="H70" s="34"/>
      <c r="I70" s="34">
        <v>1</v>
      </c>
      <c r="J70" s="34"/>
      <c r="K70" s="34"/>
      <c r="L70" s="35">
        <v>1</v>
      </c>
    </row>
    <row r="71" spans="1:12" ht="15" x14ac:dyDescent="0.25">
      <c r="A71" s="32"/>
      <c r="B71" s="33">
        <v>21410</v>
      </c>
      <c r="C71" s="34"/>
      <c r="D71" s="34"/>
      <c r="E71" s="34"/>
      <c r="F71" s="34"/>
      <c r="G71" s="34"/>
      <c r="H71" s="34"/>
      <c r="I71" s="34">
        <v>1</v>
      </c>
      <c r="J71" s="34"/>
      <c r="K71" s="34"/>
      <c r="L71" s="35">
        <v>1</v>
      </c>
    </row>
    <row r="72" spans="1:12" ht="15" x14ac:dyDescent="0.25">
      <c r="A72" s="32"/>
      <c r="B72" s="33">
        <v>21615</v>
      </c>
      <c r="C72" s="34"/>
      <c r="D72" s="34"/>
      <c r="E72" s="34"/>
      <c r="F72" s="34"/>
      <c r="G72" s="34"/>
      <c r="H72" s="34"/>
      <c r="I72" s="34">
        <v>1</v>
      </c>
      <c r="J72" s="34"/>
      <c r="K72" s="34"/>
      <c r="L72" s="35">
        <v>1</v>
      </c>
    </row>
    <row r="73" spans="1:12" ht="15" x14ac:dyDescent="0.25">
      <c r="A73" s="32"/>
      <c r="B73" s="33">
        <v>21652</v>
      </c>
      <c r="C73" s="34"/>
      <c r="D73" s="34"/>
      <c r="E73" s="34">
        <v>1</v>
      </c>
      <c r="F73" s="34"/>
      <c r="G73" s="34"/>
      <c r="H73" s="34"/>
      <c r="I73" s="34"/>
      <c r="J73" s="34"/>
      <c r="K73" s="34"/>
      <c r="L73" s="35">
        <v>1</v>
      </c>
    </row>
    <row r="74" spans="1:12" ht="15" x14ac:dyDescent="0.25">
      <c r="A74" s="32"/>
      <c r="B74" s="33">
        <v>22341</v>
      </c>
      <c r="C74" s="34"/>
      <c r="D74" s="34">
        <v>1</v>
      </c>
      <c r="E74" s="34"/>
      <c r="F74" s="34"/>
      <c r="G74" s="34"/>
      <c r="H74" s="34"/>
      <c r="I74" s="34"/>
      <c r="J74" s="34"/>
      <c r="K74" s="34"/>
      <c r="L74" s="35">
        <v>1</v>
      </c>
    </row>
    <row r="75" spans="1:12" ht="15" x14ac:dyDescent="0.25">
      <c r="A75" s="32"/>
      <c r="B75" s="33">
        <v>22838</v>
      </c>
      <c r="C75" s="34"/>
      <c r="D75" s="34"/>
      <c r="E75" s="34"/>
      <c r="F75" s="34"/>
      <c r="G75" s="34"/>
      <c r="H75" s="34"/>
      <c r="I75" s="34">
        <v>1</v>
      </c>
      <c r="J75" s="34"/>
      <c r="K75" s="34"/>
      <c r="L75" s="35">
        <v>1</v>
      </c>
    </row>
    <row r="76" spans="1:12" ht="15" x14ac:dyDescent="0.25">
      <c r="A76" s="32"/>
      <c r="B76" s="33">
        <v>22917</v>
      </c>
      <c r="C76" s="34"/>
      <c r="D76" s="34"/>
      <c r="E76" s="34">
        <v>1</v>
      </c>
      <c r="F76" s="34"/>
      <c r="G76" s="34"/>
      <c r="H76" s="34"/>
      <c r="I76" s="34"/>
      <c r="J76" s="34"/>
      <c r="K76" s="34"/>
      <c r="L76" s="35">
        <v>1</v>
      </c>
    </row>
    <row r="77" spans="1:12" ht="15" x14ac:dyDescent="0.25">
      <c r="A77" s="32"/>
      <c r="B77" s="33">
        <v>23156</v>
      </c>
      <c r="C77" s="34"/>
      <c r="D77" s="34">
        <v>1</v>
      </c>
      <c r="E77" s="34"/>
      <c r="F77" s="34"/>
      <c r="G77" s="34"/>
      <c r="H77" s="34"/>
      <c r="I77" s="34"/>
      <c r="J77" s="34"/>
      <c r="K77" s="34"/>
      <c r="L77" s="35">
        <v>1</v>
      </c>
    </row>
    <row r="78" spans="1:12" ht="15" x14ac:dyDescent="0.25">
      <c r="A78" s="32"/>
      <c r="B78" s="33">
        <v>24144</v>
      </c>
      <c r="C78" s="34"/>
      <c r="D78" s="34"/>
      <c r="E78" s="34">
        <v>1</v>
      </c>
      <c r="F78" s="34"/>
      <c r="G78" s="34"/>
      <c r="H78" s="34"/>
      <c r="I78" s="34"/>
      <c r="J78" s="34"/>
      <c r="K78" s="34"/>
      <c r="L78" s="35">
        <v>1</v>
      </c>
    </row>
    <row r="79" spans="1:12" ht="15" x14ac:dyDescent="0.25">
      <c r="A79" s="32"/>
      <c r="B79" s="33">
        <v>24655</v>
      </c>
      <c r="C79" s="34"/>
      <c r="D79" s="34">
        <v>1</v>
      </c>
      <c r="E79" s="34"/>
      <c r="F79" s="34"/>
      <c r="G79" s="34"/>
      <c r="H79" s="34"/>
      <c r="I79" s="34"/>
      <c r="J79" s="34"/>
      <c r="K79" s="34"/>
      <c r="L79" s="35">
        <v>1</v>
      </c>
    </row>
    <row r="80" spans="1:12" ht="15" x14ac:dyDescent="0.25">
      <c r="A80" s="32"/>
      <c r="B80" s="33">
        <v>25059</v>
      </c>
      <c r="C80" s="34"/>
      <c r="D80" s="34">
        <v>1</v>
      </c>
      <c r="E80" s="34"/>
      <c r="F80" s="34"/>
      <c r="G80" s="34"/>
      <c r="H80" s="34"/>
      <c r="I80" s="34"/>
      <c r="J80" s="34"/>
      <c r="K80" s="34"/>
      <c r="L80" s="35">
        <v>1</v>
      </c>
    </row>
    <row r="81" spans="1:12" ht="15" x14ac:dyDescent="0.25">
      <c r="A81" s="32"/>
      <c r="B81" s="33">
        <v>25366</v>
      </c>
      <c r="C81" s="34"/>
      <c r="D81" s="34">
        <v>1</v>
      </c>
      <c r="E81" s="34"/>
      <c r="F81" s="34"/>
      <c r="G81" s="34"/>
      <c r="H81" s="34"/>
      <c r="I81" s="34"/>
      <c r="J81" s="34"/>
      <c r="K81" s="34"/>
      <c r="L81" s="35">
        <v>1</v>
      </c>
    </row>
    <row r="82" spans="1:12" ht="15" x14ac:dyDescent="0.25">
      <c r="A82" s="32"/>
      <c r="B82" s="33">
        <v>26074</v>
      </c>
      <c r="C82" s="34"/>
      <c r="D82" s="34">
        <v>1</v>
      </c>
      <c r="E82" s="34"/>
      <c r="F82" s="34"/>
      <c r="G82" s="34"/>
      <c r="H82" s="34"/>
      <c r="I82" s="34"/>
      <c r="J82" s="34"/>
      <c r="K82" s="34"/>
      <c r="L82" s="35">
        <v>1</v>
      </c>
    </row>
    <row r="83" spans="1:12" ht="15" x14ac:dyDescent="0.25">
      <c r="A83" s="32"/>
      <c r="B83" s="33">
        <v>26260</v>
      </c>
      <c r="C83" s="34"/>
      <c r="D83" s="34">
        <v>1</v>
      </c>
      <c r="E83" s="34"/>
      <c r="F83" s="34"/>
      <c r="G83" s="34"/>
      <c r="H83" s="34"/>
      <c r="I83" s="34"/>
      <c r="J83" s="34"/>
      <c r="K83" s="34"/>
      <c r="L83" s="35">
        <v>1</v>
      </c>
    </row>
    <row r="84" spans="1:12" ht="15" x14ac:dyDescent="0.25">
      <c r="A84" s="32"/>
      <c r="B84" s="33">
        <v>26314</v>
      </c>
      <c r="C84" s="34"/>
      <c r="D84" s="34">
        <v>1</v>
      </c>
      <c r="E84" s="34"/>
      <c r="F84" s="34"/>
      <c r="G84" s="34"/>
      <c r="H84" s="34"/>
      <c r="I84" s="34"/>
      <c r="J84" s="34"/>
      <c r="K84" s="34"/>
      <c r="L84" s="35">
        <v>1</v>
      </c>
    </row>
    <row r="85" spans="1:12" ht="15" x14ac:dyDescent="0.25">
      <c r="A85" s="32"/>
      <c r="B85" s="33">
        <v>26372</v>
      </c>
      <c r="C85" s="34"/>
      <c r="D85" s="34"/>
      <c r="E85" s="34">
        <v>1</v>
      </c>
      <c r="F85" s="34"/>
      <c r="G85" s="34"/>
      <c r="H85" s="34"/>
      <c r="I85" s="34"/>
      <c r="J85" s="34"/>
      <c r="K85" s="34"/>
      <c r="L85" s="35">
        <v>1</v>
      </c>
    </row>
    <row r="86" spans="1:12" ht="15" x14ac:dyDescent="0.25">
      <c r="A86" s="32"/>
      <c r="B86" s="33">
        <v>26743</v>
      </c>
      <c r="C86" s="34"/>
      <c r="D86" s="34"/>
      <c r="E86" s="34">
        <v>1</v>
      </c>
      <c r="F86" s="34"/>
      <c r="G86" s="34"/>
      <c r="H86" s="34"/>
      <c r="I86" s="34"/>
      <c r="J86" s="34"/>
      <c r="K86" s="34"/>
      <c r="L86" s="35">
        <v>1</v>
      </c>
    </row>
    <row r="87" spans="1:12" ht="15" x14ac:dyDescent="0.25">
      <c r="A87" s="32"/>
      <c r="B87" s="33">
        <v>26995</v>
      </c>
      <c r="C87" s="34"/>
      <c r="D87" s="34">
        <v>1</v>
      </c>
      <c r="E87" s="34"/>
      <c r="F87" s="34"/>
      <c r="G87" s="34"/>
      <c r="H87" s="34"/>
      <c r="I87" s="34"/>
      <c r="J87" s="34"/>
      <c r="K87" s="34"/>
      <c r="L87" s="35">
        <v>1</v>
      </c>
    </row>
    <row r="88" spans="1:12" ht="15" x14ac:dyDescent="0.25">
      <c r="A88" s="32"/>
      <c r="B88" s="33">
        <v>27041</v>
      </c>
      <c r="C88" s="34"/>
      <c r="D88" s="34"/>
      <c r="E88" s="34">
        <v>1</v>
      </c>
      <c r="F88" s="34"/>
      <c r="G88" s="34"/>
      <c r="H88" s="34"/>
      <c r="I88" s="34"/>
      <c r="J88" s="34"/>
      <c r="K88" s="34"/>
      <c r="L88" s="35">
        <v>1</v>
      </c>
    </row>
    <row r="89" spans="1:12" ht="15" x14ac:dyDescent="0.25">
      <c r="A89" s="32"/>
      <c r="B89" s="33">
        <v>27984</v>
      </c>
      <c r="C89" s="34"/>
      <c r="D89" s="34"/>
      <c r="E89" s="34">
        <v>1</v>
      </c>
      <c r="F89" s="34"/>
      <c r="G89" s="34"/>
      <c r="H89" s="34"/>
      <c r="I89" s="34"/>
      <c r="J89" s="34"/>
      <c r="K89" s="34"/>
      <c r="L89" s="35">
        <v>1</v>
      </c>
    </row>
    <row r="90" spans="1:12" ht="15" x14ac:dyDescent="0.25">
      <c r="A90" s="32"/>
      <c r="B90" s="33">
        <v>28529</v>
      </c>
      <c r="C90" s="34"/>
      <c r="D90" s="34"/>
      <c r="E90" s="34">
        <v>1</v>
      </c>
      <c r="F90" s="34"/>
      <c r="G90" s="34"/>
      <c r="H90" s="34"/>
      <c r="I90" s="34"/>
      <c r="J90" s="34"/>
      <c r="K90" s="34"/>
      <c r="L90" s="35">
        <v>1</v>
      </c>
    </row>
    <row r="91" spans="1:12" ht="15" x14ac:dyDescent="0.25">
      <c r="A91" s="32"/>
      <c r="B91" s="33">
        <v>28550</v>
      </c>
      <c r="C91" s="34"/>
      <c r="D91" s="34"/>
      <c r="E91" s="34">
        <v>1</v>
      </c>
      <c r="F91" s="34"/>
      <c r="G91" s="34"/>
      <c r="H91" s="34"/>
      <c r="I91" s="34"/>
      <c r="J91" s="34"/>
      <c r="K91" s="34"/>
      <c r="L91" s="35">
        <v>1</v>
      </c>
    </row>
    <row r="92" spans="1:12" ht="15" x14ac:dyDescent="0.25">
      <c r="A92" s="32"/>
      <c r="B92" s="33">
        <v>28884</v>
      </c>
      <c r="C92" s="34"/>
      <c r="D92" s="34">
        <v>1</v>
      </c>
      <c r="E92" s="34"/>
      <c r="F92" s="34"/>
      <c r="G92" s="34"/>
      <c r="H92" s="34"/>
      <c r="I92" s="34"/>
      <c r="J92" s="34"/>
      <c r="K92" s="34"/>
      <c r="L92" s="35">
        <v>1</v>
      </c>
    </row>
    <row r="93" spans="1:12" ht="15" x14ac:dyDescent="0.25">
      <c r="A93" s="32"/>
      <c r="B93" s="33">
        <v>29522</v>
      </c>
      <c r="C93" s="34"/>
      <c r="D93" s="34">
        <v>1</v>
      </c>
      <c r="E93" s="34"/>
      <c r="F93" s="34"/>
      <c r="G93" s="34"/>
      <c r="H93" s="34"/>
      <c r="I93" s="34"/>
      <c r="J93" s="34"/>
      <c r="K93" s="34"/>
      <c r="L93" s="35">
        <v>1</v>
      </c>
    </row>
    <row r="94" spans="1:12" ht="15" x14ac:dyDescent="0.25">
      <c r="A94" s="32"/>
      <c r="B94" s="33">
        <v>30226</v>
      </c>
      <c r="C94" s="34"/>
      <c r="D94" s="34"/>
      <c r="E94" s="34">
        <v>1</v>
      </c>
      <c r="F94" s="34"/>
      <c r="G94" s="34"/>
      <c r="H94" s="34"/>
      <c r="I94" s="34"/>
      <c r="J94" s="34"/>
      <c r="K94" s="34"/>
      <c r="L94" s="35">
        <v>1</v>
      </c>
    </row>
    <row r="95" spans="1:12" ht="15" x14ac:dyDescent="0.25">
      <c r="A95" s="32"/>
      <c r="B95" s="33">
        <v>30843</v>
      </c>
      <c r="C95" s="34"/>
      <c r="D95" s="34"/>
      <c r="E95" s="34">
        <v>1</v>
      </c>
      <c r="F95" s="34"/>
      <c r="G95" s="34"/>
      <c r="H95" s="34"/>
      <c r="I95" s="34"/>
      <c r="J95" s="34"/>
      <c r="K95" s="34"/>
      <c r="L95" s="35">
        <v>1</v>
      </c>
    </row>
    <row r="96" spans="1:12" ht="15" x14ac:dyDescent="0.25">
      <c r="A96" s="32"/>
      <c r="B96" s="33">
        <v>31465</v>
      </c>
      <c r="C96" s="34"/>
      <c r="D96" s="34">
        <v>1</v>
      </c>
      <c r="E96" s="34"/>
      <c r="F96" s="34"/>
      <c r="G96" s="34"/>
      <c r="H96" s="34"/>
      <c r="I96" s="34"/>
      <c r="J96" s="34"/>
      <c r="K96" s="34"/>
      <c r="L96" s="35">
        <v>1</v>
      </c>
    </row>
    <row r="97" spans="1:12" ht="15" x14ac:dyDescent="0.25">
      <c r="A97" s="32"/>
      <c r="B97" s="33">
        <v>31548</v>
      </c>
      <c r="C97" s="34"/>
      <c r="D97" s="34">
        <v>1</v>
      </c>
      <c r="E97" s="34"/>
      <c r="F97" s="34"/>
      <c r="G97" s="34"/>
      <c r="H97" s="34"/>
      <c r="I97" s="34"/>
      <c r="J97" s="34"/>
      <c r="K97" s="34"/>
      <c r="L97" s="35">
        <v>1</v>
      </c>
    </row>
    <row r="98" spans="1:12" ht="15" x14ac:dyDescent="0.25">
      <c r="A98" s="32"/>
      <c r="B98" s="33">
        <v>31581</v>
      </c>
      <c r="C98" s="34"/>
      <c r="D98" s="34">
        <v>1</v>
      </c>
      <c r="E98" s="34"/>
      <c r="F98" s="34"/>
      <c r="G98" s="34"/>
      <c r="H98" s="34"/>
      <c r="I98" s="34"/>
      <c r="J98" s="34"/>
      <c r="K98" s="34"/>
      <c r="L98" s="35">
        <v>1</v>
      </c>
    </row>
    <row r="99" spans="1:12" ht="15" x14ac:dyDescent="0.25">
      <c r="A99" s="32"/>
      <c r="B99" s="33">
        <v>32048</v>
      </c>
      <c r="C99" s="34"/>
      <c r="D99" s="34">
        <v>1</v>
      </c>
      <c r="E99" s="34"/>
      <c r="F99" s="34"/>
      <c r="G99" s="34"/>
      <c r="H99" s="34"/>
      <c r="I99" s="34"/>
      <c r="J99" s="34"/>
      <c r="K99" s="34"/>
      <c r="L99" s="35">
        <v>1</v>
      </c>
    </row>
    <row r="100" spans="1:12" ht="15" x14ac:dyDescent="0.25">
      <c r="A100" s="32"/>
      <c r="B100" s="33">
        <v>32193</v>
      </c>
      <c r="C100" s="34"/>
      <c r="D100" s="34">
        <v>1</v>
      </c>
      <c r="E100" s="34"/>
      <c r="F100" s="34"/>
      <c r="G100" s="34"/>
      <c r="H100" s="34"/>
      <c r="I100" s="34"/>
      <c r="J100" s="34"/>
      <c r="K100" s="34"/>
      <c r="L100" s="35">
        <v>1</v>
      </c>
    </row>
    <row r="101" spans="1:12" ht="15" x14ac:dyDescent="0.25">
      <c r="A101" s="32"/>
      <c r="B101" s="33">
        <v>32310</v>
      </c>
      <c r="C101" s="34"/>
      <c r="D101" s="34"/>
      <c r="E101" s="34">
        <v>1</v>
      </c>
      <c r="F101" s="34"/>
      <c r="G101" s="34"/>
      <c r="H101" s="34"/>
      <c r="I101" s="34"/>
      <c r="J101" s="34"/>
      <c r="K101" s="34"/>
      <c r="L101" s="35">
        <v>1</v>
      </c>
    </row>
    <row r="102" spans="1:12" ht="15" x14ac:dyDescent="0.25">
      <c r="A102" s="32"/>
      <c r="B102" s="33">
        <v>32597</v>
      </c>
      <c r="C102" s="34"/>
      <c r="D102" s="34">
        <v>1</v>
      </c>
      <c r="E102" s="34"/>
      <c r="F102" s="34"/>
      <c r="G102" s="34"/>
      <c r="H102" s="34"/>
      <c r="I102" s="34"/>
      <c r="J102" s="34"/>
      <c r="K102" s="34"/>
      <c r="L102" s="35">
        <v>1</v>
      </c>
    </row>
    <row r="103" spans="1:12" ht="15" x14ac:dyDescent="0.25">
      <c r="A103" s="32"/>
      <c r="B103" s="33">
        <v>32905</v>
      </c>
      <c r="C103" s="34"/>
      <c r="D103" s="34">
        <v>1</v>
      </c>
      <c r="E103" s="34"/>
      <c r="F103" s="34"/>
      <c r="G103" s="34"/>
      <c r="H103" s="34"/>
      <c r="I103" s="34"/>
      <c r="J103" s="34"/>
      <c r="K103" s="34"/>
      <c r="L103" s="35">
        <v>1</v>
      </c>
    </row>
    <row r="104" spans="1:12" ht="15" x14ac:dyDescent="0.25">
      <c r="A104" s="32"/>
      <c r="B104" s="33">
        <v>33407</v>
      </c>
      <c r="C104" s="34"/>
      <c r="D104" s="34">
        <v>1</v>
      </c>
      <c r="E104" s="34"/>
      <c r="F104" s="34"/>
      <c r="G104" s="34"/>
      <c r="H104" s="34"/>
      <c r="I104" s="34"/>
      <c r="J104" s="34"/>
      <c r="K104" s="34"/>
      <c r="L104" s="35">
        <v>1</v>
      </c>
    </row>
    <row r="105" spans="1:12" ht="15" x14ac:dyDescent="0.25">
      <c r="A105" s="32"/>
      <c r="B105" s="33">
        <v>33759</v>
      </c>
      <c r="C105" s="34"/>
      <c r="D105" s="34"/>
      <c r="E105" s="34">
        <v>1</v>
      </c>
      <c r="F105" s="34"/>
      <c r="G105" s="34"/>
      <c r="H105" s="34"/>
      <c r="I105" s="34"/>
      <c r="J105" s="34"/>
      <c r="K105" s="34"/>
      <c r="L105" s="35">
        <v>1</v>
      </c>
    </row>
    <row r="106" spans="1:12" ht="15" x14ac:dyDescent="0.25">
      <c r="A106" s="32"/>
      <c r="B106" s="33">
        <v>34100</v>
      </c>
      <c r="C106" s="34"/>
      <c r="D106" s="34"/>
      <c r="E106" s="34">
        <v>1</v>
      </c>
      <c r="F106" s="34"/>
      <c r="G106" s="34"/>
      <c r="H106" s="34"/>
      <c r="I106" s="34"/>
      <c r="J106" s="34"/>
      <c r="K106" s="34"/>
      <c r="L106" s="35">
        <v>1</v>
      </c>
    </row>
    <row r="107" spans="1:12" ht="15" x14ac:dyDescent="0.25">
      <c r="A107" s="32"/>
      <c r="B107" s="33">
        <v>35669</v>
      </c>
      <c r="C107" s="34"/>
      <c r="D107" s="34"/>
      <c r="E107" s="34"/>
      <c r="F107" s="34"/>
      <c r="G107" s="34"/>
      <c r="H107" s="34">
        <v>1</v>
      </c>
      <c r="I107" s="34"/>
      <c r="J107" s="34"/>
      <c r="K107" s="34"/>
      <c r="L107" s="35">
        <v>1</v>
      </c>
    </row>
    <row r="108" spans="1:12" ht="15" x14ac:dyDescent="0.25">
      <c r="A108" s="32"/>
      <c r="B108" s="33">
        <v>36331</v>
      </c>
      <c r="C108" s="34"/>
      <c r="D108" s="34"/>
      <c r="E108" s="34"/>
      <c r="F108" s="34"/>
      <c r="G108" s="34">
        <v>1</v>
      </c>
      <c r="H108" s="34"/>
      <c r="I108" s="34"/>
      <c r="J108" s="34"/>
      <c r="K108" s="34"/>
      <c r="L108" s="35">
        <v>1</v>
      </c>
    </row>
    <row r="109" spans="1:12" ht="15" x14ac:dyDescent="0.25">
      <c r="A109" s="32"/>
      <c r="B109" s="33">
        <v>36348</v>
      </c>
      <c r="C109" s="34"/>
      <c r="D109" s="34"/>
      <c r="E109" s="34"/>
      <c r="F109" s="34"/>
      <c r="G109" s="34">
        <v>1</v>
      </c>
      <c r="H109" s="34"/>
      <c r="I109" s="34"/>
      <c r="J109" s="34"/>
      <c r="K109" s="34"/>
      <c r="L109" s="35">
        <v>1</v>
      </c>
    </row>
    <row r="110" spans="1:12" ht="15" x14ac:dyDescent="0.25">
      <c r="A110" s="32"/>
      <c r="B110" s="33">
        <v>37517</v>
      </c>
      <c r="C110" s="34"/>
      <c r="D110" s="34"/>
      <c r="E110" s="34"/>
      <c r="F110" s="34"/>
      <c r="G110" s="34">
        <v>1</v>
      </c>
      <c r="H110" s="34"/>
      <c r="I110" s="34"/>
      <c r="J110" s="34"/>
      <c r="K110" s="34"/>
      <c r="L110" s="35">
        <v>1</v>
      </c>
    </row>
    <row r="111" spans="1:12" ht="15" x14ac:dyDescent="0.25">
      <c r="A111" s="32"/>
      <c r="B111" s="33">
        <v>37784</v>
      </c>
      <c r="C111" s="34"/>
      <c r="D111" s="34"/>
      <c r="E111" s="34"/>
      <c r="F111" s="34"/>
      <c r="G111" s="34">
        <v>1</v>
      </c>
      <c r="H111" s="34"/>
      <c r="I111" s="34"/>
      <c r="J111" s="34"/>
      <c r="K111" s="34"/>
      <c r="L111" s="35">
        <v>1</v>
      </c>
    </row>
    <row r="112" spans="1:12" ht="15" x14ac:dyDescent="0.25">
      <c r="A112" s="32"/>
      <c r="B112" s="33">
        <v>40373</v>
      </c>
      <c r="C112" s="34"/>
      <c r="D112" s="34"/>
      <c r="E112" s="34"/>
      <c r="F112" s="34"/>
      <c r="G112" s="34">
        <v>1</v>
      </c>
      <c r="H112" s="34"/>
      <c r="I112" s="34"/>
      <c r="J112" s="34"/>
      <c r="K112" s="34"/>
      <c r="L112" s="35">
        <v>1</v>
      </c>
    </row>
    <row r="113" spans="1:12" ht="15" x14ac:dyDescent="0.25">
      <c r="A113" s="32"/>
      <c r="B113" s="33">
        <v>40470</v>
      </c>
      <c r="C113" s="34"/>
      <c r="D113" s="34"/>
      <c r="E113" s="34"/>
      <c r="F113" s="34"/>
      <c r="G113" s="34">
        <v>1</v>
      </c>
      <c r="H113" s="34"/>
      <c r="I113" s="34"/>
      <c r="J113" s="34"/>
      <c r="K113" s="34"/>
      <c r="L113" s="35">
        <v>1</v>
      </c>
    </row>
    <row r="114" spans="1:12" ht="15" x14ac:dyDescent="0.25">
      <c r="A114" s="32"/>
      <c r="B114" s="33">
        <v>40531</v>
      </c>
      <c r="C114" s="34"/>
      <c r="D114" s="34"/>
      <c r="E114" s="34"/>
      <c r="F114" s="34"/>
      <c r="G114" s="34">
        <v>1</v>
      </c>
      <c r="H114" s="34"/>
      <c r="I114" s="34"/>
      <c r="J114" s="34"/>
      <c r="K114" s="34"/>
      <c r="L114" s="35">
        <v>1</v>
      </c>
    </row>
    <row r="115" spans="1:12" ht="15" x14ac:dyDescent="0.25">
      <c r="A115" s="32"/>
      <c r="B115" s="33">
        <v>41528</v>
      </c>
      <c r="C115" s="34"/>
      <c r="D115" s="34"/>
      <c r="E115" s="34"/>
      <c r="F115" s="34"/>
      <c r="G115" s="34">
        <v>2</v>
      </c>
      <c r="H115" s="34"/>
      <c r="I115" s="34"/>
      <c r="J115" s="34"/>
      <c r="K115" s="34"/>
      <c r="L115" s="35">
        <v>2</v>
      </c>
    </row>
    <row r="116" spans="1:12" ht="15" x14ac:dyDescent="0.25">
      <c r="A116" s="32"/>
      <c r="B116" s="33">
        <v>41947</v>
      </c>
      <c r="C116" s="34"/>
      <c r="D116" s="34"/>
      <c r="E116" s="34"/>
      <c r="F116" s="34"/>
      <c r="G116" s="34">
        <v>1</v>
      </c>
      <c r="H116" s="34"/>
      <c r="I116" s="34"/>
      <c r="J116" s="34"/>
      <c r="K116" s="34"/>
      <c r="L116" s="35">
        <v>1</v>
      </c>
    </row>
    <row r="117" spans="1:12" ht="15" x14ac:dyDescent="0.25">
      <c r="A117" s="32"/>
      <c r="B117" s="33">
        <v>42973</v>
      </c>
      <c r="C117" s="34"/>
      <c r="D117" s="34"/>
      <c r="E117" s="34"/>
      <c r="F117" s="34"/>
      <c r="G117" s="34">
        <v>1</v>
      </c>
      <c r="H117" s="34"/>
      <c r="I117" s="34"/>
      <c r="J117" s="34"/>
      <c r="K117" s="34"/>
      <c r="L117" s="35">
        <v>1</v>
      </c>
    </row>
    <row r="118" spans="1:12" ht="15" x14ac:dyDescent="0.25">
      <c r="A118" s="32"/>
      <c r="B118" s="33">
        <v>43568</v>
      </c>
      <c r="C118" s="34"/>
      <c r="D118" s="34"/>
      <c r="E118" s="34"/>
      <c r="F118" s="34"/>
      <c r="G118" s="34">
        <v>1</v>
      </c>
      <c r="H118" s="34"/>
      <c r="I118" s="34"/>
      <c r="J118" s="34"/>
      <c r="K118" s="34"/>
      <c r="L118" s="35">
        <v>1</v>
      </c>
    </row>
    <row r="119" spans="1:12" ht="15" x14ac:dyDescent="0.25">
      <c r="A119" s="36"/>
      <c r="B119" s="37">
        <v>43731</v>
      </c>
      <c r="C119" s="38"/>
      <c r="D119" s="38"/>
      <c r="E119" s="38"/>
      <c r="F119" s="38"/>
      <c r="G119" s="38">
        <v>1</v>
      </c>
      <c r="H119" s="38"/>
      <c r="I119" s="38"/>
      <c r="J119" s="38"/>
      <c r="K119" s="38"/>
      <c r="L119" s="39">
        <v>1</v>
      </c>
    </row>
    <row r="120" spans="1:12" ht="15" x14ac:dyDescent="0.25">
      <c r="A120" s="28" t="s">
        <v>118</v>
      </c>
      <c r="B120" s="29">
        <v>20786</v>
      </c>
      <c r="C120" s="40"/>
      <c r="D120" s="30">
        <v>1</v>
      </c>
      <c r="E120" s="30"/>
      <c r="F120" s="30"/>
      <c r="G120" s="30"/>
      <c r="H120" s="30"/>
      <c r="I120" s="30"/>
      <c r="J120" s="30"/>
      <c r="K120" s="41"/>
      <c r="L120" s="31">
        <v>1</v>
      </c>
    </row>
    <row r="121" spans="1:12" ht="15" x14ac:dyDescent="0.25">
      <c r="A121" s="32"/>
      <c r="B121" s="33">
        <v>21607</v>
      </c>
      <c r="C121" s="42"/>
      <c r="D121" s="34">
        <v>1</v>
      </c>
      <c r="E121" s="34"/>
      <c r="F121" s="34"/>
      <c r="G121" s="34"/>
      <c r="H121" s="34"/>
      <c r="I121" s="34"/>
      <c r="J121" s="34"/>
      <c r="K121" s="43"/>
      <c r="L121" s="35">
        <v>1</v>
      </c>
    </row>
    <row r="122" spans="1:12" ht="15" x14ac:dyDescent="0.25">
      <c r="A122" s="32"/>
      <c r="B122" s="33">
        <v>22841</v>
      </c>
      <c r="C122" s="42"/>
      <c r="D122" s="34"/>
      <c r="E122" s="34">
        <v>1</v>
      </c>
      <c r="F122" s="34"/>
      <c r="G122" s="34"/>
      <c r="H122" s="34"/>
      <c r="I122" s="34"/>
      <c r="J122" s="34"/>
      <c r="K122" s="43"/>
      <c r="L122" s="35">
        <v>1</v>
      </c>
    </row>
    <row r="123" spans="1:12" ht="15" x14ac:dyDescent="0.25">
      <c r="A123" s="32"/>
      <c r="B123" s="33">
        <v>23224</v>
      </c>
      <c r="C123" s="42"/>
      <c r="D123" s="34"/>
      <c r="E123" s="34">
        <v>1</v>
      </c>
      <c r="F123" s="34"/>
      <c r="G123" s="34"/>
      <c r="H123" s="34"/>
      <c r="I123" s="34"/>
      <c r="J123" s="34"/>
      <c r="K123" s="43"/>
      <c r="L123" s="35">
        <v>1</v>
      </c>
    </row>
    <row r="124" spans="1:12" ht="15" x14ac:dyDescent="0.25">
      <c r="A124" s="32"/>
      <c r="B124" s="33">
        <v>23228</v>
      </c>
      <c r="C124" s="42"/>
      <c r="D124" s="34"/>
      <c r="E124" s="34"/>
      <c r="F124" s="34"/>
      <c r="G124" s="34"/>
      <c r="H124" s="34"/>
      <c r="I124" s="34">
        <v>1</v>
      </c>
      <c r="J124" s="34"/>
      <c r="K124" s="43"/>
      <c r="L124" s="35">
        <v>1</v>
      </c>
    </row>
    <row r="125" spans="1:12" ht="15" x14ac:dyDescent="0.25">
      <c r="A125" s="32"/>
      <c r="B125" s="33">
        <v>25286</v>
      </c>
      <c r="C125" s="42"/>
      <c r="D125" s="34">
        <v>1</v>
      </c>
      <c r="E125" s="34"/>
      <c r="F125" s="34"/>
      <c r="G125" s="34"/>
      <c r="H125" s="34"/>
      <c r="I125" s="34"/>
      <c r="J125" s="34"/>
      <c r="K125" s="43"/>
      <c r="L125" s="35">
        <v>1</v>
      </c>
    </row>
    <row r="126" spans="1:12" ht="15" x14ac:dyDescent="0.25">
      <c r="A126" s="32"/>
      <c r="B126" s="33">
        <v>25885</v>
      </c>
      <c r="C126" s="42"/>
      <c r="D126" s="34">
        <v>1</v>
      </c>
      <c r="E126" s="34"/>
      <c r="F126" s="34"/>
      <c r="G126" s="34"/>
      <c r="H126" s="34"/>
      <c r="I126" s="34"/>
      <c r="J126" s="34"/>
      <c r="K126" s="43"/>
      <c r="L126" s="35">
        <v>1</v>
      </c>
    </row>
    <row r="127" spans="1:12" ht="15" x14ac:dyDescent="0.25">
      <c r="A127" s="32"/>
      <c r="B127" s="33">
        <v>26318</v>
      </c>
      <c r="C127" s="42"/>
      <c r="D127" s="34">
        <v>1</v>
      </c>
      <c r="E127" s="34"/>
      <c r="F127" s="34"/>
      <c r="G127" s="34"/>
      <c r="H127" s="34"/>
      <c r="I127" s="34"/>
      <c r="J127" s="34"/>
      <c r="K127" s="43"/>
      <c r="L127" s="35">
        <v>1</v>
      </c>
    </row>
    <row r="128" spans="1:12" ht="15" x14ac:dyDescent="0.25">
      <c r="A128" s="32"/>
      <c r="B128" s="33">
        <v>26340</v>
      </c>
      <c r="C128" s="42"/>
      <c r="D128" s="34"/>
      <c r="E128" s="34">
        <v>1</v>
      </c>
      <c r="F128" s="34"/>
      <c r="G128" s="34"/>
      <c r="H128" s="34"/>
      <c r="I128" s="34"/>
      <c r="J128" s="34"/>
      <c r="K128" s="43"/>
      <c r="L128" s="35">
        <v>1</v>
      </c>
    </row>
    <row r="129" spans="1:12" ht="15" x14ac:dyDescent="0.25">
      <c r="A129" s="32"/>
      <c r="B129" s="33">
        <v>26368</v>
      </c>
      <c r="C129" s="42"/>
      <c r="D129" s="34"/>
      <c r="E129" s="34">
        <v>1</v>
      </c>
      <c r="F129" s="34"/>
      <c r="G129" s="34"/>
      <c r="H129" s="34"/>
      <c r="I129" s="34"/>
      <c r="J129" s="34"/>
      <c r="K129" s="43"/>
      <c r="L129" s="35">
        <v>1</v>
      </c>
    </row>
    <row r="130" spans="1:12" ht="15" x14ac:dyDescent="0.25">
      <c r="A130" s="32"/>
      <c r="B130" s="33">
        <v>29960</v>
      </c>
      <c r="C130" s="42"/>
      <c r="D130" s="34">
        <v>1</v>
      </c>
      <c r="E130" s="34"/>
      <c r="F130" s="34"/>
      <c r="G130" s="34"/>
      <c r="H130" s="34"/>
      <c r="I130" s="34"/>
      <c r="J130" s="34"/>
      <c r="K130" s="43"/>
      <c r="L130" s="35">
        <v>1</v>
      </c>
    </row>
    <row r="131" spans="1:12" ht="15" x14ac:dyDescent="0.25">
      <c r="A131" s="32"/>
      <c r="B131" s="33">
        <v>30863</v>
      </c>
      <c r="C131" s="42"/>
      <c r="D131" s="34">
        <v>1</v>
      </c>
      <c r="E131" s="34"/>
      <c r="F131" s="34"/>
      <c r="G131" s="34"/>
      <c r="H131" s="34"/>
      <c r="I131" s="34"/>
      <c r="J131" s="34"/>
      <c r="K131" s="43"/>
      <c r="L131" s="35">
        <v>1</v>
      </c>
    </row>
    <row r="132" spans="1:12" ht="15" x14ac:dyDescent="0.25">
      <c r="A132" s="32"/>
      <c r="B132" s="33">
        <v>32237</v>
      </c>
      <c r="C132" s="42"/>
      <c r="D132" s="34">
        <v>1</v>
      </c>
      <c r="E132" s="34"/>
      <c r="F132" s="34"/>
      <c r="G132" s="34"/>
      <c r="H132" s="34"/>
      <c r="I132" s="34"/>
      <c r="J132" s="34"/>
      <c r="K132" s="43"/>
      <c r="L132" s="35">
        <v>1</v>
      </c>
    </row>
    <row r="133" spans="1:12" ht="15" x14ac:dyDescent="0.25">
      <c r="A133" s="32"/>
      <c r="B133" s="33">
        <v>32529</v>
      </c>
      <c r="C133" s="42"/>
      <c r="D133" s="34"/>
      <c r="E133" s="34">
        <v>1</v>
      </c>
      <c r="F133" s="34"/>
      <c r="G133" s="34"/>
      <c r="H133" s="34"/>
      <c r="I133" s="34"/>
      <c r="J133" s="34"/>
      <c r="K133" s="43"/>
      <c r="L133" s="35">
        <v>1</v>
      </c>
    </row>
    <row r="134" spans="1:12" ht="15" x14ac:dyDescent="0.25">
      <c r="A134" s="32"/>
      <c r="B134" s="33">
        <v>33010</v>
      </c>
      <c r="C134" s="42"/>
      <c r="D134" s="34"/>
      <c r="E134" s="34">
        <v>1</v>
      </c>
      <c r="F134" s="34"/>
      <c r="G134" s="34"/>
      <c r="H134" s="34"/>
      <c r="I134" s="34"/>
      <c r="J134" s="34"/>
      <c r="K134" s="43"/>
      <c r="L134" s="35">
        <v>1</v>
      </c>
    </row>
    <row r="135" spans="1:12" ht="15" x14ac:dyDescent="0.25">
      <c r="A135" s="32"/>
      <c r="B135" s="33">
        <v>35997</v>
      </c>
      <c r="C135" s="42"/>
      <c r="D135" s="34"/>
      <c r="E135" s="34"/>
      <c r="F135" s="34"/>
      <c r="G135" s="34">
        <v>1</v>
      </c>
      <c r="H135" s="34"/>
      <c r="I135" s="34"/>
      <c r="J135" s="34"/>
      <c r="K135" s="43"/>
      <c r="L135" s="35">
        <v>1</v>
      </c>
    </row>
    <row r="136" spans="1:12" ht="15" x14ac:dyDescent="0.25">
      <c r="A136" s="32"/>
      <c r="B136" s="33">
        <v>36201</v>
      </c>
      <c r="C136" s="42"/>
      <c r="D136" s="34"/>
      <c r="E136" s="34"/>
      <c r="F136" s="34"/>
      <c r="G136" s="34">
        <v>1</v>
      </c>
      <c r="H136" s="34"/>
      <c r="I136" s="34"/>
      <c r="J136" s="34"/>
      <c r="K136" s="43"/>
      <c r="L136" s="35">
        <v>1</v>
      </c>
    </row>
    <row r="137" spans="1:12" ht="15" x14ac:dyDescent="0.25">
      <c r="A137" s="32"/>
      <c r="B137" s="33">
        <v>36501</v>
      </c>
      <c r="C137" s="42"/>
      <c r="D137" s="34"/>
      <c r="E137" s="34"/>
      <c r="F137" s="34"/>
      <c r="G137" s="34">
        <v>1</v>
      </c>
      <c r="H137" s="34"/>
      <c r="I137" s="34"/>
      <c r="J137" s="34"/>
      <c r="K137" s="43"/>
      <c r="L137" s="35">
        <v>1</v>
      </c>
    </row>
    <row r="138" spans="1:12" ht="15" x14ac:dyDescent="0.25">
      <c r="A138" s="32"/>
      <c r="B138" s="33">
        <v>38308</v>
      </c>
      <c r="C138" s="42"/>
      <c r="D138" s="34"/>
      <c r="E138" s="34"/>
      <c r="F138" s="34"/>
      <c r="G138" s="34">
        <v>1</v>
      </c>
      <c r="H138" s="34"/>
      <c r="I138" s="34"/>
      <c r="J138" s="34"/>
      <c r="K138" s="43"/>
      <c r="L138" s="35">
        <v>1</v>
      </c>
    </row>
    <row r="139" spans="1:12" ht="15" x14ac:dyDescent="0.25">
      <c r="A139" s="32"/>
      <c r="B139" s="33">
        <v>39260</v>
      </c>
      <c r="C139" s="42"/>
      <c r="D139" s="34"/>
      <c r="E139" s="34"/>
      <c r="F139" s="34"/>
      <c r="G139" s="34">
        <v>1</v>
      </c>
      <c r="H139" s="34"/>
      <c r="I139" s="34"/>
      <c r="J139" s="34"/>
      <c r="K139" s="43"/>
      <c r="L139" s="35">
        <v>1</v>
      </c>
    </row>
    <row r="140" spans="1:12" ht="15" x14ac:dyDescent="0.25">
      <c r="A140" s="32"/>
      <c r="B140" s="33">
        <v>39639</v>
      </c>
      <c r="C140" s="42"/>
      <c r="D140" s="34"/>
      <c r="E140" s="34"/>
      <c r="F140" s="34"/>
      <c r="G140" s="34">
        <v>1</v>
      </c>
      <c r="H140" s="34"/>
      <c r="I140" s="34"/>
      <c r="J140" s="34"/>
      <c r="K140" s="43"/>
      <c r="L140" s="35">
        <v>1</v>
      </c>
    </row>
    <row r="141" spans="1:12" ht="15" x14ac:dyDescent="0.25">
      <c r="A141" s="32"/>
      <c r="B141" s="33">
        <v>40896</v>
      </c>
      <c r="C141" s="42"/>
      <c r="D141" s="34"/>
      <c r="E141" s="34"/>
      <c r="F141" s="34"/>
      <c r="G141" s="34">
        <v>1</v>
      </c>
      <c r="H141" s="34"/>
      <c r="I141" s="34"/>
      <c r="J141" s="34"/>
      <c r="K141" s="43"/>
      <c r="L141" s="35">
        <v>1</v>
      </c>
    </row>
    <row r="142" spans="1:12" ht="15" x14ac:dyDescent="0.25">
      <c r="A142" s="36"/>
      <c r="B142" s="37">
        <v>43560</v>
      </c>
      <c r="C142" s="44"/>
      <c r="D142" s="38"/>
      <c r="E142" s="38"/>
      <c r="F142" s="38"/>
      <c r="G142" s="38">
        <v>1</v>
      </c>
      <c r="H142" s="38"/>
      <c r="I142" s="38"/>
      <c r="J142" s="38"/>
      <c r="K142" s="45"/>
      <c r="L142" s="39">
        <v>1</v>
      </c>
    </row>
    <row r="143" spans="1:12" ht="15" x14ac:dyDescent="0.25">
      <c r="A143" s="22" t="s">
        <v>144</v>
      </c>
      <c r="B143" s="23">
        <v>32704</v>
      </c>
      <c r="C143" s="25"/>
      <c r="D143" s="25">
        <v>1</v>
      </c>
      <c r="E143" s="25"/>
      <c r="F143" s="25"/>
      <c r="G143" s="25"/>
      <c r="H143" s="25"/>
      <c r="I143" s="25"/>
      <c r="J143" s="25"/>
      <c r="K143" s="25"/>
      <c r="L143" s="27">
        <v>1</v>
      </c>
    </row>
    <row r="144" spans="1:12" ht="15" x14ac:dyDescent="0.25">
      <c r="A144" s="28" t="s">
        <v>217</v>
      </c>
      <c r="B144" s="29">
        <v>29803</v>
      </c>
      <c r="C144" s="40"/>
      <c r="D144" s="30"/>
      <c r="E144" s="30">
        <v>1</v>
      </c>
      <c r="F144" s="30"/>
      <c r="G144" s="30"/>
      <c r="H144" s="30"/>
      <c r="I144" s="30"/>
      <c r="J144" s="30"/>
      <c r="K144" s="41"/>
      <c r="L144" s="31">
        <v>1</v>
      </c>
    </row>
    <row r="145" spans="1:12" ht="15" x14ac:dyDescent="0.25">
      <c r="A145" s="32"/>
      <c r="B145" s="33">
        <v>30786</v>
      </c>
      <c r="C145" s="42"/>
      <c r="D145" s="34">
        <v>1</v>
      </c>
      <c r="E145" s="34"/>
      <c r="F145" s="34"/>
      <c r="G145" s="34"/>
      <c r="H145" s="34"/>
      <c r="I145" s="34"/>
      <c r="J145" s="34"/>
      <c r="K145" s="43"/>
      <c r="L145" s="35">
        <v>1</v>
      </c>
    </row>
    <row r="146" spans="1:12" ht="15" x14ac:dyDescent="0.25">
      <c r="A146" s="32"/>
      <c r="B146" s="33">
        <v>32345</v>
      </c>
      <c r="C146" s="42"/>
      <c r="D146" s="34"/>
      <c r="E146" s="34">
        <v>1</v>
      </c>
      <c r="F146" s="34"/>
      <c r="G146" s="34"/>
      <c r="H146" s="34"/>
      <c r="I146" s="34"/>
      <c r="J146" s="34"/>
      <c r="K146" s="43"/>
      <c r="L146" s="35">
        <v>1</v>
      </c>
    </row>
    <row r="147" spans="1:12" ht="15" x14ac:dyDescent="0.25">
      <c r="A147" s="32"/>
      <c r="B147" s="33">
        <v>32518</v>
      </c>
      <c r="C147" s="42"/>
      <c r="D147" s="34">
        <v>1</v>
      </c>
      <c r="E147" s="34"/>
      <c r="F147" s="34"/>
      <c r="G147" s="34"/>
      <c r="H147" s="34"/>
      <c r="I147" s="34"/>
      <c r="J147" s="34"/>
      <c r="K147" s="43"/>
      <c r="L147" s="35">
        <v>1</v>
      </c>
    </row>
    <row r="148" spans="1:12" ht="15" x14ac:dyDescent="0.25">
      <c r="A148" s="36"/>
      <c r="B148" s="37">
        <v>43117</v>
      </c>
      <c r="C148" s="44"/>
      <c r="D148" s="38"/>
      <c r="E148" s="38"/>
      <c r="F148" s="38"/>
      <c r="G148" s="38">
        <v>1</v>
      </c>
      <c r="H148" s="38"/>
      <c r="I148" s="38"/>
      <c r="J148" s="38"/>
      <c r="K148" s="45"/>
      <c r="L148" s="39">
        <v>1</v>
      </c>
    </row>
    <row r="149" spans="1:12" ht="15" x14ac:dyDescent="0.25">
      <c r="A149" s="22" t="s">
        <v>147</v>
      </c>
      <c r="B149" s="23">
        <v>40777</v>
      </c>
      <c r="C149" s="25"/>
      <c r="D149" s="25"/>
      <c r="E149" s="25"/>
      <c r="F149" s="25"/>
      <c r="G149" s="25">
        <v>1</v>
      </c>
      <c r="H149" s="25"/>
      <c r="I149" s="25"/>
      <c r="J149" s="25"/>
      <c r="K149" s="25"/>
      <c r="L149" s="27">
        <v>1</v>
      </c>
    </row>
    <row r="150" spans="1:12" ht="15" x14ac:dyDescent="0.25">
      <c r="A150" s="28" t="s">
        <v>97</v>
      </c>
      <c r="B150" s="29">
        <v>25488</v>
      </c>
      <c r="C150" s="40"/>
      <c r="D150" s="30"/>
      <c r="E150" s="30"/>
      <c r="F150" s="30"/>
      <c r="G150" s="30"/>
      <c r="H150" s="30"/>
      <c r="I150" s="30">
        <v>1</v>
      </c>
      <c r="J150" s="30"/>
      <c r="K150" s="41"/>
      <c r="L150" s="31">
        <v>1</v>
      </c>
    </row>
    <row r="151" spans="1:12" ht="15" x14ac:dyDescent="0.25">
      <c r="A151" s="32"/>
      <c r="B151" s="33">
        <v>26239</v>
      </c>
      <c r="C151" s="42"/>
      <c r="D151" s="34">
        <v>1</v>
      </c>
      <c r="E151" s="34"/>
      <c r="F151" s="34"/>
      <c r="G151" s="34"/>
      <c r="H151" s="34"/>
      <c r="I151" s="34"/>
      <c r="J151" s="34"/>
      <c r="K151" s="43"/>
      <c r="L151" s="35">
        <v>1</v>
      </c>
    </row>
    <row r="152" spans="1:12" ht="15" x14ac:dyDescent="0.25">
      <c r="A152" s="32"/>
      <c r="B152" s="33">
        <v>26754</v>
      </c>
      <c r="C152" s="42"/>
      <c r="D152" s="34">
        <v>1</v>
      </c>
      <c r="E152" s="34"/>
      <c r="F152" s="34"/>
      <c r="G152" s="34"/>
      <c r="H152" s="34"/>
      <c r="I152" s="34"/>
      <c r="J152" s="34"/>
      <c r="K152" s="43"/>
      <c r="L152" s="35">
        <v>1</v>
      </c>
    </row>
    <row r="153" spans="1:12" ht="15" x14ac:dyDescent="0.25">
      <c r="A153" s="32"/>
      <c r="B153" s="33">
        <v>27204</v>
      </c>
      <c r="C153" s="42"/>
      <c r="D153" s="34">
        <v>1</v>
      </c>
      <c r="E153" s="34"/>
      <c r="F153" s="34"/>
      <c r="G153" s="34"/>
      <c r="H153" s="34"/>
      <c r="I153" s="34"/>
      <c r="J153" s="34"/>
      <c r="K153" s="43"/>
      <c r="L153" s="35">
        <v>1</v>
      </c>
    </row>
    <row r="154" spans="1:12" ht="15" x14ac:dyDescent="0.25">
      <c r="A154" s="32"/>
      <c r="B154" s="33">
        <v>28003</v>
      </c>
      <c r="C154" s="42"/>
      <c r="D154" s="34"/>
      <c r="E154" s="34">
        <v>1</v>
      </c>
      <c r="F154" s="34"/>
      <c r="G154" s="34"/>
      <c r="H154" s="34"/>
      <c r="I154" s="34"/>
      <c r="J154" s="34"/>
      <c r="K154" s="43"/>
      <c r="L154" s="35">
        <v>1</v>
      </c>
    </row>
    <row r="155" spans="1:12" ht="15" x14ac:dyDescent="0.25">
      <c r="A155" s="32"/>
      <c r="B155" s="33">
        <v>28879</v>
      </c>
      <c r="C155" s="42"/>
      <c r="D155" s="34"/>
      <c r="E155" s="34">
        <v>1</v>
      </c>
      <c r="F155" s="34"/>
      <c r="G155" s="34"/>
      <c r="H155" s="34"/>
      <c r="I155" s="34"/>
      <c r="J155" s="34"/>
      <c r="K155" s="43"/>
      <c r="L155" s="35">
        <v>1</v>
      </c>
    </row>
    <row r="156" spans="1:12" ht="15" x14ac:dyDescent="0.25">
      <c r="A156" s="32"/>
      <c r="B156" s="33">
        <v>29558</v>
      </c>
      <c r="C156" s="42"/>
      <c r="D156" s="34"/>
      <c r="E156" s="34">
        <v>1</v>
      </c>
      <c r="F156" s="34"/>
      <c r="G156" s="34"/>
      <c r="H156" s="34"/>
      <c r="I156" s="34"/>
      <c r="J156" s="34"/>
      <c r="K156" s="43"/>
      <c r="L156" s="35">
        <v>1</v>
      </c>
    </row>
    <row r="157" spans="1:12" ht="15" x14ac:dyDescent="0.25">
      <c r="A157" s="32"/>
      <c r="B157" s="33">
        <v>29896</v>
      </c>
      <c r="C157" s="42"/>
      <c r="D157" s="34">
        <v>1</v>
      </c>
      <c r="E157" s="34"/>
      <c r="F157" s="34"/>
      <c r="G157" s="34"/>
      <c r="H157" s="34"/>
      <c r="I157" s="34"/>
      <c r="J157" s="34"/>
      <c r="K157" s="43"/>
      <c r="L157" s="35">
        <v>1</v>
      </c>
    </row>
    <row r="158" spans="1:12" ht="15" x14ac:dyDescent="0.25">
      <c r="A158" s="32"/>
      <c r="B158" s="33">
        <v>30799</v>
      </c>
      <c r="C158" s="42"/>
      <c r="D158" s="34"/>
      <c r="E158" s="34">
        <v>1</v>
      </c>
      <c r="F158" s="34"/>
      <c r="G158" s="34"/>
      <c r="H158" s="34"/>
      <c r="I158" s="34"/>
      <c r="J158" s="34"/>
      <c r="K158" s="43"/>
      <c r="L158" s="35">
        <v>1</v>
      </c>
    </row>
    <row r="159" spans="1:12" ht="15" x14ac:dyDescent="0.25">
      <c r="A159" s="32"/>
      <c r="B159" s="33">
        <v>32035</v>
      </c>
      <c r="C159" s="42"/>
      <c r="D159" s="34"/>
      <c r="E159" s="34">
        <v>1</v>
      </c>
      <c r="F159" s="34"/>
      <c r="G159" s="34"/>
      <c r="H159" s="34"/>
      <c r="I159" s="34"/>
      <c r="J159" s="34"/>
      <c r="K159" s="43"/>
      <c r="L159" s="35">
        <v>1</v>
      </c>
    </row>
    <row r="160" spans="1:12" ht="15" x14ac:dyDescent="0.25">
      <c r="A160" s="32"/>
      <c r="B160" s="33">
        <v>32246</v>
      </c>
      <c r="C160" s="42"/>
      <c r="D160" s="34">
        <v>1</v>
      </c>
      <c r="E160" s="34"/>
      <c r="F160" s="34"/>
      <c r="G160" s="34"/>
      <c r="H160" s="34"/>
      <c r="I160" s="34"/>
      <c r="J160" s="34"/>
      <c r="K160" s="43"/>
      <c r="L160" s="35">
        <v>1</v>
      </c>
    </row>
    <row r="161" spans="1:12" ht="15" x14ac:dyDescent="0.25">
      <c r="A161" s="32"/>
      <c r="B161" s="33">
        <v>33670</v>
      </c>
      <c r="C161" s="42"/>
      <c r="D161" s="34">
        <v>1</v>
      </c>
      <c r="E161" s="34"/>
      <c r="F161" s="34"/>
      <c r="G161" s="34"/>
      <c r="H161" s="34"/>
      <c r="I161" s="34"/>
      <c r="J161" s="34"/>
      <c r="K161" s="43"/>
      <c r="L161" s="35">
        <v>1</v>
      </c>
    </row>
    <row r="162" spans="1:12" ht="15" x14ac:dyDescent="0.25">
      <c r="A162" s="32"/>
      <c r="B162" s="33">
        <v>35284</v>
      </c>
      <c r="C162" s="42"/>
      <c r="D162" s="34"/>
      <c r="E162" s="34">
        <v>1</v>
      </c>
      <c r="F162" s="34"/>
      <c r="G162" s="34"/>
      <c r="H162" s="34"/>
      <c r="I162" s="34"/>
      <c r="J162" s="34"/>
      <c r="K162" s="43"/>
      <c r="L162" s="35">
        <v>1</v>
      </c>
    </row>
    <row r="163" spans="1:12" ht="15" x14ac:dyDescent="0.25">
      <c r="A163" s="32"/>
      <c r="B163" s="33">
        <v>35677</v>
      </c>
      <c r="C163" s="42"/>
      <c r="D163" s="34"/>
      <c r="E163" s="34"/>
      <c r="F163" s="34"/>
      <c r="G163" s="34">
        <v>1</v>
      </c>
      <c r="H163" s="34"/>
      <c r="I163" s="34"/>
      <c r="J163" s="34"/>
      <c r="K163" s="43"/>
      <c r="L163" s="35">
        <v>1</v>
      </c>
    </row>
    <row r="164" spans="1:12" ht="15" x14ac:dyDescent="0.25">
      <c r="A164" s="32"/>
      <c r="B164" s="33">
        <v>36876</v>
      </c>
      <c r="C164" s="42"/>
      <c r="D164" s="34"/>
      <c r="E164" s="34"/>
      <c r="F164" s="34"/>
      <c r="G164" s="34">
        <v>1</v>
      </c>
      <c r="H164" s="34"/>
      <c r="I164" s="34"/>
      <c r="J164" s="34"/>
      <c r="K164" s="43"/>
      <c r="L164" s="35">
        <v>1</v>
      </c>
    </row>
    <row r="165" spans="1:12" ht="15" x14ac:dyDescent="0.25">
      <c r="A165" s="32"/>
      <c r="B165" s="33">
        <v>37162</v>
      </c>
      <c r="C165" s="42"/>
      <c r="D165" s="34"/>
      <c r="E165" s="34"/>
      <c r="F165" s="34"/>
      <c r="G165" s="34">
        <v>1</v>
      </c>
      <c r="H165" s="34"/>
      <c r="I165" s="34"/>
      <c r="J165" s="34"/>
      <c r="K165" s="43"/>
      <c r="L165" s="35">
        <v>1</v>
      </c>
    </row>
    <row r="166" spans="1:12" ht="15" x14ac:dyDescent="0.25">
      <c r="A166" s="32"/>
      <c r="B166" s="33">
        <v>37837</v>
      </c>
      <c r="C166" s="42"/>
      <c r="D166" s="34"/>
      <c r="E166" s="34"/>
      <c r="F166" s="34"/>
      <c r="G166" s="34">
        <v>1</v>
      </c>
      <c r="H166" s="34"/>
      <c r="I166" s="34"/>
      <c r="J166" s="34"/>
      <c r="K166" s="43"/>
      <c r="L166" s="35">
        <v>1</v>
      </c>
    </row>
    <row r="167" spans="1:12" ht="15" x14ac:dyDescent="0.25">
      <c r="A167" s="32"/>
      <c r="B167" s="33">
        <v>38516</v>
      </c>
      <c r="C167" s="42"/>
      <c r="D167" s="34"/>
      <c r="E167" s="34"/>
      <c r="F167" s="34"/>
      <c r="G167" s="34">
        <v>1</v>
      </c>
      <c r="H167" s="34"/>
      <c r="I167" s="34"/>
      <c r="J167" s="34"/>
      <c r="K167" s="43"/>
      <c r="L167" s="35">
        <v>1</v>
      </c>
    </row>
    <row r="168" spans="1:12" ht="15" x14ac:dyDescent="0.25">
      <c r="A168" s="32"/>
      <c r="B168" s="33">
        <v>38721</v>
      </c>
      <c r="C168" s="42"/>
      <c r="D168" s="34"/>
      <c r="E168" s="34"/>
      <c r="F168" s="34"/>
      <c r="G168" s="34">
        <v>1</v>
      </c>
      <c r="H168" s="34"/>
      <c r="I168" s="34"/>
      <c r="J168" s="34"/>
      <c r="K168" s="43"/>
      <c r="L168" s="35">
        <v>1</v>
      </c>
    </row>
    <row r="169" spans="1:12" ht="15" x14ac:dyDescent="0.25">
      <c r="A169" s="32"/>
      <c r="B169" s="33">
        <v>40702</v>
      </c>
      <c r="C169" s="42"/>
      <c r="D169" s="34"/>
      <c r="E169" s="34"/>
      <c r="F169" s="34"/>
      <c r="G169" s="34">
        <v>1</v>
      </c>
      <c r="H169" s="34"/>
      <c r="I169" s="34"/>
      <c r="J169" s="34"/>
      <c r="K169" s="43"/>
      <c r="L169" s="35">
        <v>1</v>
      </c>
    </row>
    <row r="170" spans="1:12" ht="15" x14ac:dyDescent="0.25">
      <c r="A170" s="32"/>
      <c r="B170" s="33">
        <v>41653</v>
      </c>
      <c r="C170" s="42"/>
      <c r="D170" s="34"/>
      <c r="E170" s="34"/>
      <c r="F170" s="34"/>
      <c r="G170" s="34">
        <v>1</v>
      </c>
      <c r="H170" s="34"/>
      <c r="I170" s="34"/>
      <c r="J170" s="34"/>
      <c r="K170" s="43"/>
      <c r="L170" s="35">
        <v>1</v>
      </c>
    </row>
    <row r="171" spans="1:12" ht="15" x14ac:dyDescent="0.25">
      <c r="A171" s="36"/>
      <c r="B171" s="37">
        <v>43108</v>
      </c>
      <c r="C171" s="44"/>
      <c r="D171" s="38"/>
      <c r="E171" s="38"/>
      <c r="F171" s="38"/>
      <c r="G171" s="38">
        <v>1</v>
      </c>
      <c r="H171" s="38"/>
      <c r="I171" s="38"/>
      <c r="J171" s="38"/>
      <c r="K171" s="45"/>
      <c r="L171" s="39">
        <v>1</v>
      </c>
    </row>
    <row r="172" spans="1:12" ht="15" x14ac:dyDescent="0.25">
      <c r="A172" s="22" t="s">
        <v>111</v>
      </c>
      <c r="B172" s="23">
        <v>31393</v>
      </c>
      <c r="C172" s="25"/>
      <c r="D172" s="25"/>
      <c r="E172" s="25">
        <v>1</v>
      </c>
      <c r="F172" s="25"/>
      <c r="G172" s="25"/>
      <c r="H172" s="25"/>
      <c r="I172" s="25"/>
      <c r="J172" s="25"/>
      <c r="K172" s="25"/>
      <c r="L172" s="27">
        <v>1</v>
      </c>
    </row>
    <row r="173" spans="1:12" ht="15" x14ac:dyDescent="0.25">
      <c r="A173" s="28" t="s">
        <v>259</v>
      </c>
      <c r="B173" s="29">
        <v>26968</v>
      </c>
      <c r="C173" s="40"/>
      <c r="D173" s="30"/>
      <c r="E173" s="30">
        <v>1</v>
      </c>
      <c r="F173" s="30"/>
      <c r="G173" s="30"/>
      <c r="H173" s="30"/>
      <c r="I173" s="30"/>
      <c r="J173" s="30"/>
      <c r="K173" s="41"/>
      <c r="L173" s="31">
        <v>1</v>
      </c>
    </row>
    <row r="174" spans="1:12" ht="15" x14ac:dyDescent="0.25">
      <c r="A174" s="36"/>
      <c r="B174" s="37">
        <v>28697</v>
      </c>
      <c r="C174" s="44"/>
      <c r="D174" s="38">
        <v>1</v>
      </c>
      <c r="E174" s="38"/>
      <c r="F174" s="38"/>
      <c r="G174" s="38"/>
      <c r="H174" s="38"/>
      <c r="I174" s="38"/>
      <c r="J174" s="38"/>
      <c r="K174" s="45"/>
      <c r="L174" s="39">
        <v>1</v>
      </c>
    </row>
    <row r="175" spans="1:12" ht="15" x14ac:dyDescent="0.25">
      <c r="A175" s="28" t="s">
        <v>222</v>
      </c>
      <c r="B175" s="29">
        <v>26194</v>
      </c>
      <c r="C175" s="30"/>
      <c r="D175" s="30">
        <v>1</v>
      </c>
      <c r="E175" s="30"/>
      <c r="F175" s="30"/>
      <c r="G175" s="30"/>
      <c r="H175" s="30"/>
      <c r="I175" s="30"/>
      <c r="J175" s="30"/>
      <c r="K175" s="30"/>
      <c r="L175" s="31">
        <v>1</v>
      </c>
    </row>
    <row r="176" spans="1:12" ht="15" x14ac:dyDescent="0.25">
      <c r="A176" s="32"/>
      <c r="B176" s="33">
        <v>31045</v>
      </c>
      <c r="C176" s="34"/>
      <c r="D176" s="34"/>
      <c r="E176" s="34">
        <v>1</v>
      </c>
      <c r="F176" s="34"/>
      <c r="G176" s="34"/>
      <c r="H176" s="34"/>
      <c r="I176" s="34"/>
      <c r="J176" s="34"/>
      <c r="K176" s="34"/>
      <c r="L176" s="35">
        <v>1</v>
      </c>
    </row>
    <row r="177" spans="1:12" ht="15" x14ac:dyDescent="0.25">
      <c r="A177" s="36"/>
      <c r="B177" s="37">
        <v>41419</v>
      </c>
      <c r="C177" s="38"/>
      <c r="D177" s="38"/>
      <c r="E177" s="38"/>
      <c r="F177" s="38"/>
      <c r="G177" s="38">
        <v>1</v>
      </c>
      <c r="H177" s="38"/>
      <c r="I177" s="38"/>
      <c r="J177" s="38"/>
      <c r="K177" s="38"/>
      <c r="L177" s="39">
        <v>1</v>
      </c>
    </row>
    <row r="178" spans="1:12" ht="15" x14ac:dyDescent="0.25">
      <c r="A178" s="28" t="s">
        <v>122</v>
      </c>
      <c r="B178" s="29">
        <v>29323</v>
      </c>
      <c r="C178" s="40"/>
      <c r="D178" s="30">
        <v>1</v>
      </c>
      <c r="E178" s="30"/>
      <c r="F178" s="30"/>
      <c r="G178" s="30"/>
      <c r="H178" s="30"/>
      <c r="I178" s="30"/>
      <c r="J178" s="30"/>
      <c r="K178" s="41"/>
      <c r="L178" s="31">
        <v>1</v>
      </c>
    </row>
    <row r="179" spans="1:12" ht="15" x14ac:dyDescent="0.25">
      <c r="A179" s="36"/>
      <c r="B179" s="37">
        <v>30012</v>
      </c>
      <c r="C179" s="44"/>
      <c r="D179" s="38">
        <v>1</v>
      </c>
      <c r="E179" s="38"/>
      <c r="F179" s="38"/>
      <c r="G179" s="38"/>
      <c r="H179" s="38"/>
      <c r="I179" s="38"/>
      <c r="J179" s="38"/>
      <c r="K179" s="45"/>
      <c r="L179" s="39">
        <v>1</v>
      </c>
    </row>
    <row r="180" spans="1:12" ht="15" x14ac:dyDescent="0.25">
      <c r="A180" s="28" t="s">
        <v>66</v>
      </c>
      <c r="B180" s="29">
        <v>12948</v>
      </c>
      <c r="C180" s="30"/>
      <c r="D180" s="30"/>
      <c r="E180" s="30"/>
      <c r="F180" s="30"/>
      <c r="G180" s="30"/>
      <c r="H180" s="30"/>
      <c r="I180" s="30">
        <v>1</v>
      </c>
      <c r="J180" s="30"/>
      <c r="K180" s="30"/>
      <c r="L180" s="31">
        <v>1</v>
      </c>
    </row>
    <row r="181" spans="1:12" ht="15" x14ac:dyDescent="0.25">
      <c r="A181" s="32"/>
      <c r="B181" s="33">
        <v>21033</v>
      </c>
      <c r="C181" s="34"/>
      <c r="D181" s="34">
        <v>1</v>
      </c>
      <c r="E181" s="34"/>
      <c r="F181" s="34"/>
      <c r="G181" s="34"/>
      <c r="H181" s="34"/>
      <c r="I181" s="34"/>
      <c r="J181" s="34"/>
      <c r="K181" s="34"/>
      <c r="L181" s="35">
        <v>1</v>
      </c>
    </row>
    <row r="182" spans="1:12" ht="15" x14ac:dyDescent="0.25">
      <c r="A182" s="36"/>
      <c r="B182" s="37">
        <v>22611</v>
      </c>
      <c r="C182" s="38"/>
      <c r="D182" s="38"/>
      <c r="E182" s="38">
        <v>1</v>
      </c>
      <c r="F182" s="38"/>
      <c r="G182" s="38"/>
      <c r="H182" s="38"/>
      <c r="I182" s="38"/>
      <c r="J182" s="38"/>
      <c r="K182" s="38"/>
      <c r="L182" s="39">
        <v>1</v>
      </c>
    </row>
    <row r="183" spans="1:12" ht="15" x14ac:dyDescent="0.25">
      <c r="A183" s="28" t="s">
        <v>39</v>
      </c>
      <c r="B183" s="29">
        <v>15108</v>
      </c>
      <c r="C183" s="40"/>
      <c r="D183" s="30"/>
      <c r="E183" s="30"/>
      <c r="F183" s="30"/>
      <c r="G183" s="30"/>
      <c r="H183" s="30"/>
      <c r="I183" s="30">
        <v>1</v>
      </c>
      <c r="J183" s="30"/>
      <c r="K183" s="41"/>
      <c r="L183" s="31">
        <v>1</v>
      </c>
    </row>
    <row r="184" spans="1:12" ht="15" x14ac:dyDescent="0.25">
      <c r="A184" s="32"/>
      <c r="B184" s="33">
        <v>17133</v>
      </c>
      <c r="C184" s="42"/>
      <c r="D184" s="34"/>
      <c r="E184" s="34"/>
      <c r="F184" s="34"/>
      <c r="G184" s="34"/>
      <c r="H184" s="34"/>
      <c r="I184" s="34">
        <v>1</v>
      </c>
      <c r="J184" s="34"/>
      <c r="K184" s="43"/>
      <c r="L184" s="35">
        <v>1</v>
      </c>
    </row>
    <row r="185" spans="1:12" ht="15" x14ac:dyDescent="0.25">
      <c r="A185" s="32"/>
      <c r="B185" s="33">
        <v>17855</v>
      </c>
      <c r="C185" s="42"/>
      <c r="D185" s="34"/>
      <c r="E185" s="34"/>
      <c r="F185" s="34"/>
      <c r="G185" s="34"/>
      <c r="H185" s="34"/>
      <c r="I185" s="34">
        <v>1</v>
      </c>
      <c r="J185" s="34"/>
      <c r="K185" s="43"/>
      <c r="L185" s="35">
        <v>1</v>
      </c>
    </row>
    <row r="186" spans="1:12" ht="15" x14ac:dyDescent="0.25">
      <c r="A186" s="32"/>
      <c r="B186" s="33">
        <v>19963</v>
      </c>
      <c r="C186" s="42"/>
      <c r="D186" s="34"/>
      <c r="E186" s="34"/>
      <c r="F186" s="34"/>
      <c r="G186" s="34"/>
      <c r="H186" s="34"/>
      <c r="I186" s="34">
        <v>1</v>
      </c>
      <c r="J186" s="34"/>
      <c r="K186" s="43"/>
      <c r="L186" s="35">
        <v>1</v>
      </c>
    </row>
    <row r="187" spans="1:12" ht="15" x14ac:dyDescent="0.25">
      <c r="A187" s="32"/>
      <c r="B187" s="33">
        <v>21506</v>
      </c>
      <c r="C187" s="42"/>
      <c r="D187" s="34"/>
      <c r="E187" s="34"/>
      <c r="F187" s="34"/>
      <c r="G187" s="34"/>
      <c r="H187" s="34"/>
      <c r="I187" s="34">
        <v>1</v>
      </c>
      <c r="J187" s="34"/>
      <c r="K187" s="43"/>
      <c r="L187" s="35">
        <v>1</v>
      </c>
    </row>
    <row r="188" spans="1:12" ht="15" x14ac:dyDescent="0.25">
      <c r="A188" s="32"/>
      <c r="B188" s="33">
        <v>22503</v>
      </c>
      <c r="C188" s="42"/>
      <c r="D188" s="34"/>
      <c r="E188" s="34">
        <v>1</v>
      </c>
      <c r="F188" s="34"/>
      <c r="G188" s="34"/>
      <c r="H188" s="34"/>
      <c r="I188" s="34"/>
      <c r="J188" s="34"/>
      <c r="K188" s="43"/>
      <c r="L188" s="35">
        <v>1</v>
      </c>
    </row>
    <row r="189" spans="1:12" ht="15" x14ac:dyDescent="0.25">
      <c r="A189" s="32"/>
      <c r="B189" s="33">
        <v>22941</v>
      </c>
      <c r="C189" s="42"/>
      <c r="D189" s="34"/>
      <c r="E189" s="34"/>
      <c r="F189" s="34"/>
      <c r="G189" s="34"/>
      <c r="H189" s="34"/>
      <c r="I189" s="34">
        <v>1</v>
      </c>
      <c r="J189" s="34"/>
      <c r="K189" s="43"/>
      <c r="L189" s="35">
        <v>1</v>
      </c>
    </row>
    <row r="190" spans="1:12" ht="15" x14ac:dyDescent="0.25">
      <c r="A190" s="32"/>
      <c r="B190" s="33">
        <v>23749</v>
      </c>
      <c r="C190" s="42"/>
      <c r="D190" s="34">
        <v>1</v>
      </c>
      <c r="E190" s="34"/>
      <c r="F190" s="34"/>
      <c r="G190" s="34"/>
      <c r="H190" s="34"/>
      <c r="I190" s="34"/>
      <c r="J190" s="34"/>
      <c r="K190" s="43"/>
      <c r="L190" s="35">
        <v>1</v>
      </c>
    </row>
    <row r="191" spans="1:12" ht="15" x14ac:dyDescent="0.25">
      <c r="A191" s="32"/>
      <c r="B191" s="33">
        <v>24380</v>
      </c>
      <c r="C191" s="42"/>
      <c r="D191" s="34"/>
      <c r="E191" s="34"/>
      <c r="F191" s="34"/>
      <c r="G191" s="34"/>
      <c r="H191" s="34"/>
      <c r="I191" s="34">
        <v>1</v>
      </c>
      <c r="J191" s="34"/>
      <c r="K191" s="43"/>
      <c r="L191" s="35">
        <v>1</v>
      </c>
    </row>
    <row r="192" spans="1:12" ht="15" x14ac:dyDescent="0.25">
      <c r="A192" s="32"/>
      <c r="B192" s="33">
        <v>24642</v>
      </c>
      <c r="C192" s="42"/>
      <c r="D192" s="34"/>
      <c r="E192" s="34"/>
      <c r="F192" s="34"/>
      <c r="G192" s="34"/>
      <c r="H192" s="34"/>
      <c r="I192" s="34">
        <v>1</v>
      </c>
      <c r="J192" s="34"/>
      <c r="K192" s="43"/>
      <c r="L192" s="35">
        <v>1</v>
      </c>
    </row>
    <row r="193" spans="1:12" ht="15" x14ac:dyDescent="0.25">
      <c r="A193" s="32"/>
      <c r="B193" s="33">
        <v>24793</v>
      </c>
      <c r="C193" s="42"/>
      <c r="D193" s="34"/>
      <c r="E193" s="34"/>
      <c r="F193" s="34"/>
      <c r="G193" s="34"/>
      <c r="H193" s="34"/>
      <c r="I193" s="34">
        <v>1</v>
      </c>
      <c r="J193" s="34"/>
      <c r="K193" s="43"/>
      <c r="L193" s="35">
        <v>1</v>
      </c>
    </row>
    <row r="194" spans="1:12" ht="15" x14ac:dyDescent="0.25">
      <c r="A194" s="32"/>
      <c r="B194" s="33">
        <v>24853</v>
      </c>
      <c r="C194" s="42"/>
      <c r="D194" s="34"/>
      <c r="E194" s="34"/>
      <c r="F194" s="34"/>
      <c r="G194" s="34"/>
      <c r="H194" s="34"/>
      <c r="I194" s="34">
        <v>1</v>
      </c>
      <c r="J194" s="34"/>
      <c r="K194" s="43"/>
      <c r="L194" s="35">
        <v>1</v>
      </c>
    </row>
    <row r="195" spans="1:12" ht="15" x14ac:dyDescent="0.25">
      <c r="A195" s="32"/>
      <c r="B195" s="33">
        <v>25083</v>
      </c>
      <c r="C195" s="42"/>
      <c r="D195" s="34"/>
      <c r="E195" s="34"/>
      <c r="F195" s="34"/>
      <c r="G195" s="34"/>
      <c r="H195" s="34"/>
      <c r="I195" s="34">
        <v>1</v>
      </c>
      <c r="J195" s="34"/>
      <c r="K195" s="43"/>
      <c r="L195" s="35">
        <v>1</v>
      </c>
    </row>
    <row r="196" spans="1:12" ht="15" x14ac:dyDescent="0.25">
      <c r="A196" s="32"/>
      <c r="B196" s="33">
        <v>25753</v>
      </c>
      <c r="C196" s="42"/>
      <c r="D196" s="34">
        <v>1</v>
      </c>
      <c r="E196" s="34"/>
      <c r="F196" s="34"/>
      <c r="G196" s="34"/>
      <c r="H196" s="34"/>
      <c r="I196" s="34"/>
      <c r="J196" s="34"/>
      <c r="K196" s="43"/>
      <c r="L196" s="35">
        <v>1</v>
      </c>
    </row>
    <row r="197" spans="1:12" ht="15" x14ac:dyDescent="0.25">
      <c r="A197" s="32"/>
      <c r="B197" s="33">
        <v>25757</v>
      </c>
      <c r="C197" s="42"/>
      <c r="D197" s="34"/>
      <c r="E197" s="34">
        <v>1</v>
      </c>
      <c r="F197" s="34"/>
      <c r="G197" s="34"/>
      <c r="H197" s="34"/>
      <c r="I197" s="34"/>
      <c r="J197" s="34"/>
      <c r="K197" s="43"/>
      <c r="L197" s="35">
        <v>1</v>
      </c>
    </row>
    <row r="198" spans="1:12" ht="15" x14ac:dyDescent="0.25">
      <c r="A198" s="32"/>
      <c r="B198" s="33">
        <v>26503</v>
      </c>
      <c r="C198" s="42"/>
      <c r="D198" s="34"/>
      <c r="E198" s="34"/>
      <c r="F198" s="34"/>
      <c r="G198" s="34"/>
      <c r="H198" s="34"/>
      <c r="I198" s="34">
        <v>1</v>
      </c>
      <c r="J198" s="34"/>
      <c r="K198" s="43"/>
      <c r="L198" s="35">
        <v>1</v>
      </c>
    </row>
    <row r="199" spans="1:12" ht="15" x14ac:dyDescent="0.25">
      <c r="A199" s="32"/>
      <c r="B199" s="33">
        <v>26505</v>
      </c>
      <c r="C199" s="42"/>
      <c r="D199" s="34"/>
      <c r="E199" s="34"/>
      <c r="F199" s="34"/>
      <c r="G199" s="34"/>
      <c r="H199" s="34"/>
      <c r="I199" s="34">
        <v>1</v>
      </c>
      <c r="J199" s="34"/>
      <c r="K199" s="43"/>
      <c r="L199" s="35">
        <v>1</v>
      </c>
    </row>
    <row r="200" spans="1:12" ht="15" x14ac:dyDescent="0.25">
      <c r="A200" s="32"/>
      <c r="B200" s="33">
        <v>26813</v>
      </c>
      <c r="C200" s="42"/>
      <c r="D200" s="34"/>
      <c r="E200" s="34"/>
      <c r="F200" s="34"/>
      <c r="G200" s="34"/>
      <c r="H200" s="34"/>
      <c r="I200" s="34">
        <v>1</v>
      </c>
      <c r="J200" s="34"/>
      <c r="K200" s="43"/>
      <c r="L200" s="35">
        <v>1</v>
      </c>
    </row>
    <row r="201" spans="1:12" ht="15" x14ac:dyDescent="0.25">
      <c r="A201" s="32"/>
      <c r="B201" s="33">
        <v>27516</v>
      </c>
      <c r="C201" s="42"/>
      <c r="D201" s="34"/>
      <c r="E201" s="34">
        <v>1</v>
      </c>
      <c r="F201" s="34"/>
      <c r="G201" s="34"/>
      <c r="H201" s="34"/>
      <c r="I201" s="34"/>
      <c r="J201" s="34"/>
      <c r="K201" s="43"/>
      <c r="L201" s="35">
        <v>1</v>
      </c>
    </row>
    <row r="202" spans="1:12" ht="15" x14ac:dyDescent="0.25">
      <c r="A202" s="32"/>
      <c r="B202" s="33">
        <v>27706</v>
      </c>
      <c r="C202" s="42"/>
      <c r="D202" s="34"/>
      <c r="E202" s="34"/>
      <c r="F202" s="34"/>
      <c r="G202" s="34"/>
      <c r="H202" s="34"/>
      <c r="I202" s="34">
        <v>1</v>
      </c>
      <c r="J202" s="34"/>
      <c r="K202" s="43"/>
      <c r="L202" s="35">
        <v>1</v>
      </c>
    </row>
    <row r="203" spans="1:12" ht="15" x14ac:dyDescent="0.25">
      <c r="A203" s="32"/>
      <c r="B203" s="33">
        <v>28849</v>
      </c>
      <c r="C203" s="42"/>
      <c r="D203" s="34">
        <v>1</v>
      </c>
      <c r="E203" s="34"/>
      <c r="F203" s="34"/>
      <c r="G203" s="34"/>
      <c r="H203" s="34"/>
      <c r="I203" s="34"/>
      <c r="J203" s="34"/>
      <c r="K203" s="43"/>
      <c r="L203" s="35">
        <v>1</v>
      </c>
    </row>
    <row r="204" spans="1:12" ht="15" x14ac:dyDescent="0.25">
      <c r="A204" s="32"/>
      <c r="B204" s="33">
        <v>29038</v>
      </c>
      <c r="C204" s="42"/>
      <c r="D204" s="34">
        <v>1</v>
      </c>
      <c r="E204" s="34"/>
      <c r="F204" s="34"/>
      <c r="G204" s="34"/>
      <c r="H204" s="34"/>
      <c r="I204" s="34"/>
      <c r="J204" s="34"/>
      <c r="K204" s="43"/>
      <c r="L204" s="35">
        <v>1</v>
      </c>
    </row>
    <row r="205" spans="1:12" ht="15" x14ac:dyDescent="0.25">
      <c r="A205" s="32"/>
      <c r="B205" s="33">
        <v>29167</v>
      </c>
      <c r="C205" s="42"/>
      <c r="D205" s="34"/>
      <c r="E205" s="34">
        <v>1</v>
      </c>
      <c r="F205" s="34"/>
      <c r="G205" s="34"/>
      <c r="H205" s="34"/>
      <c r="I205" s="34"/>
      <c r="J205" s="34"/>
      <c r="K205" s="43"/>
      <c r="L205" s="35">
        <v>1</v>
      </c>
    </row>
    <row r="206" spans="1:12" ht="15" x14ac:dyDescent="0.25">
      <c r="A206" s="32"/>
      <c r="B206" s="33">
        <v>29587</v>
      </c>
      <c r="C206" s="42"/>
      <c r="D206" s="34">
        <v>1</v>
      </c>
      <c r="E206" s="34"/>
      <c r="F206" s="34"/>
      <c r="G206" s="34"/>
      <c r="H206" s="34"/>
      <c r="I206" s="34"/>
      <c r="J206" s="34"/>
      <c r="K206" s="43"/>
      <c r="L206" s="35">
        <v>1</v>
      </c>
    </row>
    <row r="207" spans="1:12" ht="15" x14ac:dyDescent="0.25">
      <c r="A207" s="32"/>
      <c r="B207" s="33">
        <v>29718</v>
      </c>
      <c r="C207" s="42"/>
      <c r="D207" s="34">
        <v>1</v>
      </c>
      <c r="E207" s="34"/>
      <c r="F207" s="34"/>
      <c r="G207" s="34"/>
      <c r="H207" s="34"/>
      <c r="I207" s="34"/>
      <c r="J207" s="34"/>
      <c r="K207" s="43"/>
      <c r="L207" s="35">
        <v>1</v>
      </c>
    </row>
    <row r="208" spans="1:12" ht="15" x14ac:dyDescent="0.25">
      <c r="A208" s="32"/>
      <c r="B208" s="33">
        <v>30125</v>
      </c>
      <c r="C208" s="42"/>
      <c r="D208" s="34"/>
      <c r="E208" s="34">
        <v>1</v>
      </c>
      <c r="F208" s="34"/>
      <c r="G208" s="34"/>
      <c r="H208" s="34"/>
      <c r="I208" s="34"/>
      <c r="J208" s="34"/>
      <c r="K208" s="43"/>
      <c r="L208" s="35">
        <v>1</v>
      </c>
    </row>
    <row r="209" spans="1:12" ht="15" x14ac:dyDescent="0.25">
      <c r="A209" s="32"/>
      <c r="B209" s="33">
        <v>30220</v>
      </c>
      <c r="C209" s="42"/>
      <c r="D209" s="34"/>
      <c r="E209" s="34">
        <v>1</v>
      </c>
      <c r="F209" s="34"/>
      <c r="G209" s="34"/>
      <c r="H209" s="34"/>
      <c r="I209" s="34"/>
      <c r="J209" s="34"/>
      <c r="K209" s="43"/>
      <c r="L209" s="35">
        <v>1</v>
      </c>
    </row>
    <row r="210" spans="1:12" ht="15" x14ac:dyDescent="0.25">
      <c r="A210" s="32"/>
      <c r="B210" s="33">
        <v>30229</v>
      </c>
      <c r="C210" s="42"/>
      <c r="D210" s="34"/>
      <c r="E210" s="34">
        <v>1</v>
      </c>
      <c r="F210" s="34"/>
      <c r="G210" s="34"/>
      <c r="H210" s="34"/>
      <c r="I210" s="34"/>
      <c r="J210" s="34"/>
      <c r="K210" s="43"/>
      <c r="L210" s="35">
        <v>1</v>
      </c>
    </row>
    <row r="211" spans="1:12" ht="15" x14ac:dyDescent="0.25">
      <c r="A211" s="32"/>
      <c r="B211" s="33">
        <v>30311</v>
      </c>
      <c r="C211" s="42"/>
      <c r="D211" s="34"/>
      <c r="E211" s="34">
        <v>1</v>
      </c>
      <c r="F211" s="34"/>
      <c r="G211" s="34"/>
      <c r="H211" s="34"/>
      <c r="I211" s="34"/>
      <c r="J211" s="34"/>
      <c r="K211" s="43"/>
      <c r="L211" s="35">
        <v>1</v>
      </c>
    </row>
    <row r="212" spans="1:12" ht="15" x14ac:dyDescent="0.25">
      <c r="A212" s="32"/>
      <c r="B212" s="33">
        <v>31637</v>
      </c>
      <c r="C212" s="42"/>
      <c r="D212" s="34"/>
      <c r="E212" s="34">
        <v>1</v>
      </c>
      <c r="F212" s="34"/>
      <c r="G212" s="34"/>
      <c r="H212" s="34"/>
      <c r="I212" s="34"/>
      <c r="J212" s="34"/>
      <c r="K212" s="43"/>
      <c r="L212" s="35">
        <v>1</v>
      </c>
    </row>
    <row r="213" spans="1:12" ht="15" x14ac:dyDescent="0.25">
      <c r="A213" s="32"/>
      <c r="B213" s="33">
        <v>31765</v>
      </c>
      <c r="C213" s="42"/>
      <c r="D213" s="34">
        <v>1</v>
      </c>
      <c r="E213" s="34"/>
      <c r="F213" s="34"/>
      <c r="G213" s="34"/>
      <c r="H213" s="34"/>
      <c r="I213" s="34"/>
      <c r="J213" s="34"/>
      <c r="K213" s="43"/>
      <c r="L213" s="35">
        <v>1</v>
      </c>
    </row>
    <row r="214" spans="1:12" ht="15" x14ac:dyDescent="0.25">
      <c r="A214" s="32"/>
      <c r="B214" s="33">
        <v>31921</v>
      </c>
      <c r="C214" s="42"/>
      <c r="D214" s="34"/>
      <c r="E214" s="34">
        <v>1</v>
      </c>
      <c r="F214" s="34"/>
      <c r="G214" s="34"/>
      <c r="H214" s="34"/>
      <c r="I214" s="34"/>
      <c r="J214" s="34"/>
      <c r="K214" s="43"/>
      <c r="L214" s="35">
        <v>1</v>
      </c>
    </row>
    <row r="215" spans="1:12" ht="15" x14ac:dyDescent="0.25">
      <c r="A215" s="32"/>
      <c r="B215" s="33">
        <v>32032</v>
      </c>
      <c r="C215" s="42"/>
      <c r="D215" s="34"/>
      <c r="E215" s="34">
        <v>1</v>
      </c>
      <c r="F215" s="34"/>
      <c r="G215" s="34"/>
      <c r="H215" s="34"/>
      <c r="I215" s="34"/>
      <c r="J215" s="34"/>
      <c r="K215" s="43"/>
      <c r="L215" s="35">
        <v>1</v>
      </c>
    </row>
    <row r="216" spans="1:12" ht="15" x14ac:dyDescent="0.25">
      <c r="A216" s="32"/>
      <c r="B216" s="33">
        <v>32068</v>
      </c>
      <c r="C216" s="42"/>
      <c r="D216" s="34">
        <v>1</v>
      </c>
      <c r="E216" s="34"/>
      <c r="F216" s="34"/>
      <c r="G216" s="34"/>
      <c r="H216" s="34"/>
      <c r="I216" s="34"/>
      <c r="J216" s="34"/>
      <c r="K216" s="43"/>
      <c r="L216" s="35">
        <v>1</v>
      </c>
    </row>
    <row r="217" spans="1:12" ht="15" x14ac:dyDescent="0.25">
      <c r="A217" s="32"/>
      <c r="B217" s="33">
        <v>32184</v>
      </c>
      <c r="C217" s="42"/>
      <c r="D217" s="34">
        <v>1</v>
      </c>
      <c r="E217" s="34"/>
      <c r="F217" s="34"/>
      <c r="G217" s="34"/>
      <c r="H217" s="34"/>
      <c r="I217" s="34"/>
      <c r="J217" s="34"/>
      <c r="K217" s="43"/>
      <c r="L217" s="35">
        <v>1</v>
      </c>
    </row>
    <row r="218" spans="1:12" ht="15" x14ac:dyDescent="0.25">
      <c r="A218" s="32"/>
      <c r="B218" s="33">
        <v>32597</v>
      </c>
      <c r="C218" s="42"/>
      <c r="D218" s="34">
        <v>1</v>
      </c>
      <c r="E218" s="34"/>
      <c r="F218" s="34"/>
      <c r="G218" s="34"/>
      <c r="H218" s="34"/>
      <c r="I218" s="34"/>
      <c r="J218" s="34"/>
      <c r="K218" s="43"/>
      <c r="L218" s="35">
        <v>1</v>
      </c>
    </row>
    <row r="219" spans="1:12" ht="15" x14ac:dyDescent="0.25">
      <c r="A219" s="32"/>
      <c r="B219" s="33">
        <v>32746</v>
      </c>
      <c r="C219" s="42"/>
      <c r="D219" s="34">
        <v>1</v>
      </c>
      <c r="E219" s="34"/>
      <c r="F219" s="34"/>
      <c r="G219" s="34"/>
      <c r="H219" s="34"/>
      <c r="I219" s="34"/>
      <c r="J219" s="34"/>
      <c r="K219" s="43"/>
      <c r="L219" s="35">
        <v>1</v>
      </c>
    </row>
    <row r="220" spans="1:12" ht="15" x14ac:dyDescent="0.25">
      <c r="A220" s="32"/>
      <c r="B220" s="33">
        <v>32798</v>
      </c>
      <c r="C220" s="42"/>
      <c r="D220" s="34">
        <v>1</v>
      </c>
      <c r="E220" s="34"/>
      <c r="F220" s="34"/>
      <c r="G220" s="34"/>
      <c r="H220" s="34"/>
      <c r="I220" s="34"/>
      <c r="J220" s="34"/>
      <c r="K220" s="43"/>
      <c r="L220" s="35">
        <v>1</v>
      </c>
    </row>
    <row r="221" spans="1:12" ht="15" x14ac:dyDescent="0.25">
      <c r="A221" s="32"/>
      <c r="B221" s="33">
        <v>32857</v>
      </c>
      <c r="C221" s="42"/>
      <c r="D221" s="34">
        <v>1</v>
      </c>
      <c r="E221" s="34"/>
      <c r="F221" s="34"/>
      <c r="G221" s="34"/>
      <c r="H221" s="34"/>
      <c r="I221" s="34"/>
      <c r="J221" s="34"/>
      <c r="K221" s="43"/>
      <c r="L221" s="35">
        <v>1</v>
      </c>
    </row>
    <row r="222" spans="1:12" ht="15" x14ac:dyDescent="0.25">
      <c r="A222" s="32"/>
      <c r="B222" s="33">
        <v>32968</v>
      </c>
      <c r="C222" s="42"/>
      <c r="D222" s="34">
        <v>1</v>
      </c>
      <c r="E222" s="34"/>
      <c r="F222" s="34"/>
      <c r="G222" s="34"/>
      <c r="H222" s="34"/>
      <c r="I222" s="34"/>
      <c r="J222" s="34"/>
      <c r="K222" s="43"/>
      <c r="L222" s="35">
        <v>1</v>
      </c>
    </row>
    <row r="223" spans="1:12" ht="15" x14ac:dyDescent="0.25">
      <c r="A223" s="32"/>
      <c r="B223" s="33">
        <v>33035</v>
      </c>
      <c r="C223" s="42"/>
      <c r="D223" s="34">
        <v>1</v>
      </c>
      <c r="E223" s="34"/>
      <c r="F223" s="34"/>
      <c r="G223" s="34"/>
      <c r="H223" s="34"/>
      <c r="I223" s="34"/>
      <c r="J223" s="34"/>
      <c r="K223" s="43"/>
      <c r="L223" s="35">
        <v>1</v>
      </c>
    </row>
    <row r="224" spans="1:12" ht="15" x14ac:dyDescent="0.25">
      <c r="A224" s="32"/>
      <c r="B224" s="33">
        <v>33234</v>
      </c>
      <c r="C224" s="42"/>
      <c r="D224" s="34">
        <v>1</v>
      </c>
      <c r="E224" s="34"/>
      <c r="F224" s="34"/>
      <c r="G224" s="34"/>
      <c r="H224" s="34"/>
      <c r="I224" s="34"/>
      <c r="J224" s="34"/>
      <c r="K224" s="43"/>
      <c r="L224" s="35">
        <v>1</v>
      </c>
    </row>
    <row r="225" spans="1:12" ht="15" x14ac:dyDescent="0.25">
      <c r="A225" s="32"/>
      <c r="B225" s="33">
        <v>33423</v>
      </c>
      <c r="C225" s="42"/>
      <c r="D225" s="34">
        <v>1</v>
      </c>
      <c r="E225" s="34"/>
      <c r="F225" s="34"/>
      <c r="G225" s="34"/>
      <c r="H225" s="34"/>
      <c r="I225" s="34"/>
      <c r="J225" s="34"/>
      <c r="K225" s="43"/>
      <c r="L225" s="35">
        <v>1</v>
      </c>
    </row>
    <row r="226" spans="1:12" ht="15" x14ac:dyDescent="0.25">
      <c r="A226" s="32"/>
      <c r="B226" s="33">
        <v>33567</v>
      </c>
      <c r="C226" s="42"/>
      <c r="D226" s="34">
        <v>1</v>
      </c>
      <c r="E226" s="34"/>
      <c r="F226" s="34"/>
      <c r="G226" s="34"/>
      <c r="H226" s="34"/>
      <c r="I226" s="34"/>
      <c r="J226" s="34"/>
      <c r="K226" s="43"/>
      <c r="L226" s="35">
        <v>1</v>
      </c>
    </row>
    <row r="227" spans="1:12" ht="15" x14ac:dyDescent="0.25">
      <c r="A227" s="32"/>
      <c r="B227" s="33">
        <v>35053</v>
      </c>
      <c r="C227" s="42"/>
      <c r="D227" s="34"/>
      <c r="E227" s="34">
        <v>1</v>
      </c>
      <c r="F227" s="34"/>
      <c r="G227" s="34"/>
      <c r="H227" s="34"/>
      <c r="I227" s="34"/>
      <c r="J227" s="34"/>
      <c r="K227" s="43"/>
      <c r="L227" s="35">
        <v>1</v>
      </c>
    </row>
    <row r="228" spans="1:12" ht="15" x14ac:dyDescent="0.25">
      <c r="A228" s="32"/>
      <c r="B228" s="33">
        <v>35113</v>
      </c>
      <c r="C228" s="42"/>
      <c r="D228" s="34"/>
      <c r="E228" s="34">
        <v>1</v>
      </c>
      <c r="F228" s="34"/>
      <c r="G228" s="34"/>
      <c r="H228" s="34"/>
      <c r="I228" s="34"/>
      <c r="J228" s="34"/>
      <c r="K228" s="43"/>
      <c r="L228" s="35">
        <v>1</v>
      </c>
    </row>
    <row r="229" spans="1:12" ht="15" x14ac:dyDescent="0.25">
      <c r="A229" s="32"/>
      <c r="B229" s="33">
        <v>35774</v>
      </c>
      <c r="C229" s="42"/>
      <c r="D229" s="34"/>
      <c r="E229" s="34">
        <v>1</v>
      </c>
      <c r="F229" s="34"/>
      <c r="G229" s="34"/>
      <c r="H229" s="34"/>
      <c r="I229" s="34"/>
      <c r="J229" s="34"/>
      <c r="K229" s="43"/>
      <c r="L229" s="35">
        <v>1</v>
      </c>
    </row>
    <row r="230" spans="1:12" ht="15" x14ac:dyDescent="0.25">
      <c r="A230" s="32"/>
      <c r="B230" s="33">
        <v>35965</v>
      </c>
      <c r="C230" s="42"/>
      <c r="D230" s="34"/>
      <c r="E230" s="34"/>
      <c r="F230" s="34"/>
      <c r="G230" s="34">
        <v>1</v>
      </c>
      <c r="H230" s="34"/>
      <c r="I230" s="34"/>
      <c r="J230" s="34"/>
      <c r="K230" s="43"/>
      <c r="L230" s="35">
        <v>1</v>
      </c>
    </row>
    <row r="231" spans="1:12" ht="15" x14ac:dyDescent="0.25">
      <c r="A231" s="32"/>
      <c r="B231" s="33">
        <v>36053</v>
      </c>
      <c r="C231" s="42"/>
      <c r="D231" s="34"/>
      <c r="E231" s="34"/>
      <c r="F231" s="34">
        <v>1</v>
      </c>
      <c r="G231" s="34"/>
      <c r="H231" s="34"/>
      <c r="I231" s="34"/>
      <c r="J231" s="34"/>
      <c r="K231" s="43"/>
      <c r="L231" s="35">
        <v>1</v>
      </c>
    </row>
    <row r="232" spans="1:12" ht="15" x14ac:dyDescent="0.25">
      <c r="A232" s="32"/>
      <c r="B232" s="33">
        <v>36093</v>
      </c>
      <c r="C232" s="42"/>
      <c r="D232" s="34"/>
      <c r="E232" s="34"/>
      <c r="F232" s="34"/>
      <c r="G232" s="34">
        <v>1</v>
      </c>
      <c r="H232" s="34"/>
      <c r="I232" s="34"/>
      <c r="J232" s="34"/>
      <c r="K232" s="43"/>
      <c r="L232" s="35">
        <v>1</v>
      </c>
    </row>
    <row r="233" spans="1:12" ht="15" x14ac:dyDescent="0.25">
      <c r="A233" s="32"/>
      <c r="B233" s="33">
        <v>37150</v>
      </c>
      <c r="C233" s="42"/>
      <c r="D233" s="34"/>
      <c r="E233" s="34"/>
      <c r="F233" s="34"/>
      <c r="G233" s="34">
        <v>1</v>
      </c>
      <c r="H233" s="34"/>
      <c r="I233" s="34"/>
      <c r="J233" s="34"/>
      <c r="K233" s="43"/>
      <c r="L233" s="35">
        <v>1</v>
      </c>
    </row>
    <row r="234" spans="1:12" ht="15" x14ac:dyDescent="0.25">
      <c r="A234" s="32"/>
      <c r="B234" s="33">
        <v>37434</v>
      </c>
      <c r="C234" s="42"/>
      <c r="D234" s="34"/>
      <c r="E234" s="34"/>
      <c r="F234" s="34"/>
      <c r="G234" s="34">
        <v>2</v>
      </c>
      <c r="H234" s="34"/>
      <c r="I234" s="34"/>
      <c r="J234" s="34"/>
      <c r="K234" s="43"/>
      <c r="L234" s="35">
        <v>2</v>
      </c>
    </row>
    <row r="235" spans="1:12" ht="15" x14ac:dyDescent="0.25">
      <c r="A235" s="32"/>
      <c r="B235" s="33">
        <v>38606</v>
      </c>
      <c r="C235" s="42"/>
      <c r="D235" s="34"/>
      <c r="E235" s="34"/>
      <c r="F235" s="34"/>
      <c r="G235" s="34">
        <v>1</v>
      </c>
      <c r="H235" s="34"/>
      <c r="I235" s="34"/>
      <c r="J235" s="34"/>
      <c r="K235" s="43"/>
      <c r="L235" s="35">
        <v>1</v>
      </c>
    </row>
    <row r="236" spans="1:12" ht="15" x14ac:dyDescent="0.25">
      <c r="A236" s="32"/>
      <c r="B236" s="33">
        <v>39037</v>
      </c>
      <c r="C236" s="42"/>
      <c r="D236" s="34"/>
      <c r="E236" s="34"/>
      <c r="F236" s="34">
        <v>1</v>
      </c>
      <c r="G236" s="34"/>
      <c r="H236" s="34"/>
      <c r="I236" s="34"/>
      <c r="J236" s="34"/>
      <c r="K236" s="43"/>
      <c r="L236" s="35">
        <v>1</v>
      </c>
    </row>
    <row r="237" spans="1:12" ht="15" x14ac:dyDescent="0.25">
      <c r="A237" s="32"/>
      <c r="B237" s="33">
        <v>39338</v>
      </c>
      <c r="C237" s="42"/>
      <c r="D237" s="34"/>
      <c r="E237" s="34"/>
      <c r="F237" s="34"/>
      <c r="G237" s="34">
        <v>1</v>
      </c>
      <c r="H237" s="34"/>
      <c r="I237" s="34"/>
      <c r="J237" s="34"/>
      <c r="K237" s="43"/>
      <c r="L237" s="35">
        <v>1</v>
      </c>
    </row>
    <row r="238" spans="1:12" ht="15" x14ac:dyDescent="0.25">
      <c r="A238" s="32"/>
      <c r="B238" s="33">
        <v>39458</v>
      </c>
      <c r="C238" s="42"/>
      <c r="D238" s="34"/>
      <c r="E238" s="34"/>
      <c r="F238" s="34"/>
      <c r="G238" s="34">
        <v>1</v>
      </c>
      <c r="H238" s="34"/>
      <c r="I238" s="34"/>
      <c r="J238" s="34"/>
      <c r="K238" s="43"/>
      <c r="L238" s="35">
        <v>1</v>
      </c>
    </row>
    <row r="239" spans="1:12" ht="15" x14ac:dyDescent="0.25">
      <c r="A239" s="32"/>
      <c r="B239" s="33">
        <v>39797</v>
      </c>
      <c r="C239" s="42"/>
      <c r="D239" s="34"/>
      <c r="E239" s="34"/>
      <c r="F239" s="34"/>
      <c r="G239" s="34">
        <v>1</v>
      </c>
      <c r="H239" s="34"/>
      <c r="I239" s="34"/>
      <c r="J239" s="34"/>
      <c r="K239" s="43"/>
      <c r="L239" s="35">
        <v>1</v>
      </c>
    </row>
    <row r="240" spans="1:12" ht="15" x14ac:dyDescent="0.25">
      <c r="A240" s="32"/>
      <c r="B240" s="33">
        <v>40123</v>
      </c>
      <c r="C240" s="42"/>
      <c r="D240" s="34"/>
      <c r="E240" s="34"/>
      <c r="F240" s="34"/>
      <c r="G240" s="34">
        <v>1</v>
      </c>
      <c r="H240" s="34"/>
      <c r="I240" s="34"/>
      <c r="J240" s="34"/>
      <c r="K240" s="43"/>
      <c r="L240" s="35">
        <v>1</v>
      </c>
    </row>
    <row r="241" spans="1:12" ht="15" x14ac:dyDescent="0.25">
      <c r="A241" s="32"/>
      <c r="B241" s="33">
        <v>40806</v>
      </c>
      <c r="C241" s="42"/>
      <c r="D241" s="34"/>
      <c r="E241" s="34"/>
      <c r="F241" s="34"/>
      <c r="G241" s="34">
        <v>1</v>
      </c>
      <c r="H241" s="34"/>
      <c r="I241" s="34"/>
      <c r="J241" s="34"/>
      <c r="K241" s="43"/>
      <c r="L241" s="35">
        <v>1</v>
      </c>
    </row>
    <row r="242" spans="1:12" ht="15" x14ac:dyDescent="0.25">
      <c r="A242" s="32"/>
      <c r="B242" s="33">
        <v>40951</v>
      </c>
      <c r="C242" s="42"/>
      <c r="D242" s="34"/>
      <c r="E242" s="34"/>
      <c r="F242" s="34"/>
      <c r="G242" s="34">
        <v>1</v>
      </c>
      <c r="H242" s="34"/>
      <c r="I242" s="34"/>
      <c r="J242" s="34"/>
      <c r="K242" s="43"/>
      <c r="L242" s="35">
        <v>1</v>
      </c>
    </row>
    <row r="243" spans="1:12" ht="15" x14ac:dyDescent="0.25">
      <c r="A243" s="32"/>
      <c r="B243" s="33">
        <v>41281</v>
      </c>
      <c r="C243" s="42"/>
      <c r="D243" s="34"/>
      <c r="E243" s="34"/>
      <c r="F243" s="34"/>
      <c r="G243" s="34">
        <v>1</v>
      </c>
      <c r="H243" s="34"/>
      <c r="I243" s="34"/>
      <c r="J243" s="34"/>
      <c r="K243" s="43"/>
      <c r="L243" s="35">
        <v>1</v>
      </c>
    </row>
    <row r="244" spans="1:12" ht="15" x14ac:dyDescent="0.25">
      <c r="A244" s="32"/>
      <c r="B244" s="33">
        <v>41323</v>
      </c>
      <c r="C244" s="42"/>
      <c r="D244" s="34"/>
      <c r="E244" s="34"/>
      <c r="F244" s="34"/>
      <c r="G244" s="34">
        <v>1</v>
      </c>
      <c r="H244" s="34"/>
      <c r="I244" s="34"/>
      <c r="J244" s="34"/>
      <c r="K244" s="43"/>
      <c r="L244" s="35">
        <v>1</v>
      </c>
    </row>
    <row r="245" spans="1:12" ht="15" x14ac:dyDescent="0.25">
      <c r="A245" s="32"/>
      <c r="B245" s="33">
        <v>41572</v>
      </c>
      <c r="C245" s="42"/>
      <c r="D245" s="34"/>
      <c r="E245" s="34"/>
      <c r="F245" s="34"/>
      <c r="G245" s="34">
        <v>1</v>
      </c>
      <c r="H245" s="34"/>
      <c r="I245" s="34"/>
      <c r="J245" s="34"/>
      <c r="K245" s="43"/>
      <c r="L245" s="35">
        <v>1</v>
      </c>
    </row>
    <row r="246" spans="1:12" ht="15" x14ac:dyDescent="0.25">
      <c r="A246" s="32"/>
      <c r="B246" s="33">
        <v>41663</v>
      </c>
      <c r="C246" s="42"/>
      <c r="D246" s="34"/>
      <c r="E246" s="34"/>
      <c r="F246" s="34"/>
      <c r="G246" s="34">
        <v>1</v>
      </c>
      <c r="H246" s="34"/>
      <c r="I246" s="34"/>
      <c r="J246" s="34"/>
      <c r="K246" s="43"/>
      <c r="L246" s="35">
        <v>1</v>
      </c>
    </row>
    <row r="247" spans="1:12" ht="15" x14ac:dyDescent="0.25">
      <c r="A247" s="32"/>
      <c r="B247" s="33">
        <v>41932</v>
      </c>
      <c r="C247" s="42"/>
      <c r="D247" s="34"/>
      <c r="E247" s="34"/>
      <c r="F247" s="34"/>
      <c r="G247" s="34">
        <v>1</v>
      </c>
      <c r="H247" s="34"/>
      <c r="I247" s="34"/>
      <c r="J247" s="34"/>
      <c r="K247" s="43"/>
      <c r="L247" s="35">
        <v>1</v>
      </c>
    </row>
    <row r="248" spans="1:12" ht="15" x14ac:dyDescent="0.25">
      <c r="A248" s="32"/>
      <c r="B248" s="33">
        <v>41992</v>
      </c>
      <c r="C248" s="42"/>
      <c r="D248" s="34"/>
      <c r="E248" s="34"/>
      <c r="F248" s="34">
        <v>1</v>
      </c>
      <c r="G248" s="34"/>
      <c r="H248" s="34"/>
      <c r="I248" s="34"/>
      <c r="J248" s="34"/>
      <c r="K248" s="43"/>
      <c r="L248" s="35">
        <v>1</v>
      </c>
    </row>
    <row r="249" spans="1:12" ht="15" x14ac:dyDescent="0.25">
      <c r="A249" s="32"/>
      <c r="B249" s="33">
        <v>42233</v>
      </c>
      <c r="C249" s="42"/>
      <c r="D249" s="34"/>
      <c r="E249" s="34"/>
      <c r="F249" s="34"/>
      <c r="G249" s="34">
        <v>1</v>
      </c>
      <c r="H249" s="34"/>
      <c r="I249" s="34"/>
      <c r="J249" s="34"/>
      <c r="K249" s="43"/>
      <c r="L249" s="35">
        <v>1</v>
      </c>
    </row>
    <row r="250" spans="1:12" ht="15" x14ac:dyDescent="0.25">
      <c r="A250" s="32"/>
      <c r="B250" s="33">
        <v>42488</v>
      </c>
      <c r="C250" s="42"/>
      <c r="D250" s="34"/>
      <c r="E250" s="34"/>
      <c r="F250" s="34"/>
      <c r="G250" s="34">
        <v>1</v>
      </c>
      <c r="H250" s="34"/>
      <c r="I250" s="34"/>
      <c r="J250" s="34"/>
      <c r="K250" s="43"/>
      <c r="L250" s="35">
        <v>1</v>
      </c>
    </row>
    <row r="251" spans="1:12" ht="15" x14ac:dyDescent="0.25">
      <c r="A251" s="32"/>
      <c r="B251" s="33">
        <v>42550</v>
      </c>
      <c r="C251" s="42"/>
      <c r="D251" s="34"/>
      <c r="E251" s="34"/>
      <c r="F251" s="34"/>
      <c r="G251" s="34">
        <v>1</v>
      </c>
      <c r="H251" s="34"/>
      <c r="I251" s="34"/>
      <c r="J251" s="34"/>
      <c r="K251" s="43"/>
      <c r="L251" s="35">
        <v>1</v>
      </c>
    </row>
    <row r="252" spans="1:12" ht="15" x14ac:dyDescent="0.25">
      <c r="A252" s="32"/>
      <c r="B252" s="33">
        <v>42576</v>
      </c>
      <c r="C252" s="42"/>
      <c r="D252" s="34"/>
      <c r="E252" s="34"/>
      <c r="F252" s="34"/>
      <c r="G252" s="34">
        <v>1</v>
      </c>
      <c r="H252" s="34"/>
      <c r="I252" s="34"/>
      <c r="J252" s="34"/>
      <c r="K252" s="43"/>
      <c r="L252" s="35">
        <v>1</v>
      </c>
    </row>
    <row r="253" spans="1:12" ht="15" x14ac:dyDescent="0.25">
      <c r="A253" s="32"/>
      <c r="B253" s="33">
        <v>42839</v>
      </c>
      <c r="C253" s="42"/>
      <c r="D253" s="34"/>
      <c r="E253" s="34"/>
      <c r="F253" s="34"/>
      <c r="G253" s="34">
        <v>1</v>
      </c>
      <c r="H253" s="34"/>
      <c r="I253" s="34"/>
      <c r="J253" s="34"/>
      <c r="K253" s="43"/>
      <c r="L253" s="35">
        <v>1</v>
      </c>
    </row>
    <row r="254" spans="1:12" ht="15" x14ac:dyDescent="0.25">
      <c r="A254" s="32"/>
      <c r="B254" s="33">
        <v>43010</v>
      </c>
      <c r="C254" s="42"/>
      <c r="D254" s="34"/>
      <c r="E254" s="34"/>
      <c r="F254" s="34"/>
      <c r="G254" s="34">
        <v>1</v>
      </c>
      <c r="H254" s="34"/>
      <c r="I254" s="34"/>
      <c r="J254" s="34"/>
      <c r="K254" s="43"/>
      <c r="L254" s="35">
        <v>1</v>
      </c>
    </row>
    <row r="255" spans="1:12" ht="15" x14ac:dyDescent="0.25">
      <c r="A255" s="32"/>
      <c r="B255" s="33">
        <v>43343</v>
      </c>
      <c r="C255" s="42"/>
      <c r="D255" s="34"/>
      <c r="E255" s="34"/>
      <c r="F255" s="34"/>
      <c r="G255" s="34">
        <v>1</v>
      </c>
      <c r="H255" s="34"/>
      <c r="I255" s="34"/>
      <c r="J255" s="34"/>
      <c r="K255" s="43"/>
      <c r="L255" s="35">
        <v>1</v>
      </c>
    </row>
    <row r="256" spans="1:12" ht="15" x14ac:dyDescent="0.25">
      <c r="A256" s="32"/>
      <c r="B256" s="33">
        <v>43510</v>
      </c>
      <c r="C256" s="42"/>
      <c r="D256" s="34"/>
      <c r="E256" s="34"/>
      <c r="F256" s="34"/>
      <c r="G256" s="34">
        <v>1</v>
      </c>
      <c r="H256" s="34"/>
      <c r="I256" s="34"/>
      <c r="J256" s="34"/>
      <c r="K256" s="43"/>
      <c r="L256" s="35">
        <v>1</v>
      </c>
    </row>
    <row r="257" spans="1:12" ht="15" x14ac:dyDescent="0.25">
      <c r="A257" s="32"/>
      <c r="B257" s="33">
        <v>43711</v>
      </c>
      <c r="C257" s="42"/>
      <c r="D257" s="34"/>
      <c r="E257" s="34"/>
      <c r="F257" s="34"/>
      <c r="G257" s="34">
        <v>1</v>
      </c>
      <c r="H257" s="34"/>
      <c r="I257" s="34"/>
      <c r="J257" s="34"/>
      <c r="K257" s="43"/>
      <c r="L257" s="35">
        <v>1</v>
      </c>
    </row>
    <row r="258" spans="1:12" ht="15" x14ac:dyDescent="0.25">
      <c r="A258" s="36"/>
      <c r="B258" s="37">
        <v>44222</v>
      </c>
      <c r="C258" s="44"/>
      <c r="D258" s="38"/>
      <c r="E258" s="38"/>
      <c r="F258" s="38"/>
      <c r="G258" s="38">
        <v>1</v>
      </c>
      <c r="H258" s="38"/>
      <c r="I258" s="38"/>
      <c r="J258" s="38"/>
      <c r="K258" s="45"/>
      <c r="L258" s="39">
        <v>1</v>
      </c>
    </row>
    <row r="259" spans="1:12" ht="15" x14ac:dyDescent="0.25">
      <c r="A259" s="28" t="s">
        <v>54</v>
      </c>
      <c r="B259" s="29">
        <v>14230</v>
      </c>
      <c r="C259" s="30"/>
      <c r="D259" s="30"/>
      <c r="E259" s="30"/>
      <c r="F259" s="30"/>
      <c r="G259" s="30"/>
      <c r="H259" s="30"/>
      <c r="I259" s="30">
        <v>1</v>
      </c>
      <c r="J259" s="30"/>
      <c r="K259" s="30"/>
      <c r="L259" s="31">
        <v>1</v>
      </c>
    </row>
    <row r="260" spans="1:12" ht="15" x14ac:dyDescent="0.25">
      <c r="A260" s="32"/>
      <c r="B260" s="33">
        <v>15874</v>
      </c>
      <c r="C260" s="34"/>
      <c r="D260" s="34"/>
      <c r="E260" s="34"/>
      <c r="F260" s="34"/>
      <c r="G260" s="34"/>
      <c r="H260" s="34"/>
      <c r="I260" s="34">
        <v>1</v>
      </c>
      <c r="J260" s="34"/>
      <c r="K260" s="34"/>
      <c r="L260" s="35">
        <v>1</v>
      </c>
    </row>
    <row r="261" spans="1:12" ht="15" x14ac:dyDescent="0.25">
      <c r="A261" s="32"/>
      <c r="B261" s="33">
        <v>25138</v>
      </c>
      <c r="C261" s="34"/>
      <c r="D261" s="34">
        <v>1</v>
      </c>
      <c r="E261" s="34"/>
      <c r="F261" s="34"/>
      <c r="G261" s="34"/>
      <c r="H261" s="34"/>
      <c r="I261" s="34"/>
      <c r="J261" s="34"/>
      <c r="K261" s="34"/>
      <c r="L261" s="35">
        <v>1</v>
      </c>
    </row>
    <row r="262" spans="1:12" ht="15" x14ac:dyDescent="0.25">
      <c r="A262" s="32"/>
      <c r="B262" s="33">
        <v>25204</v>
      </c>
      <c r="C262" s="34"/>
      <c r="D262" s="34">
        <v>1</v>
      </c>
      <c r="E262" s="34"/>
      <c r="F262" s="34"/>
      <c r="G262" s="34"/>
      <c r="H262" s="34"/>
      <c r="I262" s="34"/>
      <c r="J262" s="34"/>
      <c r="K262" s="34"/>
      <c r="L262" s="35">
        <v>1</v>
      </c>
    </row>
    <row r="263" spans="1:12" ht="15" x14ac:dyDescent="0.25">
      <c r="A263" s="32"/>
      <c r="B263" s="33">
        <v>26209</v>
      </c>
      <c r="C263" s="34"/>
      <c r="D263" s="34"/>
      <c r="E263" s="34">
        <v>1</v>
      </c>
      <c r="F263" s="34"/>
      <c r="G263" s="34"/>
      <c r="H263" s="34"/>
      <c r="I263" s="34"/>
      <c r="J263" s="34"/>
      <c r="K263" s="34"/>
      <c r="L263" s="35">
        <v>1</v>
      </c>
    </row>
    <row r="264" spans="1:12" ht="15" x14ac:dyDescent="0.25">
      <c r="A264" s="32"/>
      <c r="B264" s="33">
        <v>27463</v>
      </c>
      <c r="C264" s="34"/>
      <c r="D264" s="34"/>
      <c r="E264" s="34">
        <v>1</v>
      </c>
      <c r="F264" s="34"/>
      <c r="G264" s="34"/>
      <c r="H264" s="34"/>
      <c r="I264" s="34"/>
      <c r="J264" s="34"/>
      <c r="K264" s="34"/>
      <c r="L264" s="35">
        <v>1</v>
      </c>
    </row>
    <row r="265" spans="1:12" ht="15" x14ac:dyDescent="0.25">
      <c r="A265" s="32"/>
      <c r="B265" s="33">
        <v>35773</v>
      </c>
      <c r="C265" s="34"/>
      <c r="D265" s="34"/>
      <c r="E265" s="34"/>
      <c r="F265" s="34"/>
      <c r="G265" s="34">
        <v>1</v>
      </c>
      <c r="H265" s="34"/>
      <c r="I265" s="34"/>
      <c r="J265" s="34"/>
      <c r="K265" s="34"/>
      <c r="L265" s="35">
        <v>1</v>
      </c>
    </row>
    <row r="266" spans="1:12" ht="15" x14ac:dyDescent="0.25">
      <c r="A266" s="32"/>
      <c r="B266" s="33">
        <v>40862</v>
      </c>
      <c r="C266" s="34"/>
      <c r="D266" s="34"/>
      <c r="E266" s="34"/>
      <c r="F266" s="34"/>
      <c r="G266" s="34">
        <v>1</v>
      </c>
      <c r="H266" s="34"/>
      <c r="I266" s="34"/>
      <c r="J266" s="34"/>
      <c r="K266" s="34"/>
      <c r="L266" s="35">
        <v>1</v>
      </c>
    </row>
    <row r="267" spans="1:12" ht="15" x14ac:dyDescent="0.25">
      <c r="A267" s="36"/>
      <c r="B267" s="37">
        <v>41734</v>
      </c>
      <c r="C267" s="38"/>
      <c r="D267" s="38"/>
      <c r="E267" s="38"/>
      <c r="F267" s="38"/>
      <c r="G267" s="38">
        <v>1</v>
      </c>
      <c r="H267" s="38"/>
      <c r="I267" s="38"/>
      <c r="J267" s="38"/>
      <c r="K267" s="38"/>
      <c r="L267" s="39">
        <v>1</v>
      </c>
    </row>
    <row r="268" spans="1:12" ht="15" x14ac:dyDescent="0.25">
      <c r="A268" s="28" t="s">
        <v>233</v>
      </c>
      <c r="B268" s="29">
        <v>18839</v>
      </c>
      <c r="C268" s="40"/>
      <c r="D268" s="30"/>
      <c r="E268" s="30"/>
      <c r="F268" s="30"/>
      <c r="G268" s="30"/>
      <c r="H268" s="30"/>
      <c r="I268" s="30"/>
      <c r="J268" s="30"/>
      <c r="K268" s="41">
        <v>1</v>
      </c>
      <c r="L268" s="31">
        <v>1</v>
      </c>
    </row>
    <row r="269" spans="1:12" ht="15" x14ac:dyDescent="0.25">
      <c r="A269" s="32"/>
      <c r="B269" s="33">
        <v>27913</v>
      </c>
      <c r="C269" s="42"/>
      <c r="D269" s="34">
        <v>1</v>
      </c>
      <c r="E269" s="34"/>
      <c r="F269" s="34"/>
      <c r="G269" s="34"/>
      <c r="H269" s="34"/>
      <c r="I269" s="34"/>
      <c r="J269" s="34"/>
      <c r="K269" s="43"/>
      <c r="L269" s="35">
        <v>1</v>
      </c>
    </row>
    <row r="270" spans="1:12" ht="15" x14ac:dyDescent="0.25">
      <c r="A270" s="32"/>
      <c r="B270" s="33">
        <v>28559</v>
      </c>
      <c r="C270" s="42"/>
      <c r="D270" s="34"/>
      <c r="E270" s="34">
        <v>1</v>
      </c>
      <c r="F270" s="34"/>
      <c r="G270" s="34"/>
      <c r="H270" s="34"/>
      <c r="I270" s="34"/>
      <c r="J270" s="34"/>
      <c r="K270" s="43"/>
      <c r="L270" s="35">
        <v>1</v>
      </c>
    </row>
    <row r="271" spans="1:12" ht="15" x14ac:dyDescent="0.25">
      <c r="A271" s="32"/>
      <c r="B271" s="33">
        <v>32113</v>
      </c>
      <c r="C271" s="42"/>
      <c r="D271" s="34">
        <v>1</v>
      </c>
      <c r="E271" s="34"/>
      <c r="F271" s="34"/>
      <c r="G271" s="34"/>
      <c r="H271" s="34"/>
      <c r="I271" s="34"/>
      <c r="J271" s="34"/>
      <c r="K271" s="43"/>
      <c r="L271" s="35">
        <v>1</v>
      </c>
    </row>
    <row r="272" spans="1:12" ht="15" x14ac:dyDescent="0.25">
      <c r="A272" s="36"/>
      <c r="B272" s="37">
        <v>38686</v>
      </c>
      <c r="C272" s="44"/>
      <c r="D272" s="38"/>
      <c r="E272" s="38"/>
      <c r="F272" s="38"/>
      <c r="G272" s="38">
        <v>1</v>
      </c>
      <c r="H272" s="38"/>
      <c r="I272" s="38"/>
      <c r="J272" s="38"/>
      <c r="K272" s="45"/>
      <c r="L272" s="39">
        <v>1</v>
      </c>
    </row>
    <row r="273" spans="1:12" ht="15" x14ac:dyDescent="0.25">
      <c r="A273" s="28" t="s">
        <v>266</v>
      </c>
      <c r="B273" s="29">
        <v>29108</v>
      </c>
      <c r="C273" s="30"/>
      <c r="D273" s="30">
        <v>1</v>
      </c>
      <c r="E273" s="30"/>
      <c r="F273" s="30"/>
      <c r="G273" s="30"/>
      <c r="H273" s="30"/>
      <c r="I273" s="30"/>
      <c r="J273" s="30"/>
      <c r="K273" s="30"/>
      <c r="L273" s="31">
        <v>1</v>
      </c>
    </row>
    <row r="274" spans="1:12" ht="15" x14ac:dyDescent="0.25">
      <c r="A274" s="36"/>
      <c r="B274" s="37">
        <v>40373</v>
      </c>
      <c r="C274" s="38"/>
      <c r="D274" s="38"/>
      <c r="E274" s="38"/>
      <c r="F274" s="38"/>
      <c r="G274" s="38">
        <v>1</v>
      </c>
      <c r="H274" s="38"/>
      <c r="I274" s="38"/>
      <c r="J274" s="38"/>
      <c r="K274" s="38"/>
      <c r="L274" s="39">
        <v>1</v>
      </c>
    </row>
    <row r="275" spans="1:12" ht="15" x14ac:dyDescent="0.25">
      <c r="A275" s="28" t="s">
        <v>70</v>
      </c>
      <c r="B275" s="29">
        <v>14062</v>
      </c>
      <c r="C275" s="40"/>
      <c r="D275" s="30"/>
      <c r="E275" s="30"/>
      <c r="F275" s="30"/>
      <c r="G275" s="30"/>
      <c r="H275" s="30"/>
      <c r="I275" s="30">
        <v>1</v>
      </c>
      <c r="J275" s="30"/>
      <c r="K275" s="41"/>
      <c r="L275" s="31">
        <v>1</v>
      </c>
    </row>
    <row r="276" spans="1:12" ht="15" x14ac:dyDescent="0.25">
      <c r="A276" s="32"/>
      <c r="B276" s="33">
        <v>19988</v>
      </c>
      <c r="C276" s="42"/>
      <c r="D276" s="34"/>
      <c r="E276" s="34">
        <v>1</v>
      </c>
      <c r="F276" s="34"/>
      <c r="G276" s="34"/>
      <c r="H276" s="34"/>
      <c r="I276" s="34"/>
      <c r="J276" s="34"/>
      <c r="K276" s="43"/>
      <c r="L276" s="35">
        <v>1</v>
      </c>
    </row>
    <row r="277" spans="1:12" ht="15" x14ac:dyDescent="0.25">
      <c r="A277" s="32"/>
      <c r="B277" s="33">
        <v>20606</v>
      </c>
      <c r="C277" s="42"/>
      <c r="D277" s="34"/>
      <c r="E277" s="34"/>
      <c r="F277" s="34"/>
      <c r="G277" s="34"/>
      <c r="H277" s="34"/>
      <c r="I277" s="34">
        <v>1</v>
      </c>
      <c r="J277" s="34"/>
      <c r="K277" s="43"/>
      <c r="L277" s="35">
        <v>1</v>
      </c>
    </row>
    <row r="278" spans="1:12" ht="15" x14ac:dyDescent="0.25">
      <c r="A278" s="32"/>
      <c r="B278" s="33">
        <v>22048</v>
      </c>
      <c r="C278" s="42"/>
      <c r="D278" s="34">
        <v>1</v>
      </c>
      <c r="E278" s="34"/>
      <c r="F278" s="34"/>
      <c r="G278" s="34"/>
      <c r="H278" s="34"/>
      <c r="I278" s="34"/>
      <c r="J278" s="34"/>
      <c r="K278" s="43"/>
      <c r="L278" s="35">
        <v>1</v>
      </c>
    </row>
    <row r="279" spans="1:12" ht="15" x14ac:dyDescent="0.25">
      <c r="A279" s="32"/>
      <c r="B279" s="33">
        <v>23191</v>
      </c>
      <c r="C279" s="42"/>
      <c r="D279" s="34"/>
      <c r="E279" s="34"/>
      <c r="F279" s="34"/>
      <c r="G279" s="34"/>
      <c r="H279" s="34"/>
      <c r="I279" s="34">
        <v>1</v>
      </c>
      <c r="J279" s="34"/>
      <c r="K279" s="43"/>
      <c r="L279" s="35">
        <v>1</v>
      </c>
    </row>
    <row r="280" spans="1:12" ht="15" x14ac:dyDescent="0.25">
      <c r="A280" s="32"/>
      <c r="B280" s="33">
        <v>23828</v>
      </c>
      <c r="C280" s="42"/>
      <c r="D280" s="34"/>
      <c r="E280" s="34"/>
      <c r="F280" s="34"/>
      <c r="G280" s="34"/>
      <c r="H280" s="34"/>
      <c r="I280" s="34">
        <v>1</v>
      </c>
      <c r="J280" s="34"/>
      <c r="K280" s="43"/>
      <c r="L280" s="35">
        <v>1</v>
      </c>
    </row>
    <row r="281" spans="1:12" ht="15" x14ac:dyDescent="0.25">
      <c r="A281" s="32"/>
      <c r="B281" s="33">
        <v>27505</v>
      </c>
      <c r="C281" s="42"/>
      <c r="D281" s="34">
        <v>1</v>
      </c>
      <c r="E281" s="34"/>
      <c r="F281" s="34"/>
      <c r="G281" s="34"/>
      <c r="H281" s="34"/>
      <c r="I281" s="34"/>
      <c r="J281" s="34"/>
      <c r="K281" s="43"/>
      <c r="L281" s="35">
        <v>1</v>
      </c>
    </row>
    <row r="282" spans="1:12" ht="15" x14ac:dyDescent="0.25">
      <c r="A282" s="32"/>
      <c r="B282" s="33">
        <v>28859</v>
      </c>
      <c r="C282" s="42"/>
      <c r="D282" s="34"/>
      <c r="E282" s="34">
        <v>1</v>
      </c>
      <c r="F282" s="34"/>
      <c r="G282" s="34"/>
      <c r="H282" s="34"/>
      <c r="I282" s="34"/>
      <c r="J282" s="34"/>
      <c r="K282" s="43"/>
      <c r="L282" s="35">
        <v>1</v>
      </c>
    </row>
    <row r="283" spans="1:12" ht="15" x14ac:dyDescent="0.25">
      <c r="A283" s="32"/>
      <c r="B283" s="33">
        <v>28995</v>
      </c>
      <c r="C283" s="42"/>
      <c r="D283" s="34">
        <v>1</v>
      </c>
      <c r="E283" s="34"/>
      <c r="F283" s="34"/>
      <c r="G283" s="34"/>
      <c r="H283" s="34"/>
      <c r="I283" s="34"/>
      <c r="J283" s="34"/>
      <c r="K283" s="43"/>
      <c r="L283" s="35">
        <v>1</v>
      </c>
    </row>
    <row r="284" spans="1:12" ht="15" x14ac:dyDescent="0.25">
      <c r="A284" s="32"/>
      <c r="B284" s="33">
        <v>30297</v>
      </c>
      <c r="C284" s="42"/>
      <c r="D284" s="34">
        <v>1</v>
      </c>
      <c r="E284" s="34"/>
      <c r="F284" s="34"/>
      <c r="G284" s="34"/>
      <c r="H284" s="34"/>
      <c r="I284" s="34"/>
      <c r="J284" s="34"/>
      <c r="K284" s="43"/>
      <c r="L284" s="35">
        <v>1</v>
      </c>
    </row>
    <row r="285" spans="1:12" ht="15" x14ac:dyDescent="0.25">
      <c r="A285" s="32"/>
      <c r="B285" s="33">
        <v>30891</v>
      </c>
      <c r="C285" s="42"/>
      <c r="D285" s="34"/>
      <c r="E285" s="34">
        <v>1</v>
      </c>
      <c r="F285" s="34"/>
      <c r="G285" s="34"/>
      <c r="H285" s="34"/>
      <c r="I285" s="34"/>
      <c r="J285" s="34"/>
      <c r="K285" s="43"/>
      <c r="L285" s="35">
        <v>1</v>
      </c>
    </row>
    <row r="286" spans="1:12" ht="15" x14ac:dyDescent="0.25">
      <c r="A286" s="32"/>
      <c r="B286" s="33">
        <v>31470</v>
      </c>
      <c r="C286" s="42"/>
      <c r="D286" s="34"/>
      <c r="E286" s="34">
        <v>1</v>
      </c>
      <c r="F286" s="34"/>
      <c r="G286" s="34"/>
      <c r="H286" s="34"/>
      <c r="I286" s="34"/>
      <c r="J286" s="34"/>
      <c r="K286" s="43"/>
      <c r="L286" s="35">
        <v>1</v>
      </c>
    </row>
    <row r="287" spans="1:12" ht="15" x14ac:dyDescent="0.25">
      <c r="A287" s="32"/>
      <c r="B287" s="33">
        <v>32645</v>
      </c>
      <c r="C287" s="42"/>
      <c r="D287" s="34">
        <v>1</v>
      </c>
      <c r="E287" s="34"/>
      <c r="F287" s="34"/>
      <c r="G287" s="34"/>
      <c r="H287" s="34"/>
      <c r="I287" s="34"/>
      <c r="J287" s="34"/>
      <c r="K287" s="43"/>
      <c r="L287" s="35">
        <v>1</v>
      </c>
    </row>
    <row r="288" spans="1:12" ht="15" x14ac:dyDescent="0.25">
      <c r="A288" s="32"/>
      <c r="B288" s="33">
        <v>33350</v>
      </c>
      <c r="C288" s="42"/>
      <c r="D288" s="34">
        <v>1</v>
      </c>
      <c r="E288" s="34"/>
      <c r="F288" s="34"/>
      <c r="G288" s="34"/>
      <c r="H288" s="34"/>
      <c r="I288" s="34"/>
      <c r="J288" s="34"/>
      <c r="K288" s="43"/>
      <c r="L288" s="35">
        <v>1</v>
      </c>
    </row>
    <row r="289" spans="1:12" ht="15" x14ac:dyDescent="0.25">
      <c r="A289" s="32"/>
      <c r="B289" s="33">
        <v>33617</v>
      </c>
      <c r="C289" s="42"/>
      <c r="D289" s="34"/>
      <c r="E289" s="34">
        <v>1</v>
      </c>
      <c r="F289" s="34"/>
      <c r="G289" s="34"/>
      <c r="H289" s="34"/>
      <c r="I289" s="34"/>
      <c r="J289" s="34"/>
      <c r="K289" s="43"/>
      <c r="L289" s="35">
        <v>1</v>
      </c>
    </row>
    <row r="290" spans="1:12" ht="15" x14ac:dyDescent="0.25">
      <c r="A290" s="32"/>
      <c r="B290" s="33">
        <v>34342</v>
      </c>
      <c r="C290" s="42"/>
      <c r="D290" s="34">
        <v>1</v>
      </c>
      <c r="E290" s="34"/>
      <c r="F290" s="34"/>
      <c r="G290" s="34"/>
      <c r="H290" s="34"/>
      <c r="I290" s="34"/>
      <c r="J290" s="34"/>
      <c r="K290" s="43"/>
      <c r="L290" s="35">
        <v>1</v>
      </c>
    </row>
    <row r="291" spans="1:12" ht="15" x14ac:dyDescent="0.25">
      <c r="A291" s="32"/>
      <c r="B291" s="33">
        <v>35664</v>
      </c>
      <c r="C291" s="42"/>
      <c r="D291" s="34"/>
      <c r="E291" s="34">
        <v>1</v>
      </c>
      <c r="F291" s="34"/>
      <c r="G291" s="34"/>
      <c r="H291" s="34"/>
      <c r="I291" s="34"/>
      <c r="J291" s="34"/>
      <c r="K291" s="43"/>
      <c r="L291" s="35">
        <v>1</v>
      </c>
    </row>
    <row r="292" spans="1:12" ht="15" x14ac:dyDescent="0.25">
      <c r="A292" s="32"/>
      <c r="B292" s="33">
        <v>37011</v>
      </c>
      <c r="C292" s="42"/>
      <c r="D292" s="34"/>
      <c r="E292" s="34"/>
      <c r="F292" s="34"/>
      <c r="G292" s="34">
        <v>1</v>
      </c>
      <c r="H292" s="34"/>
      <c r="I292" s="34"/>
      <c r="J292" s="34"/>
      <c r="K292" s="43"/>
      <c r="L292" s="35">
        <v>1</v>
      </c>
    </row>
    <row r="293" spans="1:12" ht="15" x14ac:dyDescent="0.25">
      <c r="A293" s="32"/>
      <c r="B293" s="33">
        <v>38363</v>
      </c>
      <c r="C293" s="42"/>
      <c r="D293" s="34"/>
      <c r="E293" s="34"/>
      <c r="F293" s="34"/>
      <c r="G293" s="34">
        <v>1</v>
      </c>
      <c r="H293" s="34"/>
      <c r="I293" s="34"/>
      <c r="J293" s="34"/>
      <c r="K293" s="43"/>
      <c r="L293" s="35">
        <v>1</v>
      </c>
    </row>
    <row r="294" spans="1:12" ht="15" x14ac:dyDescent="0.25">
      <c r="A294" s="32"/>
      <c r="B294" s="33">
        <v>39279</v>
      </c>
      <c r="C294" s="42"/>
      <c r="D294" s="34"/>
      <c r="E294" s="34"/>
      <c r="F294" s="34"/>
      <c r="G294" s="34">
        <v>1</v>
      </c>
      <c r="H294" s="34"/>
      <c r="I294" s="34"/>
      <c r="J294" s="34"/>
      <c r="K294" s="43"/>
      <c r="L294" s="35">
        <v>1</v>
      </c>
    </row>
    <row r="295" spans="1:12" ht="15" x14ac:dyDescent="0.25">
      <c r="A295" s="32"/>
      <c r="B295" s="33">
        <v>39764</v>
      </c>
      <c r="C295" s="42"/>
      <c r="D295" s="34"/>
      <c r="E295" s="34"/>
      <c r="F295" s="34"/>
      <c r="G295" s="34">
        <v>1</v>
      </c>
      <c r="H295" s="34"/>
      <c r="I295" s="34"/>
      <c r="J295" s="34"/>
      <c r="K295" s="43"/>
      <c r="L295" s="35">
        <v>1</v>
      </c>
    </row>
    <row r="296" spans="1:12" ht="15" x14ac:dyDescent="0.25">
      <c r="A296" s="32"/>
      <c r="B296" s="33">
        <v>41501</v>
      </c>
      <c r="C296" s="42"/>
      <c r="D296" s="34"/>
      <c r="E296" s="34"/>
      <c r="F296" s="34"/>
      <c r="G296" s="34">
        <v>1</v>
      </c>
      <c r="H296" s="34"/>
      <c r="I296" s="34"/>
      <c r="J296" s="34"/>
      <c r="K296" s="43"/>
      <c r="L296" s="35">
        <v>1</v>
      </c>
    </row>
    <row r="297" spans="1:12" ht="15" x14ac:dyDescent="0.25">
      <c r="A297" s="32"/>
      <c r="B297" s="33">
        <v>41869</v>
      </c>
      <c r="C297" s="42"/>
      <c r="D297" s="34"/>
      <c r="E297" s="34"/>
      <c r="F297" s="34"/>
      <c r="G297" s="34">
        <v>1</v>
      </c>
      <c r="H297" s="34"/>
      <c r="I297" s="34"/>
      <c r="J297" s="34"/>
      <c r="K297" s="43"/>
      <c r="L297" s="35">
        <v>1</v>
      </c>
    </row>
    <row r="298" spans="1:12" ht="15" x14ac:dyDescent="0.25">
      <c r="A298" s="32"/>
      <c r="B298" s="33">
        <v>42843</v>
      </c>
      <c r="C298" s="42"/>
      <c r="D298" s="34"/>
      <c r="E298" s="34"/>
      <c r="F298" s="34">
        <v>1</v>
      </c>
      <c r="G298" s="34"/>
      <c r="H298" s="34"/>
      <c r="I298" s="34"/>
      <c r="J298" s="34"/>
      <c r="K298" s="43"/>
      <c r="L298" s="35">
        <v>1</v>
      </c>
    </row>
    <row r="299" spans="1:12" ht="15" x14ac:dyDescent="0.25">
      <c r="A299" s="32"/>
      <c r="B299" s="33">
        <v>43127</v>
      </c>
      <c r="C299" s="42"/>
      <c r="D299" s="34"/>
      <c r="E299" s="34"/>
      <c r="F299" s="34"/>
      <c r="G299" s="34">
        <v>1</v>
      </c>
      <c r="H299" s="34"/>
      <c r="I299" s="34"/>
      <c r="J299" s="34"/>
      <c r="K299" s="43"/>
      <c r="L299" s="35">
        <v>1</v>
      </c>
    </row>
    <row r="300" spans="1:12" ht="15" x14ac:dyDescent="0.25">
      <c r="A300" s="32"/>
      <c r="B300" s="33">
        <v>43223</v>
      </c>
      <c r="C300" s="42"/>
      <c r="D300" s="34"/>
      <c r="E300" s="34"/>
      <c r="F300" s="34"/>
      <c r="G300" s="34">
        <v>1</v>
      </c>
      <c r="H300" s="34"/>
      <c r="I300" s="34"/>
      <c r="J300" s="34"/>
      <c r="K300" s="43"/>
      <c r="L300" s="35">
        <v>1</v>
      </c>
    </row>
    <row r="301" spans="1:12" ht="15" x14ac:dyDescent="0.25">
      <c r="A301" s="36"/>
      <c r="B301" s="37">
        <v>43329</v>
      </c>
      <c r="C301" s="44"/>
      <c r="D301" s="38"/>
      <c r="E301" s="38"/>
      <c r="F301" s="38"/>
      <c r="G301" s="38">
        <v>1</v>
      </c>
      <c r="H301" s="38"/>
      <c r="I301" s="38"/>
      <c r="J301" s="38"/>
      <c r="K301" s="45"/>
      <c r="L301" s="39">
        <v>1</v>
      </c>
    </row>
    <row r="302" spans="1:12" ht="15" x14ac:dyDescent="0.25">
      <c r="A302" s="28" t="s">
        <v>310</v>
      </c>
      <c r="B302" s="29">
        <v>26456</v>
      </c>
      <c r="C302" s="30"/>
      <c r="D302" s="30"/>
      <c r="E302" s="30">
        <v>1</v>
      </c>
      <c r="F302" s="30"/>
      <c r="G302" s="30"/>
      <c r="H302" s="30"/>
      <c r="I302" s="30"/>
      <c r="J302" s="30"/>
      <c r="K302" s="30"/>
      <c r="L302" s="31">
        <v>1</v>
      </c>
    </row>
    <row r="303" spans="1:12" ht="15" x14ac:dyDescent="0.25">
      <c r="A303" s="32"/>
      <c r="B303" s="33">
        <v>27308</v>
      </c>
      <c r="C303" s="34"/>
      <c r="D303" s="34">
        <v>1</v>
      </c>
      <c r="E303" s="34"/>
      <c r="F303" s="34"/>
      <c r="G303" s="34"/>
      <c r="H303" s="34"/>
      <c r="I303" s="34"/>
      <c r="J303" s="34"/>
      <c r="K303" s="34"/>
      <c r="L303" s="35">
        <v>1</v>
      </c>
    </row>
    <row r="304" spans="1:12" ht="15" x14ac:dyDescent="0.25">
      <c r="A304" s="32"/>
      <c r="B304" s="33">
        <v>38319</v>
      </c>
      <c r="C304" s="34"/>
      <c r="D304" s="34"/>
      <c r="E304" s="34"/>
      <c r="F304" s="34"/>
      <c r="G304" s="34">
        <v>1</v>
      </c>
      <c r="H304" s="34"/>
      <c r="I304" s="34"/>
      <c r="J304" s="34"/>
      <c r="K304" s="34"/>
      <c r="L304" s="35">
        <v>1</v>
      </c>
    </row>
    <row r="305" spans="1:12" ht="15" x14ac:dyDescent="0.25">
      <c r="A305" s="36"/>
      <c r="B305" s="37">
        <v>40736</v>
      </c>
      <c r="C305" s="38"/>
      <c r="D305" s="38"/>
      <c r="E305" s="38"/>
      <c r="F305" s="38"/>
      <c r="G305" s="38">
        <v>1</v>
      </c>
      <c r="H305" s="38"/>
      <c r="I305" s="38"/>
      <c r="J305" s="38"/>
      <c r="K305" s="38"/>
      <c r="L305" s="39">
        <v>1</v>
      </c>
    </row>
    <row r="306" spans="1:12" ht="15" x14ac:dyDescent="0.25">
      <c r="A306" s="28" t="s">
        <v>79</v>
      </c>
      <c r="B306" s="29">
        <v>24655</v>
      </c>
      <c r="C306" s="40"/>
      <c r="D306" s="30">
        <v>1</v>
      </c>
      <c r="E306" s="30"/>
      <c r="F306" s="30"/>
      <c r="G306" s="30"/>
      <c r="H306" s="30"/>
      <c r="I306" s="30"/>
      <c r="J306" s="30"/>
      <c r="K306" s="41"/>
      <c r="L306" s="31">
        <v>1</v>
      </c>
    </row>
    <row r="307" spans="1:12" ht="15" x14ac:dyDescent="0.25">
      <c r="A307" s="32"/>
      <c r="B307" s="33">
        <v>26111</v>
      </c>
      <c r="C307" s="42"/>
      <c r="D307" s="34"/>
      <c r="E307" s="34">
        <v>1</v>
      </c>
      <c r="F307" s="34"/>
      <c r="G307" s="34"/>
      <c r="H307" s="34"/>
      <c r="I307" s="34"/>
      <c r="J307" s="34"/>
      <c r="K307" s="43"/>
      <c r="L307" s="35">
        <v>1</v>
      </c>
    </row>
    <row r="308" spans="1:12" ht="15" x14ac:dyDescent="0.25">
      <c r="A308" s="32"/>
      <c r="B308" s="33">
        <v>37776</v>
      </c>
      <c r="C308" s="42"/>
      <c r="D308" s="34"/>
      <c r="E308" s="34"/>
      <c r="F308" s="34"/>
      <c r="G308" s="34">
        <v>1</v>
      </c>
      <c r="H308" s="34"/>
      <c r="I308" s="34"/>
      <c r="J308" s="34"/>
      <c r="K308" s="43"/>
      <c r="L308" s="35">
        <v>1</v>
      </c>
    </row>
    <row r="309" spans="1:12" ht="15" x14ac:dyDescent="0.25">
      <c r="A309" s="36"/>
      <c r="B309" s="37">
        <v>41232</v>
      </c>
      <c r="C309" s="44"/>
      <c r="D309" s="38"/>
      <c r="E309" s="38"/>
      <c r="F309" s="38"/>
      <c r="G309" s="38">
        <v>1</v>
      </c>
      <c r="H309" s="38"/>
      <c r="I309" s="38"/>
      <c r="J309" s="38"/>
      <c r="K309" s="45"/>
      <c r="L309" s="39">
        <v>1</v>
      </c>
    </row>
    <row r="310" spans="1:12" ht="15" x14ac:dyDescent="0.25">
      <c r="A310" s="28" t="s">
        <v>195</v>
      </c>
      <c r="B310" s="29">
        <v>26184</v>
      </c>
      <c r="C310" s="30"/>
      <c r="D310" s="30">
        <v>1</v>
      </c>
      <c r="E310" s="30"/>
      <c r="F310" s="30"/>
      <c r="G310" s="30"/>
      <c r="H310" s="30"/>
      <c r="I310" s="30"/>
      <c r="J310" s="30"/>
      <c r="K310" s="30"/>
      <c r="L310" s="31">
        <v>1</v>
      </c>
    </row>
    <row r="311" spans="1:12" ht="15" x14ac:dyDescent="0.25">
      <c r="A311" s="32"/>
      <c r="B311" s="33">
        <v>27500</v>
      </c>
      <c r="C311" s="34"/>
      <c r="D311" s="34"/>
      <c r="E311" s="34">
        <v>1</v>
      </c>
      <c r="F311" s="34"/>
      <c r="G311" s="34"/>
      <c r="H311" s="34"/>
      <c r="I311" s="34"/>
      <c r="J311" s="34"/>
      <c r="K311" s="34"/>
      <c r="L311" s="35">
        <v>1</v>
      </c>
    </row>
    <row r="312" spans="1:12" ht="15" x14ac:dyDescent="0.25">
      <c r="A312" s="32"/>
      <c r="B312" s="33">
        <v>36750</v>
      </c>
      <c r="C312" s="34"/>
      <c r="D312" s="34"/>
      <c r="E312" s="34"/>
      <c r="F312" s="34"/>
      <c r="G312" s="34">
        <v>1</v>
      </c>
      <c r="H312" s="34"/>
      <c r="I312" s="34"/>
      <c r="J312" s="34"/>
      <c r="K312" s="34"/>
      <c r="L312" s="35">
        <v>1</v>
      </c>
    </row>
    <row r="313" spans="1:12" ht="15" x14ac:dyDescent="0.25">
      <c r="A313" s="36"/>
      <c r="B313" s="37">
        <v>41375</v>
      </c>
      <c r="C313" s="38"/>
      <c r="D313" s="38"/>
      <c r="E313" s="38"/>
      <c r="F313" s="38"/>
      <c r="G313" s="38">
        <v>1</v>
      </c>
      <c r="H313" s="38"/>
      <c r="I313" s="38"/>
      <c r="J313" s="38"/>
      <c r="K313" s="38"/>
      <c r="L313" s="39">
        <v>1</v>
      </c>
    </row>
    <row r="314" spans="1:12" ht="15" x14ac:dyDescent="0.25">
      <c r="A314" s="28" t="s">
        <v>20</v>
      </c>
      <c r="B314" s="29">
        <v>11069</v>
      </c>
      <c r="C314" s="40"/>
      <c r="D314" s="30"/>
      <c r="E314" s="30"/>
      <c r="F314" s="30"/>
      <c r="G314" s="30"/>
      <c r="H314" s="30"/>
      <c r="I314" s="30">
        <v>1</v>
      </c>
      <c r="J314" s="30"/>
      <c r="K314" s="41"/>
      <c r="L314" s="31">
        <v>1</v>
      </c>
    </row>
    <row r="315" spans="1:12" ht="15" x14ac:dyDescent="0.25">
      <c r="A315" s="32"/>
      <c r="B315" s="33">
        <v>11178</v>
      </c>
      <c r="C315" s="42"/>
      <c r="D315" s="34"/>
      <c r="E315" s="34"/>
      <c r="F315" s="34"/>
      <c r="G315" s="34"/>
      <c r="H315" s="34"/>
      <c r="I315" s="34">
        <v>1</v>
      </c>
      <c r="J315" s="34"/>
      <c r="K315" s="43"/>
      <c r="L315" s="35">
        <v>1</v>
      </c>
    </row>
    <row r="316" spans="1:12" ht="15" x14ac:dyDescent="0.25">
      <c r="A316" s="32"/>
      <c r="B316" s="33">
        <v>12574</v>
      </c>
      <c r="C316" s="42"/>
      <c r="D316" s="34"/>
      <c r="E316" s="34"/>
      <c r="F316" s="34"/>
      <c r="G316" s="34"/>
      <c r="H316" s="34"/>
      <c r="I316" s="34">
        <v>1</v>
      </c>
      <c r="J316" s="34"/>
      <c r="K316" s="43"/>
      <c r="L316" s="35">
        <v>1</v>
      </c>
    </row>
    <row r="317" spans="1:12" ht="15" x14ac:dyDescent="0.25">
      <c r="A317" s="32"/>
      <c r="B317" s="33">
        <v>13503</v>
      </c>
      <c r="C317" s="42"/>
      <c r="D317" s="34"/>
      <c r="E317" s="34"/>
      <c r="F317" s="34"/>
      <c r="G317" s="34"/>
      <c r="H317" s="34"/>
      <c r="I317" s="34">
        <v>1</v>
      </c>
      <c r="J317" s="34"/>
      <c r="K317" s="43"/>
      <c r="L317" s="35">
        <v>1</v>
      </c>
    </row>
    <row r="318" spans="1:12" ht="15" x14ac:dyDescent="0.25">
      <c r="A318" s="32"/>
      <c r="B318" s="33">
        <v>13887</v>
      </c>
      <c r="C318" s="42"/>
      <c r="D318" s="34"/>
      <c r="E318" s="34"/>
      <c r="F318" s="34"/>
      <c r="G318" s="34"/>
      <c r="H318" s="34"/>
      <c r="I318" s="34">
        <v>1</v>
      </c>
      <c r="J318" s="34"/>
      <c r="K318" s="43"/>
      <c r="L318" s="35">
        <v>1</v>
      </c>
    </row>
    <row r="319" spans="1:12" ht="15" x14ac:dyDescent="0.25">
      <c r="A319" s="32"/>
      <c r="B319" s="33">
        <v>14281</v>
      </c>
      <c r="C319" s="42"/>
      <c r="D319" s="34"/>
      <c r="E319" s="34"/>
      <c r="F319" s="34"/>
      <c r="G319" s="34"/>
      <c r="H319" s="34"/>
      <c r="I319" s="34">
        <v>1</v>
      </c>
      <c r="J319" s="34"/>
      <c r="K319" s="43"/>
      <c r="L319" s="35">
        <v>1</v>
      </c>
    </row>
    <row r="320" spans="1:12" ht="15" x14ac:dyDescent="0.25">
      <c r="A320" s="32"/>
      <c r="B320" s="33">
        <v>15192</v>
      </c>
      <c r="C320" s="42"/>
      <c r="D320" s="34"/>
      <c r="E320" s="34"/>
      <c r="F320" s="34"/>
      <c r="G320" s="34"/>
      <c r="H320" s="34"/>
      <c r="I320" s="34">
        <v>1</v>
      </c>
      <c r="J320" s="34"/>
      <c r="K320" s="43"/>
      <c r="L320" s="35">
        <v>1</v>
      </c>
    </row>
    <row r="321" spans="1:12" ht="15" x14ac:dyDescent="0.25">
      <c r="A321" s="32"/>
      <c r="B321" s="33">
        <v>15627</v>
      </c>
      <c r="C321" s="42"/>
      <c r="D321" s="34"/>
      <c r="E321" s="34">
        <v>1</v>
      </c>
      <c r="F321" s="34"/>
      <c r="G321" s="34"/>
      <c r="H321" s="34"/>
      <c r="I321" s="34"/>
      <c r="J321" s="34"/>
      <c r="K321" s="43"/>
      <c r="L321" s="35">
        <v>1</v>
      </c>
    </row>
    <row r="322" spans="1:12" ht="15" x14ac:dyDescent="0.25">
      <c r="A322" s="32"/>
      <c r="B322" s="33">
        <v>16279</v>
      </c>
      <c r="C322" s="42"/>
      <c r="D322" s="34"/>
      <c r="E322" s="34"/>
      <c r="F322" s="34"/>
      <c r="G322" s="34"/>
      <c r="H322" s="34"/>
      <c r="I322" s="34">
        <v>1</v>
      </c>
      <c r="J322" s="34"/>
      <c r="K322" s="43"/>
      <c r="L322" s="35">
        <v>1</v>
      </c>
    </row>
    <row r="323" spans="1:12" ht="15" x14ac:dyDescent="0.25">
      <c r="A323" s="32"/>
      <c r="B323" s="33">
        <v>16405</v>
      </c>
      <c r="C323" s="42"/>
      <c r="D323" s="34"/>
      <c r="E323" s="34">
        <v>1</v>
      </c>
      <c r="F323" s="34"/>
      <c r="G323" s="34"/>
      <c r="H323" s="34"/>
      <c r="I323" s="34"/>
      <c r="J323" s="34"/>
      <c r="K323" s="43"/>
      <c r="L323" s="35">
        <v>1</v>
      </c>
    </row>
    <row r="324" spans="1:12" ht="15" x14ac:dyDescent="0.25">
      <c r="A324" s="32"/>
      <c r="B324" s="33">
        <v>16977</v>
      </c>
      <c r="C324" s="42"/>
      <c r="D324" s="34"/>
      <c r="E324" s="34"/>
      <c r="F324" s="34"/>
      <c r="G324" s="34"/>
      <c r="H324" s="34"/>
      <c r="I324" s="34">
        <v>1</v>
      </c>
      <c r="J324" s="34"/>
      <c r="K324" s="43"/>
      <c r="L324" s="35">
        <v>1</v>
      </c>
    </row>
    <row r="325" spans="1:12" ht="15" x14ac:dyDescent="0.25">
      <c r="A325" s="32"/>
      <c r="B325" s="33">
        <v>16988</v>
      </c>
      <c r="C325" s="42"/>
      <c r="D325" s="34"/>
      <c r="E325" s="34"/>
      <c r="F325" s="34"/>
      <c r="G325" s="34"/>
      <c r="H325" s="34"/>
      <c r="I325" s="34"/>
      <c r="J325" s="34"/>
      <c r="K325" s="43">
        <v>1</v>
      </c>
      <c r="L325" s="35">
        <v>1</v>
      </c>
    </row>
    <row r="326" spans="1:12" ht="15" x14ac:dyDescent="0.25">
      <c r="A326" s="32"/>
      <c r="B326" s="33">
        <v>17210</v>
      </c>
      <c r="C326" s="42"/>
      <c r="D326" s="34"/>
      <c r="E326" s="34"/>
      <c r="F326" s="34"/>
      <c r="G326" s="34"/>
      <c r="H326" s="34"/>
      <c r="I326" s="34">
        <v>1</v>
      </c>
      <c r="J326" s="34"/>
      <c r="K326" s="43"/>
      <c r="L326" s="35">
        <v>1</v>
      </c>
    </row>
    <row r="327" spans="1:12" ht="15" x14ac:dyDescent="0.25">
      <c r="A327" s="32"/>
      <c r="B327" s="33">
        <v>17217</v>
      </c>
      <c r="C327" s="42"/>
      <c r="D327" s="34"/>
      <c r="E327" s="34"/>
      <c r="F327" s="34"/>
      <c r="G327" s="34"/>
      <c r="H327" s="34"/>
      <c r="I327" s="34">
        <v>1</v>
      </c>
      <c r="J327" s="34"/>
      <c r="K327" s="43"/>
      <c r="L327" s="35">
        <v>1</v>
      </c>
    </row>
    <row r="328" spans="1:12" ht="15" x14ac:dyDescent="0.25">
      <c r="A328" s="32"/>
      <c r="B328" s="33">
        <v>17407</v>
      </c>
      <c r="C328" s="42"/>
      <c r="D328" s="34"/>
      <c r="E328" s="34"/>
      <c r="F328" s="34"/>
      <c r="G328" s="34"/>
      <c r="H328" s="34"/>
      <c r="I328" s="34">
        <v>1</v>
      </c>
      <c r="J328" s="34"/>
      <c r="K328" s="43"/>
      <c r="L328" s="35">
        <v>1</v>
      </c>
    </row>
    <row r="329" spans="1:12" ht="15" x14ac:dyDescent="0.25">
      <c r="A329" s="32"/>
      <c r="B329" s="33">
        <v>17651</v>
      </c>
      <c r="C329" s="42"/>
      <c r="D329" s="34">
        <v>1</v>
      </c>
      <c r="E329" s="34"/>
      <c r="F329" s="34"/>
      <c r="G329" s="34"/>
      <c r="H329" s="34"/>
      <c r="I329" s="34"/>
      <c r="J329" s="34"/>
      <c r="K329" s="43"/>
      <c r="L329" s="35">
        <v>1</v>
      </c>
    </row>
    <row r="330" spans="1:12" ht="15" x14ac:dyDescent="0.25">
      <c r="A330" s="32"/>
      <c r="B330" s="33">
        <v>18230</v>
      </c>
      <c r="C330" s="42"/>
      <c r="D330" s="34"/>
      <c r="E330" s="34"/>
      <c r="F330" s="34"/>
      <c r="G330" s="34"/>
      <c r="H330" s="34"/>
      <c r="I330" s="34"/>
      <c r="J330" s="34"/>
      <c r="K330" s="43">
        <v>1</v>
      </c>
      <c r="L330" s="35">
        <v>1</v>
      </c>
    </row>
    <row r="331" spans="1:12" ht="15" x14ac:dyDescent="0.25">
      <c r="A331" s="32"/>
      <c r="B331" s="33">
        <v>18636</v>
      </c>
      <c r="C331" s="42"/>
      <c r="D331" s="34"/>
      <c r="E331" s="34"/>
      <c r="F331" s="34"/>
      <c r="G331" s="34"/>
      <c r="H331" s="34"/>
      <c r="I331" s="34">
        <v>1</v>
      </c>
      <c r="J331" s="34"/>
      <c r="K331" s="43"/>
      <c r="L331" s="35">
        <v>1</v>
      </c>
    </row>
    <row r="332" spans="1:12" ht="15" x14ac:dyDescent="0.25">
      <c r="A332" s="32"/>
      <c r="B332" s="33">
        <v>18746</v>
      </c>
      <c r="C332" s="42"/>
      <c r="D332" s="34"/>
      <c r="E332" s="34"/>
      <c r="F332" s="34"/>
      <c r="G332" s="34"/>
      <c r="H332" s="34"/>
      <c r="I332" s="34">
        <v>1</v>
      </c>
      <c r="J332" s="34"/>
      <c r="K332" s="43"/>
      <c r="L332" s="35">
        <v>1</v>
      </c>
    </row>
    <row r="333" spans="1:12" ht="15" x14ac:dyDescent="0.25">
      <c r="A333" s="32"/>
      <c r="B333" s="33">
        <v>18766</v>
      </c>
      <c r="C333" s="42"/>
      <c r="D333" s="34"/>
      <c r="E333" s="34"/>
      <c r="F333" s="34"/>
      <c r="G333" s="34"/>
      <c r="H333" s="34"/>
      <c r="I333" s="34">
        <v>1</v>
      </c>
      <c r="J333" s="34"/>
      <c r="K333" s="43"/>
      <c r="L333" s="35">
        <v>1</v>
      </c>
    </row>
    <row r="334" spans="1:12" ht="15" x14ac:dyDescent="0.25">
      <c r="A334" s="32"/>
      <c r="B334" s="33">
        <v>19626</v>
      </c>
      <c r="C334" s="42"/>
      <c r="D334" s="34"/>
      <c r="E334" s="34"/>
      <c r="F334" s="34"/>
      <c r="G334" s="34"/>
      <c r="H334" s="34"/>
      <c r="I334" s="34">
        <v>1</v>
      </c>
      <c r="J334" s="34"/>
      <c r="K334" s="43"/>
      <c r="L334" s="35">
        <v>1</v>
      </c>
    </row>
    <row r="335" spans="1:12" ht="15" x14ac:dyDescent="0.25">
      <c r="A335" s="32"/>
      <c r="B335" s="33">
        <v>19885</v>
      </c>
      <c r="C335" s="42"/>
      <c r="D335" s="34"/>
      <c r="E335" s="34"/>
      <c r="F335" s="34"/>
      <c r="G335" s="34"/>
      <c r="H335" s="34"/>
      <c r="I335" s="34">
        <v>1</v>
      </c>
      <c r="J335" s="34"/>
      <c r="K335" s="43"/>
      <c r="L335" s="35">
        <v>1</v>
      </c>
    </row>
    <row r="336" spans="1:12" ht="15" x14ac:dyDescent="0.25">
      <c r="A336" s="32"/>
      <c r="B336" s="33">
        <v>19933</v>
      </c>
      <c r="C336" s="42"/>
      <c r="D336" s="34"/>
      <c r="E336" s="34"/>
      <c r="F336" s="34"/>
      <c r="G336" s="34"/>
      <c r="H336" s="34"/>
      <c r="I336" s="34">
        <v>1</v>
      </c>
      <c r="J336" s="34"/>
      <c r="K336" s="43"/>
      <c r="L336" s="35">
        <v>1</v>
      </c>
    </row>
    <row r="337" spans="1:12" ht="15" x14ac:dyDescent="0.25">
      <c r="A337" s="32"/>
      <c r="B337" s="33">
        <v>19982</v>
      </c>
      <c r="C337" s="42"/>
      <c r="D337" s="34">
        <v>1</v>
      </c>
      <c r="E337" s="34"/>
      <c r="F337" s="34"/>
      <c r="G337" s="34"/>
      <c r="H337" s="34"/>
      <c r="I337" s="34"/>
      <c r="J337" s="34"/>
      <c r="K337" s="43"/>
      <c r="L337" s="35">
        <v>1</v>
      </c>
    </row>
    <row r="338" spans="1:12" ht="15" x14ac:dyDescent="0.25">
      <c r="A338" s="32"/>
      <c r="B338" s="33">
        <v>19990</v>
      </c>
      <c r="C338" s="42"/>
      <c r="D338" s="34"/>
      <c r="E338" s="34">
        <v>1</v>
      </c>
      <c r="F338" s="34"/>
      <c r="G338" s="34"/>
      <c r="H338" s="34"/>
      <c r="I338" s="34"/>
      <c r="J338" s="34"/>
      <c r="K338" s="43"/>
      <c r="L338" s="35">
        <v>1</v>
      </c>
    </row>
    <row r="339" spans="1:12" ht="15" x14ac:dyDescent="0.25">
      <c r="A339" s="32"/>
      <c r="B339" s="33">
        <v>19992</v>
      </c>
      <c r="C339" s="42"/>
      <c r="D339" s="34">
        <v>1</v>
      </c>
      <c r="E339" s="34"/>
      <c r="F339" s="34"/>
      <c r="G339" s="34"/>
      <c r="H339" s="34"/>
      <c r="I339" s="34"/>
      <c r="J339" s="34"/>
      <c r="K339" s="43"/>
      <c r="L339" s="35">
        <v>1</v>
      </c>
    </row>
    <row r="340" spans="1:12" ht="15" x14ac:dyDescent="0.25">
      <c r="A340" s="32"/>
      <c r="B340" s="33">
        <v>20163</v>
      </c>
      <c r="C340" s="42"/>
      <c r="D340" s="34">
        <v>1</v>
      </c>
      <c r="E340" s="34"/>
      <c r="F340" s="34"/>
      <c r="G340" s="34"/>
      <c r="H340" s="34"/>
      <c r="I340" s="34"/>
      <c r="J340" s="34"/>
      <c r="K340" s="43"/>
      <c r="L340" s="35">
        <v>1</v>
      </c>
    </row>
    <row r="341" spans="1:12" ht="15" x14ac:dyDescent="0.25">
      <c r="A341" s="32"/>
      <c r="B341" s="33">
        <v>20376</v>
      </c>
      <c r="C341" s="42"/>
      <c r="D341" s="34"/>
      <c r="E341" s="34"/>
      <c r="F341" s="34"/>
      <c r="G341" s="34"/>
      <c r="H341" s="34"/>
      <c r="I341" s="34">
        <v>1</v>
      </c>
      <c r="J341" s="34"/>
      <c r="K341" s="43"/>
      <c r="L341" s="35">
        <v>1</v>
      </c>
    </row>
    <row r="342" spans="1:12" ht="15" x14ac:dyDescent="0.25">
      <c r="A342" s="32"/>
      <c r="B342" s="33">
        <v>20476</v>
      </c>
      <c r="C342" s="42"/>
      <c r="D342" s="34"/>
      <c r="E342" s="34"/>
      <c r="F342" s="34"/>
      <c r="G342" s="34"/>
      <c r="H342" s="34"/>
      <c r="I342" s="34">
        <v>1</v>
      </c>
      <c r="J342" s="34"/>
      <c r="K342" s="43"/>
      <c r="L342" s="35">
        <v>1</v>
      </c>
    </row>
    <row r="343" spans="1:12" ht="15" x14ac:dyDescent="0.25">
      <c r="A343" s="32"/>
      <c r="B343" s="33">
        <v>20759</v>
      </c>
      <c r="C343" s="42"/>
      <c r="D343" s="34">
        <v>1</v>
      </c>
      <c r="E343" s="34"/>
      <c r="F343" s="34"/>
      <c r="G343" s="34"/>
      <c r="H343" s="34"/>
      <c r="I343" s="34"/>
      <c r="J343" s="34"/>
      <c r="K343" s="43"/>
      <c r="L343" s="35">
        <v>1</v>
      </c>
    </row>
    <row r="344" spans="1:12" ht="15" x14ac:dyDescent="0.25">
      <c r="A344" s="32"/>
      <c r="B344" s="33">
        <v>20783</v>
      </c>
      <c r="C344" s="42"/>
      <c r="D344" s="34">
        <v>1</v>
      </c>
      <c r="E344" s="34"/>
      <c r="F344" s="34"/>
      <c r="G344" s="34"/>
      <c r="H344" s="34"/>
      <c r="I344" s="34"/>
      <c r="J344" s="34"/>
      <c r="K344" s="43"/>
      <c r="L344" s="35">
        <v>1</v>
      </c>
    </row>
    <row r="345" spans="1:12" ht="15" x14ac:dyDescent="0.25">
      <c r="A345" s="32"/>
      <c r="B345" s="33">
        <v>20893</v>
      </c>
      <c r="C345" s="42"/>
      <c r="D345" s="34"/>
      <c r="E345" s="34">
        <v>1</v>
      </c>
      <c r="F345" s="34"/>
      <c r="G345" s="34"/>
      <c r="H345" s="34"/>
      <c r="I345" s="34"/>
      <c r="J345" s="34"/>
      <c r="K345" s="43"/>
      <c r="L345" s="35">
        <v>1</v>
      </c>
    </row>
    <row r="346" spans="1:12" ht="15" x14ac:dyDescent="0.25">
      <c r="A346" s="32"/>
      <c r="B346" s="33">
        <v>20950</v>
      </c>
      <c r="C346" s="42"/>
      <c r="D346" s="34"/>
      <c r="E346" s="34"/>
      <c r="F346" s="34"/>
      <c r="G346" s="34"/>
      <c r="H346" s="34"/>
      <c r="I346" s="34">
        <v>1</v>
      </c>
      <c r="J346" s="34"/>
      <c r="K346" s="43"/>
      <c r="L346" s="35">
        <v>1</v>
      </c>
    </row>
    <row r="347" spans="1:12" ht="15" x14ac:dyDescent="0.25">
      <c r="A347" s="32"/>
      <c r="B347" s="33">
        <v>21082</v>
      </c>
      <c r="C347" s="42"/>
      <c r="D347" s="34">
        <v>1</v>
      </c>
      <c r="E347" s="34"/>
      <c r="F347" s="34"/>
      <c r="G347" s="34"/>
      <c r="H347" s="34"/>
      <c r="I347" s="34"/>
      <c r="J347" s="34"/>
      <c r="K347" s="43"/>
      <c r="L347" s="35">
        <v>1</v>
      </c>
    </row>
    <row r="348" spans="1:12" ht="15" x14ac:dyDescent="0.25">
      <c r="A348" s="32"/>
      <c r="B348" s="33">
        <v>21085</v>
      </c>
      <c r="C348" s="42"/>
      <c r="D348" s="34">
        <v>1</v>
      </c>
      <c r="E348" s="34"/>
      <c r="F348" s="34"/>
      <c r="G348" s="34"/>
      <c r="H348" s="34"/>
      <c r="I348" s="34"/>
      <c r="J348" s="34"/>
      <c r="K348" s="43"/>
      <c r="L348" s="35">
        <v>1</v>
      </c>
    </row>
    <row r="349" spans="1:12" ht="15" x14ac:dyDescent="0.25">
      <c r="A349" s="32"/>
      <c r="B349" s="33">
        <v>21171</v>
      </c>
      <c r="C349" s="42"/>
      <c r="D349" s="34"/>
      <c r="E349" s="34"/>
      <c r="F349" s="34"/>
      <c r="G349" s="34"/>
      <c r="H349" s="34"/>
      <c r="I349" s="34">
        <v>1</v>
      </c>
      <c r="J349" s="34"/>
      <c r="K349" s="43"/>
      <c r="L349" s="35">
        <v>1</v>
      </c>
    </row>
    <row r="350" spans="1:12" ht="15" x14ac:dyDescent="0.25">
      <c r="A350" s="32"/>
      <c r="B350" s="33">
        <v>21252</v>
      </c>
      <c r="C350" s="42"/>
      <c r="D350" s="34"/>
      <c r="E350" s="34"/>
      <c r="F350" s="34"/>
      <c r="G350" s="34"/>
      <c r="H350" s="34"/>
      <c r="I350" s="34">
        <v>1</v>
      </c>
      <c r="J350" s="34"/>
      <c r="K350" s="43"/>
      <c r="L350" s="35">
        <v>1</v>
      </c>
    </row>
    <row r="351" spans="1:12" ht="15" x14ac:dyDescent="0.25">
      <c r="A351" s="32"/>
      <c r="B351" s="33">
        <v>21373</v>
      </c>
      <c r="C351" s="42"/>
      <c r="D351" s="34"/>
      <c r="E351" s="34">
        <v>1</v>
      </c>
      <c r="F351" s="34"/>
      <c r="G351" s="34"/>
      <c r="H351" s="34"/>
      <c r="I351" s="34"/>
      <c r="J351" s="34"/>
      <c r="K351" s="43"/>
      <c r="L351" s="35">
        <v>1</v>
      </c>
    </row>
    <row r="352" spans="1:12" ht="15" x14ac:dyDescent="0.25">
      <c r="A352" s="32"/>
      <c r="B352" s="33">
        <v>21456</v>
      </c>
      <c r="C352" s="42"/>
      <c r="D352" s="34">
        <v>1</v>
      </c>
      <c r="E352" s="34"/>
      <c r="F352" s="34"/>
      <c r="G352" s="34"/>
      <c r="H352" s="34"/>
      <c r="I352" s="34"/>
      <c r="J352" s="34"/>
      <c r="K352" s="43"/>
      <c r="L352" s="35">
        <v>1</v>
      </c>
    </row>
    <row r="353" spans="1:12" ht="15" x14ac:dyDescent="0.25">
      <c r="A353" s="32"/>
      <c r="B353" s="33">
        <v>21507</v>
      </c>
      <c r="C353" s="42"/>
      <c r="D353" s="34"/>
      <c r="E353" s="34"/>
      <c r="F353" s="34"/>
      <c r="G353" s="34"/>
      <c r="H353" s="34"/>
      <c r="I353" s="34">
        <v>1</v>
      </c>
      <c r="J353" s="34"/>
      <c r="K353" s="43"/>
      <c r="L353" s="35">
        <v>1</v>
      </c>
    </row>
    <row r="354" spans="1:12" ht="15" x14ac:dyDescent="0.25">
      <c r="A354" s="32"/>
      <c r="B354" s="33">
        <v>21678</v>
      </c>
      <c r="C354" s="42"/>
      <c r="D354" s="34"/>
      <c r="E354" s="34"/>
      <c r="F354" s="34"/>
      <c r="G354" s="34"/>
      <c r="H354" s="34"/>
      <c r="I354" s="34">
        <v>1</v>
      </c>
      <c r="J354" s="34"/>
      <c r="K354" s="43"/>
      <c r="L354" s="35">
        <v>1</v>
      </c>
    </row>
    <row r="355" spans="1:12" ht="15" x14ac:dyDescent="0.25">
      <c r="A355" s="32"/>
      <c r="B355" s="33">
        <v>21715</v>
      </c>
      <c r="C355" s="42"/>
      <c r="D355" s="34"/>
      <c r="E355" s="34"/>
      <c r="F355" s="34"/>
      <c r="G355" s="34"/>
      <c r="H355" s="34"/>
      <c r="I355" s="34">
        <v>1</v>
      </c>
      <c r="J355" s="34"/>
      <c r="K355" s="43"/>
      <c r="L355" s="35">
        <v>1</v>
      </c>
    </row>
    <row r="356" spans="1:12" ht="15" x14ac:dyDescent="0.25">
      <c r="A356" s="32"/>
      <c r="B356" s="33">
        <v>21742</v>
      </c>
      <c r="C356" s="42"/>
      <c r="D356" s="34"/>
      <c r="E356" s="34"/>
      <c r="F356" s="34"/>
      <c r="G356" s="34"/>
      <c r="H356" s="34"/>
      <c r="I356" s="34">
        <v>1</v>
      </c>
      <c r="J356" s="34"/>
      <c r="K356" s="43"/>
      <c r="L356" s="35">
        <v>1</v>
      </c>
    </row>
    <row r="357" spans="1:12" ht="15" x14ac:dyDescent="0.25">
      <c r="A357" s="32"/>
      <c r="B357" s="33">
        <v>21816</v>
      </c>
      <c r="C357" s="42"/>
      <c r="D357" s="34">
        <v>1</v>
      </c>
      <c r="E357" s="34"/>
      <c r="F357" s="34"/>
      <c r="G357" s="34"/>
      <c r="H357" s="34"/>
      <c r="I357" s="34"/>
      <c r="J357" s="34"/>
      <c r="K357" s="43"/>
      <c r="L357" s="35">
        <v>1</v>
      </c>
    </row>
    <row r="358" spans="1:12" ht="15" x14ac:dyDescent="0.25">
      <c r="A358" s="32"/>
      <c r="B358" s="33">
        <v>21826</v>
      </c>
      <c r="C358" s="42"/>
      <c r="D358" s="34"/>
      <c r="E358" s="34">
        <v>1</v>
      </c>
      <c r="F358" s="34"/>
      <c r="G358" s="34"/>
      <c r="H358" s="34"/>
      <c r="I358" s="34"/>
      <c r="J358" s="34"/>
      <c r="K358" s="43"/>
      <c r="L358" s="35">
        <v>1</v>
      </c>
    </row>
    <row r="359" spans="1:12" ht="15" x14ac:dyDescent="0.25">
      <c r="A359" s="32"/>
      <c r="B359" s="33">
        <v>21862</v>
      </c>
      <c r="C359" s="42"/>
      <c r="D359" s="34"/>
      <c r="E359" s="34"/>
      <c r="F359" s="34"/>
      <c r="G359" s="34"/>
      <c r="H359" s="34"/>
      <c r="I359" s="34">
        <v>1</v>
      </c>
      <c r="J359" s="34"/>
      <c r="K359" s="43"/>
      <c r="L359" s="35">
        <v>1</v>
      </c>
    </row>
    <row r="360" spans="1:12" ht="15" x14ac:dyDescent="0.25">
      <c r="A360" s="32"/>
      <c r="B360" s="33">
        <v>21898</v>
      </c>
      <c r="C360" s="42"/>
      <c r="D360" s="34"/>
      <c r="E360" s="34"/>
      <c r="F360" s="34"/>
      <c r="G360" s="34"/>
      <c r="H360" s="34"/>
      <c r="I360" s="34">
        <v>1</v>
      </c>
      <c r="J360" s="34"/>
      <c r="K360" s="43"/>
      <c r="L360" s="35">
        <v>1</v>
      </c>
    </row>
    <row r="361" spans="1:12" ht="15" x14ac:dyDescent="0.25">
      <c r="A361" s="32"/>
      <c r="B361" s="33">
        <v>22170</v>
      </c>
      <c r="C361" s="42"/>
      <c r="D361" s="34"/>
      <c r="E361" s="34"/>
      <c r="F361" s="34"/>
      <c r="G361" s="34"/>
      <c r="H361" s="34"/>
      <c r="I361" s="34">
        <v>1</v>
      </c>
      <c r="J361" s="34"/>
      <c r="K361" s="43"/>
      <c r="L361" s="35">
        <v>1</v>
      </c>
    </row>
    <row r="362" spans="1:12" ht="15" x14ac:dyDescent="0.25">
      <c r="A362" s="32"/>
      <c r="B362" s="33">
        <v>22202</v>
      </c>
      <c r="C362" s="42"/>
      <c r="D362" s="34">
        <v>1</v>
      </c>
      <c r="E362" s="34"/>
      <c r="F362" s="34"/>
      <c r="G362" s="34"/>
      <c r="H362" s="34"/>
      <c r="I362" s="34"/>
      <c r="J362" s="34"/>
      <c r="K362" s="43"/>
      <c r="L362" s="35">
        <v>1</v>
      </c>
    </row>
    <row r="363" spans="1:12" ht="15" x14ac:dyDescent="0.25">
      <c r="A363" s="32"/>
      <c r="B363" s="33">
        <v>22227</v>
      </c>
      <c r="C363" s="42"/>
      <c r="D363" s="34"/>
      <c r="E363" s="34"/>
      <c r="F363" s="34"/>
      <c r="G363" s="34"/>
      <c r="H363" s="34"/>
      <c r="I363" s="34">
        <v>1</v>
      </c>
      <c r="J363" s="34"/>
      <c r="K363" s="43"/>
      <c r="L363" s="35">
        <v>1</v>
      </c>
    </row>
    <row r="364" spans="1:12" ht="15" x14ac:dyDescent="0.25">
      <c r="A364" s="32"/>
      <c r="B364" s="33">
        <v>22232</v>
      </c>
      <c r="C364" s="42"/>
      <c r="D364" s="34">
        <v>1</v>
      </c>
      <c r="E364" s="34"/>
      <c r="F364" s="34"/>
      <c r="G364" s="34"/>
      <c r="H364" s="34"/>
      <c r="I364" s="34"/>
      <c r="J364" s="34"/>
      <c r="K364" s="43"/>
      <c r="L364" s="35">
        <v>1</v>
      </c>
    </row>
    <row r="365" spans="1:12" ht="15" x14ac:dyDescent="0.25">
      <c r="A365" s="32"/>
      <c r="B365" s="33">
        <v>22329</v>
      </c>
      <c r="C365" s="42"/>
      <c r="D365" s="34"/>
      <c r="E365" s="34">
        <v>1</v>
      </c>
      <c r="F365" s="34"/>
      <c r="G365" s="34"/>
      <c r="H365" s="34"/>
      <c r="I365" s="34"/>
      <c r="J365" s="34"/>
      <c r="K365" s="43"/>
      <c r="L365" s="35">
        <v>1</v>
      </c>
    </row>
    <row r="366" spans="1:12" ht="15" x14ac:dyDescent="0.25">
      <c r="A366" s="32"/>
      <c r="B366" s="33">
        <v>22626</v>
      </c>
      <c r="C366" s="42"/>
      <c r="D366" s="34">
        <v>1</v>
      </c>
      <c r="E366" s="34"/>
      <c r="F366" s="34"/>
      <c r="G366" s="34"/>
      <c r="H366" s="34"/>
      <c r="I366" s="34"/>
      <c r="J366" s="34"/>
      <c r="K366" s="43"/>
      <c r="L366" s="35">
        <v>1</v>
      </c>
    </row>
    <row r="367" spans="1:12" ht="15" x14ac:dyDescent="0.25">
      <c r="A367" s="32"/>
      <c r="B367" s="33">
        <v>23071</v>
      </c>
      <c r="C367" s="42"/>
      <c r="D367" s="34">
        <v>1</v>
      </c>
      <c r="E367" s="34"/>
      <c r="F367" s="34"/>
      <c r="G367" s="34"/>
      <c r="H367" s="34"/>
      <c r="I367" s="34"/>
      <c r="J367" s="34"/>
      <c r="K367" s="43"/>
      <c r="L367" s="35">
        <v>1</v>
      </c>
    </row>
    <row r="368" spans="1:12" ht="15" x14ac:dyDescent="0.25">
      <c r="A368" s="32"/>
      <c r="B368" s="33">
        <v>23077</v>
      </c>
      <c r="C368" s="42"/>
      <c r="D368" s="34"/>
      <c r="E368" s="34"/>
      <c r="F368" s="34"/>
      <c r="G368" s="34"/>
      <c r="H368" s="34"/>
      <c r="I368" s="34">
        <v>1</v>
      </c>
      <c r="J368" s="34"/>
      <c r="K368" s="43"/>
      <c r="L368" s="35">
        <v>1</v>
      </c>
    </row>
    <row r="369" spans="1:12" ht="15" x14ac:dyDescent="0.25">
      <c r="A369" s="32"/>
      <c r="B369" s="33">
        <v>23090</v>
      </c>
      <c r="C369" s="42"/>
      <c r="D369" s="34">
        <v>1</v>
      </c>
      <c r="E369" s="34"/>
      <c r="F369" s="34"/>
      <c r="G369" s="34"/>
      <c r="H369" s="34"/>
      <c r="I369" s="34"/>
      <c r="J369" s="34"/>
      <c r="K369" s="43"/>
      <c r="L369" s="35">
        <v>1</v>
      </c>
    </row>
    <row r="370" spans="1:12" ht="15" x14ac:dyDescent="0.25">
      <c r="A370" s="32"/>
      <c r="B370" s="33">
        <v>23223</v>
      </c>
      <c r="C370" s="42"/>
      <c r="D370" s="34">
        <v>1</v>
      </c>
      <c r="E370" s="34"/>
      <c r="F370" s="34"/>
      <c r="G370" s="34"/>
      <c r="H370" s="34"/>
      <c r="I370" s="34"/>
      <c r="J370" s="34"/>
      <c r="K370" s="43"/>
      <c r="L370" s="35">
        <v>1</v>
      </c>
    </row>
    <row r="371" spans="1:12" ht="15" x14ac:dyDescent="0.25">
      <c r="A371" s="32"/>
      <c r="B371" s="33">
        <v>23264</v>
      </c>
      <c r="C371" s="42"/>
      <c r="D371" s="34"/>
      <c r="E371" s="34"/>
      <c r="F371" s="34"/>
      <c r="G371" s="34"/>
      <c r="H371" s="34"/>
      <c r="I371" s="34">
        <v>1</v>
      </c>
      <c r="J371" s="34"/>
      <c r="K371" s="43"/>
      <c r="L371" s="35">
        <v>1</v>
      </c>
    </row>
    <row r="372" spans="1:12" ht="15" x14ac:dyDescent="0.25">
      <c r="A372" s="32"/>
      <c r="B372" s="33">
        <v>23285</v>
      </c>
      <c r="C372" s="42"/>
      <c r="D372" s="34">
        <v>1</v>
      </c>
      <c r="E372" s="34"/>
      <c r="F372" s="34"/>
      <c r="G372" s="34"/>
      <c r="H372" s="34"/>
      <c r="I372" s="34"/>
      <c r="J372" s="34"/>
      <c r="K372" s="43"/>
      <c r="L372" s="35">
        <v>1</v>
      </c>
    </row>
    <row r="373" spans="1:12" ht="15" x14ac:dyDescent="0.25">
      <c r="A373" s="32"/>
      <c r="B373" s="33">
        <v>23481</v>
      </c>
      <c r="C373" s="42"/>
      <c r="D373" s="34"/>
      <c r="E373" s="34">
        <v>1</v>
      </c>
      <c r="F373" s="34"/>
      <c r="G373" s="34"/>
      <c r="H373" s="34"/>
      <c r="I373" s="34"/>
      <c r="J373" s="34"/>
      <c r="K373" s="43"/>
      <c r="L373" s="35">
        <v>1</v>
      </c>
    </row>
    <row r="374" spans="1:12" ht="15" x14ac:dyDescent="0.25">
      <c r="A374" s="32"/>
      <c r="B374" s="33">
        <v>23511</v>
      </c>
      <c r="C374" s="42"/>
      <c r="D374" s="34">
        <v>1</v>
      </c>
      <c r="E374" s="34"/>
      <c r="F374" s="34"/>
      <c r="G374" s="34"/>
      <c r="H374" s="34"/>
      <c r="I374" s="34"/>
      <c r="J374" s="34"/>
      <c r="K374" s="43"/>
      <c r="L374" s="35">
        <v>1</v>
      </c>
    </row>
    <row r="375" spans="1:12" ht="15" x14ac:dyDescent="0.25">
      <c r="A375" s="32"/>
      <c r="B375" s="33">
        <v>23588</v>
      </c>
      <c r="C375" s="42"/>
      <c r="D375" s="34"/>
      <c r="E375" s="34">
        <v>1</v>
      </c>
      <c r="F375" s="34"/>
      <c r="G375" s="34"/>
      <c r="H375" s="34"/>
      <c r="I375" s="34"/>
      <c r="J375" s="34"/>
      <c r="K375" s="43"/>
      <c r="L375" s="35">
        <v>1</v>
      </c>
    </row>
    <row r="376" spans="1:12" ht="15" x14ac:dyDescent="0.25">
      <c r="A376" s="32"/>
      <c r="B376" s="33">
        <v>23617</v>
      </c>
      <c r="C376" s="42"/>
      <c r="D376" s="34">
        <v>1</v>
      </c>
      <c r="E376" s="34"/>
      <c r="F376" s="34"/>
      <c r="G376" s="34"/>
      <c r="H376" s="34"/>
      <c r="I376" s="34"/>
      <c r="J376" s="34"/>
      <c r="K376" s="43"/>
      <c r="L376" s="35">
        <v>1</v>
      </c>
    </row>
    <row r="377" spans="1:12" ht="15" x14ac:dyDescent="0.25">
      <c r="A377" s="32"/>
      <c r="B377" s="33">
        <v>23700</v>
      </c>
      <c r="C377" s="42"/>
      <c r="D377" s="34"/>
      <c r="E377" s="34"/>
      <c r="F377" s="34"/>
      <c r="G377" s="34"/>
      <c r="H377" s="34"/>
      <c r="I377" s="34">
        <v>1</v>
      </c>
      <c r="J377" s="34"/>
      <c r="K377" s="43"/>
      <c r="L377" s="35">
        <v>1</v>
      </c>
    </row>
    <row r="378" spans="1:12" ht="15" x14ac:dyDescent="0.25">
      <c r="A378" s="32"/>
      <c r="B378" s="33">
        <v>23853</v>
      </c>
      <c r="C378" s="42"/>
      <c r="D378" s="34">
        <v>1</v>
      </c>
      <c r="E378" s="34"/>
      <c r="F378" s="34"/>
      <c r="G378" s="34"/>
      <c r="H378" s="34"/>
      <c r="I378" s="34"/>
      <c r="J378" s="34"/>
      <c r="K378" s="43"/>
      <c r="L378" s="35">
        <v>1</v>
      </c>
    </row>
    <row r="379" spans="1:12" ht="15" x14ac:dyDescent="0.25">
      <c r="A379" s="32"/>
      <c r="B379" s="33">
        <v>23933</v>
      </c>
      <c r="C379" s="42"/>
      <c r="D379" s="34"/>
      <c r="E379" s="34"/>
      <c r="F379" s="34"/>
      <c r="G379" s="34"/>
      <c r="H379" s="34"/>
      <c r="I379" s="34">
        <v>1</v>
      </c>
      <c r="J379" s="34"/>
      <c r="K379" s="43"/>
      <c r="L379" s="35">
        <v>1</v>
      </c>
    </row>
    <row r="380" spans="1:12" ht="15" x14ac:dyDescent="0.25">
      <c r="A380" s="32"/>
      <c r="B380" s="33">
        <v>23942</v>
      </c>
      <c r="C380" s="42"/>
      <c r="D380" s="34"/>
      <c r="E380" s="34"/>
      <c r="F380" s="34"/>
      <c r="G380" s="34"/>
      <c r="H380" s="34"/>
      <c r="I380" s="34">
        <v>1</v>
      </c>
      <c r="J380" s="34"/>
      <c r="K380" s="43"/>
      <c r="L380" s="35">
        <v>1</v>
      </c>
    </row>
    <row r="381" spans="1:12" ht="15" x14ac:dyDescent="0.25">
      <c r="A381" s="32"/>
      <c r="B381" s="33">
        <v>24006</v>
      </c>
      <c r="C381" s="42"/>
      <c r="D381" s="34"/>
      <c r="E381" s="34">
        <v>1</v>
      </c>
      <c r="F381" s="34"/>
      <c r="G381" s="34"/>
      <c r="H381" s="34"/>
      <c r="I381" s="34"/>
      <c r="J381" s="34"/>
      <c r="K381" s="43"/>
      <c r="L381" s="35">
        <v>1</v>
      </c>
    </row>
    <row r="382" spans="1:12" ht="15" x14ac:dyDescent="0.25">
      <c r="A382" s="32"/>
      <c r="B382" s="33">
        <v>24051</v>
      </c>
      <c r="C382" s="42"/>
      <c r="D382" s="34"/>
      <c r="E382" s="34"/>
      <c r="F382" s="34"/>
      <c r="G382" s="34"/>
      <c r="H382" s="34"/>
      <c r="I382" s="34">
        <v>1</v>
      </c>
      <c r="J382" s="34"/>
      <c r="K382" s="43"/>
      <c r="L382" s="35">
        <v>1</v>
      </c>
    </row>
    <row r="383" spans="1:12" ht="15" x14ac:dyDescent="0.25">
      <c r="A383" s="32"/>
      <c r="B383" s="33">
        <v>24065</v>
      </c>
      <c r="C383" s="42"/>
      <c r="D383" s="34"/>
      <c r="E383" s="34"/>
      <c r="F383" s="34"/>
      <c r="G383" s="34"/>
      <c r="H383" s="34"/>
      <c r="I383" s="34">
        <v>1</v>
      </c>
      <c r="J383" s="34"/>
      <c r="K383" s="43"/>
      <c r="L383" s="35">
        <v>1</v>
      </c>
    </row>
    <row r="384" spans="1:12" ht="15" x14ac:dyDescent="0.25">
      <c r="A384" s="32"/>
      <c r="B384" s="33">
        <v>24111</v>
      </c>
      <c r="C384" s="42"/>
      <c r="D384" s="34">
        <v>1</v>
      </c>
      <c r="E384" s="34"/>
      <c r="F384" s="34"/>
      <c r="G384" s="34"/>
      <c r="H384" s="34"/>
      <c r="I384" s="34"/>
      <c r="J384" s="34"/>
      <c r="K384" s="43"/>
      <c r="L384" s="35">
        <v>1</v>
      </c>
    </row>
    <row r="385" spans="1:12" ht="15" x14ac:dyDescent="0.25">
      <c r="A385" s="32"/>
      <c r="B385" s="33">
        <v>24113</v>
      </c>
      <c r="C385" s="42"/>
      <c r="D385" s="34">
        <v>1</v>
      </c>
      <c r="E385" s="34"/>
      <c r="F385" s="34"/>
      <c r="G385" s="34"/>
      <c r="H385" s="34"/>
      <c r="I385" s="34"/>
      <c r="J385" s="34"/>
      <c r="K385" s="43"/>
      <c r="L385" s="35">
        <v>1</v>
      </c>
    </row>
    <row r="386" spans="1:12" ht="15" x14ac:dyDescent="0.25">
      <c r="A386" s="32"/>
      <c r="B386" s="33">
        <v>24146</v>
      </c>
      <c r="C386" s="42"/>
      <c r="D386" s="34">
        <v>1</v>
      </c>
      <c r="E386" s="34"/>
      <c r="F386" s="34"/>
      <c r="G386" s="34"/>
      <c r="H386" s="34"/>
      <c r="I386" s="34"/>
      <c r="J386" s="34"/>
      <c r="K386" s="43"/>
      <c r="L386" s="35">
        <v>1</v>
      </c>
    </row>
    <row r="387" spans="1:12" ht="15" x14ac:dyDescent="0.25">
      <c r="A387" s="32"/>
      <c r="B387" s="33">
        <v>24185</v>
      </c>
      <c r="C387" s="42"/>
      <c r="D387" s="34"/>
      <c r="E387" s="34">
        <v>1</v>
      </c>
      <c r="F387" s="34"/>
      <c r="G387" s="34"/>
      <c r="H387" s="34"/>
      <c r="I387" s="34"/>
      <c r="J387" s="34"/>
      <c r="K387" s="43"/>
      <c r="L387" s="35">
        <v>1</v>
      </c>
    </row>
    <row r="388" spans="1:12" ht="15" x14ac:dyDescent="0.25">
      <c r="A388" s="32"/>
      <c r="B388" s="33">
        <v>24200</v>
      </c>
      <c r="C388" s="42"/>
      <c r="D388" s="34"/>
      <c r="E388" s="34">
        <v>1</v>
      </c>
      <c r="F388" s="34"/>
      <c r="G388" s="34"/>
      <c r="H388" s="34"/>
      <c r="I388" s="34"/>
      <c r="J388" s="34"/>
      <c r="K388" s="43"/>
      <c r="L388" s="35">
        <v>1</v>
      </c>
    </row>
    <row r="389" spans="1:12" ht="15" x14ac:dyDescent="0.25">
      <c r="A389" s="32"/>
      <c r="B389" s="33">
        <v>24207</v>
      </c>
      <c r="C389" s="42"/>
      <c r="D389" s="34">
        <v>1</v>
      </c>
      <c r="E389" s="34"/>
      <c r="F389" s="34"/>
      <c r="G389" s="34"/>
      <c r="H389" s="34"/>
      <c r="I389" s="34"/>
      <c r="J389" s="34"/>
      <c r="K389" s="43"/>
      <c r="L389" s="35">
        <v>1</v>
      </c>
    </row>
    <row r="390" spans="1:12" ht="15" x14ac:dyDescent="0.25">
      <c r="A390" s="32"/>
      <c r="B390" s="33">
        <v>24221</v>
      </c>
      <c r="C390" s="42"/>
      <c r="D390" s="34"/>
      <c r="E390" s="34">
        <v>1</v>
      </c>
      <c r="F390" s="34"/>
      <c r="G390" s="34"/>
      <c r="H390" s="34"/>
      <c r="I390" s="34"/>
      <c r="J390" s="34"/>
      <c r="K390" s="43"/>
      <c r="L390" s="35">
        <v>1</v>
      </c>
    </row>
    <row r="391" spans="1:12" ht="15" x14ac:dyDescent="0.25">
      <c r="A391" s="32"/>
      <c r="B391" s="33">
        <v>24374</v>
      </c>
      <c r="C391" s="42"/>
      <c r="D391" s="34">
        <v>1</v>
      </c>
      <c r="E391" s="34"/>
      <c r="F391" s="34"/>
      <c r="G391" s="34"/>
      <c r="H391" s="34"/>
      <c r="I391" s="34"/>
      <c r="J391" s="34"/>
      <c r="K391" s="43"/>
      <c r="L391" s="35">
        <v>1</v>
      </c>
    </row>
    <row r="392" spans="1:12" ht="15" x14ac:dyDescent="0.25">
      <c r="A392" s="32"/>
      <c r="B392" s="33">
        <v>24460</v>
      </c>
      <c r="C392" s="42"/>
      <c r="D392" s="34"/>
      <c r="E392" s="34"/>
      <c r="F392" s="34"/>
      <c r="G392" s="34"/>
      <c r="H392" s="34"/>
      <c r="I392" s="34">
        <v>1</v>
      </c>
      <c r="J392" s="34"/>
      <c r="K392" s="43"/>
      <c r="L392" s="35">
        <v>1</v>
      </c>
    </row>
    <row r="393" spans="1:12" ht="15" x14ac:dyDescent="0.25">
      <c r="A393" s="32"/>
      <c r="B393" s="33">
        <v>24518</v>
      </c>
      <c r="C393" s="42"/>
      <c r="D393" s="34">
        <v>1</v>
      </c>
      <c r="E393" s="34"/>
      <c r="F393" s="34"/>
      <c r="G393" s="34"/>
      <c r="H393" s="34"/>
      <c r="I393" s="34"/>
      <c r="J393" s="34"/>
      <c r="K393" s="43"/>
      <c r="L393" s="35">
        <v>1</v>
      </c>
    </row>
    <row r="394" spans="1:12" ht="15" x14ac:dyDescent="0.25">
      <c r="A394" s="32"/>
      <c r="B394" s="33">
        <v>24621</v>
      </c>
      <c r="C394" s="42"/>
      <c r="D394" s="34"/>
      <c r="E394" s="34">
        <v>1</v>
      </c>
      <c r="F394" s="34"/>
      <c r="G394" s="34"/>
      <c r="H394" s="34"/>
      <c r="I394" s="34"/>
      <c r="J394" s="34"/>
      <c r="K394" s="43"/>
      <c r="L394" s="35">
        <v>1</v>
      </c>
    </row>
    <row r="395" spans="1:12" ht="15" x14ac:dyDescent="0.25">
      <c r="A395" s="32"/>
      <c r="B395" s="33">
        <v>24631</v>
      </c>
      <c r="C395" s="42"/>
      <c r="D395" s="34"/>
      <c r="E395" s="34"/>
      <c r="F395" s="34"/>
      <c r="G395" s="34"/>
      <c r="H395" s="34"/>
      <c r="I395" s="34">
        <v>1</v>
      </c>
      <c r="J395" s="34"/>
      <c r="K395" s="43"/>
      <c r="L395" s="35">
        <v>1</v>
      </c>
    </row>
    <row r="396" spans="1:12" ht="15" x14ac:dyDescent="0.25">
      <c r="A396" s="32"/>
      <c r="B396" s="33">
        <v>24705</v>
      </c>
      <c r="C396" s="42"/>
      <c r="D396" s="34"/>
      <c r="E396" s="34">
        <v>1</v>
      </c>
      <c r="F396" s="34"/>
      <c r="G396" s="34"/>
      <c r="H396" s="34"/>
      <c r="I396" s="34"/>
      <c r="J396" s="34"/>
      <c r="K396" s="43"/>
      <c r="L396" s="35">
        <v>1</v>
      </c>
    </row>
    <row r="397" spans="1:12" ht="15" x14ac:dyDescent="0.25">
      <c r="A397" s="32"/>
      <c r="B397" s="33">
        <v>24730</v>
      </c>
      <c r="C397" s="42"/>
      <c r="D397" s="34">
        <v>1</v>
      </c>
      <c r="E397" s="34"/>
      <c r="F397" s="34"/>
      <c r="G397" s="34"/>
      <c r="H397" s="34"/>
      <c r="I397" s="34"/>
      <c r="J397" s="34"/>
      <c r="K397" s="43"/>
      <c r="L397" s="35">
        <v>1</v>
      </c>
    </row>
    <row r="398" spans="1:12" ht="15" x14ac:dyDescent="0.25">
      <c r="A398" s="32"/>
      <c r="B398" s="33">
        <v>24859</v>
      </c>
      <c r="C398" s="42"/>
      <c r="D398" s="34"/>
      <c r="E398" s="34">
        <v>1</v>
      </c>
      <c r="F398" s="34"/>
      <c r="G398" s="34"/>
      <c r="H398" s="34"/>
      <c r="I398" s="34"/>
      <c r="J398" s="34"/>
      <c r="K398" s="43"/>
      <c r="L398" s="35">
        <v>1</v>
      </c>
    </row>
    <row r="399" spans="1:12" ht="15" x14ac:dyDescent="0.25">
      <c r="A399" s="32"/>
      <c r="B399" s="33">
        <v>24966</v>
      </c>
      <c r="C399" s="42"/>
      <c r="D399" s="34"/>
      <c r="E399" s="34">
        <v>1</v>
      </c>
      <c r="F399" s="34"/>
      <c r="G399" s="34"/>
      <c r="H399" s="34"/>
      <c r="I399" s="34"/>
      <c r="J399" s="34"/>
      <c r="K399" s="43"/>
      <c r="L399" s="35">
        <v>1</v>
      </c>
    </row>
    <row r="400" spans="1:12" ht="15" x14ac:dyDescent="0.25">
      <c r="A400" s="32"/>
      <c r="B400" s="33">
        <v>25023</v>
      </c>
      <c r="C400" s="42"/>
      <c r="D400" s="34"/>
      <c r="E400" s="34"/>
      <c r="F400" s="34"/>
      <c r="G400" s="34"/>
      <c r="H400" s="34"/>
      <c r="I400" s="34">
        <v>1</v>
      </c>
      <c r="J400" s="34"/>
      <c r="K400" s="43"/>
      <c r="L400" s="35">
        <v>1</v>
      </c>
    </row>
    <row r="401" spans="1:12" ht="15" x14ac:dyDescent="0.25">
      <c r="A401" s="32"/>
      <c r="B401" s="33">
        <v>25089</v>
      </c>
      <c r="C401" s="42"/>
      <c r="D401" s="34"/>
      <c r="E401" s="34">
        <v>1</v>
      </c>
      <c r="F401" s="34"/>
      <c r="G401" s="34"/>
      <c r="H401" s="34"/>
      <c r="I401" s="34"/>
      <c r="J401" s="34"/>
      <c r="K401" s="43"/>
      <c r="L401" s="35">
        <v>1</v>
      </c>
    </row>
    <row r="402" spans="1:12" ht="15" x14ac:dyDescent="0.25">
      <c r="A402" s="32"/>
      <c r="B402" s="33">
        <v>25115</v>
      </c>
      <c r="C402" s="42"/>
      <c r="D402" s="34"/>
      <c r="E402" s="34"/>
      <c r="F402" s="34"/>
      <c r="G402" s="34"/>
      <c r="H402" s="34"/>
      <c r="I402" s="34">
        <v>1</v>
      </c>
      <c r="J402" s="34"/>
      <c r="K402" s="43"/>
      <c r="L402" s="35">
        <v>1</v>
      </c>
    </row>
    <row r="403" spans="1:12" ht="15" x14ac:dyDescent="0.25">
      <c r="A403" s="32"/>
      <c r="B403" s="33">
        <v>25125</v>
      </c>
      <c r="C403" s="42"/>
      <c r="D403" s="34"/>
      <c r="E403" s="34"/>
      <c r="F403" s="34"/>
      <c r="G403" s="34"/>
      <c r="H403" s="34"/>
      <c r="I403" s="34">
        <v>1</v>
      </c>
      <c r="J403" s="34"/>
      <c r="K403" s="43"/>
      <c r="L403" s="35">
        <v>1</v>
      </c>
    </row>
    <row r="404" spans="1:12" ht="15" x14ac:dyDescent="0.25">
      <c r="A404" s="32"/>
      <c r="B404" s="33">
        <v>25163</v>
      </c>
      <c r="C404" s="42"/>
      <c r="D404" s="34">
        <v>1</v>
      </c>
      <c r="E404" s="34"/>
      <c r="F404" s="34"/>
      <c r="G404" s="34"/>
      <c r="H404" s="34"/>
      <c r="I404" s="34"/>
      <c r="J404" s="34"/>
      <c r="K404" s="43"/>
      <c r="L404" s="35">
        <v>1</v>
      </c>
    </row>
    <row r="405" spans="1:12" ht="15" x14ac:dyDescent="0.25">
      <c r="A405" s="32"/>
      <c r="B405" s="33">
        <v>25345</v>
      </c>
      <c r="C405" s="42"/>
      <c r="D405" s="34"/>
      <c r="E405" s="34">
        <v>1</v>
      </c>
      <c r="F405" s="34"/>
      <c r="G405" s="34"/>
      <c r="H405" s="34"/>
      <c r="I405" s="34"/>
      <c r="J405" s="34"/>
      <c r="K405" s="43"/>
      <c r="L405" s="35">
        <v>1</v>
      </c>
    </row>
    <row r="406" spans="1:12" ht="15" x14ac:dyDescent="0.25">
      <c r="A406" s="32"/>
      <c r="B406" s="33">
        <v>25381</v>
      </c>
      <c r="C406" s="42"/>
      <c r="D406" s="34"/>
      <c r="E406" s="34">
        <v>1</v>
      </c>
      <c r="F406" s="34"/>
      <c r="G406" s="34"/>
      <c r="H406" s="34"/>
      <c r="I406" s="34"/>
      <c r="J406" s="34"/>
      <c r="K406" s="43"/>
      <c r="L406" s="35">
        <v>1</v>
      </c>
    </row>
    <row r="407" spans="1:12" ht="15" x14ac:dyDescent="0.25">
      <c r="A407" s="32"/>
      <c r="B407" s="33">
        <v>25595</v>
      </c>
      <c r="C407" s="42"/>
      <c r="D407" s="34">
        <v>1</v>
      </c>
      <c r="E407" s="34"/>
      <c r="F407" s="34"/>
      <c r="G407" s="34"/>
      <c r="H407" s="34"/>
      <c r="I407" s="34"/>
      <c r="J407" s="34"/>
      <c r="K407" s="43"/>
      <c r="L407" s="35">
        <v>1</v>
      </c>
    </row>
    <row r="408" spans="1:12" ht="15" x14ac:dyDescent="0.25">
      <c r="A408" s="32"/>
      <c r="B408" s="33">
        <v>25646</v>
      </c>
      <c r="C408" s="42"/>
      <c r="D408" s="34">
        <v>1</v>
      </c>
      <c r="E408" s="34"/>
      <c r="F408" s="34"/>
      <c r="G408" s="34"/>
      <c r="H408" s="34"/>
      <c r="I408" s="34"/>
      <c r="J408" s="34"/>
      <c r="K408" s="43"/>
      <c r="L408" s="35">
        <v>1</v>
      </c>
    </row>
    <row r="409" spans="1:12" ht="15" x14ac:dyDescent="0.25">
      <c r="A409" s="32"/>
      <c r="B409" s="33">
        <v>25683</v>
      </c>
      <c r="C409" s="42"/>
      <c r="D409" s="34">
        <v>1</v>
      </c>
      <c r="E409" s="34"/>
      <c r="F409" s="34"/>
      <c r="G409" s="34"/>
      <c r="H409" s="34"/>
      <c r="I409" s="34"/>
      <c r="J409" s="34"/>
      <c r="K409" s="43"/>
      <c r="L409" s="35">
        <v>1</v>
      </c>
    </row>
    <row r="410" spans="1:12" ht="15" x14ac:dyDescent="0.25">
      <c r="A410" s="32"/>
      <c r="B410" s="33">
        <v>25806</v>
      </c>
      <c r="C410" s="42"/>
      <c r="D410" s="34"/>
      <c r="E410" s="34">
        <v>1</v>
      </c>
      <c r="F410" s="34"/>
      <c r="G410" s="34"/>
      <c r="H410" s="34"/>
      <c r="I410" s="34"/>
      <c r="J410" s="34"/>
      <c r="K410" s="43"/>
      <c r="L410" s="35">
        <v>1</v>
      </c>
    </row>
    <row r="411" spans="1:12" ht="15" x14ac:dyDescent="0.25">
      <c r="A411" s="32"/>
      <c r="B411" s="33">
        <v>25885</v>
      </c>
      <c r="C411" s="42"/>
      <c r="D411" s="34"/>
      <c r="E411" s="34"/>
      <c r="F411" s="34"/>
      <c r="G411" s="34"/>
      <c r="H411" s="34"/>
      <c r="I411" s="34">
        <v>1</v>
      </c>
      <c r="J411" s="34"/>
      <c r="K411" s="43"/>
      <c r="L411" s="35">
        <v>1</v>
      </c>
    </row>
    <row r="412" spans="1:12" ht="15" x14ac:dyDescent="0.25">
      <c r="A412" s="32"/>
      <c r="B412" s="33">
        <v>25899</v>
      </c>
      <c r="C412" s="42"/>
      <c r="D412" s="34">
        <v>1</v>
      </c>
      <c r="E412" s="34"/>
      <c r="F412" s="34"/>
      <c r="G412" s="34"/>
      <c r="H412" s="34"/>
      <c r="I412" s="34"/>
      <c r="J412" s="34"/>
      <c r="K412" s="43"/>
      <c r="L412" s="35">
        <v>1</v>
      </c>
    </row>
    <row r="413" spans="1:12" ht="15" x14ac:dyDescent="0.25">
      <c r="A413" s="32"/>
      <c r="B413" s="33">
        <v>26023</v>
      </c>
      <c r="C413" s="42"/>
      <c r="D413" s="34"/>
      <c r="E413" s="34">
        <v>1</v>
      </c>
      <c r="F413" s="34"/>
      <c r="G413" s="34"/>
      <c r="H413" s="34"/>
      <c r="I413" s="34"/>
      <c r="J413" s="34"/>
      <c r="K413" s="43"/>
      <c r="L413" s="35">
        <v>1</v>
      </c>
    </row>
    <row r="414" spans="1:12" ht="15" x14ac:dyDescent="0.25">
      <c r="A414" s="32"/>
      <c r="B414" s="33">
        <v>26165</v>
      </c>
      <c r="C414" s="42"/>
      <c r="D414" s="34">
        <v>1</v>
      </c>
      <c r="E414" s="34"/>
      <c r="F414" s="34"/>
      <c r="G414" s="34"/>
      <c r="H414" s="34"/>
      <c r="I414" s="34"/>
      <c r="J414" s="34"/>
      <c r="K414" s="43"/>
      <c r="L414" s="35">
        <v>1</v>
      </c>
    </row>
    <row r="415" spans="1:12" ht="15" x14ac:dyDescent="0.25">
      <c r="A415" s="32"/>
      <c r="B415" s="33">
        <v>26198</v>
      </c>
      <c r="C415" s="42"/>
      <c r="D415" s="34"/>
      <c r="E415" s="34">
        <v>1</v>
      </c>
      <c r="F415" s="34"/>
      <c r="G415" s="34"/>
      <c r="H415" s="34"/>
      <c r="I415" s="34"/>
      <c r="J415" s="34"/>
      <c r="K415" s="43"/>
      <c r="L415" s="35">
        <v>1</v>
      </c>
    </row>
    <row r="416" spans="1:12" ht="15" x14ac:dyDescent="0.25">
      <c r="A416" s="32"/>
      <c r="B416" s="33">
        <v>26356</v>
      </c>
      <c r="C416" s="42"/>
      <c r="D416" s="34"/>
      <c r="E416" s="34">
        <v>1</v>
      </c>
      <c r="F416" s="34"/>
      <c r="G416" s="34"/>
      <c r="H416" s="34"/>
      <c r="I416" s="34"/>
      <c r="J416" s="34"/>
      <c r="K416" s="43"/>
      <c r="L416" s="35">
        <v>1</v>
      </c>
    </row>
    <row r="417" spans="1:12" ht="15" x14ac:dyDescent="0.25">
      <c r="A417" s="32"/>
      <c r="B417" s="33">
        <v>26358</v>
      </c>
      <c r="C417" s="42"/>
      <c r="D417" s="34"/>
      <c r="E417" s="34">
        <v>1</v>
      </c>
      <c r="F417" s="34"/>
      <c r="G417" s="34"/>
      <c r="H417" s="34"/>
      <c r="I417" s="34"/>
      <c r="J417" s="34"/>
      <c r="K417" s="43"/>
      <c r="L417" s="35">
        <v>1</v>
      </c>
    </row>
    <row r="418" spans="1:12" ht="15" x14ac:dyDescent="0.25">
      <c r="A418" s="32"/>
      <c r="B418" s="33">
        <v>26489</v>
      </c>
      <c r="C418" s="42"/>
      <c r="D418" s="34">
        <v>1</v>
      </c>
      <c r="E418" s="34"/>
      <c r="F418" s="34"/>
      <c r="G418" s="34"/>
      <c r="H418" s="34"/>
      <c r="I418" s="34"/>
      <c r="J418" s="34"/>
      <c r="K418" s="43"/>
      <c r="L418" s="35">
        <v>1</v>
      </c>
    </row>
    <row r="419" spans="1:12" ht="15" x14ac:dyDescent="0.25">
      <c r="A419" s="32"/>
      <c r="B419" s="33">
        <v>26649</v>
      </c>
      <c r="C419" s="42"/>
      <c r="D419" s="34"/>
      <c r="E419" s="34">
        <v>1</v>
      </c>
      <c r="F419" s="34"/>
      <c r="G419" s="34"/>
      <c r="H419" s="34"/>
      <c r="I419" s="34"/>
      <c r="J419" s="34"/>
      <c r="K419" s="43"/>
      <c r="L419" s="35">
        <v>1</v>
      </c>
    </row>
    <row r="420" spans="1:12" ht="15" x14ac:dyDescent="0.25">
      <c r="A420" s="32"/>
      <c r="B420" s="33">
        <v>26684</v>
      </c>
      <c r="C420" s="42"/>
      <c r="D420" s="34"/>
      <c r="E420" s="34">
        <v>1</v>
      </c>
      <c r="F420" s="34"/>
      <c r="G420" s="34"/>
      <c r="H420" s="34"/>
      <c r="I420" s="34"/>
      <c r="J420" s="34"/>
      <c r="K420" s="43"/>
      <c r="L420" s="35">
        <v>1</v>
      </c>
    </row>
    <row r="421" spans="1:12" ht="15" x14ac:dyDescent="0.25">
      <c r="A421" s="32"/>
      <c r="B421" s="33">
        <v>26700</v>
      </c>
      <c r="C421" s="42"/>
      <c r="D421" s="34"/>
      <c r="E421" s="34">
        <v>1</v>
      </c>
      <c r="F421" s="34"/>
      <c r="G421" s="34"/>
      <c r="H421" s="34"/>
      <c r="I421" s="34"/>
      <c r="J421" s="34"/>
      <c r="K421" s="43"/>
      <c r="L421" s="35">
        <v>1</v>
      </c>
    </row>
    <row r="422" spans="1:12" ht="15" x14ac:dyDescent="0.25">
      <c r="A422" s="32"/>
      <c r="B422" s="33">
        <v>26708</v>
      </c>
      <c r="C422" s="42"/>
      <c r="D422" s="34">
        <v>1</v>
      </c>
      <c r="E422" s="34"/>
      <c r="F422" s="34"/>
      <c r="G422" s="34"/>
      <c r="H422" s="34"/>
      <c r="I422" s="34"/>
      <c r="J422" s="34"/>
      <c r="K422" s="43"/>
      <c r="L422" s="35">
        <v>1</v>
      </c>
    </row>
    <row r="423" spans="1:12" ht="15" x14ac:dyDescent="0.25">
      <c r="A423" s="32"/>
      <c r="B423" s="33">
        <v>26780</v>
      </c>
      <c r="C423" s="42"/>
      <c r="D423" s="34">
        <v>1</v>
      </c>
      <c r="E423" s="34"/>
      <c r="F423" s="34"/>
      <c r="G423" s="34"/>
      <c r="H423" s="34"/>
      <c r="I423" s="34"/>
      <c r="J423" s="34"/>
      <c r="K423" s="43"/>
      <c r="L423" s="35">
        <v>1</v>
      </c>
    </row>
    <row r="424" spans="1:12" ht="15" x14ac:dyDescent="0.25">
      <c r="A424" s="32"/>
      <c r="B424" s="33">
        <v>26978</v>
      </c>
      <c r="C424" s="42"/>
      <c r="D424" s="34">
        <v>1</v>
      </c>
      <c r="E424" s="34"/>
      <c r="F424" s="34"/>
      <c r="G424" s="34"/>
      <c r="H424" s="34"/>
      <c r="I424" s="34"/>
      <c r="J424" s="34"/>
      <c r="K424" s="43"/>
      <c r="L424" s="35">
        <v>1</v>
      </c>
    </row>
    <row r="425" spans="1:12" ht="15" x14ac:dyDescent="0.25">
      <c r="A425" s="32"/>
      <c r="B425" s="33">
        <v>26986</v>
      </c>
      <c r="C425" s="42"/>
      <c r="D425" s="34">
        <v>1</v>
      </c>
      <c r="E425" s="34"/>
      <c r="F425" s="34"/>
      <c r="G425" s="34"/>
      <c r="H425" s="34"/>
      <c r="I425" s="34"/>
      <c r="J425" s="34"/>
      <c r="K425" s="43"/>
      <c r="L425" s="35">
        <v>1</v>
      </c>
    </row>
    <row r="426" spans="1:12" ht="15" x14ac:dyDescent="0.25">
      <c r="A426" s="32"/>
      <c r="B426" s="33">
        <v>27128</v>
      </c>
      <c r="C426" s="42"/>
      <c r="D426" s="34"/>
      <c r="E426" s="34">
        <v>1</v>
      </c>
      <c r="F426" s="34"/>
      <c r="G426" s="34"/>
      <c r="H426" s="34"/>
      <c r="I426" s="34"/>
      <c r="J426" s="34"/>
      <c r="K426" s="43"/>
      <c r="L426" s="35">
        <v>1</v>
      </c>
    </row>
    <row r="427" spans="1:12" ht="15" x14ac:dyDescent="0.25">
      <c r="A427" s="32"/>
      <c r="B427" s="33">
        <v>27377</v>
      </c>
      <c r="C427" s="42"/>
      <c r="D427" s="34">
        <v>1</v>
      </c>
      <c r="E427" s="34"/>
      <c r="F427" s="34"/>
      <c r="G427" s="34"/>
      <c r="H427" s="34"/>
      <c r="I427" s="34"/>
      <c r="J427" s="34"/>
      <c r="K427" s="43"/>
      <c r="L427" s="35">
        <v>1</v>
      </c>
    </row>
    <row r="428" spans="1:12" ht="15" x14ac:dyDescent="0.25">
      <c r="A428" s="32"/>
      <c r="B428" s="33">
        <v>27421</v>
      </c>
      <c r="C428" s="42"/>
      <c r="D428" s="34"/>
      <c r="E428" s="34">
        <v>1</v>
      </c>
      <c r="F428" s="34"/>
      <c r="G428" s="34"/>
      <c r="H428" s="34"/>
      <c r="I428" s="34"/>
      <c r="J428" s="34"/>
      <c r="K428" s="43"/>
      <c r="L428" s="35">
        <v>1</v>
      </c>
    </row>
    <row r="429" spans="1:12" ht="15" x14ac:dyDescent="0.25">
      <c r="A429" s="32"/>
      <c r="B429" s="33">
        <v>27486</v>
      </c>
      <c r="C429" s="42"/>
      <c r="D429" s="34"/>
      <c r="E429" s="34">
        <v>1</v>
      </c>
      <c r="F429" s="34"/>
      <c r="G429" s="34"/>
      <c r="H429" s="34"/>
      <c r="I429" s="34"/>
      <c r="J429" s="34"/>
      <c r="K429" s="43"/>
      <c r="L429" s="35">
        <v>1</v>
      </c>
    </row>
    <row r="430" spans="1:12" ht="15" x14ac:dyDescent="0.25">
      <c r="A430" s="32"/>
      <c r="B430" s="33">
        <v>27597</v>
      </c>
      <c r="C430" s="42"/>
      <c r="D430" s="34"/>
      <c r="E430" s="34">
        <v>1</v>
      </c>
      <c r="F430" s="34"/>
      <c r="G430" s="34"/>
      <c r="H430" s="34"/>
      <c r="I430" s="34"/>
      <c r="J430" s="34"/>
      <c r="K430" s="43"/>
      <c r="L430" s="35">
        <v>1</v>
      </c>
    </row>
    <row r="431" spans="1:12" ht="15" x14ac:dyDescent="0.25">
      <c r="A431" s="32"/>
      <c r="B431" s="33">
        <v>27658</v>
      </c>
      <c r="C431" s="42"/>
      <c r="D431" s="34">
        <v>1</v>
      </c>
      <c r="E431" s="34"/>
      <c r="F431" s="34"/>
      <c r="G431" s="34"/>
      <c r="H431" s="34"/>
      <c r="I431" s="34"/>
      <c r="J431" s="34"/>
      <c r="K431" s="43"/>
      <c r="L431" s="35">
        <v>1</v>
      </c>
    </row>
    <row r="432" spans="1:12" ht="15" x14ac:dyDescent="0.25">
      <c r="A432" s="32"/>
      <c r="B432" s="33">
        <v>27752</v>
      </c>
      <c r="C432" s="42"/>
      <c r="D432" s="34">
        <v>1</v>
      </c>
      <c r="E432" s="34"/>
      <c r="F432" s="34"/>
      <c r="G432" s="34"/>
      <c r="H432" s="34"/>
      <c r="I432" s="34"/>
      <c r="J432" s="34"/>
      <c r="K432" s="43"/>
      <c r="L432" s="35">
        <v>1</v>
      </c>
    </row>
    <row r="433" spans="1:12" ht="15" x14ac:dyDescent="0.25">
      <c r="A433" s="32"/>
      <c r="B433" s="33">
        <v>27851</v>
      </c>
      <c r="C433" s="42"/>
      <c r="D433" s="34"/>
      <c r="E433" s="34">
        <v>1</v>
      </c>
      <c r="F433" s="34"/>
      <c r="G433" s="34"/>
      <c r="H433" s="34"/>
      <c r="I433" s="34"/>
      <c r="J433" s="34"/>
      <c r="K433" s="43"/>
      <c r="L433" s="35">
        <v>1</v>
      </c>
    </row>
    <row r="434" spans="1:12" ht="15" x14ac:dyDescent="0.25">
      <c r="A434" s="32"/>
      <c r="B434" s="33">
        <v>27888</v>
      </c>
      <c r="C434" s="42"/>
      <c r="D434" s="34"/>
      <c r="E434" s="34">
        <v>1</v>
      </c>
      <c r="F434" s="34"/>
      <c r="G434" s="34"/>
      <c r="H434" s="34"/>
      <c r="I434" s="34"/>
      <c r="J434" s="34"/>
      <c r="K434" s="43"/>
      <c r="L434" s="35">
        <v>1</v>
      </c>
    </row>
    <row r="435" spans="1:12" ht="15" x14ac:dyDescent="0.25">
      <c r="A435" s="32"/>
      <c r="B435" s="33">
        <v>27918</v>
      </c>
      <c r="C435" s="42"/>
      <c r="D435" s="34">
        <v>1</v>
      </c>
      <c r="E435" s="34"/>
      <c r="F435" s="34"/>
      <c r="G435" s="34"/>
      <c r="H435" s="34"/>
      <c r="I435" s="34"/>
      <c r="J435" s="34"/>
      <c r="K435" s="43"/>
      <c r="L435" s="35">
        <v>1</v>
      </c>
    </row>
    <row r="436" spans="1:12" ht="15" x14ac:dyDescent="0.25">
      <c r="A436" s="32"/>
      <c r="B436" s="33">
        <v>27934</v>
      </c>
      <c r="C436" s="42"/>
      <c r="D436" s="34">
        <v>1</v>
      </c>
      <c r="E436" s="34"/>
      <c r="F436" s="34"/>
      <c r="G436" s="34"/>
      <c r="H436" s="34"/>
      <c r="I436" s="34"/>
      <c r="J436" s="34"/>
      <c r="K436" s="43"/>
      <c r="L436" s="35">
        <v>1</v>
      </c>
    </row>
    <row r="437" spans="1:12" ht="15" x14ac:dyDescent="0.25">
      <c r="A437" s="32"/>
      <c r="B437" s="33">
        <v>27960</v>
      </c>
      <c r="C437" s="42"/>
      <c r="D437" s="34"/>
      <c r="E437" s="34">
        <v>1</v>
      </c>
      <c r="F437" s="34"/>
      <c r="G437" s="34"/>
      <c r="H437" s="34"/>
      <c r="I437" s="34"/>
      <c r="J437" s="34"/>
      <c r="K437" s="43"/>
      <c r="L437" s="35">
        <v>1</v>
      </c>
    </row>
    <row r="438" spans="1:12" ht="15" x14ac:dyDescent="0.25">
      <c r="A438" s="32"/>
      <c r="B438" s="33">
        <v>28090</v>
      </c>
      <c r="C438" s="42"/>
      <c r="D438" s="34">
        <v>1</v>
      </c>
      <c r="E438" s="34"/>
      <c r="F438" s="34"/>
      <c r="G438" s="34"/>
      <c r="H438" s="34"/>
      <c r="I438" s="34"/>
      <c r="J438" s="34"/>
      <c r="K438" s="43"/>
      <c r="L438" s="35">
        <v>1</v>
      </c>
    </row>
    <row r="439" spans="1:12" ht="15" x14ac:dyDescent="0.25">
      <c r="A439" s="32"/>
      <c r="B439" s="33">
        <v>28212</v>
      </c>
      <c r="C439" s="42"/>
      <c r="D439" s="34"/>
      <c r="E439" s="34">
        <v>1</v>
      </c>
      <c r="F439" s="34"/>
      <c r="G439" s="34"/>
      <c r="H439" s="34"/>
      <c r="I439" s="34"/>
      <c r="J439" s="34"/>
      <c r="K439" s="43"/>
      <c r="L439" s="35">
        <v>1</v>
      </c>
    </row>
    <row r="440" spans="1:12" ht="15" x14ac:dyDescent="0.25">
      <c r="A440" s="32"/>
      <c r="B440" s="33">
        <v>28250</v>
      </c>
      <c r="C440" s="42"/>
      <c r="D440" s="34">
        <v>1</v>
      </c>
      <c r="E440" s="34"/>
      <c r="F440" s="34"/>
      <c r="G440" s="34"/>
      <c r="H440" s="34"/>
      <c r="I440" s="34"/>
      <c r="J440" s="34"/>
      <c r="K440" s="43"/>
      <c r="L440" s="35">
        <v>1</v>
      </c>
    </row>
    <row r="441" spans="1:12" ht="15" x14ac:dyDescent="0.25">
      <c r="A441" s="32"/>
      <c r="B441" s="33">
        <v>28271</v>
      </c>
      <c r="C441" s="42"/>
      <c r="D441" s="34">
        <v>1</v>
      </c>
      <c r="E441" s="34"/>
      <c r="F441" s="34"/>
      <c r="G441" s="34"/>
      <c r="H441" s="34"/>
      <c r="I441" s="34"/>
      <c r="J441" s="34"/>
      <c r="K441" s="43"/>
      <c r="L441" s="35">
        <v>1</v>
      </c>
    </row>
    <row r="442" spans="1:12" ht="15" x14ac:dyDescent="0.25">
      <c r="A442" s="32"/>
      <c r="B442" s="33">
        <v>28398</v>
      </c>
      <c r="C442" s="42"/>
      <c r="D442" s="34">
        <v>1</v>
      </c>
      <c r="E442" s="34"/>
      <c r="F442" s="34"/>
      <c r="G442" s="34"/>
      <c r="H442" s="34"/>
      <c r="I442" s="34"/>
      <c r="J442" s="34"/>
      <c r="K442" s="43"/>
      <c r="L442" s="35">
        <v>1</v>
      </c>
    </row>
    <row r="443" spans="1:12" ht="15" x14ac:dyDescent="0.25">
      <c r="A443" s="32"/>
      <c r="B443" s="33">
        <v>28449</v>
      </c>
      <c r="C443" s="42"/>
      <c r="D443" s="34"/>
      <c r="E443" s="34">
        <v>1</v>
      </c>
      <c r="F443" s="34"/>
      <c r="G443" s="34"/>
      <c r="H443" s="34"/>
      <c r="I443" s="34"/>
      <c r="J443" s="34"/>
      <c r="K443" s="43"/>
      <c r="L443" s="35">
        <v>1</v>
      </c>
    </row>
    <row r="444" spans="1:12" ht="15" x14ac:dyDescent="0.25">
      <c r="A444" s="32"/>
      <c r="B444" s="33">
        <v>28508</v>
      </c>
      <c r="C444" s="42"/>
      <c r="D444" s="34">
        <v>1</v>
      </c>
      <c r="E444" s="34"/>
      <c r="F444" s="34"/>
      <c r="G444" s="34"/>
      <c r="H444" s="34"/>
      <c r="I444" s="34"/>
      <c r="J444" s="34"/>
      <c r="K444" s="43"/>
      <c r="L444" s="35">
        <v>1</v>
      </c>
    </row>
    <row r="445" spans="1:12" ht="15" x14ac:dyDescent="0.25">
      <c r="A445" s="32"/>
      <c r="B445" s="33">
        <v>28509</v>
      </c>
      <c r="C445" s="42"/>
      <c r="D445" s="34">
        <v>1</v>
      </c>
      <c r="E445" s="34"/>
      <c r="F445" s="34"/>
      <c r="G445" s="34"/>
      <c r="H445" s="34"/>
      <c r="I445" s="34"/>
      <c r="J445" s="34"/>
      <c r="K445" s="43"/>
      <c r="L445" s="35">
        <v>1</v>
      </c>
    </row>
    <row r="446" spans="1:12" ht="15" x14ac:dyDescent="0.25">
      <c r="A446" s="32"/>
      <c r="B446" s="33">
        <v>28581</v>
      </c>
      <c r="C446" s="42"/>
      <c r="D446" s="34"/>
      <c r="E446" s="34">
        <v>1</v>
      </c>
      <c r="F446" s="34"/>
      <c r="G446" s="34"/>
      <c r="H446" s="34"/>
      <c r="I446" s="34"/>
      <c r="J446" s="34"/>
      <c r="K446" s="43"/>
      <c r="L446" s="35">
        <v>1</v>
      </c>
    </row>
    <row r="447" spans="1:12" ht="15" x14ac:dyDescent="0.25">
      <c r="A447" s="32"/>
      <c r="B447" s="33">
        <v>28599</v>
      </c>
      <c r="C447" s="42"/>
      <c r="D447" s="34">
        <v>1</v>
      </c>
      <c r="E447" s="34"/>
      <c r="F447" s="34"/>
      <c r="G447" s="34"/>
      <c r="H447" s="34"/>
      <c r="I447" s="34"/>
      <c r="J447" s="34"/>
      <c r="K447" s="43"/>
      <c r="L447" s="35">
        <v>1</v>
      </c>
    </row>
    <row r="448" spans="1:12" ht="15" x14ac:dyDescent="0.25">
      <c r="A448" s="32"/>
      <c r="B448" s="33">
        <v>28627</v>
      </c>
      <c r="C448" s="42"/>
      <c r="D448" s="34">
        <v>1</v>
      </c>
      <c r="E448" s="34"/>
      <c r="F448" s="34"/>
      <c r="G448" s="34"/>
      <c r="H448" s="34"/>
      <c r="I448" s="34"/>
      <c r="J448" s="34"/>
      <c r="K448" s="43"/>
      <c r="L448" s="35">
        <v>1</v>
      </c>
    </row>
    <row r="449" spans="1:12" ht="15" x14ac:dyDescent="0.25">
      <c r="A449" s="32"/>
      <c r="B449" s="33">
        <v>28701</v>
      </c>
      <c r="C449" s="42"/>
      <c r="D449" s="34">
        <v>1</v>
      </c>
      <c r="E449" s="34"/>
      <c r="F449" s="34"/>
      <c r="G449" s="34"/>
      <c r="H449" s="34"/>
      <c r="I449" s="34"/>
      <c r="J449" s="34"/>
      <c r="K449" s="43"/>
      <c r="L449" s="35">
        <v>1</v>
      </c>
    </row>
    <row r="450" spans="1:12" ht="15" x14ac:dyDescent="0.25">
      <c r="A450" s="32"/>
      <c r="B450" s="33">
        <v>28765</v>
      </c>
      <c r="C450" s="42"/>
      <c r="D450" s="34">
        <v>1</v>
      </c>
      <c r="E450" s="34"/>
      <c r="F450" s="34"/>
      <c r="G450" s="34"/>
      <c r="H450" s="34"/>
      <c r="I450" s="34"/>
      <c r="J450" s="34"/>
      <c r="K450" s="43"/>
      <c r="L450" s="35">
        <v>1</v>
      </c>
    </row>
    <row r="451" spans="1:12" ht="15" x14ac:dyDescent="0.25">
      <c r="A451" s="32"/>
      <c r="B451" s="33">
        <v>28827</v>
      </c>
      <c r="C451" s="42"/>
      <c r="D451" s="34">
        <v>1</v>
      </c>
      <c r="E451" s="34"/>
      <c r="F451" s="34"/>
      <c r="G451" s="34"/>
      <c r="H451" s="34"/>
      <c r="I451" s="34"/>
      <c r="J451" s="34"/>
      <c r="K451" s="43"/>
      <c r="L451" s="35">
        <v>1</v>
      </c>
    </row>
    <row r="452" spans="1:12" ht="15" x14ac:dyDescent="0.25">
      <c r="A452" s="32"/>
      <c r="B452" s="33">
        <v>28923</v>
      </c>
      <c r="C452" s="42"/>
      <c r="D452" s="34"/>
      <c r="E452" s="34">
        <v>1</v>
      </c>
      <c r="F452" s="34"/>
      <c r="G452" s="34"/>
      <c r="H452" s="34"/>
      <c r="I452" s="34"/>
      <c r="J452" s="34"/>
      <c r="K452" s="43"/>
      <c r="L452" s="35">
        <v>1</v>
      </c>
    </row>
    <row r="453" spans="1:12" ht="15" x14ac:dyDescent="0.25">
      <c r="A453" s="32"/>
      <c r="B453" s="33">
        <v>28964</v>
      </c>
      <c r="C453" s="42"/>
      <c r="D453" s="34"/>
      <c r="E453" s="34">
        <v>1</v>
      </c>
      <c r="F453" s="34"/>
      <c r="G453" s="34"/>
      <c r="H453" s="34"/>
      <c r="I453" s="34"/>
      <c r="J453" s="34"/>
      <c r="K453" s="43"/>
      <c r="L453" s="35">
        <v>1</v>
      </c>
    </row>
    <row r="454" spans="1:12" ht="15" x14ac:dyDescent="0.25">
      <c r="A454" s="32"/>
      <c r="B454" s="33">
        <v>28977</v>
      </c>
      <c r="C454" s="42"/>
      <c r="D454" s="34">
        <v>1</v>
      </c>
      <c r="E454" s="34"/>
      <c r="F454" s="34"/>
      <c r="G454" s="34"/>
      <c r="H454" s="34"/>
      <c r="I454" s="34"/>
      <c r="J454" s="34"/>
      <c r="K454" s="43"/>
      <c r="L454" s="35">
        <v>1</v>
      </c>
    </row>
    <row r="455" spans="1:12" ht="15" x14ac:dyDescent="0.25">
      <c r="A455" s="32"/>
      <c r="B455" s="33">
        <v>29029</v>
      </c>
      <c r="C455" s="42"/>
      <c r="D455" s="34">
        <v>1</v>
      </c>
      <c r="E455" s="34"/>
      <c r="F455" s="34"/>
      <c r="G455" s="34"/>
      <c r="H455" s="34"/>
      <c r="I455" s="34"/>
      <c r="J455" s="34"/>
      <c r="K455" s="43"/>
      <c r="L455" s="35">
        <v>1</v>
      </c>
    </row>
    <row r="456" spans="1:12" ht="15" x14ac:dyDescent="0.25">
      <c r="A456" s="32"/>
      <c r="B456" s="33">
        <v>29102</v>
      </c>
      <c r="C456" s="42"/>
      <c r="D456" s="34">
        <v>1</v>
      </c>
      <c r="E456" s="34"/>
      <c r="F456" s="34"/>
      <c r="G456" s="34"/>
      <c r="H456" s="34"/>
      <c r="I456" s="34"/>
      <c r="J456" s="34"/>
      <c r="K456" s="43"/>
      <c r="L456" s="35">
        <v>1</v>
      </c>
    </row>
    <row r="457" spans="1:12" ht="15" x14ac:dyDescent="0.25">
      <c r="A457" s="32"/>
      <c r="B457" s="33">
        <v>29190</v>
      </c>
      <c r="C457" s="42"/>
      <c r="D457" s="34">
        <v>1</v>
      </c>
      <c r="E457" s="34"/>
      <c r="F457" s="34"/>
      <c r="G457" s="34"/>
      <c r="H457" s="34"/>
      <c r="I457" s="34"/>
      <c r="J457" s="34"/>
      <c r="K457" s="43"/>
      <c r="L457" s="35">
        <v>1</v>
      </c>
    </row>
    <row r="458" spans="1:12" ht="15" x14ac:dyDescent="0.25">
      <c r="A458" s="32"/>
      <c r="B458" s="33">
        <v>29235</v>
      </c>
      <c r="C458" s="42"/>
      <c r="D458" s="34">
        <v>1</v>
      </c>
      <c r="E458" s="34"/>
      <c r="F458" s="34"/>
      <c r="G458" s="34"/>
      <c r="H458" s="34"/>
      <c r="I458" s="34"/>
      <c r="J458" s="34"/>
      <c r="K458" s="43"/>
      <c r="L458" s="35">
        <v>1</v>
      </c>
    </row>
    <row r="459" spans="1:12" ht="15" x14ac:dyDescent="0.25">
      <c r="A459" s="32"/>
      <c r="B459" s="33">
        <v>29284</v>
      </c>
      <c r="C459" s="42"/>
      <c r="D459" s="34">
        <v>1</v>
      </c>
      <c r="E459" s="34"/>
      <c r="F459" s="34"/>
      <c r="G459" s="34"/>
      <c r="H459" s="34"/>
      <c r="I459" s="34"/>
      <c r="J459" s="34"/>
      <c r="K459" s="43"/>
      <c r="L459" s="35">
        <v>1</v>
      </c>
    </row>
    <row r="460" spans="1:12" ht="15" x14ac:dyDescent="0.25">
      <c r="A460" s="32"/>
      <c r="B460" s="33">
        <v>29296</v>
      </c>
      <c r="C460" s="42"/>
      <c r="D460" s="34">
        <v>1</v>
      </c>
      <c r="E460" s="34"/>
      <c r="F460" s="34"/>
      <c r="G460" s="34"/>
      <c r="H460" s="34"/>
      <c r="I460" s="34"/>
      <c r="J460" s="34"/>
      <c r="K460" s="43"/>
      <c r="L460" s="35">
        <v>1</v>
      </c>
    </row>
    <row r="461" spans="1:12" ht="15" x14ac:dyDescent="0.25">
      <c r="A461" s="32"/>
      <c r="B461" s="33">
        <v>29348</v>
      </c>
      <c r="C461" s="42"/>
      <c r="D461" s="34"/>
      <c r="E461" s="34">
        <v>1</v>
      </c>
      <c r="F461" s="34"/>
      <c r="G461" s="34"/>
      <c r="H461" s="34"/>
      <c r="I461" s="34"/>
      <c r="J461" s="34"/>
      <c r="K461" s="43"/>
      <c r="L461" s="35">
        <v>1</v>
      </c>
    </row>
    <row r="462" spans="1:12" ht="15" x14ac:dyDescent="0.25">
      <c r="A462" s="32"/>
      <c r="B462" s="33">
        <v>29450</v>
      </c>
      <c r="C462" s="42"/>
      <c r="D462" s="34"/>
      <c r="E462" s="34">
        <v>1</v>
      </c>
      <c r="F462" s="34"/>
      <c r="G462" s="34"/>
      <c r="H462" s="34"/>
      <c r="I462" s="34"/>
      <c r="J462" s="34"/>
      <c r="K462" s="43"/>
      <c r="L462" s="35">
        <v>1</v>
      </c>
    </row>
    <row r="463" spans="1:12" ht="15" x14ac:dyDescent="0.25">
      <c r="A463" s="32"/>
      <c r="B463" s="33">
        <v>29475</v>
      </c>
      <c r="C463" s="42"/>
      <c r="D463" s="34"/>
      <c r="E463" s="34">
        <v>1</v>
      </c>
      <c r="F463" s="34"/>
      <c r="G463" s="34"/>
      <c r="H463" s="34"/>
      <c r="I463" s="34"/>
      <c r="J463" s="34"/>
      <c r="K463" s="43"/>
      <c r="L463" s="35">
        <v>1</v>
      </c>
    </row>
    <row r="464" spans="1:12" ht="15" x14ac:dyDescent="0.25">
      <c r="A464" s="32"/>
      <c r="B464" s="33">
        <v>29488</v>
      </c>
      <c r="C464" s="42"/>
      <c r="D464" s="34">
        <v>1</v>
      </c>
      <c r="E464" s="34"/>
      <c r="F464" s="34"/>
      <c r="G464" s="34"/>
      <c r="H464" s="34"/>
      <c r="I464" s="34"/>
      <c r="J464" s="34"/>
      <c r="K464" s="43"/>
      <c r="L464" s="35">
        <v>1</v>
      </c>
    </row>
    <row r="465" spans="1:12" ht="15" x14ac:dyDescent="0.25">
      <c r="A465" s="32"/>
      <c r="B465" s="33">
        <v>29616</v>
      </c>
      <c r="C465" s="42"/>
      <c r="D465" s="34">
        <v>1</v>
      </c>
      <c r="E465" s="34"/>
      <c r="F465" s="34"/>
      <c r="G465" s="34"/>
      <c r="H465" s="34"/>
      <c r="I465" s="34"/>
      <c r="J465" s="34"/>
      <c r="K465" s="43"/>
      <c r="L465" s="35">
        <v>1</v>
      </c>
    </row>
    <row r="466" spans="1:12" ht="15" x14ac:dyDescent="0.25">
      <c r="A466" s="32"/>
      <c r="B466" s="33">
        <v>29620</v>
      </c>
      <c r="C466" s="42"/>
      <c r="D466" s="34"/>
      <c r="E466" s="34">
        <v>1</v>
      </c>
      <c r="F466" s="34"/>
      <c r="G466" s="34"/>
      <c r="H466" s="34"/>
      <c r="I466" s="34"/>
      <c r="J466" s="34"/>
      <c r="K466" s="43"/>
      <c r="L466" s="35">
        <v>1</v>
      </c>
    </row>
    <row r="467" spans="1:12" ht="15" x14ac:dyDescent="0.25">
      <c r="A467" s="32"/>
      <c r="B467" s="33">
        <v>29647</v>
      </c>
      <c r="C467" s="42"/>
      <c r="D467" s="34">
        <v>1</v>
      </c>
      <c r="E467" s="34"/>
      <c r="F467" s="34"/>
      <c r="G467" s="34"/>
      <c r="H467" s="34"/>
      <c r="I467" s="34"/>
      <c r="J467" s="34"/>
      <c r="K467" s="43"/>
      <c r="L467" s="35">
        <v>1</v>
      </c>
    </row>
    <row r="468" spans="1:12" ht="15" x14ac:dyDescent="0.25">
      <c r="A468" s="32"/>
      <c r="B468" s="33">
        <v>29707</v>
      </c>
      <c r="C468" s="42"/>
      <c r="D468" s="34">
        <v>1</v>
      </c>
      <c r="E468" s="34"/>
      <c r="F468" s="34"/>
      <c r="G468" s="34"/>
      <c r="H468" s="34"/>
      <c r="I468" s="34"/>
      <c r="J468" s="34"/>
      <c r="K468" s="43"/>
      <c r="L468" s="35">
        <v>1</v>
      </c>
    </row>
    <row r="469" spans="1:12" ht="15" x14ac:dyDescent="0.25">
      <c r="A469" s="32"/>
      <c r="B469" s="33">
        <v>29876</v>
      </c>
      <c r="C469" s="42"/>
      <c r="D469" s="34">
        <v>1</v>
      </c>
      <c r="E469" s="34"/>
      <c r="F469" s="34"/>
      <c r="G469" s="34"/>
      <c r="H469" s="34"/>
      <c r="I469" s="34"/>
      <c r="J469" s="34"/>
      <c r="K469" s="43"/>
      <c r="L469" s="35">
        <v>1</v>
      </c>
    </row>
    <row r="470" spans="1:12" ht="15" x14ac:dyDescent="0.25">
      <c r="A470" s="32"/>
      <c r="B470" s="33">
        <v>29886</v>
      </c>
      <c r="C470" s="42"/>
      <c r="D470" s="34"/>
      <c r="E470" s="34">
        <v>1</v>
      </c>
      <c r="F470" s="34"/>
      <c r="G470" s="34"/>
      <c r="H470" s="34"/>
      <c r="I470" s="34"/>
      <c r="J470" s="34"/>
      <c r="K470" s="43"/>
      <c r="L470" s="35">
        <v>1</v>
      </c>
    </row>
    <row r="471" spans="1:12" ht="15" x14ac:dyDescent="0.25">
      <c r="A471" s="32"/>
      <c r="B471" s="33">
        <v>29906</v>
      </c>
      <c r="C471" s="42"/>
      <c r="D471" s="34"/>
      <c r="E471" s="34">
        <v>1</v>
      </c>
      <c r="F471" s="34"/>
      <c r="G471" s="34"/>
      <c r="H471" s="34"/>
      <c r="I471" s="34"/>
      <c r="J471" s="34"/>
      <c r="K471" s="43"/>
      <c r="L471" s="35">
        <v>1</v>
      </c>
    </row>
    <row r="472" spans="1:12" ht="15" x14ac:dyDescent="0.25">
      <c r="A472" s="32"/>
      <c r="B472" s="33">
        <v>29914</v>
      </c>
      <c r="C472" s="42"/>
      <c r="D472" s="34">
        <v>1</v>
      </c>
      <c r="E472" s="34"/>
      <c r="F472" s="34"/>
      <c r="G472" s="34"/>
      <c r="H472" s="34"/>
      <c r="I472" s="34"/>
      <c r="J472" s="34"/>
      <c r="K472" s="43"/>
      <c r="L472" s="35">
        <v>1</v>
      </c>
    </row>
    <row r="473" spans="1:12" ht="15" x14ac:dyDescent="0.25">
      <c r="A473" s="32"/>
      <c r="B473" s="33">
        <v>29941</v>
      </c>
      <c r="C473" s="42"/>
      <c r="D473" s="34">
        <v>1</v>
      </c>
      <c r="E473" s="34"/>
      <c r="F473" s="34"/>
      <c r="G473" s="34"/>
      <c r="H473" s="34"/>
      <c r="I473" s="34"/>
      <c r="J473" s="34"/>
      <c r="K473" s="43"/>
      <c r="L473" s="35">
        <v>1</v>
      </c>
    </row>
    <row r="474" spans="1:12" ht="15" x14ac:dyDescent="0.25">
      <c r="A474" s="32"/>
      <c r="B474" s="33">
        <v>29964</v>
      </c>
      <c r="C474" s="42"/>
      <c r="D474" s="34">
        <v>1</v>
      </c>
      <c r="E474" s="34"/>
      <c r="F474" s="34"/>
      <c r="G474" s="34"/>
      <c r="H474" s="34"/>
      <c r="I474" s="34"/>
      <c r="J474" s="34"/>
      <c r="K474" s="43"/>
      <c r="L474" s="35">
        <v>1</v>
      </c>
    </row>
    <row r="475" spans="1:12" ht="15" x14ac:dyDescent="0.25">
      <c r="A475" s="32"/>
      <c r="B475" s="33">
        <v>30006</v>
      </c>
      <c r="C475" s="42"/>
      <c r="D475" s="34">
        <v>1</v>
      </c>
      <c r="E475" s="34"/>
      <c r="F475" s="34"/>
      <c r="G475" s="34"/>
      <c r="H475" s="34"/>
      <c r="I475" s="34"/>
      <c r="J475" s="34"/>
      <c r="K475" s="43"/>
      <c r="L475" s="35">
        <v>1</v>
      </c>
    </row>
    <row r="476" spans="1:12" ht="15" x14ac:dyDescent="0.25">
      <c r="A476" s="32"/>
      <c r="B476" s="33">
        <v>30094</v>
      </c>
      <c r="C476" s="42"/>
      <c r="D476" s="34">
        <v>1</v>
      </c>
      <c r="E476" s="34"/>
      <c r="F476" s="34"/>
      <c r="G476" s="34"/>
      <c r="H476" s="34"/>
      <c r="I476" s="34"/>
      <c r="J476" s="34"/>
      <c r="K476" s="43"/>
      <c r="L476" s="35">
        <v>1</v>
      </c>
    </row>
    <row r="477" spans="1:12" ht="15" x14ac:dyDescent="0.25">
      <c r="A477" s="32"/>
      <c r="B477" s="33">
        <v>30147</v>
      </c>
      <c r="C477" s="42"/>
      <c r="D477" s="34"/>
      <c r="E477" s="34">
        <v>1</v>
      </c>
      <c r="F477" s="34"/>
      <c r="G477" s="34"/>
      <c r="H477" s="34"/>
      <c r="I477" s="34"/>
      <c r="J477" s="34"/>
      <c r="K477" s="43"/>
      <c r="L477" s="35">
        <v>1</v>
      </c>
    </row>
    <row r="478" spans="1:12" ht="15" x14ac:dyDescent="0.25">
      <c r="A478" s="32"/>
      <c r="B478" s="33">
        <v>30176</v>
      </c>
      <c r="C478" s="42"/>
      <c r="D478" s="34"/>
      <c r="E478" s="34">
        <v>1</v>
      </c>
      <c r="F478" s="34"/>
      <c r="G478" s="34"/>
      <c r="H478" s="34"/>
      <c r="I478" s="34"/>
      <c r="J478" s="34"/>
      <c r="K478" s="43"/>
      <c r="L478" s="35">
        <v>1</v>
      </c>
    </row>
    <row r="479" spans="1:12" ht="15" x14ac:dyDescent="0.25">
      <c r="A479" s="32"/>
      <c r="B479" s="33">
        <v>30190</v>
      </c>
      <c r="C479" s="42"/>
      <c r="D479" s="34"/>
      <c r="E479" s="34">
        <v>1</v>
      </c>
      <c r="F479" s="34"/>
      <c r="G479" s="34"/>
      <c r="H479" s="34"/>
      <c r="I479" s="34"/>
      <c r="J479" s="34"/>
      <c r="K479" s="43"/>
      <c r="L479" s="35">
        <v>1</v>
      </c>
    </row>
    <row r="480" spans="1:12" ht="15" x14ac:dyDescent="0.25">
      <c r="A480" s="32"/>
      <c r="B480" s="33">
        <v>30265</v>
      </c>
      <c r="C480" s="42"/>
      <c r="D480" s="34">
        <v>1</v>
      </c>
      <c r="E480" s="34"/>
      <c r="F480" s="34"/>
      <c r="G480" s="34"/>
      <c r="H480" s="34"/>
      <c r="I480" s="34"/>
      <c r="J480" s="34"/>
      <c r="K480" s="43"/>
      <c r="L480" s="35">
        <v>1</v>
      </c>
    </row>
    <row r="481" spans="1:12" ht="15" x14ac:dyDescent="0.25">
      <c r="A481" s="32"/>
      <c r="B481" s="33">
        <v>30271</v>
      </c>
      <c r="C481" s="42"/>
      <c r="D481" s="34">
        <v>1</v>
      </c>
      <c r="E481" s="34"/>
      <c r="F481" s="34"/>
      <c r="G481" s="34"/>
      <c r="H481" s="34"/>
      <c r="I481" s="34"/>
      <c r="J481" s="34"/>
      <c r="K481" s="43"/>
      <c r="L481" s="35">
        <v>1</v>
      </c>
    </row>
    <row r="482" spans="1:12" ht="15" x14ac:dyDescent="0.25">
      <c r="A482" s="32"/>
      <c r="B482" s="33">
        <v>30285</v>
      </c>
      <c r="C482" s="42"/>
      <c r="D482" s="34"/>
      <c r="E482" s="34">
        <v>1</v>
      </c>
      <c r="F482" s="34"/>
      <c r="G482" s="34"/>
      <c r="H482" s="34"/>
      <c r="I482" s="34"/>
      <c r="J482" s="34"/>
      <c r="K482" s="43"/>
      <c r="L482" s="35">
        <v>1</v>
      </c>
    </row>
    <row r="483" spans="1:12" ht="15" x14ac:dyDescent="0.25">
      <c r="A483" s="32"/>
      <c r="B483" s="33">
        <v>30300</v>
      </c>
      <c r="C483" s="42"/>
      <c r="D483" s="34">
        <v>1</v>
      </c>
      <c r="E483" s="34"/>
      <c r="F483" s="34"/>
      <c r="G483" s="34"/>
      <c r="H483" s="34"/>
      <c r="I483" s="34"/>
      <c r="J483" s="34"/>
      <c r="K483" s="43"/>
      <c r="L483" s="35">
        <v>1</v>
      </c>
    </row>
    <row r="484" spans="1:12" ht="15" x14ac:dyDescent="0.25">
      <c r="A484" s="32"/>
      <c r="B484" s="33">
        <v>30311</v>
      </c>
      <c r="C484" s="42"/>
      <c r="D484" s="34">
        <v>1</v>
      </c>
      <c r="E484" s="34"/>
      <c r="F484" s="34"/>
      <c r="G484" s="34"/>
      <c r="H484" s="34"/>
      <c r="I484" s="34"/>
      <c r="J484" s="34"/>
      <c r="K484" s="43"/>
      <c r="L484" s="35">
        <v>1</v>
      </c>
    </row>
    <row r="485" spans="1:12" ht="15" x14ac:dyDescent="0.25">
      <c r="A485" s="32"/>
      <c r="B485" s="33">
        <v>30334</v>
      </c>
      <c r="C485" s="42"/>
      <c r="D485" s="34">
        <v>1</v>
      </c>
      <c r="E485" s="34"/>
      <c r="F485" s="34"/>
      <c r="G485" s="34"/>
      <c r="H485" s="34"/>
      <c r="I485" s="34"/>
      <c r="J485" s="34"/>
      <c r="K485" s="43"/>
      <c r="L485" s="35">
        <v>1</v>
      </c>
    </row>
    <row r="486" spans="1:12" ht="15" x14ac:dyDescent="0.25">
      <c r="A486" s="32"/>
      <c r="B486" s="33">
        <v>30358</v>
      </c>
      <c r="C486" s="42"/>
      <c r="D486" s="34">
        <v>1</v>
      </c>
      <c r="E486" s="34"/>
      <c r="F486" s="34"/>
      <c r="G486" s="34"/>
      <c r="H486" s="34"/>
      <c r="I486" s="34"/>
      <c r="J486" s="34"/>
      <c r="K486" s="43"/>
      <c r="L486" s="35">
        <v>1</v>
      </c>
    </row>
    <row r="487" spans="1:12" ht="15" x14ac:dyDescent="0.25">
      <c r="A487" s="32"/>
      <c r="B487" s="33">
        <v>30384</v>
      </c>
      <c r="C487" s="42"/>
      <c r="D487" s="34">
        <v>1</v>
      </c>
      <c r="E487" s="34"/>
      <c r="F487" s="34"/>
      <c r="G487" s="34"/>
      <c r="H487" s="34"/>
      <c r="I487" s="34"/>
      <c r="J487" s="34"/>
      <c r="K487" s="43"/>
      <c r="L487" s="35">
        <v>1</v>
      </c>
    </row>
    <row r="488" spans="1:12" ht="15" x14ac:dyDescent="0.25">
      <c r="A488" s="32"/>
      <c r="B488" s="33">
        <v>30442</v>
      </c>
      <c r="C488" s="42"/>
      <c r="D488" s="34">
        <v>1</v>
      </c>
      <c r="E488" s="34"/>
      <c r="F488" s="34"/>
      <c r="G488" s="34"/>
      <c r="H488" s="34"/>
      <c r="I488" s="34"/>
      <c r="J488" s="34"/>
      <c r="K488" s="43"/>
      <c r="L488" s="35">
        <v>1</v>
      </c>
    </row>
    <row r="489" spans="1:12" ht="15" x14ac:dyDescent="0.25">
      <c r="A489" s="32"/>
      <c r="B489" s="33">
        <v>30482</v>
      </c>
      <c r="C489" s="42"/>
      <c r="D489" s="34"/>
      <c r="E489" s="34">
        <v>1</v>
      </c>
      <c r="F489" s="34"/>
      <c r="G489" s="34"/>
      <c r="H489" s="34"/>
      <c r="I489" s="34"/>
      <c r="J489" s="34"/>
      <c r="K489" s="43"/>
      <c r="L489" s="35">
        <v>1</v>
      </c>
    </row>
    <row r="490" spans="1:12" ht="15" x14ac:dyDescent="0.25">
      <c r="A490" s="32"/>
      <c r="B490" s="33">
        <v>30487</v>
      </c>
      <c r="C490" s="42"/>
      <c r="D490" s="34"/>
      <c r="E490" s="34">
        <v>1</v>
      </c>
      <c r="F490" s="34"/>
      <c r="G490" s="34"/>
      <c r="H490" s="34"/>
      <c r="I490" s="34"/>
      <c r="J490" s="34"/>
      <c r="K490" s="43"/>
      <c r="L490" s="35">
        <v>1</v>
      </c>
    </row>
    <row r="491" spans="1:12" ht="15" x14ac:dyDescent="0.25">
      <c r="A491" s="32"/>
      <c r="B491" s="33">
        <v>30544</v>
      </c>
      <c r="C491" s="42"/>
      <c r="D491" s="34"/>
      <c r="E491" s="34">
        <v>1</v>
      </c>
      <c r="F491" s="34"/>
      <c r="G491" s="34"/>
      <c r="H491" s="34"/>
      <c r="I491" s="34"/>
      <c r="J491" s="34"/>
      <c r="K491" s="43"/>
      <c r="L491" s="35">
        <v>1</v>
      </c>
    </row>
    <row r="492" spans="1:12" ht="15" x14ac:dyDescent="0.25">
      <c r="A492" s="32"/>
      <c r="B492" s="33">
        <v>30593</v>
      </c>
      <c r="C492" s="42"/>
      <c r="D492" s="34"/>
      <c r="E492" s="34">
        <v>1</v>
      </c>
      <c r="F492" s="34"/>
      <c r="G492" s="34"/>
      <c r="H492" s="34"/>
      <c r="I492" s="34"/>
      <c r="J492" s="34"/>
      <c r="K492" s="43"/>
      <c r="L492" s="35">
        <v>1</v>
      </c>
    </row>
    <row r="493" spans="1:12" ht="15" x14ac:dyDescent="0.25">
      <c r="A493" s="32"/>
      <c r="B493" s="33">
        <v>30649</v>
      </c>
      <c r="C493" s="42"/>
      <c r="D493" s="34">
        <v>1</v>
      </c>
      <c r="E493" s="34"/>
      <c r="F493" s="34"/>
      <c r="G493" s="34"/>
      <c r="H493" s="34"/>
      <c r="I493" s="34"/>
      <c r="J493" s="34"/>
      <c r="K493" s="43"/>
      <c r="L493" s="35">
        <v>1</v>
      </c>
    </row>
    <row r="494" spans="1:12" ht="15" x14ac:dyDescent="0.25">
      <c r="A494" s="32"/>
      <c r="B494" s="33">
        <v>30663</v>
      </c>
      <c r="C494" s="42"/>
      <c r="D494" s="34">
        <v>1</v>
      </c>
      <c r="E494" s="34"/>
      <c r="F494" s="34"/>
      <c r="G494" s="34"/>
      <c r="H494" s="34"/>
      <c r="I494" s="34"/>
      <c r="J494" s="34"/>
      <c r="K494" s="43"/>
      <c r="L494" s="35">
        <v>1</v>
      </c>
    </row>
    <row r="495" spans="1:12" ht="15" x14ac:dyDescent="0.25">
      <c r="A495" s="32"/>
      <c r="B495" s="33">
        <v>30675</v>
      </c>
      <c r="C495" s="42"/>
      <c r="D495" s="34">
        <v>1</v>
      </c>
      <c r="E495" s="34"/>
      <c r="F495" s="34"/>
      <c r="G495" s="34"/>
      <c r="H495" s="34"/>
      <c r="I495" s="34"/>
      <c r="J495" s="34"/>
      <c r="K495" s="43"/>
      <c r="L495" s="35">
        <v>1</v>
      </c>
    </row>
    <row r="496" spans="1:12" ht="15" x14ac:dyDescent="0.25">
      <c r="A496" s="32"/>
      <c r="B496" s="33">
        <v>30690</v>
      </c>
      <c r="C496" s="42"/>
      <c r="D496" s="34"/>
      <c r="E496" s="34">
        <v>1</v>
      </c>
      <c r="F496" s="34"/>
      <c r="G496" s="34"/>
      <c r="H496" s="34"/>
      <c r="I496" s="34"/>
      <c r="J496" s="34"/>
      <c r="K496" s="43"/>
      <c r="L496" s="35">
        <v>1</v>
      </c>
    </row>
    <row r="497" spans="1:12" ht="15" x14ac:dyDescent="0.25">
      <c r="A497" s="32"/>
      <c r="B497" s="33">
        <v>30707</v>
      </c>
      <c r="C497" s="42"/>
      <c r="D497" s="34">
        <v>1</v>
      </c>
      <c r="E497" s="34"/>
      <c r="F497" s="34"/>
      <c r="G497" s="34"/>
      <c r="H497" s="34"/>
      <c r="I497" s="34"/>
      <c r="J497" s="34"/>
      <c r="K497" s="43"/>
      <c r="L497" s="35">
        <v>1</v>
      </c>
    </row>
    <row r="498" spans="1:12" ht="15" x14ac:dyDescent="0.25">
      <c r="A498" s="32"/>
      <c r="B498" s="33">
        <v>30720</v>
      </c>
      <c r="C498" s="42"/>
      <c r="D498" s="34">
        <v>1</v>
      </c>
      <c r="E498" s="34"/>
      <c r="F498" s="34"/>
      <c r="G498" s="34"/>
      <c r="H498" s="34"/>
      <c r="I498" s="34"/>
      <c r="J498" s="34"/>
      <c r="K498" s="43"/>
      <c r="L498" s="35">
        <v>1</v>
      </c>
    </row>
    <row r="499" spans="1:12" ht="15" x14ac:dyDescent="0.25">
      <c r="A499" s="32"/>
      <c r="B499" s="33">
        <v>30838</v>
      </c>
      <c r="C499" s="42"/>
      <c r="D499" s="34"/>
      <c r="E499" s="34">
        <v>1</v>
      </c>
      <c r="F499" s="34"/>
      <c r="G499" s="34"/>
      <c r="H499" s="34"/>
      <c r="I499" s="34"/>
      <c r="J499" s="34"/>
      <c r="K499" s="43"/>
      <c r="L499" s="35">
        <v>1</v>
      </c>
    </row>
    <row r="500" spans="1:12" ht="15" x14ac:dyDescent="0.25">
      <c r="A500" s="32"/>
      <c r="B500" s="33">
        <v>30927</v>
      </c>
      <c r="C500" s="42"/>
      <c r="D500" s="34"/>
      <c r="E500" s="34">
        <v>1</v>
      </c>
      <c r="F500" s="34"/>
      <c r="G500" s="34"/>
      <c r="H500" s="34"/>
      <c r="I500" s="34"/>
      <c r="J500" s="34"/>
      <c r="K500" s="43"/>
      <c r="L500" s="35">
        <v>1</v>
      </c>
    </row>
    <row r="501" spans="1:12" ht="15" x14ac:dyDescent="0.25">
      <c r="A501" s="32"/>
      <c r="B501" s="33">
        <v>30928</v>
      </c>
      <c r="C501" s="42"/>
      <c r="D501" s="34"/>
      <c r="E501" s="34">
        <v>1</v>
      </c>
      <c r="F501" s="34"/>
      <c r="G501" s="34"/>
      <c r="H501" s="34"/>
      <c r="I501" s="34"/>
      <c r="J501" s="34"/>
      <c r="K501" s="43"/>
      <c r="L501" s="35">
        <v>1</v>
      </c>
    </row>
    <row r="502" spans="1:12" ht="15" x14ac:dyDescent="0.25">
      <c r="A502" s="32"/>
      <c r="B502" s="33">
        <v>31016</v>
      </c>
      <c r="C502" s="42"/>
      <c r="D502" s="34">
        <v>1</v>
      </c>
      <c r="E502" s="34"/>
      <c r="F502" s="34"/>
      <c r="G502" s="34"/>
      <c r="H502" s="34"/>
      <c r="I502" s="34"/>
      <c r="J502" s="34"/>
      <c r="K502" s="43"/>
      <c r="L502" s="35">
        <v>1</v>
      </c>
    </row>
    <row r="503" spans="1:12" ht="15" x14ac:dyDescent="0.25">
      <c r="A503" s="32"/>
      <c r="B503" s="33">
        <v>31069</v>
      </c>
      <c r="C503" s="42"/>
      <c r="D503" s="34">
        <v>1</v>
      </c>
      <c r="E503" s="34"/>
      <c r="F503" s="34"/>
      <c r="G503" s="34"/>
      <c r="H503" s="34"/>
      <c r="I503" s="34"/>
      <c r="J503" s="34"/>
      <c r="K503" s="43"/>
      <c r="L503" s="35">
        <v>1</v>
      </c>
    </row>
    <row r="504" spans="1:12" ht="15" x14ac:dyDescent="0.25">
      <c r="A504" s="32"/>
      <c r="B504" s="33">
        <v>31135</v>
      </c>
      <c r="C504" s="42"/>
      <c r="D504" s="34">
        <v>1</v>
      </c>
      <c r="E504" s="34"/>
      <c r="F504" s="34"/>
      <c r="G504" s="34"/>
      <c r="H504" s="34"/>
      <c r="I504" s="34"/>
      <c r="J504" s="34"/>
      <c r="K504" s="43"/>
      <c r="L504" s="35">
        <v>1</v>
      </c>
    </row>
    <row r="505" spans="1:12" ht="15" x14ac:dyDescent="0.25">
      <c r="A505" s="32"/>
      <c r="B505" s="33">
        <v>31159</v>
      </c>
      <c r="C505" s="42"/>
      <c r="D505" s="34">
        <v>1</v>
      </c>
      <c r="E505" s="34"/>
      <c r="F505" s="34"/>
      <c r="G505" s="34"/>
      <c r="H505" s="34"/>
      <c r="I505" s="34"/>
      <c r="J505" s="34"/>
      <c r="K505" s="43"/>
      <c r="L505" s="35">
        <v>1</v>
      </c>
    </row>
    <row r="506" spans="1:12" ht="15" x14ac:dyDescent="0.25">
      <c r="A506" s="32"/>
      <c r="B506" s="33">
        <v>31184</v>
      </c>
      <c r="C506" s="42"/>
      <c r="D506" s="34">
        <v>1</v>
      </c>
      <c r="E506" s="34"/>
      <c r="F506" s="34"/>
      <c r="G506" s="34"/>
      <c r="H506" s="34"/>
      <c r="I506" s="34"/>
      <c r="J506" s="34"/>
      <c r="K506" s="43"/>
      <c r="L506" s="35">
        <v>1</v>
      </c>
    </row>
    <row r="507" spans="1:12" ht="15" x14ac:dyDescent="0.25">
      <c r="A507" s="32"/>
      <c r="B507" s="33">
        <v>31188</v>
      </c>
      <c r="C507" s="42"/>
      <c r="D507" s="34"/>
      <c r="E507" s="34">
        <v>1</v>
      </c>
      <c r="F507" s="34"/>
      <c r="G507" s="34"/>
      <c r="H507" s="34"/>
      <c r="I507" s="34"/>
      <c r="J507" s="34"/>
      <c r="K507" s="43"/>
      <c r="L507" s="35">
        <v>1</v>
      </c>
    </row>
    <row r="508" spans="1:12" ht="15" x14ac:dyDescent="0.25">
      <c r="A508" s="32"/>
      <c r="B508" s="33">
        <v>31228</v>
      </c>
      <c r="C508" s="42"/>
      <c r="D508" s="34">
        <v>1</v>
      </c>
      <c r="E508" s="34"/>
      <c r="F508" s="34"/>
      <c r="G508" s="34"/>
      <c r="H508" s="34"/>
      <c r="I508" s="34"/>
      <c r="J508" s="34"/>
      <c r="K508" s="43"/>
      <c r="L508" s="35">
        <v>1</v>
      </c>
    </row>
    <row r="509" spans="1:12" ht="15" x14ac:dyDescent="0.25">
      <c r="A509" s="32"/>
      <c r="B509" s="33">
        <v>31232</v>
      </c>
      <c r="C509" s="42"/>
      <c r="D509" s="34">
        <v>1</v>
      </c>
      <c r="E509" s="34"/>
      <c r="F509" s="34"/>
      <c r="G509" s="34"/>
      <c r="H509" s="34"/>
      <c r="I509" s="34"/>
      <c r="J509" s="34"/>
      <c r="K509" s="43"/>
      <c r="L509" s="35">
        <v>1</v>
      </c>
    </row>
    <row r="510" spans="1:12" ht="15" x14ac:dyDescent="0.25">
      <c r="A510" s="32"/>
      <c r="B510" s="33">
        <v>31237</v>
      </c>
      <c r="C510" s="42"/>
      <c r="D510" s="34"/>
      <c r="E510" s="34">
        <v>1</v>
      </c>
      <c r="F510" s="34"/>
      <c r="G510" s="34"/>
      <c r="H510" s="34"/>
      <c r="I510" s="34"/>
      <c r="J510" s="34"/>
      <c r="K510" s="43"/>
      <c r="L510" s="35">
        <v>1</v>
      </c>
    </row>
    <row r="511" spans="1:12" ht="15" x14ac:dyDescent="0.25">
      <c r="A511" s="32"/>
      <c r="B511" s="33">
        <v>31301</v>
      </c>
      <c r="C511" s="42"/>
      <c r="D511" s="34"/>
      <c r="E511" s="34">
        <v>1</v>
      </c>
      <c r="F511" s="34"/>
      <c r="G511" s="34"/>
      <c r="H511" s="34"/>
      <c r="I511" s="34"/>
      <c r="J511" s="34"/>
      <c r="K511" s="43"/>
      <c r="L511" s="35">
        <v>1</v>
      </c>
    </row>
    <row r="512" spans="1:12" ht="15" x14ac:dyDescent="0.25">
      <c r="A512" s="32"/>
      <c r="B512" s="33">
        <v>31310</v>
      </c>
      <c r="C512" s="42"/>
      <c r="D512" s="34"/>
      <c r="E512" s="34">
        <v>1</v>
      </c>
      <c r="F512" s="34"/>
      <c r="G512" s="34"/>
      <c r="H512" s="34"/>
      <c r="I512" s="34"/>
      <c r="J512" s="34"/>
      <c r="K512" s="43"/>
      <c r="L512" s="35">
        <v>1</v>
      </c>
    </row>
    <row r="513" spans="1:12" ht="15" x14ac:dyDescent="0.25">
      <c r="A513" s="32"/>
      <c r="B513" s="33">
        <v>31331</v>
      </c>
      <c r="C513" s="42"/>
      <c r="D513" s="34">
        <v>1</v>
      </c>
      <c r="E513" s="34"/>
      <c r="F513" s="34"/>
      <c r="G513" s="34"/>
      <c r="H513" s="34"/>
      <c r="I513" s="34"/>
      <c r="J513" s="34"/>
      <c r="K513" s="43"/>
      <c r="L513" s="35">
        <v>1</v>
      </c>
    </row>
    <row r="514" spans="1:12" ht="15" x14ac:dyDescent="0.25">
      <c r="A514" s="32"/>
      <c r="B514" s="33">
        <v>31359</v>
      </c>
      <c r="C514" s="42"/>
      <c r="D514" s="34">
        <v>1</v>
      </c>
      <c r="E514" s="34"/>
      <c r="F514" s="34"/>
      <c r="G514" s="34"/>
      <c r="H514" s="34"/>
      <c r="I514" s="34"/>
      <c r="J514" s="34"/>
      <c r="K514" s="43"/>
      <c r="L514" s="35">
        <v>1</v>
      </c>
    </row>
    <row r="515" spans="1:12" ht="15" x14ac:dyDescent="0.25">
      <c r="A515" s="32"/>
      <c r="B515" s="33">
        <v>31394</v>
      </c>
      <c r="C515" s="42"/>
      <c r="D515" s="34"/>
      <c r="E515" s="34">
        <v>1</v>
      </c>
      <c r="F515" s="34"/>
      <c r="G515" s="34"/>
      <c r="H515" s="34"/>
      <c r="I515" s="34"/>
      <c r="J515" s="34"/>
      <c r="K515" s="43"/>
      <c r="L515" s="35">
        <v>1</v>
      </c>
    </row>
    <row r="516" spans="1:12" ht="15" x14ac:dyDescent="0.25">
      <c r="A516" s="32"/>
      <c r="B516" s="33">
        <v>31411</v>
      </c>
      <c r="C516" s="42"/>
      <c r="D516" s="34"/>
      <c r="E516" s="34">
        <v>1</v>
      </c>
      <c r="F516" s="34"/>
      <c r="G516" s="34"/>
      <c r="H516" s="34"/>
      <c r="I516" s="34"/>
      <c r="J516" s="34"/>
      <c r="K516" s="43"/>
      <c r="L516" s="35">
        <v>1</v>
      </c>
    </row>
    <row r="517" spans="1:12" ht="15" x14ac:dyDescent="0.25">
      <c r="A517" s="32"/>
      <c r="B517" s="33">
        <v>31431</v>
      </c>
      <c r="C517" s="42"/>
      <c r="D517" s="34">
        <v>1</v>
      </c>
      <c r="E517" s="34"/>
      <c r="F517" s="34"/>
      <c r="G517" s="34"/>
      <c r="H517" s="34"/>
      <c r="I517" s="34"/>
      <c r="J517" s="34"/>
      <c r="K517" s="43"/>
      <c r="L517" s="35">
        <v>1</v>
      </c>
    </row>
    <row r="518" spans="1:12" ht="15" x14ac:dyDescent="0.25">
      <c r="A518" s="32"/>
      <c r="B518" s="33">
        <v>31450</v>
      </c>
      <c r="C518" s="42"/>
      <c r="D518" s="34"/>
      <c r="E518" s="34">
        <v>1</v>
      </c>
      <c r="F518" s="34"/>
      <c r="G518" s="34"/>
      <c r="H518" s="34"/>
      <c r="I518" s="34"/>
      <c r="J518" s="34"/>
      <c r="K518" s="43"/>
      <c r="L518" s="35">
        <v>1</v>
      </c>
    </row>
    <row r="519" spans="1:12" ht="15" x14ac:dyDescent="0.25">
      <c r="A519" s="32"/>
      <c r="B519" s="33">
        <v>31475</v>
      </c>
      <c r="C519" s="42"/>
      <c r="D519" s="34">
        <v>1</v>
      </c>
      <c r="E519" s="34"/>
      <c r="F519" s="34"/>
      <c r="G519" s="34"/>
      <c r="H519" s="34"/>
      <c r="I519" s="34"/>
      <c r="J519" s="34"/>
      <c r="K519" s="43"/>
      <c r="L519" s="35">
        <v>1</v>
      </c>
    </row>
    <row r="520" spans="1:12" ht="15" x14ac:dyDescent="0.25">
      <c r="A520" s="32"/>
      <c r="B520" s="33">
        <v>31510</v>
      </c>
      <c r="C520" s="42"/>
      <c r="D520" s="34">
        <v>1</v>
      </c>
      <c r="E520" s="34"/>
      <c r="F520" s="34"/>
      <c r="G520" s="34"/>
      <c r="H520" s="34"/>
      <c r="I520" s="34"/>
      <c r="J520" s="34"/>
      <c r="K520" s="43"/>
      <c r="L520" s="35">
        <v>1</v>
      </c>
    </row>
    <row r="521" spans="1:12" ht="15" x14ac:dyDescent="0.25">
      <c r="A521" s="32"/>
      <c r="B521" s="33">
        <v>31596</v>
      </c>
      <c r="C521" s="42"/>
      <c r="D521" s="34">
        <v>1</v>
      </c>
      <c r="E521" s="34"/>
      <c r="F521" s="34"/>
      <c r="G521" s="34"/>
      <c r="H521" s="34"/>
      <c r="I521" s="34"/>
      <c r="J521" s="34"/>
      <c r="K521" s="43"/>
      <c r="L521" s="35">
        <v>1</v>
      </c>
    </row>
    <row r="522" spans="1:12" ht="15" x14ac:dyDescent="0.25">
      <c r="A522" s="32"/>
      <c r="B522" s="33">
        <v>31726</v>
      </c>
      <c r="C522" s="42"/>
      <c r="D522" s="34">
        <v>1</v>
      </c>
      <c r="E522" s="34"/>
      <c r="F522" s="34"/>
      <c r="G522" s="34"/>
      <c r="H522" s="34"/>
      <c r="I522" s="34"/>
      <c r="J522" s="34"/>
      <c r="K522" s="43"/>
      <c r="L522" s="35">
        <v>1</v>
      </c>
    </row>
    <row r="523" spans="1:12" ht="15" x14ac:dyDescent="0.25">
      <c r="A523" s="32"/>
      <c r="B523" s="33">
        <v>31814</v>
      </c>
      <c r="C523" s="42"/>
      <c r="D523" s="34">
        <v>1</v>
      </c>
      <c r="E523" s="34"/>
      <c r="F523" s="34"/>
      <c r="G523" s="34"/>
      <c r="H523" s="34"/>
      <c r="I523" s="34"/>
      <c r="J523" s="34"/>
      <c r="K523" s="43"/>
      <c r="L523" s="35">
        <v>1</v>
      </c>
    </row>
    <row r="524" spans="1:12" ht="15" x14ac:dyDescent="0.25">
      <c r="A524" s="32"/>
      <c r="B524" s="33">
        <v>31851</v>
      </c>
      <c r="C524" s="42"/>
      <c r="D524" s="34">
        <v>1</v>
      </c>
      <c r="E524" s="34"/>
      <c r="F524" s="34"/>
      <c r="G524" s="34"/>
      <c r="H524" s="34"/>
      <c r="I524" s="34"/>
      <c r="J524" s="34"/>
      <c r="K524" s="43"/>
      <c r="L524" s="35">
        <v>1</v>
      </c>
    </row>
    <row r="525" spans="1:12" ht="15" x14ac:dyDescent="0.25">
      <c r="A525" s="32"/>
      <c r="B525" s="33">
        <v>31855</v>
      </c>
      <c r="C525" s="42"/>
      <c r="D525" s="34">
        <v>1</v>
      </c>
      <c r="E525" s="34"/>
      <c r="F525" s="34"/>
      <c r="G525" s="34"/>
      <c r="H525" s="34"/>
      <c r="I525" s="34"/>
      <c r="J525" s="34"/>
      <c r="K525" s="43"/>
      <c r="L525" s="35">
        <v>1</v>
      </c>
    </row>
    <row r="526" spans="1:12" ht="15" x14ac:dyDescent="0.25">
      <c r="A526" s="32"/>
      <c r="B526" s="33">
        <v>31877</v>
      </c>
      <c r="C526" s="42"/>
      <c r="D526" s="34"/>
      <c r="E526" s="34">
        <v>1</v>
      </c>
      <c r="F526" s="34"/>
      <c r="G526" s="34"/>
      <c r="H526" s="34"/>
      <c r="I526" s="34"/>
      <c r="J526" s="34"/>
      <c r="K526" s="43"/>
      <c r="L526" s="35">
        <v>1</v>
      </c>
    </row>
    <row r="527" spans="1:12" ht="15" x14ac:dyDescent="0.25">
      <c r="A527" s="32"/>
      <c r="B527" s="33">
        <v>31898</v>
      </c>
      <c r="C527" s="42"/>
      <c r="D527" s="34"/>
      <c r="E527" s="34">
        <v>1</v>
      </c>
      <c r="F527" s="34"/>
      <c r="G527" s="34"/>
      <c r="H527" s="34"/>
      <c r="I527" s="34"/>
      <c r="J527" s="34"/>
      <c r="K527" s="43"/>
      <c r="L527" s="35">
        <v>1</v>
      </c>
    </row>
    <row r="528" spans="1:12" ht="15" x14ac:dyDescent="0.25">
      <c r="A528" s="32"/>
      <c r="B528" s="33">
        <v>31906</v>
      </c>
      <c r="C528" s="42"/>
      <c r="D528" s="34"/>
      <c r="E528" s="34">
        <v>1</v>
      </c>
      <c r="F528" s="34"/>
      <c r="G528" s="34"/>
      <c r="H528" s="34"/>
      <c r="I528" s="34"/>
      <c r="J528" s="34"/>
      <c r="K528" s="43"/>
      <c r="L528" s="35">
        <v>1</v>
      </c>
    </row>
    <row r="529" spans="1:12" ht="15" x14ac:dyDescent="0.25">
      <c r="A529" s="32"/>
      <c r="B529" s="33">
        <v>31923</v>
      </c>
      <c r="C529" s="42"/>
      <c r="D529" s="34">
        <v>1</v>
      </c>
      <c r="E529" s="34"/>
      <c r="F529" s="34"/>
      <c r="G529" s="34"/>
      <c r="H529" s="34"/>
      <c r="I529" s="34"/>
      <c r="J529" s="34"/>
      <c r="K529" s="43"/>
      <c r="L529" s="35">
        <v>1</v>
      </c>
    </row>
    <row r="530" spans="1:12" ht="15" x14ac:dyDescent="0.25">
      <c r="A530" s="32"/>
      <c r="B530" s="33">
        <v>32034</v>
      </c>
      <c r="C530" s="42"/>
      <c r="D530" s="34"/>
      <c r="E530" s="34">
        <v>1</v>
      </c>
      <c r="F530" s="34"/>
      <c r="G530" s="34"/>
      <c r="H530" s="34"/>
      <c r="I530" s="34"/>
      <c r="J530" s="34"/>
      <c r="K530" s="43"/>
      <c r="L530" s="35">
        <v>1</v>
      </c>
    </row>
    <row r="531" spans="1:12" ht="15" x14ac:dyDescent="0.25">
      <c r="A531" s="32"/>
      <c r="B531" s="33">
        <v>32116</v>
      </c>
      <c r="C531" s="42"/>
      <c r="D531" s="34">
        <v>1</v>
      </c>
      <c r="E531" s="34"/>
      <c r="F531" s="34"/>
      <c r="G531" s="34"/>
      <c r="H531" s="34"/>
      <c r="I531" s="34"/>
      <c r="J531" s="34"/>
      <c r="K531" s="43"/>
      <c r="L531" s="35">
        <v>1</v>
      </c>
    </row>
    <row r="532" spans="1:12" ht="15" x14ac:dyDescent="0.25">
      <c r="A532" s="32"/>
      <c r="B532" s="33">
        <v>32132</v>
      </c>
      <c r="C532" s="42"/>
      <c r="D532" s="34"/>
      <c r="E532" s="34">
        <v>1</v>
      </c>
      <c r="F532" s="34"/>
      <c r="G532" s="34"/>
      <c r="H532" s="34"/>
      <c r="I532" s="34"/>
      <c r="J532" s="34"/>
      <c r="K532" s="43"/>
      <c r="L532" s="35">
        <v>1</v>
      </c>
    </row>
    <row r="533" spans="1:12" ht="15" x14ac:dyDescent="0.25">
      <c r="A533" s="32"/>
      <c r="B533" s="33">
        <v>32165</v>
      </c>
      <c r="C533" s="42"/>
      <c r="D533" s="34">
        <v>1</v>
      </c>
      <c r="E533" s="34"/>
      <c r="F533" s="34"/>
      <c r="G533" s="34"/>
      <c r="H533" s="34"/>
      <c r="I533" s="34"/>
      <c r="J533" s="34"/>
      <c r="K533" s="43"/>
      <c r="L533" s="35">
        <v>1</v>
      </c>
    </row>
    <row r="534" spans="1:12" ht="15" x14ac:dyDescent="0.25">
      <c r="A534" s="32"/>
      <c r="B534" s="33">
        <v>32191</v>
      </c>
      <c r="C534" s="42"/>
      <c r="D534" s="34">
        <v>1</v>
      </c>
      <c r="E534" s="34"/>
      <c r="F534" s="34"/>
      <c r="G534" s="34"/>
      <c r="H534" s="34"/>
      <c r="I534" s="34"/>
      <c r="J534" s="34"/>
      <c r="K534" s="43"/>
      <c r="L534" s="35">
        <v>1</v>
      </c>
    </row>
    <row r="535" spans="1:12" ht="15" x14ac:dyDescent="0.25">
      <c r="A535" s="32"/>
      <c r="B535" s="33">
        <v>32258</v>
      </c>
      <c r="C535" s="42"/>
      <c r="D535" s="34">
        <v>1</v>
      </c>
      <c r="E535" s="34"/>
      <c r="F535" s="34"/>
      <c r="G535" s="34"/>
      <c r="H535" s="34"/>
      <c r="I535" s="34"/>
      <c r="J535" s="34"/>
      <c r="K535" s="43"/>
      <c r="L535" s="35">
        <v>1</v>
      </c>
    </row>
    <row r="536" spans="1:12" ht="15" x14ac:dyDescent="0.25">
      <c r="A536" s="32"/>
      <c r="B536" s="33">
        <v>32351</v>
      </c>
      <c r="C536" s="42"/>
      <c r="D536" s="34"/>
      <c r="E536" s="34">
        <v>1</v>
      </c>
      <c r="F536" s="34"/>
      <c r="G536" s="34"/>
      <c r="H536" s="34"/>
      <c r="I536" s="34"/>
      <c r="J536" s="34"/>
      <c r="K536" s="43"/>
      <c r="L536" s="35">
        <v>1</v>
      </c>
    </row>
    <row r="537" spans="1:12" ht="15" x14ac:dyDescent="0.25">
      <c r="A537" s="32"/>
      <c r="B537" s="33">
        <v>32394</v>
      </c>
      <c r="C537" s="42"/>
      <c r="D537" s="34"/>
      <c r="E537" s="34">
        <v>1</v>
      </c>
      <c r="F537" s="34"/>
      <c r="G537" s="34"/>
      <c r="H537" s="34"/>
      <c r="I537" s="34"/>
      <c r="J537" s="34"/>
      <c r="K537" s="43"/>
      <c r="L537" s="35">
        <v>1</v>
      </c>
    </row>
    <row r="538" spans="1:12" ht="15" x14ac:dyDescent="0.25">
      <c r="A538" s="32"/>
      <c r="B538" s="33">
        <v>32406</v>
      </c>
      <c r="C538" s="42"/>
      <c r="D538" s="34"/>
      <c r="E538" s="34">
        <v>1</v>
      </c>
      <c r="F538" s="34"/>
      <c r="G538" s="34"/>
      <c r="H538" s="34"/>
      <c r="I538" s="34"/>
      <c r="J538" s="34"/>
      <c r="K538" s="43"/>
      <c r="L538" s="35">
        <v>1</v>
      </c>
    </row>
    <row r="539" spans="1:12" ht="15" x14ac:dyDescent="0.25">
      <c r="A539" s="32"/>
      <c r="B539" s="33">
        <v>32475</v>
      </c>
      <c r="C539" s="42"/>
      <c r="D539" s="34">
        <v>1</v>
      </c>
      <c r="E539" s="34"/>
      <c r="F539" s="34"/>
      <c r="G539" s="34"/>
      <c r="H539" s="34"/>
      <c r="I539" s="34"/>
      <c r="J539" s="34"/>
      <c r="K539" s="43"/>
      <c r="L539" s="35">
        <v>1</v>
      </c>
    </row>
    <row r="540" spans="1:12" ht="15" x14ac:dyDescent="0.25">
      <c r="A540" s="32"/>
      <c r="B540" s="33">
        <v>32538</v>
      </c>
      <c r="C540" s="42"/>
      <c r="D540" s="34"/>
      <c r="E540" s="34">
        <v>1</v>
      </c>
      <c r="F540" s="34"/>
      <c r="G540" s="34"/>
      <c r="H540" s="34"/>
      <c r="I540" s="34"/>
      <c r="J540" s="34"/>
      <c r="K540" s="43"/>
      <c r="L540" s="35">
        <v>1</v>
      </c>
    </row>
    <row r="541" spans="1:12" ht="15" x14ac:dyDescent="0.25">
      <c r="A541" s="32"/>
      <c r="B541" s="33">
        <v>32576</v>
      </c>
      <c r="C541" s="42"/>
      <c r="D541" s="34">
        <v>1</v>
      </c>
      <c r="E541" s="34"/>
      <c r="F541" s="34"/>
      <c r="G541" s="34"/>
      <c r="H541" s="34"/>
      <c r="I541" s="34"/>
      <c r="J541" s="34"/>
      <c r="K541" s="43"/>
      <c r="L541" s="35">
        <v>1</v>
      </c>
    </row>
    <row r="542" spans="1:12" ht="15" x14ac:dyDescent="0.25">
      <c r="A542" s="32"/>
      <c r="B542" s="33">
        <v>32607</v>
      </c>
      <c r="C542" s="42"/>
      <c r="D542" s="34"/>
      <c r="E542" s="34">
        <v>1</v>
      </c>
      <c r="F542" s="34"/>
      <c r="G542" s="34"/>
      <c r="H542" s="34"/>
      <c r="I542" s="34"/>
      <c r="J542" s="34"/>
      <c r="K542" s="43"/>
      <c r="L542" s="35">
        <v>1</v>
      </c>
    </row>
    <row r="543" spans="1:12" ht="15" x14ac:dyDescent="0.25">
      <c r="A543" s="32"/>
      <c r="B543" s="33">
        <v>32618</v>
      </c>
      <c r="C543" s="42"/>
      <c r="D543" s="34">
        <v>1</v>
      </c>
      <c r="E543" s="34"/>
      <c r="F543" s="34"/>
      <c r="G543" s="34"/>
      <c r="H543" s="34"/>
      <c r="I543" s="34"/>
      <c r="J543" s="34"/>
      <c r="K543" s="43"/>
      <c r="L543" s="35">
        <v>1</v>
      </c>
    </row>
    <row r="544" spans="1:12" ht="15" x14ac:dyDescent="0.25">
      <c r="A544" s="32"/>
      <c r="B544" s="33">
        <v>32725</v>
      </c>
      <c r="C544" s="42"/>
      <c r="D544" s="34">
        <v>1</v>
      </c>
      <c r="E544" s="34"/>
      <c r="F544" s="34"/>
      <c r="G544" s="34"/>
      <c r="H544" s="34"/>
      <c r="I544" s="34"/>
      <c r="J544" s="34"/>
      <c r="K544" s="43"/>
      <c r="L544" s="35">
        <v>1</v>
      </c>
    </row>
    <row r="545" spans="1:12" ht="15" x14ac:dyDescent="0.25">
      <c r="A545" s="32"/>
      <c r="B545" s="33">
        <v>32757</v>
      </c>
      <c r="C545" s="42"/>
      <c r="D545" s="34"/>
      <c r="E545" s="34">
        <v>1</v>
      </c>
      <c r="F545" s="34"/>
      <c r="G545" s="34"/>
      <c r="H545" s="34"/>
      <c r="I545" s="34"/>
      <c r="J545" s="34"/>
      <c r="K545" s="43"/>
      <c r="L545" s="35">
        <v>1</v>
      </c>
    </row>
    <row r="546" spans="1:12" ht="15" x14ac:dyDescent="0.25">
      <c r="A546" s="32"/>
      <c r="B546" s="33">
        <v>32771</v>
      </c>
      <c r="C546" s="42"/>
      <c r="D546" s="34">
        <v>1</v>
      </c>
      <c r="E546" s="34"/>
      <c r="F546" s="34"/>
      <c r="G546" s="34"/>
      <c r="H546" s="34"/>
      <c r="I546" s="34"/>
      <c r="J546" s="34"/>
      <c r="K546" s="43"/>
      <c r="L546" s="35">
        <v>1</v>
      </c>
    </row>
    <row r="547" spans="1:12" ht="15" x14ac:dyDescent="0.25">
      <c r="A547" s="32"/>
      <c r="B547" s="33">
        <v>32792</v>
      </c>
      <c r="C547" s="42"/>
      <c r="D547" s="34"/>
      <c r="E547" s="34">
        <v>1</v>
      </c>
      <c r="F547" s="34"/>
      <c r="G547" s="34"/>
      <c r="H547" s="34"/>
      <c r="I547" s="34"/>
      <c r="J547" s="34"/>
      <c r="K547" s="43"/>
      <c r="L547" s="35">
        <v>1</v>
      </c>
    </row>
    <row r="548" spans="1:12" ht="15" x14ac:dyDescent="0.25">
      <c r="A548" s="32"/>
      <c r="B548" s="33">
        <v>32840</v>
      </c>
      <c r="C548" s="42"/>
      <c r="D548" s="34">
        <v>1</v>
      </c>
      <c r="E548" s="34"/>
      <c r="F548" s="34"/>
      <c r="G548" s="34"/>
      <c r="H548" s="34"/>
      <c r="I548" s="34"/>
      <c r="J548" s="34"/>
      <c r="K548" s="43"/>
      <c r="L548" s="35">
        <v>1</v>
      </c>
    </row>
    <row r="549" spans="1:12" ht="15" x14ac:dyDescent="0.25">
      <c r="A549" s="32"/>
      <c r="B549" s="33">
        <v>32884</v>
      </c>
      <c r="C549" s="42"/>
      <c r="D549" s="34">
        <v>1</v>
      </c>
      <c r="E549" s="34"/>
      <c r="F549" s="34"/>
      <c r="G549" s="34"/>
      <c r="H549" s="34"/>
      <c r="I549" s="34"/>
      <c r="J549" s="34"/>
      <c r="K549" s="43"/>
      <c r="L549" s="35">
        <v>1</v>
      </c>
    </row>
    <row r="550" spans="1:12" ht="15" x14ac:dyDescent="0.25">
      <c r="A550" s="32"/>
      <c r="B550" s="33">
        <v>32890</v>
      </c>
      <c r="C550" s="42"/>
      <c r="D550" s="34"/>
      <c r="E550" s="34">
        <v>1</v>
      </c>
      <c r="F550" s="34"/>
      <c r="G550" s="34"/>
      <c r="H550" s="34"/>
      <c r="I550" s="34"/>
      <c r="J550" s="34"/>
      <c r="K550" s="43"/>
      <c r="L550" s="35">
        <v>1</v>
      </c>
    </row>
    <row r="551" spans="1:12" ht="15" x14ac:dyDescent="0.25">
      <c r="A551" s="32"/>
      <c r="B551" s="33">
        <v>32891</v>
      </c>
      <c r="C551" s="42"/>
      <c r="D551" s="34">
        <v>1</v>
      </c>
      <c r="E551" s="34"/>
      <c r="F551" s="34"/>
      <c r="G551" s="34"/>
      <c r="H551" s="34"/>
      <c r="I551" s="34"/>
      <c r="J551" s="34"/>
      <c r="K551" s="43"/>
      <c r="L551" s="35">
        <v>1</v>
      </c>
    </row>
    <row r="552" spans="1:12" ht="15" x14ac:dyDescent="0.25">
      <c r="A552" s="32"/>
      <c r="B552" s="33">
        <v>32892</v>
      </c>
      <c r="C552" s="42"/>
      <c r="D552" s="34">
        <v>1</v>
      </c>
      <c r="E552" s="34"/>
      <c r="F552" s="34"/>
      <c r="G552" s="34"/>
      <c r="H552" s="34"/>
      <c r="I552" s="34"/>
      <c r="J552" s="34"/>
      <c r="K552" s="43"/>
      <c r="L552" s="35">
        <v>1</v>
      </c>
    </row>
    <row r="553" spans="1:12" ht="15" x14ac:dyDescent="0.25">
      <c r="A553" s="32"/>
      <c r="B553" s="33">
        <v>32921</v>
      </c>
      <c r="C553" s="42"/>
      <c r="D553" s="34">
        <v>1</v>
      </c>
      <c r="E553" s="34">
        <v>1</v>
      </c>
      <c r="F553" s="34"/>
      <c r="G553" s="34"/>
      <c r="H553" s="34"/>
      <c r="I553" s="34"/>
      <c r="J553" s="34"/>
      <c r="K553" s="43"/>
      <c r="L553" s="35">
        <v>2</v>
      </c>
    </row>
    <row r="554" spans="1:12" ht="15" x14ac:dyDescent="0.25">
      <c r="A554" s="32"/>
      <c r="B554" s="33">
        <v>32930</v>
      </c>
      <c r="C554" s="42"/>
      <c r="D554" s="34"/>
      <c r="E554" s="34">
        <v>1</v>
      </c>
      <c r="F554" s="34"/>
      <c r="G554" s="34"/>
      <c r="H554" s="34"/>
      <c r="I554" s="34"/>
      <c r="J554" s="34"/>
      <c r="K554" s="43"/>
      <c r="L554" s="35">
        <v>1</v>
      </c>
    </row>
    <row r="555" spans="1:12" ht="15" x14ac:dyDescent="0.25">
      <c r="A555" s="32"/>
      <c r="B555" s="33">
        <v>32937</v>
      </c>
      <c r="C555" s="42"/>
      <c r="D555" s="34">
        <v>1</v>
      </c>
      <c r="E555" s="34"/>
      <c r="F555" s="34"/>
      <c r="G555" s="34"/>
      <c r="H555" s="34"/>
      <c r="I555" s="34"/>
      <c r="J555" s="34"/>
      <c r="K555" s="43"/>
      <c r="L555" s="35">
        <v>1</v>
      </c>
    </row>
    <row r="556" spans="1:12" ht="15" x14ac:dyDescent="0.25">
      <c r="A556" s="32"/>
      <c r="B556" s="33">
        <v>32938</v>
      </c>
      <c r="C556" s="42"/>
      <c r="D556" s="34">
        <v>1</v>
      </c>
      <c r="E556" s="34"/>
      <c r="F556" s="34"/>
      <c r="G556" s="34"/>
      <c r="H556" s="34"/>
      <c r="I556" s="34"/>
      <c r="J556" s="34"/>
      <c r="K556" s="43"/>
      <c r="L556" s="35">
        <v>1</v>
      </c>
    </row>
    <row r="557" spans="1:12" ht="15" x14ac:dyDescent="0.25">
      <c r="A557" s="32"/>
      <c r="B557" s="33">
        <v>33136</v>
      </c>
      <c r="C557" s="42"/>
      <c r="D557" s="34">
        <v>1</v>
      </c>
      <c r="E557" s="34"/>
      <c r="F557" s="34"/>
      <c r="G557" s="34"/>
      <c r="H557" s="34"/>
      <c r="I557" s="34"/>
      <c r="J557" s="34"/>
      <c r="K557" s="43"/>
      <c r="L557" s="35">
        <v>1</v>
      </c>
    </row>
    <row r="558" spans="1:12" ht="15" x14ac:dyDescent="0.25">
      <c r="A558" s="32"/>
      <c r="B558" s="33">
        <v>33161</v>
      </c>
      <c r="C558" s="42"/>
      <c r="D558" s="34">
        <v>1</v>
      </c>
      <c r="E558" s="34"/>
      <c r="F558" s="34"/>
      <c r="G558" s="34"/>
      <c r="H558" s="34"/>
      <c r="I558" s="34"/>
      <c r="J558" s="34"/>
      <c r="K558" s="43"/>
      <c r="L558" s="35">
        <v>1</v>
      </c>
    </row>
    <row r="559" spans="1:12" ht="15" x14ac:dyDescent="0.25">
      <c r="A559" s="32"/>
      <c r="B559" s="33">
        <v>33204</v>
      </c>
      <c r="C559" s="42"/>
      <c r="D559" s="34">
        <v>1</v>
      </c>
      <c r="E559" s="34"/>
      <c r="F559" s="34"/>
      <c r="G559" s="34"/>
      <c r="H559" s="34"/>
      <c r="I559" s="34"/>
      <c r="J559" s="34"/>
      <c r="K559" s="43"/>
      <c r="L559" s="35">
        <v>1</v>
      </c>
    </row>
    <row r="560" spans="1:12" ht="15" x14ac:dyDescent="0.25">
      <c r="A560" s="32"/>
      <c r="B560" s="33">
        <v>33227</v>
      </c>
      <c r="C560" s="42"/>
      <c r="D560" s="34">
        <v>1</v>
      </c>
      <c r="E560" s="34"/>
      <c r="F560" s="34"/>
      <c r="G560" s="34"/>
      <c r="H560" s="34"/>
      <c r="I560" s="34"/>
      <c r="J560" s="34"/>
      <c r="K560" s="43"/>
      <c r="L560" s="35">
        <v>1</v>
      </c>
    </row>
    <row r="561" spans="1:12" ht="15" x14ac:dyDescent="0.25">
      <c r="A561" s="32"/>
      <c r="B561" s="33">
        <v>33301</v>
      </c>
      <c r="C561" s="42"/>
      <c r="D561" s="34">
        <v>1</v>
      </c>
      <c r="E561" s="34"/>
      <c r="F561" s="34"/>
      <c r="G561" s="34"/>
      <c r="H561" s="34"/>
      <c r="I561" s="34"/>
      <c r="J561" s="34"/>
      <c r="K561" s="43"/>
      <c r="L561" s="35">
        <v>1</v>
      </c>
    </row>
    <row r="562" spans="1:12" ht="15" x14ac:dyDescent="0.25">
      <c r="A562" s="32"/>
      <c r="B562" s="33">
        <v>33366</v>
      </c>
      <c r="C562" s="42"/>
      <c r="D562" s="34"/>
      <c r="E562" s="34">
        <v>1</v>
      </c>
      <c r="F562" s="34"/>
      <c r="G562" s="34"/>
      <c r="H562" s="34"/>
      <c r="I562" s="34"/>
      <c r="J562" s="34"/>
      <c r="K562" s="43"/>
      <c r="L562" s="35">
        <v>1</v>
      </c>
    </row>
    <row r="563" spans="1:12" ht="15" x14ac:dyDescent="0.25">
      <c r="A563" s="32"/>
      <c r="B563" s="33">
        <v>33496</v>
      </c>
      <c r="C563" s="42"/>
      <c r="D563" s="34">
        <v>1</v>
      </c>
      <c r="E563" s="34"/>
      <c r="F563" s="34"/>
      <c r="G563" s="34"/>
      <c r="H563" s="34"/>
      <c r="I563" s="34"/>
      <c r="J563" s="34"/>
      <c r="K563" s="43"/>
      <c r="L563" s="35">
        <v>1</v>
      </c>
    </row>
    <row r="564" spans="1:12" ht="15" x14ac:dyDescent="0.25">
      <c r="A564" s="32"/>
      <c r="B564" s="33">
        <v>33532</v>
      </c>
      <c r="C564" s="42"/>
      <c r="D564" s="34"/>
      <c r="E564" s="34">
        <v>2</v>
      </c>
      <c r="F564" s="34"/>
      <c r="G564" s="34"/>
      <c r="H564" s="34"/>
      <c r="I564" s="34"/>
      <c r="J564" s="34"/>
      <c r="K564" s="43"/>
      <c r="L564" s="35">
        <v>2</v>
      </c>
    </row>
    <row r="565" spans="1:12" ht="15" x14ac:dyDescent="0.25">
      <c r="A565" s="32"/>
      <c r="B565" s="33">
        <v>33649</v>
      </c>
      <c r="C565" s="42"/>
      <c r="D565" s="34"/>
      <c r="E565" s="34">
        <v>1</v>
      </c>
      <c r="F565" s="34"/>
      <c r="G565" s="34"/>
      <c r="H565" s="34"/>
      <c r="I565" s="34"/>
      <c r="J565" s="34"/>
      <c r="K565" s="43"/>
      <c r="L565" s="35">
        <v>1</v>
      </c>
    </row>
    <row r="566" spans="1:12" ht="15" x14ac:dyDescent="0.25">
      <c r="A566" s="32"/>
      <c r="B566" s="33">
        <v>33680</v>
      </c>
      <c r="C566" s="42"/>
      <c r="D566" s="34">
        <v>1</v>
      </c>
      <c r="E566" s="34"/>
      <c r="F566" s="34"/>
      <c r="G566" s="34"/>
      <c r="H566" s="34"/>
      <c r="I566" s="34"/>
      <c r="J566" s="34"/>
      <c r="K566" s="43"/>
      <c r="L566" s="35">
        <v>1</v>
      </c>
    </row>
    <row r="567" spans="1:12" ht="15" x14ac:dyDescent="0.25">
      <c r="A567" s="32"/>
      <c r="B567" s="33">
        <v>33683</v>
      </c>
      <c r="C567" s="42"/>
      <c r="D567" s="34">
        <v>1</v>
      </c>
      <c r="E567" s="34"/>
      <c r="F567" s="34"/>
      <c r="G567" s="34"/>
      <c r="H567" s="34"/>
      <c r="I567" s="34"/>
      <c r="J567" s="34"/>
      <c r="K567" s="43"/>
      <c r="L567" s="35">
        <v>1</v>
      </c>
    </row>
    <row r="568" spans="1:12" ht="15" x14ac:dyDescent="0.25">
      <c r="A568" s="32"/>
      <c r="B568" s="33">
        <v>33688</v>
      </c>
      <c r="C568" s="42"/>
      <c r="D568" s="34"/>
      <c r="E568" s="34">
        <v>1</v>
      </c>
      <c r="F568" s="34"/>
      <c r="G568" s="34"/>
      <c r="H568" s="34"/>
      <c r="I568" s="34"/>
      <c r="J568" s="34"/>
      <c r="K568" s="43"/>
      <c r="L568" s="35">
        <v>1</v>
      </c>
    </row>
    <row r="569" spans="1:12" ht="15" x14ac:dyDescent="0.25">
      <c r="A569" s="32"/>
      <c r="B569" s="33">
        <v>33715</v>
      </c>
      <c r="C569" s="42"/>
      <c r="D569" s="34">
        <v>1</v>
      </c>
      <c r="E569" s="34"/>
      <c r="F569" s="34"/>
      <c r="G569" s="34"/>
      <c r="H569" s="34"/>
      <c r="I569" s="34"/>
      <c r="J569" s="34"/>
      <c r="K569" s="43"/>
      <c r="L569" s="35">
        <v>1</v>
      </c>
    </row>
    <row r="570" spans="1:12" ht="15" x14ac:dyDescent="0.25">
      <c r="A570" s="32"/>
      <c r="B570" s="33">
        <v>33836</v>
      </c>
      <c r="C570" s="42"/>
      <c r="D570" s="34"/>
      <c r="E570" s="34">
        <v>1</v>
      </c>
      <c r="F570" s="34"/>
      <c r="G570" s="34"/>
      <c r="H570" s="34"/>
      <c r="I570" s="34"/>
      <c r="J570" s="34"/>
      <c r="K570" s="43"/>
      <c r="L570" s="35">
        <v>1</v>
      </c>
    </row>
    <row r="571" spans="1:12" ht="15" x14ac:dyDescent="0.25">
      <c r="A571" s="32"/>
      <c r="B571" s="33">
        <v>33928</v>
      </c>
      <c r="C571" s="42"/>
      <c r="D571" s="34"/>
      <c r="E571" s="34">
        <v>1</v>
      </c>
      <c r="F571" s="34"/>
      <c r="G571" s="34"/>
      <c r="H571" s="34"/>
      <c r="I571" s="34"/>
      <c r="J571" s="34"/>
      <c r="K571" s="43"/>
      <c r="L571" s="35">
        <v>1</v>
      </c>
    </row>
    <row r="572" spans="1:12" ht="15" x14ac:dyDescent="0.25">
      <c r="A572" s="32"/>
      <c r="B572" s="33">
        <v>34045</v>
      </c>
      <c r="C572" s="42"/>
      <c r="D572" s="34">
        <v>1</v>
      </c>
      <c r="E572" s="34"/>
      <c r="F572" s="34"/>
      <c r="G572" s="34"/>
      <c r="H572" s="34"/>
      <c r="I572" s="34"/>
      <c r="J572" s="34"/>
      <c r="K572" s="43"/>
      <c r="L572" s="35">
        <v>1</v>
      </c>
    </row>
    <row r="573" spans="1:12" ht="15" x14ac:dyDescent="0.25">
      <c r="A573" s="32"/>
      <c r="B573" s="33">
        <v>34046</v>
      </c>
      <c r="C573" s="42"/>
      <c r="D573" s="34">
        <v>1</v>
      </c>
      <c r="E573" s="34"/>
      <c r="F573" s="34"/>
      <c r="G573" s="34"/>
      <c r="H573" s="34"/>
      <c r="I573" s="34"/>
      <c r="J573" s="34"/>
      <c r="K573" s="43"/>
      <c r="L573" s="35">
        <v>1</v>
      </c>
    </row>
    <row r="574" spans="1:12" ht="15" x14ac:dyDescent="0.25">
      <c r="A574" s="32"/>
      <c r="B574" s="33">
        <v>34119</v>
      </c>
      <c r="C574" s="42"/>
      <c r="D574" s="34"/>
      <c r="E574" s="34">
        <v>1</v>
      </c>
      <c r="F574" s="34"/>
      <c r="G574" s="34"/>
      <c r="H574" s="34"/>
      <c r="I574" s="34"/>
      <c r="J574" s="34"/>
      <c r="K574" s="43"/>
      <c r="L574" s="35">
        <v>1</v>
      </c>
    </row>
    <row r="575" spans="1:12" ht="15" x14ac:dyDescent="0.25">
      <c r="A575" s="32"/>
      <c r="B575" s="33">
        <v>34162</v>
      </c>
      <c r="C575" s="42"/>
      <c r="D575" s="34">
        <v>1</v>
      </c>
      <c r="E575" s="34"/>
      <c r="F575" s="34"/>
      <c r="G575" s="34"/>
      <c r="H575" s="34"/>
      <c r="I575" s="34"/>
      <c r="J575" s="34"/>
      <c r="K575" s="43"/>
      <c r="L575" s="35">
        <v>1</v>
      </c>
    </row>
    <row r="576" spans="1:12" ht="15" x14ac:dyDescent="0.25">
      <c r="A576" s="32"/>
      <c r="B576" s="33">
        <v>34232</v>
      </c>
      <c r="C576" s="42"/>
      <c r="D576" s="34"/>
      <c r="E576" s="34">
        <v>1</v>
      </c>
      <c r="F576" s="34"/>
      <c r="G576" s="34"/>
      <c r="H576" s="34"/>
      <c r="I576" s="34"/>
      <c r="J576" s="34"/>
      <c r="K576" s="43"/>
      <c r="L576" s="35">
        <v>1</v>
      </c>
    </row>
    <row r="577" spans="1:12" ht="15" x14ac:dyDescent="0.25">
      <c r="A577" s="32"/>
      <c r="B577" s="33">
        <v>34449</v>
      </c>
      <c r="C577" s="42"/>
      <c r="D577" s="34">
        <v>1</v>
      </c>
      <c r="E577" s="34"/>
      <c r="F577" s="34"/>
      <c r="G577" s="34"/>
      <c r="H577" s="34"/>
      <c r="I577" s="34"/>
      <c r="J577" s="34"/>
      <c r="K577" s="43"/>
      <c r="L577" s="35">
        <v>1</v>
      </c>
    </row>
    <row r="578" spans="1:12" ht="15" x14ac:dyDescent="0.25">
      <c r="A578" s="32"/>
      <c r="B578" s="33">
        <v>34539</v>
      </c>
      <c r="C578" s="42"/>
      <c r="D578" s="34"/>
      <c r="E578" s="34">
        <v>1</v>
      </c>
      <c r="F578" s="34"/>
      <c r="G578" s="34"/>
      <c r="H578" s="34"/>
      <c r="I578" s="34"/>
      <c r="J578" s="34"/>
      <c r="K578" s="43"/>
      <c r="L578" s="35">
        <v>1</v>
      </c>
    </row>
    <row r="579" spans="1:12" ht="15" x14ac:dyDescent="0.25">
      <c r="A579" s="32"/>
      <c r="B579" s="33">
        <v>34840</v>
      </c>
      <c r="C579" s="42"/>
      <c r="D579" s="34"/>
      <c r="E579" s="34">
        <v>1</v>
      </c>
      <c r="F579" s="34"/>
      <c r="G579" s="34"/>
      <c r="H579" s="34"/>
      <c r="I579" s="34"/>
      <c r="J579" s="34"/>
      <c r="K579" s="43"/>
      <c r="L579" s="35">
        <v>1</v>
      </c>
    </row>
    <row r="580" spans="1:12" ht="15" x14ac:dyDescent="0.25">
      <c r="A580" s="32"/>
      <c r="B580" s="33">
        <v>35474</v>
      </c>
      <c r="C580" s="42"/>
      <c r="D580" s="34"/>
      <c r="E580" s="34"/>
      <c r="F580" s="34"/>
      <c r="G580" s="34">
        <v>1</v>
      </c>
      <c r="H580" s="34"/>
      <c r="I580" s="34"/>
      <c r="J580" s="34"/>
      <c r="K580" s="43"/>
      <c r="L580" s="35">
        <v>1</v>
      </c>
    </row>
    <row r="581" spans="1:12" ht="15" x14ac:dyDescent="0.25">
      <c r="A581" s="32"/>
      <c r="B581" s="33">
        <v>35651</v>
      </c>
      <c r="C581" s="42"/>
      <c r="D581" s="34"/>
      <c r="E581" s="34">
        <v>1</v>
      </c>
      <c r="F581" s="34"/>
      <c r="G581" s="34"/>
      <c r="H581" s="34"/>
      <c r="I581" s="34"/>
      <c r="J581" s="34"/>
      <c r="K581" s="43"/>
      <c r="L581" s="35">
        <v>1</v>
      </c>
    </row>
    <row r="582" spans="1:12" ht="15" x14ac:dyDescent="0.25">
      <c r="A582" s="32"/>
      <c r="B582" s="33">
        <v>35716</v>
      </c>
      <c r="C582" s="42"/>
      <c r="D582" s="34"/>
      <c r="E582" s="34"/>
      <c r="F582" s="34"/>
      <c r="G582" s="34">
        <v>1</v>
      </c>
      <c r="H582" s="34"/>
      <c r="I582" s="34"/>
      <c r="J582" s="34"/>
      <c r="K582" s="43"/>
      <c r="L582" s="35">
        <v>1</v>
      </c>
    </row>
    <row r="583" spans="1:12" ht="15" x14ac:dyDescent="0.25">
      <c r="A583" s="32"/>
      <c r="B583" s="33">
        <v>35773</v>
      </c>
      <c r="C583" s="42"/>
      <c r="D583" s="34"/>
      <c r="E583" s="34"/>
      <c r="F583" s="34"/>
      <c r="G583" s="34">
        <v>1</v>
      </c>
      <c r="H583" s="34"/>
      <c r="I583" s="34"/>
      <c r="J583" s="34"/>
      <c r="K583" s="43"/>
      <c r="L583" s="35">
        <v>1</v>
      </c>
    </row>
    <row r="584" spans="1:12" ht="15" x14ac:dyDescent="0.25">
      <c r="A584" s="32"/>
      <c r="B584" s="33">
        <v>35884</v>
      </c>
      <c r="C584" s="42"/>
      <c r="D584" s="34"/>
      <c r="E584" s="34"/>
      <c r="F584" s="34"/>
      <c r="G584" s="34">
        <v>1</v>
      </c>
      <c r="H584" s="34"/>
      <c r="I584" s="34"/>
      <c r="J584" s="34"/>
      <c r="K584" s="43"/>
      <c r="L584" s="35">
        <v>1</v>
      </c>
    </row>
    <row r="585" spans="1:12" ht="15" x14ac:dyDescent="0.25">
      <c r="A585" s="32"/>
      <c r="B585" s="33">
        <v>35923</v>
      </c>
      <c r="C585" s="42"/>
      <c r="D585" s="34"/>
      <c r="E585" s="34"/>
      <c r="F585" s="34"/>
      <c r="G585" s="34">
        <v>1</v>
      </c>
      <c r="H585" s="34"/>
      <c r="I585" s="34"/>
      <c r="J585" s="34"/>
      <c r="K585" s="43"/>
      <c r="L585" s="35">
        <v>1</v>
      </c>
    </row>
    <row r="586" spans="1:12" ht="15" x14ac:dyDescent="0.25">
      <c r="A586" s="32"/>
      <c r="B586" s="33">
        <v>35958</v>
      </c>
      <c r="C586" s="42"/>
      <c r="D586" s="34"/>
      <c r="E586" s="34"/>
      <c r="F586" s="34"/>
      <c r="G586" s="34">
        <v>1</v>
      </c>
      <c r="H586" s="34"/>
      <c r="I586" s="34"/>
      <c r="J586" s="34"/>
      <c r="K586" s="43"/>
      <c r="L586" s="35">
        <v>1</v>
      </c>
    </row>
    <row r="587" spans="1:12" ht="15" x14ac:dyDescent="0.25">
      <c r="A587" s="32"/>
      <c r="B587" s="33">
        <v>35987</v>
      </c>
      <c r="C587" s="42"/>
      <c r="D587" s="34"/>
      <c r="E587" s="34"/>
      <c r="F587" s="34"/>
      <c r="G587" s="34">
        <v>1</v>
      </c>
      <c r="H587" s="34"/>
      <c r="I587" s="34"/>
      <c r="J587" s="34"/>
      <c r="K587" s="43"/>
      <c r="L587" s="35">
        <v>1</v>
      </c>
    </row>
    <row r="588" spans="1:12" ht="15" x14ac:dyDescent="0.25">
      <c r="A588" s="32"/>
      <c r="B588" s="33">
        <v>36131</v>
      </c>
      <c r="C588" s="42"/>
      <c r="D588" s="34"/>
      <c r="E588" s="34"/>
      <c r="F588" s="34"/>
      <c r="G588" s="34">
        <v>1</v>
      </c>
      <c r="H588" s="34"/>
      <c r="I588" s="34"/>
      <c r="J588" s="34"/>
      <c r="K588" s="43"/>
      <c r="L588" s="35">
        <v>1</v>
      </c>
    </row>
    <row r="589" spans="1:12" ht="15" x14ac:dyDescent="0.25">
      <c r="A589" s="32"/>
      <c r="B589" s="33">
        <v>36164</v>
      </c>
      <c r="C589" s="42"/>
      <c r="D589" s="34"/>
      <c r="E589" s="34"/>
      <c r="F589" s="34"/>
      <c r="G589" s="34">
        <v>1</v>
      </c>
      <c r="H589" s="34"/>
      <c r="I589" s="34"/>
      <c r="J589" s="34"/>
      <c r="K589" s="43"/>
      <c r="L589" s="35">
        <v>1</v>
      </c>
    </row>
    <row r="590" spans="1:12" ht="15" x14ac:dyDescent="0.25">
      <c r="A590" s="32"/>
      <c r="B590" s="33">
        <v>36293</v>
      </c>
      <c r="C590" s="42"/>
      <c r="D590" s="34"/>
      <c r="E590" s="34"/>
      <c r="F590" s="34"/>
      <c r="G590" s="34">
        <v>1</v>
      </c>
      <c r="H590" s="34"/>
      <c r="I590" s="34"/>
      <c r="J590" s="34"/>
      <c r="K590" s="43"/>
      <c r="L590" s="35">
        <v>1</v>
      </c>
    </row>
    <row r="591" spans="1:12" ht="15" x14ac:dyDescent="0.25">
      <c r="A591" s="32"/>
      <c r="B591" s="33">
        <v>36321</v>
      </c>
      <c r="C591" s="42"/>
      <c r="D591" s="34"/>
      <c r="E591" s="34"/>
      <c r="F591" s="34"/>
      <c r="G591" s="34">
        <v>1</v>
      </c>
      <c r="H591" s="34"/>
      <c r="I591" s="34"/>
      <c r="J591" s="34"/>
      <c r="K591" s="43"/>
      <c r="L591" s="35">
        <v>1</v>
      </c>
    </row>
    <row r="592" spans="1:12" ht="15" x14ac:dyDescent="0.25">
      <c r="A592" s="32"/>
      <c r="B592" s="33">
        <v>36548</v>
      </c>
      <c r="C592" s="42"/>
      <c r="D592" s="34"/>
      <c r="E592" s="34"/>
      <c r="F592" s="34"/>
      <c r="G592" s="34">
        <v>1</v>
      </c>
      <c r="H592" s="34"/>
      <c r="I592" s="34"/>
      <c r="J592" s="34"/>
      <c r="K592" s="43"/>
      <c r="L592" s="35">
        <v>1</v>
      </c>
    </row>
    <row r="593" spans="1:12" ht="15" x14ac:dyDescent="0.25">
      <c r="A593" s="32"/>
      <c r="B593" s="33">
        <v>36634</v>
      </c>
      <c r="C593" s="42"/>
      <c r="D593" s="34"/>
      <c r="E593" s="34"/>
      <c r="F593" s="34"/>
      <c r="G593" s="34">
        <v>1</v>
      </c>
      <c r="H593" s="34"/>
      <c r="I593" s="34"/>
      <c r="J593" s="34"/>
      <c r="K593" s="43"/>
      <c r="L593" s="35">
        <v>1</v>
      </c>
    </row>
    <row r="594" spans="1:12" ht="15" x14ac:dyDescent="0.25">
      <c r="A594" s="32"/>
      <c r="B594" s="33">
        <v>36691</v>
      </c>
      <c r="C594" s="42"/>
      <c r="D594" s="34"/>
      <c r="E594" s="34"/>
      <c r="F594" s="34"/>
      <c r="G594" s="34">
        <v>1</v>
      </c>
      <c r="H594" s="34"/>
      <c r="I594" s="34"/>
      <c r="J594" s="34"/>
      <c r="K594" s="43"/>
      <c r="L594" s="35">
        <v>1</v>
      </c>
    </row>
    <row r="595" spans="1:12" ht="15" x14ac:dyDescent="0.25">
      <c r="A595" s="32"/>
      <c r="B595" s="33">
        <v>37007</v>
      </c>
      <c r="C595" s="42"/>
      <c r="D595" s="34"/>
      <c r="E595" s="34"/>
      <c r="F595" s="34"/>
      <c r="G595" s="34">
        <v>1</v>
      </c>
      <c r="H595" s="34"/>
      <c r="I595" s="34"/>
      <c r="J595" s="34"/>
      <c r="K595" s="43"/>
      <c r="L595" s="35">
        <v>1</v>
      </c>
    </row>
    <row r="596" spans="1:12" ht="15" x14ac:dyDescent="0.25">
      <c r="A596" s="32"/>
      <c r="B596" s="33">
        <v>37046</v>
      </c>
      <c r="C596" s="42"/>
      <c r="D596" s="34"/>
      <c r="E596" s="34"/>
      <c r="F596" s="34"/>
      <c r="G596" s="34">
        <v>1</v>
      </c>
      <c r="H596" s="34"/>
      <c r="I596" s="34"/>
      <c r="J596" s="34"/>
      <c r="K596" s="43"/>
      <c r="L596" s="35">
        <v>1</v>
      </c>
    </row>
    <row r="597" spans="1:12" ht="15" x14ac:dyDescent="0.25">
      <c r="A597" s="32"/>
      <c r="B597" s="33">
        <v>37389</v>
      </c>
      <c r="C597" s="42"/>
      <c r="D597" s="34"/>
      <c r="E597" s="34"/>
      <c r="F597" s="34"/>
      <c r="G597" s="34">
        <v>1</v>
      </c>
      <c r="H597" s="34"/>
      <c r="I597" s="34"/>
      <c r="J597" s="34"/>
      <c r="K597" s="43"/>
      <c r="L597" s="35">
        <v>1</v>
      </c>
    </row>
    <row r="598" spans="1:12" ht="15" x14ac:dyDescent="0.25">
      <c r="A598" s="32"/>
      <c r="B598" s="33">
        <v>37637</v>
      </c>
      <c r="C598" s="42"/>
      <c r="D598" s="34"/>
      <c r="E598" s="34"/>
      <c r="F598" s="34"/>
      <c r="G598" s="34">
        <v>1</v>
      </c>
      <c r="H598" s="34"/>
      <c r="I598" s="34"/>
      <c r="J598" s="34"/>
      <c r="K598" s="43"/>
      <c r="L598" s="35">
        <v>1</v>
      </c>
    </row>
    <row r="599" spans="1:12" ht="15" x14ac:dyDescent="0.25">
      <c r="A599" s="32"/>
      <c r="B599" s="33">
        <v>37672</v>
      </c>
      <c r="C599" s="42"/>
      <c r="D599" s="34"/>
      <c r="E599" s="34"/>
      <c r="F599" s="34"/>
      <c r="G599" s="34">
        <v>1</v>
      </c>
      <c r="H599" s="34"/>
      <c r="I599" s="34"/>
      <c r="J599" s="34"/>
      <c r="K599" s="43"/>
      <c r="L599" s="35">
        <v>1</v>
      </c>
    </row>
    <row r="600" spans="1:12" ht="15" x14ac:dyDescent="0.25">
      <c r="A600" s="32"/>
      <c r="B600" s="33">
        <v>37741</v>
      </c>
      <c r="C600" s="42"/>
      <c r="D600" s="34"/>
      <c r="E600" s="34"/>
      <c r="F600" s="34"/>
      <c r="G600" s="34">
        <v>1</v>
      </c>
      <c r="H600" s="34"/>
      <c r="I600" s="34"/>
      <c r="J600" s="34"/>
      <c r="K600" s="43"/>
      <c r="L600" s="35">
        <v>1</v>
      </c>
    </row>
    <row r="601" spans="1:12" ht="15" x14ac:dyDescent="0.25">
      <c r="A601" s="32"/>
      <c r="B601" s="33">
        <v>37747</v>
      </c>
      <c r="C601" s="42"/>
      <c r="D601" s="34"/>
      <c r="E601" s="34"/>
      <c r="F601" s="34"/>
      <c r="G601" s="34">
        <v>1</v>
      </c>
      <c r="H601" s="34"/>
      <c r="I601" s="34"/>
      <c r="J601" s="34"/>
      <c r="K601" s="43"/>
      <c r="L601" s="35">
        <v>1</v>
      </c>
    </row>
    <row r="602" spans="1:12" ht="15" x14ac:dyDescent="0.25">
      <c r="A602" s="32"/>
      <c r="B602" s="33">
        <v>37789</v>
      </c>
      <c r="C602" s="42"/>
      <c r="D602" s="34"/>
      <c r="E602" s="34"/>
      <c r="F602" s="34"/>
      <c r="G602" s="34">
        <v>1</v>
      </c>
      <c r="H602" s="34"/>
      <c r="I602" s="34"/>
      <c r="J602" s="34"/>
      <c r="K602" s="43"/>
      <c r="L602" s="35">
        <v>1</v>
      </c>
    </row>
    <row r="603" spans="1:12" ht="15" x14ac:dyDescent="0.25">
      <c r="A603" s="32"/>
      <c r="B603" s="33">
        <v>37823</v>
      </c>
      <c r="C603" s="42"/>
      <c r="D603" s="34"/>
      <c r="E603" s="34"/>
      <c r="F603" s="34">
        <v>1</v>
      </c>
      <c r="G603" s="34"/>
      <c r="H603" s="34"/>
      <c r="I603" s="34"/>
      <c r="J603" s="34"/>
      <c r="K603" s="43"/>
      <c r="L603" s="35">
        <v>1</v>
      </c>
    </row>
    <row r="604" spans="1:12" ht="15" x14ac:dyDescent="0.25">
      <c r="A604" s="32"/>
      <c r="B604" s="33">
        <v>37897</v>
      </c>
      <c r="C604" s="42"/>
      <c r="D604" s="34"/>
      <c r="E604" s="34"/>
      <c r="F604" s="34"/>
      <c r="G604" s="34">
        <v>1</v>
      </c>
      <c r="H604" s="34"/>
      <c r="I604" s="34"/>
      <c r="J604" s="34"/>
      <c r="K604" s="43"/>
      <c r="L604" s="35">
        <v>1</v>
      </c>
    </row>
    <row r="605" spans="1:12" ht="15" x14ac:dyDescent="0.25">
      <c r="A605" s="32"/>
      <c r="B605" s="33">
        <v>38059</v>
      </c>
      <c r="C605" s="42"/>
      <c r="D605" s="34"/>
      <c r="E605" s="34"/>
      <c r="F605" s="34"/>
      <c r="G605" s="34">
        <v>1</v>
      </c>
      <c r="H605" s="34"/>
      <c r="I605" s="34"/>
      <c r="J605" s="34"/>
      <c r="K605" s="43"/>
      <c r="L605" s="35">
        <v>1</v>
      </c>
    </row>
    <row r="606" spans="1:12" ht="15" x14ac:dyDescent="0.25">
      <c r="A606" s="32"/>
      <c r="B606" s="33">
        <v>38203</v>
      </c>
      <c r="C606" s="42"/>
      <c r="D606" s="34"/>
      <c r="E606" s="34"/>
      <c r="F606" s="34"/>
      <c r="G606" s="34">
        <v>1</v>
      </c>
      <c r="H606" s="34"/>
      <c r="I606" s="34"/>
      <c r="J606" s="34"/>
      <c r="K606" s="43"/>
      <c r="L606" s="35">
        <v>1</v>
      </c>
    </row>
    <row r="607" spans="1:12" ht="15" x14ac:dyDescent="0.25">
      <c r="A607" s="32"/>
      <c r="B607" s="33">
        <v>38389</v>
      </c>
      <c r="C607" s="42"/>
      <c r="D607" s="34"/>
      <c r="E607" s="34"/>
      <c r="F607" s="34"/>
      <c r="G607" s="34">
        <v>1</v>
      </c>
      <c r="H607" s="34"/>
      <c r="I607" s="34"/>
      <c r="J607" s="34"/>
      <c r="K607" s="43"/>
      <c r="L607" s="35">
        <v>1</v>
      </c>
    </row>
    <row r="608" spans="1:12" ht="15" x14ac:dyDescent="0.25">
      <c r="A608" s="32"/>
      <c r="B608" s="33">
        <v>38402</v>
      </c>
      <c r="C608" s="42"/>
      <c r="D608" s="34"/>
      <c r="E608" s="34"/>
      <c r="F608" s="34"/>
      <c r="G608" s="34">
        <v>1</v>
      </c>
      <c r="H608" s="34"/>
      <c r="I608" s="34"/>
      <c r="J608" s="34"/>
      <c r="K608" s="43"/>
      <c r="L608" s="35">
        <v>1</v>
      </c>
    </row>
    <row r="609" spans="1:12" ht="15" x14ac:dyDescent="0.25">
      <c r="A609" s="32"/>
      <c r="B609" s="33">
        <v>38589</v>
      </c>
      <c r="C609" s="42"/>
      <c r="D609" s="34"/>
      <c r="E609" s="34"/>
      <c r="F609" s="34"/>
      <c r="G609" s="34">
        <v>1</v>
      </c>
      <c r="H609" s="34"/>
      <c r="I609" s="34"/>
      <c r="J609" s="34"/>
      <c r="K609" s="43"/>
      <c r="L609" s="35">
        <v>1</v>
      </c>
    </row>
    <row r="610" spans="1:12" ht="15" x14ac:dyDescent="0.25">
      <c r="A610" s="32"/>
      <c r="B610" s="33">
        <v>38890</v>
      </c>
      <c r="C610" s="42"/>
      <c r="D610" s="34"/>
      <c r="E610" s="34"/>
      <c r="F610" s="34"/>
      <c r="G610" s="34">
        <v>1</v>
      </c>
      <c r="H610" s="34"/>
      <c r="I610" s="34"/>
      <c r="J610" s="34"/>
      <c r="K610" s="43"/>
      <c r="L610" s="35">
        <v>1</v>
      </c>
    </row>
    <row r="611" spans="1:12" ht="15" x14ac:dyDescent="0.25">
      <c r="A611" s="32"/>
      <c r="B611" s="33">
        <v>39147</v>
      </c>
      <c r="C611" s="42"/>
      <c r="D611" s="34"/>
      <c r="E611" s="34"/>
      <c r="F611" s="34"/>
      <c r="G611" s="34">
        <v>1</v>
      </c>
      <c r="H611" s="34"/>
      <c r="I611" s="34"/>
      <c r="J611" s="34"/>
      <c r="K611" s="43"/>
      <c r="L611" s="35">
        <v>1</v>
      </c>
    </row>
    <row r="612" spans="1:12" ht="15" x14ac:dyDescent="0.25">
      <c r="A612" s="32"/>
      <c r="B612" s="33">
        <v>39148</v>
      </c>
      <c r="C612" s="42"/>
      <c r="D612" s="34"/>
      <c r="E612" s="34"/>
      <c r="F612" s="34"/>
      <c r="G612" s="34">
        <v>1</v>
      </c>
      <c r="H612" s="34"/>
      <c r="I612" s="34"/>
      <c r="J612" s="34"/>
      <c r="K612" s="43"/>
      <c r="L612" s="35">
        <v>1</v>
      </c>
    </row>
    <row r="613" spans="1:12" ht="15" x14ac:dyDescent="0.25">
      <c r="A613" s="32"/>
      <c r="B613" s="33">
        <v>39195</v>
      </c>
      <c r="C613" s="42"/>
      <c r="D613" s="34"/>
      <c r="E613" s="34"/>
      <c r="F613" s="34"/>
      <c r="G613" s="34">
        <v>1</v>
      </c>
      <c r="H613" s="34"/>
      <c r="I613" s="34"/>
      <c r="J613" s="34"/>
      <c r="K613" s="43"/>
      <c r="L613" s="35">
        <v>1</v>
      </c>
    </row>
    <row r="614" spans="1:12" ht="15" x14ac:dyDescent="0.25">
      <c r="A614" s="32"/>
      <c r="B614" s="33">
        <v>39237</v>
      </c>
      <c r="C614" s="42"/>
      <c r="D614" s="34"/>
      <c r="E614" s="34"/>
      <c r="F614" s="34"/>
      <c r="G614" s="34">
        <v>1</v>
      </c>
      <c r="H614" s="34"/>
      <c r="I614" s="34"/>
      <c r="J614" s="34"/>
      <c r="K614" s="43"/>
      <c r="L614" s="35">
        <v>1</v>
      </c>
    </row>
    <row r="615" spans="1:12" ht="15" x14ac:dyDescent="0.25">
      <c r="A615" s="32"/>
      <c r="B615" s="33">
        <v>39262</v>
      </c>
      <c r="C615" s="42"/>
      <c r="D615" s="34"/>
      <c r="E615" s="34"/>
      <c r="F615" s="34"/>
      <c r="G615" s="34">
        <v>1</v>
      </c>
      <c r="H615" s="34"/>
      <c r="I615" s="34"/>
      <c r="J615" s="34"/>
      <c r="K615" s="43"/>
      <c r="L615" s="35">
        <v>1</v>
      </c>
    </row>
    <row r="616" spans="1:12" ht="15" x14ac:dyDescent="0.25">
      <c r="A616" s="32"/>
      <c r="B616" s="33">
        <v>39311</v>
      </c>
      <c r="C616" s="42"/>
      <c r="D616" s="34"/>
      <c r="E616" s="34"/>
      <c r="F616" s="34"/>
      <c r="G616" s="34">
        <v>1</v>
      </c>
      <c r="H616" s="34"/>
      <c r="I616" s="34"/>
      <c r="J616" s="34"/>
      <c r="K616" s="43"/>
      <c r="L616" s="35">
        <v>1</v>
      </c>
    </row>
    <row r="617" spans="1:12" ht="15" x14ac:dyDescent="0.25">
      <c r="A617" s="32"/>
      <c r="B617" s="33">
        <v>39598</v>
      </c>
      <c r="C617" s="42"/>
      <c r="D617" s="34"/>
      <c r="E617" s="34"/>
      <c r="F617" s="34"/>
      <c r="G617" s="34">
        <v>1</v>
      </c>
      <c r="H617" s="34"/>
      <c r="I617" s="34"/>
      <c r="J617" s="34"/>
      <c r="K617" s="43"/>
      <c r="L617" s="35">
        <v>1</v>
      </c>
    </row>
    <row r="618" spans="1:12" ht="15" x14ac:dyDescent="0.25">
      <c r="A618" s="32"/>
      <c r="B618" s="33">
        <v>39678</v>
      </c>
      <c r="C618" s="42"/>
      <c r="D618" s="34"/>
      <c r="E618" s="34"/>
      <c r="F618" s="34"/>
      <c r="G618" s="34">
        <v>1</v>
      </c>
      <c r="H618" s="34"/>
      <c r="I618" s="34"/>
      <c r="J618" s="34"/>
      <c r="K618" s="43"/>
      <c r="L618" s="35">
        <v>1</v>
      </c>
    </row>
    <row r="619" spans="1:12" ht="15" x14ac:dyDescent="0.25">
      <c r="A619" s="32"/>
      <c r="B619" s="33">
        <v>40022</v>
      </c>
      <c r="C619" s="42"/>
      <c r="D619" s="34"/>
      <c r="E619" s="34"/>
      <c r="F619" s="34"/>
      <c r="G619" s="34">
        <v>1</v>
      </c>
      <c r="H619" s="34"/>
      <c r="I619" s="34"/>
      <c r="J619" s="34"/>
      <c r="K619" s="43"/>
      <c r="L619" s="35">
        <v>1</v>
      </c>
    </row>
    <row r="620" spans="1:12" ht="15" x14ac:dyDescent="0.25">
      <c r="A620" s="32"/>
      <c r="B620" s="33">
        <v>40119</v>
      </c>
      <c r="C620" s="42"/>
      <c r="D620" s="34"/>
      <c r="E620" s="34"/>
      <c r="F620" s="34"/>
      <c r="G620" s="34">
        <v>1</v>
      </c>
      <c r="H620" s="34"/>
      <c r="I620" s="34"/>
      <c r="J620" s="34"/>
      <c r="K620" s="43"/>
      <c r="L620" s="35">
        <v>1</v>
      </c>
    </row>
    <row r="621" spans="1:12" ht="15" x14ac:dyDescent="0.25">
      <c r="A621" s="32"/>
      <c r="B621" s="33">
        <v>40273</v>
      </c>
      <c r="C621" s="42"/>
      <c r="D621" s="34"/>
      <c r="E621" s="34"/>
      <c r="F621" s="34"/>
      <c r="G621" s="34">
        <v>1</v>
      </c>
      <c r="H621" s="34"/>
      <c r="I621" s="34"/>
      <c r="J621" s="34"/>
      <c r="K621" s="43"/>
      <c r="L621" s="35">
        <v>1</v>
      </c>
    </row>
    <row r="622" spans="1:12" ht="15" x14ac:dyDescent="0.25">
      <c r="A622" s="32"/>
      <c r="B622" s="33">
        <v>40318</v>
      </c>
      <c r="C622" s="42"/>
      <c r="D622" s="34"/>
      <c r="E622" s="34"/>
      <c r="F622" s="34"/>
      <c r="G622" s="34">
        <v>1</v>
      </c>
      <c r="H622" s="34"/>
      <c r="I622" s="34"/>
      <c r="J622" s="34"/>
      <c r="K622" s="43"/>
      <c r="L622" s="35">
        <v>1</v>
      </c>
    </row>
    <row r="623" spans="1:12" ht="15" x14ac:dyDescent="0.25">
      <c r="A623" s="32"/>
      <c r="B623" s="33">
        <v>40345</v>
      </c>
      <c r="C623" s="42"/>
      <c r="D623" s="34"/>
      <c r="E623" s="34"/>
      <c r="F623" s="34"/>
      <c r="G623" s="34">
        <v>1</v>
      </c>
      <c r="H623" s="34"/>
      <c r="I623" s="34"/>
      <c r="J623" s="34"/>
      <c r="K623" s="43"/>
      <c r="L623" s="35">
        <v>1</v>
      </c>
    </row>
    <row r="624" spans="1:12" ht="15" x14ac:dyDescent="0.25">
      <c r="A624" s="32"/>
      <c r="B624" s="33">
        <v>40396</v>
      </c>
      <c r="C624" s="42"/>
      <c r="D624" s="34"/>
      <c r="E624" s="34"/>
      <c r="F624" s="34"/>
      <c r="G624" s="34">
        <v>1</v>
      </c>
      <c r="H624" s="34"/>
      <c r="I624" s="34"/>
      <c r="J624" s="34"/>
      <c r="K624" s="43"/>
      <c r="L624" s="35">
        <v>1</v>
      </c>
    </row>
    <row r="625" spans="1:12" ht="15" x14ac:dyDescent="0.25">
      <c r="A625" s="32"/>
      <c r="B625" s="33">
        <v>40408</v>
      </c>
      <c r="C625" s="42"/>
      <c r="D625" s="34"/>
      <c r="E625" s="34"/>
      <c r="F625" s="34"/>
      <c r="G625" s="34">
        <v>1</v>
      </c>
      <c r="H625" s="34"/>
      <c r="I625" s="34"/>
      <c r="J625" s="34"/>
      <c r="K625" s="43"/>
      <c r="L625" s="35">
        <v>1</v>
      </c>
    </row>
    <row r="626" spans="1:12" ht="15" x14ac:dyDescent="0.25">
      <c r="A626" s="32"/>
      <c r="B626" s="33">
        <v>40501</v>
      </c>
      <c r="C626" s="42"/>
      <c r="D626" s="34"/>
      <c r="E626" s="34"/>
      <c r="F626" s="34"/>
      <c r="G626" s="34">
        <v>1</v>
      </c>
      <c r="H626" s="34"/>
      <c r="I626" s="34"/>
      <c r="J626" s="34"/>
      <c r="K626" s="43"/>
      <c r="L626" s="35">
        <v>1</v>
      </c>
    </row>
    <row r="627" spans="1:12" ht="15" x14ac:dyDescent="0.25">
      <c r="A627" s="32"/>
      <c r="B627" s="33">
        <v>40532</v>
      </c>
      <c r="C627" s="42"/>
      <c r="D627" s="34"/>
      <c r="E627" s="34"/>
      <c r="F627" s="34"/>
      <c r="G627" s="34">
        <v>1</v>
      </c>
      <c r="H627" s="34"/>
      <c r="I627" s="34"/>
      <c r="J627" s="34"/>
      <c r="K627" s="43"/>
      <c r="L627" s="35">
        <v>1</v>
      </c>
    </row>
    <row r="628" spans="1:12" ht="15" x14ac:dyDescent="0.25">
      <c r="A628" s="32"/>
      <c r="B628" s="33">
        <v>40568</v>
      </c>
      <c r="C628" s="42"/>
      <c r="D628" s="34"/>
      <c r="E628" s="34"/>
      <c r="F628" s="34"/>
      <c r="G628" s="34">
        <v>1</v>
      </c>
      <c r="H628" s="34"/>
      <c r="I628" s="34"/>
      <c r="J628" s="34"/>
      <c r="K628" s="43"/>
      <c r="L628" s="35">
        <v>1</v>
      </c>
    </row>
    <row r="629" spans="1:12" ht="15" x14ac:dyDescent="0.25">
      <c r="A629" s="32"/>
      <c r="B629" s="33">
        <v>40590</v>
      </c>
      <c r="C629" s="42"/>
      <c r="D629" s="34"/>
      <c r="E629" s="34"/>
      <c r="F629" s="34"/>
      <c r="G629" s="34">
        <v>1</v>
      </c>
      <c r="H629" s="34"/>
      <c r="I629" s="34"/>
      <c r="J629" s="34"/>
      <c r="K629" s="43"/>
      <c r="L629" s="35">
        <v>1</v>
      </c>
    </row>
    <row r="630" spans="1:12" ht="15" x14ac:dyDescent="0.25">
      <c r="A630" s="32"/>
      <c r="B630" s="33">
        <v>40733</v>
      </c>
      <c r="C630" s="42"/>
      <c r="D630" s="34"/>
      <c r="E630" s="34"/>
      <c r="F630" s="34"/>
      <c r="G630" s="34">
        <v>1</v>
      </c>
      <c r="H630" s="34"/>
      <c r="I630" s="34"/>
      <c r="J630" s="34"/>
      <c r="K630" s="43"/>
      <c r="L630" s="35">
        <v>1</v>
      </c>
    </row>
    <row r="631" spans="1:12" ht="15" x14ac:dyDescent="0.25">
      <c r="A631" s="32"/>
      <c r="B631" s="33">
        <v>40786</v>
      </c>
      <c r="C631" s="42"/>
      <c r="D631" s="34"/>
      <c r="E631" s="34"/>
      <c r="F631" s="34"/>
      <c r="G631" s="34">
        <v>1</v>
      </c>
      <c r="H631" s="34"/>
      <c r="I631" s="34"/>
      <c r="J631" s="34"/>
      <c r="K631" s="43"/>
      <c r="L631" s="35">
        <v>1</v>
      </c>
    </row>
    <row r="632" spans="1:12" ht="15" x14ac:dyDescent="0.25">
      <c r="A632" s="32"/>
      <c r="B632" s="33">
        <v>40810</v>
      </c>
      <c r="C632" s="42"/>
      <c r="D632" s="34"/>
      <c r="E632" s="34"/>
      <c r="F632" s="34"/>
      <c r="G632" s="34">
        <v>1</v>
      </c>
      <c r="H632" s="34"/>
      <c r="I632" s="34"/>
      <c r="J632" s="34"/>
      <c r="K632" s="43"/>
      <c r="L632" s="35">
        <v>1</v>
      </c>
    </row>
    <row r="633" spans="1:12" ht="15" x14ac:dyDescent="0.25">
      <c r="A633" s="32"/>
      <c r="B633" s="33">
        <v>40822</v>
      </c>
      <c r="C633" s="42"/>
      <c r="D633" s="34"/>
      <c r="E633" s="34"/>
      <c r="F633" s="34"/>
      <c r="G633" s="34">
        <v>1</v>
      </c>
      <c r="H633" s="34"/>
      <c r="I633" s="34"/>
      <c r="J633" s="34"/>
      <c r="K633" s="43"/>
      <c r="L633" s="35">
        <v>1</v>
      </c>
    </row>
    <row r="634" spans="1:12" ht="15" x14ac:dyDescent="0.25">
      <c r="A634" s="32"/>
      <c r="B634" s="33">
        <v>40934</v>
      </c>
      <c r="C634" s="42"/>
      <c r="D634" s="34"/>
      <c r="E634" s="34"/>
      <c r="F634" s="34"/>
      <c r="G634" s="34">
        <v>1</v>
      </c>
      <c r="H634" s="34"/>
      <c r="I634" s="34"/>
      <c r="J634" s="34"/>
      <c r="K634" s="43"/>
      <c r="L634" s="35">
        <v>1</v>
      </c>
    </row>
    <row r="635" spans="1:12" ht="15" x14ac:dyDescent="0.25">
      <c r="A635" s="32"/>
      <c r="B635" s="33">
        <v>40938</v>
      </c>
      <c r="C635" s="42"/>
      <c r="D635" s="34"/>
      <c r="E635" s="34"/>
      <c r="F635" s="34"/>
      <c r="G635" s="34">
        <v>1</v>
      </c>
      <c r="H635" s="34"/>
      <c r="I635" s="34"/>
      <c r="J635" s="34"/>
      <c r="K635" s="43"/>
      <c r="L635" s="35">
        <v>1</v>
      </c>
    </row>
    <row r="636" spans="1:12" ht="15" x14ac:dyDescent="0.25">
      <c r="A636" s="32"/>
      <c r="B636" s="33">
        <v>41005</v>
      </c>
      <c r="C636" s="42"/>
      <c r="D636" s="34"/>
      <c r="E636" s="34"/>
      <c r="F636" s="34">
        <v>1</v>
      </c>
      <c r="G636" s="34"/>
      <c r="H636" s="34"/>
      <c r="I636" s="34"/>
      <c r="J636" s="34"/>
      <c r="K636" s="43"/>
      <c r="L636" s="35">
        <v>1</v>
      </c>
    </row>
    <row r="637" spans="1:12" ht="15" x14ac:dyDescent="0.25">
      <c r="A637" s="32"/>
      <c r="B637" s="33">
        <v>41090</v>
      </c>
      <c r="C637" s="42"/>
      <c r="D637" s="34"/>
      <c r="E637" s="34"/>
      <c r="F637" s="34"/>
      <c r="G637" s="34">
        <v>1</v>
      </c>
      <c r="H637" s="34"/>
      <c r="I637" s="34"/>
      <c r="J637" s="34"/>
      <c r="K637" s="43"/>
      <c r="L637" s="35">
        <v>1</v>
      </c>
    </row>
    <row r="638" spans="1:12" ht="15" x14ac:dyDescent="0.25">
      <c r="A638" s="32"/>
      <c r="B638" s="33">
        <v>41099</v>
      </c>
      <c r="C638" s="42"/>
      <c r="D638" s="34"/>
      <c r="E638" s="34"/>
      <c r="F638" s="34"/>
      <c r="G638" s="34">
        <v>1</v>
      </c>
      <c r="H638" s="34"/>
      <c r="I638" s="34"/>
      <c r="J638" s="34"/>
      <c r="K638" s="43"/>
      <c r="L638" s="35">
        <v>1</v>
      </c>
    </row>
    <row r="639" spans="1:12" ht="15" x14ac:dyDescent="0.25">
      <c r="A639" s="32"/>
      <c r="B639" s="33">
        <v>41141</v>
      </c>
      <c r="C639" s="42"/>
      <c r="D639" s="34"/>
      <c r="E639" s="34"/>
      <c r="F639" s="34"/>
      <c r="G639" s="34">
        <v>1</v>
      </c>
      <c r="H639" s="34"/>
      <c r="I639" s="34"/>
      <c r="J639" s="34"/>
      <c r="K639" s="43"/>
      <c r="L639" s="35">
        <v>1</v>
      </c>
    </row>
    <row r="640" spans="1:12" ht="15" x14ac:dyDescent="0.25">
      <c r="A640" s="32"/>
      <c r="B640" s="33">
        <v>41214</v>
      </c>
      <c r="C640" s="42"/>
      <c r="D640" s="34"/>
      <c r="E640" s="34"/>
      <c r="F640" s="34"/>
      <c r="G640" s="34">
        <v>1</v>
      </c>
      <c r="H640" s="34"/>
      <c r="I640" s="34"/>
      <c r="J640" s="34"/>
      <c r="K640" s="43"/>
      <c r="L640" s="35">
        <v>1</v>
      </c>
    </row>
    <row r="641" spans="1:12" ht="15" x14ac:dyDescent="0.25">
      <c r="A641" s="32"/>
      <c r="B641" s="33">
        <v>41261</v>
      </c>
      <c r="C641" s="42"/>
      <c r="D641" s="34"/>
      <c r="E641" s="34"/>
      <c r="F641" s="34"/>
      <c r="G641" s="34">
        <v>1</v>
      </c>
      <c r="H641" s="34"/>
      <c r="I641" s="34"/>
      <c r="J641" s="34"/>
      <c r="K641" s="43"/>
      <c r="L641" s="35">
        <v>1</v>
      </c>
    </row>
    <row r="642" spans="1:12" ht="15" x14ac:dyDescent="0.25">
      <c r="A642" s="32"/>
      <c r="B642" s="33">
        <v>41282</v>
      </c>
      <c r="C642" s="42"/>
      <c r="D642" s="34"/>
      <c r="E642" s="34"/>
      <c r="F642" s="34"/>
      <c r="G642" s="34">
        <v>1</v>
      </c>
      <c r="H642" s="34"/>
      <c r="I642" s="34"/>
      <c r="J642" s="34"/>
      <c r="K642" s="43"/>
      <c r="L642" s="35">
        <v>1</v>
      </c>
    </row>
    <row r="643" spans="1:12" ht="15" x14ac:dyDescent="0.25">
      <c r="A643" s="32"/>
      <c r="B643" s="33">
        <v>41342</v>
      </c>
      <c r="C643" s="42"/>
      <c r="D643" s="34"/>
      <c r="E643" s="34"/>
      <c r="F643" s="34"/>
      <c r="G643" s="34">
        <v>1</v>
      </c>
      <c r="H643" s="34"/>
      <c r="I643" s="34"/>
      <c r="J643" s="34"/>
      <c r="K643" s="43"/>
      <c r="L643" s="35">
        <v>1</v>
      </c>
    </row>
    <row r="644" spans="1:12" ht="15" x14ac:dyDescent="0.25">
      <c r="A644" s="32"/>
      <c r="B644" s="33">
        <v>41382</v>
      </c>
      <c r="C644" s="42"/>
      <c r="D644" s="34"/>
      <c r="E644" s="34"/>
      <c r="F644" s="34"/>
      <c r="G644" s="34">
        <v>1</v>
      </c>
      <c r="H644" s="34"/>
      <c r="I644" s="34"/>
      <c r="J644" s="34"/>
      <c r="K644" s="43"/>
      <c r="L644" s="35">
        <v>1</v>
      </c>
    </row>
    <row r="645" spans="1:12" ht="15" x14ac:dyDescent="0.25">
      <c r="A645" s="32"/>
      <c r="B645" s="33">
        <v>41540</v>
      </c>
      <c r="C645" s="42"/>
      <c r="D645" s="34"/>
      <c r="E645" s="34"/>
      <c r="F645" s="34"/>
      <c r="G645" s="34">
        <v>1</v>
      </c>
      <c r="H645" s="34"/>
      <c r="I645" s="34"/>
      <c r="J645" s="34"/>
      <c r="K645" s="43"/>
      <c r="L645" s="35">
        <v>1</v>
      </c>
    </row>
    <row r="646" spans="1:12" ht="15" x14ac:dyDescent="0.25">
      <c r="A646" s="32"/>
      <c r="B646" s="33">
        <v>41567</v>
      </c>
      <c r="C646" s="42"/>
      <c r="D646" s="34"/>
      <c r="E646" s="34"/>
      <c r="F646" s="34"/>
      <c r="G646" s="34">
        <v>1</v>
      </c>
      <c r="H646" s="34"/>
      <c r="I646" s="34"/>
      <c r="J646" s="34"/>
      <c r="K646" s="43"/>
      <c r="L646" s="35">
        <v>1</v>
      </c>
    </row>
    <row r="647" spans="1:12" ht="15" x14ac:dyDescent="0.25">
      <c r="A647" s="32"/>
      <c r="B647" s="33">
        <v>41705</v>
      </c>
      <c r="C647" s="42"/>
      <c r="D647" s="34"/>
      <c r="E647" s="34"/>
      <c r="F647" s="34"/>
      <c r="G647" s="34">
        <v>1</v>
      </c>
      <c r="H647" s="34"/>
      <c r="I647" s="34"/>
      <c r="J647" s="34"/>
      <c r="K647" s="43"/>
      <c r="L647" s="35">
        <v>1</v>
      </c>
    </row>
    <row r="648" spans="1:12" ht="15" x14ac:dyDescent="0.25">
      <c r="A648" s="32"/>
      <c r="B648" s="33">
        <v>41732</v>
      </c>
      <c r="C648" s="42"/>
      <c r="D648" s="34"/>
      <c r="E648" s="34"/>
      <c r="F648" s="34"/>
      <c r="G648" s="34">
        <v>2</v>
      </c>
      <c r="H648" s="34"/>
      <c r="I648" s="34"/>
      <c r="J648" s="34"/>
      <c r="K648" s="43"/>
      <c r="L648" s="35">
        <v>2</v>
      </c>
    </row>
    <row r="649" spans="1:12" ht="15" x14ac:dyDescent="0.25">
      <c r="A649" s="32"/>
      <c r="B649" s="33">
        <v>41745</v>
      </c>
      <c r="C649" s="42"/>
      <c r="D649" s="34"/>
      <c r="E649" s="34"/>
      <c r="F649" s="34"/>
      <c r="G649" s="34">
        <v>2</v>
      </c>
      <c r="H649" s="34"/>
      <c r="I649" s="34"/>
      <c r="J649" s="34"/>
      <c r="K649" s="43"/>
      <c r="L649" s="35">
        <v>2</v>
      </c>
    </row>
    <row r="650" spans="1:12" ht="15" x14ac:dyDescent="0.25">
      <c r="A650" s="32"/>
      <c r="B650" s="33">
        <v>41830</v>
      </c>
      <c r="C650" s="42"/>
      <c r="D650" s="34"/>
      <c r="E650" s="34"/>
      <c r="F650" s="34"/>
      <c r="G650" s="34">
        <v>1</v>
      </c>
      <c r="H650" s="34"/>
      <c r="I650" s="34"/>
      <c r="J650" s="34"/>
      <c r="K650" s="43"/>
      <c r="L650" s="35">
        <v>1</v>
      </c>
    </row>
    <row r="651" spans="1:12" ht="15" x14ac:dyDescent="0.25">
      <c r="A651" s="32"/>
      <c r="B651" s="33">
        <v>41859</v>
      </c>
      <c r="C651" s="42"/>
      <c r="D651" s="34"/>
      <c r="E651" s="34"/>
      <c r="F651" s="34"/>
      <c r="G651" s="34">
        <v>1</v>
      </c>
      <c r="H651" s="34"/>
      <c r="I651" s="34"/>
      <c r="J651" s="34"/>
      <c r="K651" s="43"/>
      <c r="L651" s="35">
        <v>1</v>
      </c>
    </row>
    <row r="652" spans="1:12" ht="15" x14ac:dyDescent="0.25">
      <c r="A652" s="32"/>
      <c r="B652" s="33">
        <v>42009</v>
      </c>
      <c r="C652" s="42"/>
      <c r="D652" s="34"/>
      <c r="E652" s="34"/>
      <c r="F652" s="34"/>
      <c r="G652" s="34">
        <v>1</v>
      </c>
      <c r="H652" s="34"/>
      <c r="I652" s="34"/>
      <c r="J652" s="34"/>
      <c r="K652" s="43"/>
      <c r="L652" s="35">
        <v>1</v>
      </c>
    </row>
    <row r="653" spans="1:12" ht="15" x14ac:dyDescent="0.25">
      <c r="A653" s="32"/>
      <c r="B653" s="33">
        <v>42073</v>
      </c>
      <c r="C653" s="42"/>
      <c r="D653" s="34"/>
      <c r="E653" s="34"/>
      <c r="F653" s="34"/>
      <c r="G653" s="34">
        <v>1</v>
      </c>
      <c r="H653" s="34"/>
      <c r="I653" s="34"/>
      <c r="J653" s="34"/>
      <c r="K653" s="43"/>
      <c r="L653" s="35">
        <v>1</v>
      </c>
    </row>
    <row r="654" spans="1:12" ht="15" x14ac:dyDescent="0.25">
      <c r="A654" s="32"/>
      <c r="B654" s="33">
        <v>42265</v>
      </c>
      <c r="C654" s="42"/>
      <c r="D654" s="34"/>
      <c r="E654" s="34"/>
      <c r="F654" s="34"/>
      <c r="G654" s="34">
        <v>1</v>
      </c>
      <c r="H654" s="34"/>
      <c r="I654" s="34"/>
      <c r="J654" s="34"/>
      <c r="K654" s="43"/>
      <c r="L654" s="35">
        <v>1</v>
      </c>
    </row>
    <row r="655" spans="1:12" ht="15" x14ac:dyDescent="0.25">
      <c r="A655" s="32"/>
      <c r="B655" s="33">
        <v>42312</v>
      </c>
      <c r="C655" s="42"/>
      <c r="D655" s="34"/>
      <c r="E655" s="34"/>
      <c r="F655" s="34"/>
      <c r="G655" s="34">
        <v>1</v>
      </c>
      <c r="H655" s="34"/>
      <c r="I655" s="34"/>
      <c r="J655" s="34"/>
      <c r="K655" s="43"/>
      <c r="L655" s="35">
        <v>1</v>
      </c>
    </row>
    <row r="656" spans="1:12" ht="15" x14ac:dyDescent="0.25">
      <c r="A656" s="32"/>
      <c r="B656" s="33">
        <v>42363</v>
      </c>
      <c r="C656" s="42"/>
      <c r="D656" s="34"/>
      <c r="E656" s="34"/>
      <c r="F656" s="34"/>
      <c r="G656" s="34">
        <v>1</v>
      </c>
      <c r="H656" s="34"/>
      <c r="I656" s="34"/>
      <c r="J656" s="34"/>
      <c r="K656" s="43"/>
      <c r="L656" s="35">
        <v>1</v>
      </c>
    </row>
    <row r="657" spans="1:12" ht="15" x14ac:dyDescent="0.25">
      <c r="A657" s="32"/>
      <c r="B657" s="33">
        <v>42412</v>
      </c>
      <c r="C657" s="42"/>
      <c r="D657" s="34"/>
      <c r="E657" s="34"/>
      <c r="F657" s="34"/>
      <c r="G657" s="34">
        <v>1</v>
      </c>
      <c r="H657" s="34"/>
      <c r="I657" s="34"/>
      <c r="J657" s="34"/>
      <c r="K657" s="43"/>
      <c r="L657" s="35">
        <v>1</v>
      </c>
    </row>
    <row r="658" spans="1:12" ht="15" x14ac:dyDescent="0.25">
      <c r="A658" s="32"/>
      <c r="B658" s="33">
        <v>42503</v>
      </c>
      <c r="C658" s="42"/>
      <c r="D658" s="34"/>
      <c r="E658" s="34"/>
      <c r="F658" s="34"/>
      <c r="G658" s="34">
        <v>1</v>
      </c>
      <c r="H658" s="34"/>
      <c r="I658" s="34"/>
      <c r="J658" s="34"/>
      <c r="K658" s="43"/>
      <c r="L658" s="35">
        <v>1</v>
      </c>
    </row>
    <row r="659" spans="1:12" ht="15" x14ac:dyDescent="0.25">
      <c r="A659" s="32"/>
      <c r="B659" s="33">
        <v>42584</v>
      </c>
      <c r="C659" s="42"/>
      <c r="D659" s="34"/>
      <c r="E659" s="34"/>
      <c r="F659" s="34"/>
      <c r="G659" s="34">
        <v>1</v>
      </c>
      <c r="H659" s="34"/>
      <c r="I659" s="34"/>
      <c r="J659" s="34"/>
      <c r="K659" s="43"/>
      <c r="L659" s="35">
        <v>1</v>
      </c>
    </row>
    <row r="660" spans="1:12" ht="15" x14ac:dyDescent="0.25">
      <c r="A660" s="32"/>
      <c r="B660" s="33">
        <v>42647</v>
      </c>
      <c r="C660" s="42"/>
      <c r="D660" s="34"/>
      <c r="E660" s="34"/>
      <c r="F660" s="34"/>
      <c r="G660" s="34">
        <v>1</v>
      </c>
      <c r="H660" s="34"/>
      <c r="I660" s="34"/>
      <c r="J660" s="34"/>
      <c r="K660" s="43"/>
      <c r="L660" s="35">
        <v>1</v>
      </c>
    </row>
    <row r="661" spans="1:12" ht="15" x14ac:dyDescent="0.25">
      <c r="A661" s="32"/>
      <c r="B661" s="33">
        <v>42711</v>
      </c>
      <c r="C661" s="42"/>
      <c r="D661" s="34"/>
      <c r="E661" s="34"/>
      <c r="F661" s="34"/>
      <c r="G661" s="34">
        <v>1</v>
      </c>
      <c r="H661" s="34"/>
      <c r="I661" s="34"/>
      <c r="J661" s="34"/>
      <c r="K661" s="43"/>
      <c r="L661" s="35">
        <v>1</v>
      </c>
    </row>
    <row r="662" spans="1:12" ht="15" x14ac:dyDescent="0.25">
      <c r="A662" s="32"/>
      <c r="B662" s="33">
        <v>42804</v>
      </c>
      <c r="C662" s="42"/>
      <c r="D662" s="34"/>
      <c r="E662" s="34"/>
      <c r="F662" s="34"/>
      <c r="G662" s="34">
        <v>1</v>
      </c>
      <c r="H662" s="34"/>
      <c r="I662" s="34"/>
      <c r="J662" s="34"/>
      <c r="K662" s="43"/>
      <c r="L662" s="35">
        <v>1</v>
      </c>
    </row>
    <row r="663" spans="1:12" ht="15" x14ac:dyDescent="0.25">
      <c r="A663" s="32"/>
      <c r="B663" s="33">
        <v>42816</v>
      </c>
      <c r="C663" s="42"/>
      <c r="D663" s="34"/>
      <c r="E663" s="34"/>
      <c r="F663" s="34"/>
      <c r="G663" s="34">
        <v>1</v>
      </c>
      <c r="H663" s="34"/>
      <c r="I663" s="34"/>
      <c r="J663" s="34"/>
      <c r="K663" s="43"/>
      <c r="L663" s="35">
        <v>1</v>
      </c>
    </row>
    <row r="664" spans="1:12" ht="15" x14ac:dyDescent="0.25">
      <c r="A664" s="32"/>
      <c r="B664" s="33">
        <v>42818</v>
      </c>
      <c r="C664" s="42"/>
      <c r="D664" s="34"/>
      <c r="E664" s="34"/>
      <c r="F664" s="34"/>
      <c r="G664" s="34">
        <v>1</v>
      </c>
      <c r="H664" s="34"/>
      <c r="I664" s="34"/>
      <c r="J664" s="34"/>
      <c r="K664" s="43"/>
      <c r="L664" s="35">
        <v>1</v>
      </c>
    </row>
    <row r="665" spans="1:12" ht="15" x14ac:dyDescent="0.25">
      <c r="A665" s="32"/>
      <c r="B665" s="33">
        <v>42884</v>
      </c>
      <c r="C665" s="42"/>
      <c r="D665" s="34"/>
      <c r="E665" s="34"/>
      <c r="F665" s="34"/>
      <c r="G665" s="34">
        <v>1</v>
      </c>
      <c r="H665" s="34"/>
      <c r="I665" s="34"/>
      <c r="J665" s="34"/>
      <c r="K665" s="43"/>
      <c r="L665" s="35">
        <v>1</v>
      </c>
    </row>
    <row r="666" spans="1:12" ht="15" x14ac:dyDescent="0.25">
      <c r="A666" s="32"/>
      <c r="B666" s="33">
        <v>42964</v>
      </c>
      <c r="C666" s="42"/>
      <c r="D666" s="34"/>
      <c r="E666" s="34"/>
      <c r="F666" s="34"/>
      <c r="G666" s="34">
        <v>1</v>
      </c>
      <c r="H666" s="34"/>
      <c r="I666" s="34"/>
      <c r="J666" s="34"/>
      <c r="K666" s="43"/>
      <c r="L666" s="35">
        <v>1</v>
      </c>
    </row>
    <row r="667" spans="1:12" ht="15" x14ac:dyDescent="0.25">
      <c r="A667" s="32"/>
      <c r="B667" s="33">
        <v>43046</v>
      </c>
      <c r="C667" s="42"/>
      <c r="D667" s="34"/>
      <c r="E667" s="34"/>
      <c r="F667" s="34"/>
      <c r="G667" s="34">
        <v>1</v>
      </c>
      <c r="H667" s="34"/>
      <c r="I667" s="34"/>
      <c r="J667" s="34"/>
      <c r="K667" s="43"/>
      <c r="L667" s="35">
        <v>1</v>
      </c>
    </row>
    <row r="668" spans="1:12" ht="15" x14ac:dyDescent="0.25">
      <c r="A668" s="32"/>
      <c r="B668" s="33">
        <v>43077</v>
      </c>
      <c r="C668" s="42"/>
      <c r="D668" s="34"/>
      <c r="E668" s="34"/>
      <c r="F668" s="34"/>
      <c r="G668" s="34">
        <v>1</v>
      </c>
      <c r="H668" s="34"/>
      <c r="I668" s="34"/>
      <c r="J668" s="34"/>
      <c r="K668" s="43"/>
      <c r="L668" s="35">
        <v>1</v>
      </c>
    </row>
    <row r="669" spans="1:12" ht="15" x14ac:dyDescent="0.25">
      <c r="A669" s="32"/>
      <c r="B669" s="33">
        <v>43095</v>
      </c>
      <c r="C669" s="42"/>
      <c r="D669" s="34"/>
      <c r="E669" s="34"/>
      <c r="F669" s="34"/>
      <c r="G669" s="34">
        <v>1</v>
      </c>
      <c r="H669" s="34"/>
      <c r="I669" s="34"/>
      <c r="J669" s="34"/>
      <c r="K669" s="43"/>
      <c r="L669" s="35">
        <v>1</v>
      </c>
    </row>
    <row r="670" spans="1:12" ht="15" x14ac:dyDescent="0.25">
      <c r="A670" s="32"/>
      <c r="B670" s="33">
        <v>43108</v>
      </c>
      <c r="C670" s="42"/>
      <c r="D670" s="34"/>
      <c r="E670" s="34"/>
      <c r="F670" s="34"/>
      <c r="G670" s="34">
        <v>1</v>
      </c>
      <c r="H670" s="34"/>
      <c r="I670" s="34"/>
      <c r="J670" s="34"/>
      <c r="K670" s="43"/>
      <c r="L670" s="35">
        <v>1</v>
      </c>
    </row>
    <row r="671" spans="1:12" ht="15" x14ac:dyDescent="0.25">
      <c r="A671" s="32"/>
      <c r="B671" s="33">
        <v>43111</v>
      </c>
      <c r="C671" s="42"/>
      <c r="D671" s="34"/>
      <c r="E671" s="34"/>
      <c r="F671" s="34"/>
      <c r="G671" s="34">
        <v>1</v>
      </c>
      <c r="H671" s="34"/>
      <c r="I671" s="34"/>
      <c r="J671" s="34"/>
      <c r="K671" s="43"/>
      <c r="L671" s="35">
        <v>1</v>
      </c>
    </row>
    <row r="672" spans="1:12" ht="15" x14ac:dyDescent="0.25">
      <c r="A672" s="32"/>
      <c r="B672" s="33">
        <v>43122</v>
      </c>
      <c r="C672" s="42"/>
      <c r="D672" s="34"/>
      <c r="E672" s="34"/>
      <c r="F672" s="34"/>
      <c r="G672" s="34">
        <v>1</v>
      </c>
      <c r="H672" s="34"/>
      <c r="I672" s="34"/>
      <c r="J672" s="34"/>
      <c r="K672" s="43"/>
      <c r="L672" s="35">
        <v>1</v>
      </c>
    </row>
    <row r="673" spans="1:12" ht="15" x14ac:dyDescent="0.25">
      <c r="A673" s="32"/>
      <c r="B673" s="33">
        <v>43197</v>
      </c>
      <c r="C673" s="42"/>
      <c r="D673" s="34"/>
      <c r="E673" s="34"/>
      <c r="F673" s="34"/>
      <c r="G673" s="34">
        <v>1</v>
      </c>
      <c r="H673" s="34"/>
      <c r="I673" s="34"/>
      <c r="J673" s="34"/>
      <c r="K673" s="43"/>
      <c r="L673" s="35">
        <v>1</v>
      </c>
    </row>
    <row r="674" spans="1:12" ht="15" x14ac:dyDescent="0.25">
      <c r="A674" s="32"/>
      <c r="B674" s="33">
        <v>43236</v>
      </c>
      <c r="C674" s="42"/>
      <c r="D674" s="34"/>
      <c r="E674" s="34"/>
      <c r="F674" s="34"/>
      <c r="G674" s="34">
        <v>1</v>
      </c>
      <c r="H674" s="34"/>
      <c r="I674" s="34"/>
      <c r="J674" s="34"/>
      <c r="K674" s="43"/>
      <c r="L674" s="35">
        <v>1</v>
      </c>
    </row>
    <row r="675" spans="1:12" ht="15" x14ac:dyDescent="0.25">
      <c r="A675" s="32"/>
      <c r="B675" s="33">
        <v>43258</v>
      </c>
      <c r="C675" s="42"/>
      <c r="D675" s="34"/>
      <c r="E675" s="34"/>
      <c r="F675" s="34"/>
      <c r="G675" s="34">
        <v>1</v>
      </c>
      <c r="H675" s="34"/>
      <c r="I675" s="34"/>
      <c r="J675" s="34"/>
      <c r="K675" s="43"/>
      <c r="L675" s="35">
        <v>1</v>
      </c>
    </row>
    <row r="676" spans="1:12" ht="15" x14ac:dyDescent="0.25">
      <c r="A676" s="32"/>
      <c r="B676" s="33">
        <v>43266</v>
      </c>
      <c r="C676" s="42"/>
      <c r="D676" s="34"/>
      <c r="E676" s="34"/>
      <c r="F676" s="34"/>
      <c r="G676" s="34">
        <v>1</v>
      </c>
      <c r="H676" s="34"/>
      <c r="I676" s="34"/>
      <c r="J676" s="34"/>
      <c r="K676" s="43"/>
      <c r="L676" s="35">
        <v>1</v>
      </c>
    </row>
    <row r="677" spans="1:12" ht="15" x14ac:dyDescent="0.25">
      <c r="A677" s="32"/>
      <c r="B677" s="33">
        <v>43347</v>
      </c>
      <c r="C677" s="42"/>
      <c r="D677" s="34"/>
      <c r="E677" s="34"/>
      <c r="F677" s="34"/>
      <c r="G677" s="34">
        <v>1</v>
      </c>
      <c r="H677" s="34"/>
      <c r="I677" s="34"/>
      <c r="J677" s="34"/>
      <c r="K677" s="43"/>
      <c r="L677" s="35">
        <v>1</v>
      </c>
    </row>
    <row r="678" spans="1:12" ht="15" x14ac:dyDescent="0.25">
      <c r="A678" s="32"/>
      <c r="B678" s="33">
        <v>43396</v>
      </c>
      <c r="C678" s="42"/>
      <c r="D678" s="34"/>
      <c r="E678" s="34"/>
      <c r="F678" s="34"/>
      <c r="G678" s="34">
        <v>1</v>
      </c>
      <c r="H678" s="34"/>
      <c r="I678" s="34"/>
      <c r="J678" s="34"/>
      <c r="K678" s="43"/>
      <c r="L678" s="35">
        <v>1</v>
      </c>
    </row>
    <row r="679" spans="1:12" ht="15" x14ac:dyDescent="0.25">
      <c r="A679" s="32"/>
      <c r="B679" s="33">
        <v>43397</v>
      </c>
      <c r="C679" s="42"/>
      <c r="D679" s="34"/>
      <c r="E679" s="34"/>
      <c r="F679" s="34"/>
      <c r="G679" s="34">
        <v>1</v>
      </c>
      <c r="H679" s="34"/>
      <c r="I679" s="34"/>
      <c r="J679" s="34"/>
      <c r="K679" s="43"/>
      <c r="L679" s="35">
        <v>1</v>
      </c>
    </row>
    <row r="680" spans="1:12" ht="15" x14ac:dyDescent="0.25">
      <c r="A680" s="32"/>
      <c r="B680" s="33">
        <v>43413</v>
      </c>
      <c r="C680" s="42"/>
      <c r="D680" s="34"/>
      <c r="E680" s="34"/>
      <c r="F680" s="34"/>
      <c r="G680" s="34">
        <v>1</v>
      </c>
      <c r="H680" s="34"/>
      <c r="I680" s="34"/>
      <c r="J680" s="34"/>
      <c r="K680" s="43"/>
      <c r="L680" s="35">
        <v>1</v>
      </c>
    </row>
    <row r="681" spans="1:12" ht="15" x14ac:dyDescent="0.25">
      <c r="A681" s="32"/>
      <c r="B681" s="33">
        <v>43510</v>
      </c>
      <c r="C681" s="42"/>
      <c r="D681" s="34"/>
      <c r="E681" s="34"/>
      <c r="F681" s="34"/>
      <c r="G681" s="34">
        <v>1</v>
      </c>
      <c r="H681" s="34"/>
      <c r="I681" s="34"/>
      <c r="J681" s="34"/>
      <c r="K681" s="43"/>
      <c r="L681" s="35">
        <v>1</v>
      </c>
    </row>
    <row r="682" spans="1:12" ht="15" x14ac:dyDescent="0.25">
      <c r="A682" s="32"/>
      <c r="B682" s="33">
        <v>43511</v>
      </c>
      <c r="C682" s="42"/>
      <c r="D682" s="34"/>
      <c r="E682" s="34"/>
      <c r="F682" s="34"/>
      <c r="G682" s="34">
        <v>1</v>
      </c>
      <c r="H682" s="34"/>
      <c r="I682" s="34"/>
      <c r="J682" s="34"/>
      <c r="K682" s="43"/>
      <c r="L682" s="35">
        <v>1</v>
      </c>
    </row>
    <row r="683" spans="1:12" ht="15" x14ac:dyDescent="0.25">
      <c r="A683" s="32"/>
      <c r="B683" s="33">
        <v>43541</v>
      </c>
      <c r="C683" s="42"/>
      <c r="D683" s="34"/>
      <c r="E683" s="34"/>
      <c r="F683" s="34"/>
      <c r="G683" s="34">
        <v>1</v>
      </c>
      <c r="H683" s="34"/>
      <c r="I683" s="34"/>
      <c r="J683" s="34"/>
      <c r="K683" s="43"/>
      <c r="L683" s="35">
        <v>1</v>
      </c>
    </row>
    <row r="684" spans="1:12" ht="15" x14ac:dyDescent="0.25">
      <c r="A684" s="32"/>
      <c r="B684" s="33">
        <v>43543</v>
      </c>
      <c r="C684" s="42"/>
      <c r="D684" s="34"/>
      <c r="E684" s="34"/>
      <c r="F684" s="34"/>
      <c r="G684" s="34">
        <v>1</v>
      </c>
      <c r="H684" s="34"/>
      <c r="I684" s="34"/>
      <c r="J684" s="34"/>
      <c r="K684" s="43"/>
      <c r="L684" s="35">
        <v>1</v>
      </c>
    </row>
    <row r="685" spans="1:12" ht="15" x14ac:dyDescent="0.25">
      <c r="A685" s="32"/>
      <c r="B685" s="33">
        <v>43629</v>
      </c>
      <c r="C685" s="42"/>
      <c r="D685" s="34"/>
      <c r="E685" s="34"/>
      <c r="F685" s="34"/>
      <c r="G685" s="34">
        <v>1</v>
      </c>
      <c r="H685" s="34"/>
      <c r="I685" s="34"/>
      <c r="J685" s="34"/>
      <c r="K685" s="43"/>
      <c r="L685" s="35">
        <v>1</v>
      </c>
    </row>
    <row r="686" spans="1:12" ht="15" x14ac:dyDescent="0.25">
      <c r="A686" s="32"/>
      <c r="B686" s="33">
        <v>43689</v>
      </c>
      <c r="C686" s="42"/>
      <c r="D686" s="34"/>
      <c r="E686" s="34"/>
      <c r="F686" s="34"/>
      <c r="G686" s="34">
        <v>1</v>
      </c>
      <c r="H686" s="34"/>
      <c r="I686" s="34"/>
      <c r="J686" s="34"/>
      <c r="K686" s="43"/>
      <c r="L686" s="35">
        <v>1</v>
      </c>
    </row>
    <row r="687" spans="1:12" ht="15" x14ac:dyDescent="0.25">
      <c r="A687" s="32"/>
      <c r="B687" s="33">
        <v>43769</v>
      </c>
      <c r="C687" s="42"/>
      <c r="D687" s="34"/>
      <c r="E687" s="34"/>
      <c r="F687" s="34"/>
      <c r="G687" s="34">
        <v>1</v>
      </c>
      <c r="H687" s="34"/>
      <c r="I687" s="34"/>
      <c r="J687" s="34"/>
      <c r="K687" s="43"/>
      <c r="L687" s="35">
        <v>1</v>
      </c>
    </row>
    <row r="688" spans="1:12" ht="15" x14ac:dyDescent="0.25">
      <c r="A688" s="32"/>
      <c r="B688" s="33">
        <v>43923</v>
      </c>
      <c r="C688" s="42"/>
      <c r="D688" s="34"/>
      <c r="E688" s="34"/>
      <c r="F688" s="34"/>
      <c r="G688" s="34">
        <v>1</v>
      </c>
      <c r="H688" s="34"/>
      <c r="I688" s="34"/>
      <c r="J688" s="34"/>
      <c r="K688" s="43"/>
      <c r="L688" s="35">
        <v>1</v>
      </c>
    </row>
    <row r="689" spans="1:12" ht="15" x14ac:dyDescent="0.25">
      <c r="A689" s="32"/>
      <c r="B689" s="33">
        <v>44012</v>
      </c>
      <c r="C689" s="42"/>
      <c r="D689" s="34"/>
      <c r="E689" s="34"/>
      <c r="F689" s="34"/>
      <c r="G689" s="34">
        <v>1</v>
      </c>
      <c r="H689" s="34"/>
      <c r="I689" s="34"/>
      <c r="J689" s="34"/>
      <c r="K689" s="43"/>
      <c r="L689" s="35">
        <v>1</v>
      </c>
    </row>
    <row r="690" spans="1:12" ht="15" x14ac:dyDescent="0.25">
      <c r="A690" s="36"/>
      <c r="B690" s="37">
        <v>44029</v>
      </c>
      <c r="C690" s="44"/>
      <c r="D690" s="38"/>
      <c r="E690" s="38"/>
      <c r="F690" s="38"/>
      <c r="G690" s="38">
        <v>1</v>
      </c>
      <c r="H690" s="38"/>
      <c r="I690" s="38"/>
      <c r="J690" s="38"/>
      <c r="K690" s="45"/>
      <c r="L690" s="39">
        <v>1</v>
      </c>
    </row>
    <row r="691" spans="1:12" ht="15" x14ac:dyDescent="0.25">
      <c r="A691" s="28" t="s">
        <v>51</v>
      </c>
      <c r="B691" s="29">
        <v>15229</v>
      </c>
      <c r="C691" s="30"/>
      <c r="D691" s="30"/>
      <c r="E691" s="30"/>
      <c r="F691" s="30"/>
      <c r="G691" s="30"/>
      <c r="H691" s="30"/>
      <c r="I691" s="30">
        <v>1</v>
      </c>
      <c r="J691" s="30"/>
      <c r="K691" s="30"/>
      <c r="L691" s="31">
        <v>1</v>
      </c>
    </row>
    <row r="692" spans="1:12" ht="15" x14ac:dyDescent="0.25">
      <c r="A692" s="32"/>
      <c r="B692" s="33">
        <v>19102</v>
      </c>
      <c r="C692" s="34"/>
      <c r="D692" s="34"/>
      <c r="E692" s="34"/>
      <c r="F692" s="34"/>
      <c r="G692" s="34"/>
      <c r="H692" s="34"/>
      <c r="I692" s="34">
        <v>1</v>
      </c>
      <c r="J692" s="34"/>
      <c r="K692" s="34"/>
      <c r="L692" s="35">
        <v>1</v>
      </c>
    </row>
    <row r="693" spans="1:12" ht="15" x14ac:dyDescent="0.25">
      <c r="A693" s="32"/>
      <c r="B693" s="33">
        <v>19896</v>
      </c>
      <c r="C693" s="34"/>
      <c r="D693" s="34">
        <v>1</v>
      </c>
      <c r="E693" s="34"/>
      <c r="F693" s="34"/>
      <c r="G693" s="34"/>
      <c r="H693" s="34"/>
      <c r="I693" s="34"/>
      <c r="J693" s="34"/>
      <c r="K693" s="34"/>
      <c r="L693" s="35">
        <v>1</v>
      </c>
    </row>
    <row r="694" spans="1:12" ht="15" x14ac:dyDescent="0.25">
      <c r="A694" s="32"/>
      <c r="B694" s="33">
        <v>21868</v>
      </c>
      <c r="C694" s="34"/>
      <c r="D694" s="34"/>
      <c r="E694" s="34">
        <v>1</v>
      </c>
      <c r="F694" s="34"/>
      <c r="G694" s="34"/>
      <c r="H694" s="34"/>
      <c r="I694" s="34"/>
      <c r="J694" s="34"/>
      <c r="K694" s="34"/>
      <c r="L694" s="35">
        <v>1</v>
      </c>
    </row>
    <row r="695" spans="1:12" ht="15" x14ac:dyDescent="0.25">
      <c r="A695" s="32"/>
      <c r="B695" s="33">
        <v>26913</v>
      </c>
      <c r="C695" s="34"/>
      <c r="D695" s="34"/>
      <c r="E695" s="34">
        <v>1</v>
      </c>
      <c r="F695" s="34"/>
      <c r="G695" s="34"/>
      <c r="H695" s="34"/>
      <c r="I695" s="34"/>
      <c r="J695" s="34"/>
      <c r="K695" s="34"/>
      <c r="L695" s="35">
        <v>1</v>
      </c>
    </row>
    <row r="696" spans="1:12" ht="15" x14ac:dyDescent="0.25">
      <c r="A696" s="32"/>
      <c r="B696" s="33">
        <v>27113</v>
      </c>
      <c r="C696" s="34"/>
      <c r="D696" s="34">
        <v>1</v>
      </c>
      <c r="E696" s="34"/>
      <c r="F696" s="34"/>
      <c r="G696" s="34"/>
      <c r="H696" s="34"/>
      <c r="I696" s="34"/>
      <c r="J696" s="34"/>
      <c r="K696" s="34"/>
      <c r="L696" s="35">
        <v>1</v>
      </c>
    </row>
    <row r="697" spans="1:12" ht="15" x14ac:dyDescent="0.25">
      <c r="A697" s="32"/>
      <c r="B697" s="33">
        <v>27355</v>
      </c>
      <c r="C697" s="34"/>
      <c r="D697" s="34"/>
      <c r="E697" s="34">
        <v>1</v>
      </c>
      <c r="F697" s="34"/>
      <c r="G697" s="34"/>
      <c r="H697" s="34"/>
      <c r="I697" s="34"/>
      <c r="J697" s="34"/>
      <c r="K697" s="34"/>
      <c r="L697" s="35">
        <v>1</v>
      </c>
    </row>
    <row r="698" spans="1:12" ht="15" x14ac:dyDescent="0.25">
      <c r="A698" s="32"/>
      <c r="B698" s="33">
        <v>27763</v>
      </c>
      <c r="C698" s="34"/>
      <c r="D698" s="34">
        <v>1</v>
      </c>
      <c r="E698" s="34"/>
      <c r="F698" s="34"/>
      <c r="G698" s="34"/>
      <c r="H698" s="34"/>
      <c r="I698" s="34"/>
      <c r="J698" s="34"/>
      <c r="K698" s="34"/>
      <c r="L698" s="35">
        <v>1</v>
      </c>
    </row>
    <row r="699" spans="1:12" ht="15" x14ac:dyDescent="0.25">
      <c r="A699" s="32"/>
      <c r="B699" s="33">
        <v>28468</v>
      </c>
      <c r="C699" s="34"/>
      <c r="D699" s="34"/>
      <c r="E699" s="34">
        <v>1</v>
      </c>
      <c r="F699" s="34"/>
      <c r="G699" s="34"/>
      <c r="H699" s="34"/>
      <c r="I699" s="34"/>
      <c r="J699" s="34"/>
      <c r="K699" s="34"/>
      <c r="L699" s="35">
        <v>1</v>
      </c>
    </row>
    <row r="700" spans="1:12" ht="15" x14ac:dyDescent="0.25">
      <c r="A700" s="32"/>
      <c r="B700" s="33">
        <v>29017</v>
      </c>
      <c r="C700" s="34"/>
      <c r="D700" s="34">
        <v>1</v>
      </c>
      <c r="E700" s="34"/>
      <c r="F700" s="34"/>
      <c r="G700" s="34"/>
      <c r="H700" s="34"/>
      <c r="I700" s="34"/>
      <c r="J700" s="34"/>
      <c r="K700" s="34"/>
      <c r="L700" s="35">
        <v>1</v>
      </c>
    </row>
    <row r="701" spans="1:12" ht="15" x14ac:dyDescent="0.25">
      <c r="A701" s="32"/>
      <c r="B701" s="33">
        <v>36872</v>
      </c>
      <c r="C701" s="34"/>
      <c r="D701" s="34"/>
      <c r="E701" s="34"/>
      <c r="F701" s="34"/>
      <c r="G701" s="34">
        <v>1</v>
      </c>
      <c r="H701" s="34"/>
      <c r="I701" s="34"/>
      <c r="J701" s="34"/>
      <c r="K701" s="34"/>
      <c r="L701" s="35">
        <v>1</v>
      </c>
    </row>
    <row r="702" spans="1:12" ht="15" x14ac:dyDescent="0.25">
      <c r="A702" s="32"/>
      <c r="B702" s="33">
        <v>37844</v>
      </c>
      <c r="C702" s="34"/>
      <c r="D702" s="34"/>
      <c r="E702" s="34"/>
      <c r="F702" s="34"/>
      <c r="G702" s="34">
        <v>1</v>
      </c>
      <c r="H702" s="34"/>
      <c r="I702" s="34"/>
      <c r="J702" s="34"/>
      <c r="K702" s="34"/>
      <c r="L702" s="35">
        <v>1</v>
      </c>
    </row>
    <row r="703" spans="1:12" ht="15" x14ac:dyDescent="0.25">
      <c r="A703" s="32"/>
      <c r="B703" s="33">
        <v>38712</v>
      </c>
      <c r="C703" s="34"/>
      <c r="D703" s="34"/>
      <c r="E703" s="34"/>
      <c r="F703" s="34"/>
      <c r="G703" s="34">
        <v>1</v>
      </c>
      <c r="H703" s="34"/>
      <c r="I703" s="34"/>
      <c r="J703" s="34"/>
      <c r="K703" s="34"/>
      <c r="L703" s="35">
        <v>1</v>
      </c>
    </row>
    <row r="704" spans="1:12" ht="15" x14ac:dyDescent="0.25">
      <c r="A704" s="32"/>
      <c r="B704" s="33">
        <v>38846</v>
      </c>
      <c r="C704" s="34"/>
      <c r="D704" s="34"/>
      <c r="E704" s="34"/>
      <c r="F704" s="34"/>
      <c r="G704" s="34">
        <v>1</v>
      </c>
      <c r="H704" s="34"/>
      <c r="I704" s="34"/>
      <c r="J704" s="34"/>
      <c r="K704" s="34"/>
      <c r="L704" s="35">
        <v>1</v>
      </c>
    </row>
    <row r="705" spans="1:12" ht="15" x14ac:dyDescent="0.25">
      <c r="A705" s="32"/>
      <c r="B705" s="33">
        <v>41210</v>
      </c>
      <c r="C705" s="34"/>
      <c r="D705" s="34"/>
      <c r="E705" s="34"/>
      <c r="F705" s="34"/>
      <c r="G705" s="34">
        <v>1</v>
      </c>
      <c r="H705" s="34"/>
      <c r="I705" s="34"/>
      <c r="J705" s="34"/>
      <c r="K705" s="34"/>
      <c r="L705" s="35">
        <v>1</v>
      </c>
    </row>
    <row r="706" spans="1:12" ht="15" x14ac:dyDescent="0.25">
      <c r="A706" s="32"/>
      <c r="B706" s="33">
        <v>41339</v>
      </c>
      <c r="C706" s="34"/>
      <c r="D706" s="34"/>
      <c r="E706" s="34"/>
      <c r="F706" s="34"/>
      <c r="G706" s="34">
        <v>1</v>
      </c>
      <c r="H706" s="34"/>
      <c r="I706" s="34"/>
      <c r="J706" s="34"/>
      <c r="K706" s="34"/>
      <c r="L706" s="35">
        <v>1</v>
      </c>
    </row>
    <row r="707" spans="1:12" ht="15" x14ac:dyDescent="0.25">
      <c r="A707" s="36"/>
      <c r="B707" s="37">
        <v>41592</v>
      </c>
      <c r="C707" s="38"/>
      <c r="D707" s="38"/>
      <c r="E707" s="38"/>
      <c r="F707" s="38"/>
      <c r="G707" s="38">
        <v>1</v>
      </c>
      <c r="H707" s="38"/>
      <c r="I707" s="38"/>
      <c r="J707" s="38"/>
      <c r="K707" s="38"/>
      <c r="L707" s="39">
        <v>1</v>
      </c>
    </row>
    <row r="708" spans="1:12" ht="15" x14ac:dyDescent="0.25">
      <c r="A708" s="28" t="s">
        <v>26</v>
      </c>
      <c r="B708" s="29">
        <v>17402</v>
      </c>
      <c r="C708" s="40"/>
      <c r="D708" s="30">
        <v>1</v>
      </c>
      <c r="E708" s="30"/>
      <c r="F708" s="30"/>
      <c r="G708" s="30"/>
      <c r="H708" s="30"/>
      <c r="I708" s="30"/>
      <c r="J708" s="30"/>
      <c r="K708" s="41"/>
      <c r="L708" s="31">
        <v>1</v>
      </c>
    </row>
    <row r="709" spans="1:12" ht="15" x14ac:dyDescent="0.25">
      <c r="A709" s="32"/>
      <c r="B709" s="33">
        <v>18217</v>
      </c>
      <c r="C709" s="42"/>
      <c r="D709" s="34"/>
      <c r="E709" s="34">
        <v>1</v>
      </c>
      <c r="F709" s="34"/>
      <c r="G709" s="34"/>
      <c r="H709" s="34"/>
      <c r="I709" s="34"/>
      <c r="J709" s="34"/>
      <c r="K709" s="43"/>
      <c r="L709" s="35">
        <v>1</v>
      </c>
    </row>
    <row r="710" spans="1:12" ht="15" x14ac:dyDescent="0.25">
      <c r="A710" s="32"/>
      <c r="B710" s="33">
        <v>20381</v>
      </c>
      <c r="C710" s="42"/>
      <c r="D710" s="34"/>
      <c r="E710" s="34">
        <v>1</v>
      </c>
      <c r="F710" s="34"/>
      <c r="G710" s="34"/>
      <c r="H710" s="34"/>
      <c r="I710" s="34"/>
      <c r="J710" s="34"/>
      <c r="K710" s="43"/>
      <c r="L710" s="35">
        <v>1</v>
      </c>
    </row>
    <row r="711" spans="1:12" ht="15" x14ac:dyDescent="0.25">
      <c r="A711" s="32"/>
      <c r="B711" s="33">
        <v>22807</v>
      </c>
      <c r="C711" s="42"/>
      <c r="D711" s="34"/>
      <c r="E711" s="34"/>
      <c r="F711" s="34"/>
      <c r="G711" s="34"/>
      <c r="H711" s="34"/>
      <c r="I711" s="34">
        <v>1</v>
      </c>
      <c r="J711" s="34"/>
      <c r="K711" s="43"/>
      <c r="L711" s="35">
        <v>1</v>
      </c>
    </row>
    <row r="712" spans="1:12" ht="15" x14ac:dyDescent="0.25">
      <c r="A712" s="32"/>
      <c r="B712" s="33">
        <v>31546</v>
      </c>
      <c r="C712" s="42"/>
      <c r="D712" s="34">
        <v>1</v>
      </c>
      <c r="E712" s="34"/>
      <c r="F712" s="34"/>
      <c r="G712" s="34"/>
      <c r="H712" s="34"/>
      <c r="I712" s="34"/>
      <c r="J712" s="34"/>
      <c r="K712" s="43"/>
      <c r="L712" s="35">
        <v>1</v>
      </c>
    </row>
    <row r="713" spans="1:12" ht="15" x14ac:dyDescent="0.25">
      <c r="A713" s="36"/>
      <c r="B713" s="37">
        <v>41051</v>
      </c>
      <c r="C713" s="44"/>
      <c r="D713" s="38"/>
      <c r="E713" s="38"/>
      <c r="F713" s="38"/>
      <c r="G713" s="38">
        <v>1</v>
      </c>
      <c r="H713" s="38"/>
      <c r="I713" s="38"/>
      <c r="J713" s="38"/>
      <c r="K713" s="45"/>
      <c r="L713" s="39">
        <v>1</v>
      </c>
    </row>
    <row r="714" spans="1:12" ht="15" x14ac:dyDescent="0.25">
      <c r="A714" s="28" t="s">
        <v>28</v>
      </c>
      <c r="B714" s="29">
        <v>14174</v>
      </c>
      <c r="C714" s="30"/>
      <c r="D714" s="30"/>
      <c r="E714" s="30"/>
      <c r="F714" s="30"/>
      <c r="G714" s="30"/>
      <c r="H714" s="30"/>
      <c r="I714" s="30">
        <v>1</v>
      </c>
      <c r="J714" s="30"/>
      <c r="K714" s="30"/>
      <c r="L714" s="31">
        <v>1</v>
      </c>
    </row>
    <row r="715" spans="1:12" ht="15" x14ac:dyDescent="0.25">
      <c r="A715" s="32"/>
      <c r="B715" s="33">
        <v>14900</v>
      </c>
      <c r="C715" s="34"/>
      <c r="D715" s="34"/>
      <c r="E715" s="34"/>
      <c r="F715" s="34"/>
      <c r="G715" s="34"/>
      <c r="H715" s="34"/>
      <c r="I715" s="34">
        <v>1</v>
      </c>
      <c r="J715" s="34"/>
      <c r="K715" s="34"/>
      <c r="L715" s="35">
        <v>1</v>
      </c>
    </row>
    <row r="716" spans="1:12" ht="15" x14ac:dyDescent="0.25">
      <c r="A716" s="32"/>
      <c r="B716" s="33">
        <v>15036</v>
      </c>
      <c r="C716" s="34"/>
      <c r="D716" s="34"/>
      <c r="E716" s="34"/>
      <c r="F716" s="34"/>
      <c r="G716" s="34"/>
      <c r="H716" s="34"/>
      <c r="I716" s="34">
        <v>1</v>
      </c>
      <c r="J716" s="34"/>
      <c r="K716" s="34"/>
      <c r="L716" s="35">
        <v>1</v>
      </c>
    </row>
    <row r="717" spans="1:12" ht="15" x14ac:dyDescent="0.25">
      <c r="A717" s="32"/>
      <c r="B717" s="33">
        <v>18690</v>
      </c>
      <c r="C717" s="34"/>
      <c r="D717" s="34"/>
      <c r="E717" s="34"/>
      <c r="F717" s="34"/>
      <c r="G717" s="34"/>
      <c r="H717" s="34"/>
      <c r="I717" s="34">
        <v>1</v>
      </c>
      <c r="J717" s="34"/>
      <c r="K717" s="34"/>
      <c r="L717" s="35">
        <v>1</v>
      </c>
    </row>
    <row r="718" spans="1:12" ht="15" x14ac:dyDescent="0.25">
      <c r="A718" s="32"/>
      <c r="B718" s="33">
        <v>19941</v>
      </c>
      <c r="C718" s="34"/>
      <c r="D718" s="34"/>
      <c r="E718" s="34"/>
      <c r="F718" s="34"/>
      <c r="G718" s="34"/>
      <c r="H718" s="34"/>
      <c r="I718" s="34">
        <v>1</v>
      </c>
      <c r="J718" s="34"/>
      <c r="K718" s="34"/>
      <c r="L718" s="35">
        <v>1</v>
      </c>
    </row>
    <row r="719" spans="1:12" ht="15" x14ac:dyDescent="0.25">
      <c r="A719" s="32"/>
      <c r="B719" s="33">
        <v>21210</v>
      </c>
      <c r="C719" s="34"/>
      <c r="D719" s="34"/>
      <c r="E719" s="34"/>
      <c r="F719" s="34"/>
      <c r="G719" s="34"/>
      <c r="H719" s="34"/>
      <c r="I719" s="34">
        <v>1</v>
      </c>
      <c r="J719" s="34"/>
      <c r="K719" s="34"/>
      <c r="L719" s="35">
        <v>1</v>
      </c>
    </row>
    <row r="720" spans="1:12" ht="15" x14ac:dyDescent="0.25">
      <c r="A720" s="32"/>
      <c r="B720" s="33">
        <v>21863</v>
      </c>
      <c r="C720" s="34"/>
      <c r="D720" s="34"/>
      <c r="E720" s="34"/>
      <c r="F720" s="34"/>
      <c r="G720" s="34"/>
      <c r="H720" s="34"/>
      <c r="I720" s="34">
        <v>1</v>
      </c>
      <c r="J720" s="34"/>
      <c r="K720" s="34"/>
      <c r="L720" s="35">
        <v>1</v>
      </c>
    </row>
    <row r="721" spans="1:12" ht="15" x14ac:dyDescent="0.25">
      <c r="A721" s="32"/>
      <c r="B721" s="33">
        <v>22393</v>
      </c>
      <c r="C721" s="34"/>
      <c r="D721" s="34">
        <v>1</v>
      </c>
      <c r="E721" s="34"/>
      <c r="F721" s="34"/>
      <c r="G721" s="34"/>
      <c r="H721" s="34"/>
      <c r="I721" s="34"/>
      <c r="J721" s="34"/>
      <c r="K721" s="34"/>
      <c r="L721" s="35">
        <v>1</v>
      </c>
    </row>
    <row r="722" spans="1:12" ht="15" x14ac:dyDescent="0.25">
      <c r="A722" s="32"/>
      <c r="B722" s="33">
        <v>22997</v>
      </c>
      <c r="C722" s="34"/>
      <c r="D722" s="34">
        <v>1</v>
      </c>
      <c r="E722" s="34"/>
      <c r="F722" s="34"/>
      <c r="G722" s="34"/>
      <c r="H722" s="34"/>
      <c r="I722" s="34"/>
      <c r="J722" s="34"/>
      <c r="K722" s="34"/>
      <c r="L722" s="35">
        <v>1</v>
      </c>
    </row>
    <row r="723" spans="1:12" ht="15" x14ac:dyDescent="0.25">
      <c r="A723" s="32"/>
      <c r="B723" s="33">
        <v>23572</v>
      </c>
      <c r="C723" s="34"/>
      <c r="D723" s="34">
        <v>1</v>
      </c>
      <c r="E723" s="34"/>
      <c r="F723" s="34"/>
      <c r="G723" s="34"/>
      <c r="H723" s="34"/>
      <c r="I723" s="34"/>
      <c r="J723" s="34"/>
      <c r="K723" s="34"/>
      <c r="L723" s="35">
        <v>1</v>
      </c>
    </row>
    <row r="724" spans="1:12" ht="15" x14ac:dyDescent="0.25">
      <c r="A724" s="32"/>
      <c r="B724" s="33">
        <v>23651</v>
      </c>
      <c r="C724" s="34"/>
      <c r="D724" s="34"/>
      <c r="E724" s="34"/>
      <c r="F724" s="34"/>
      <c r="G724" s="34"/>
      <c r="H724" s="34"/>
      <c r="I724" s="34">
        <v>1</v>
      </c>
      <c r="J724" s="34"/>
      <c r="K724" s="34"/>
      <c r="L724" s="35">
        <v>1</v>
      </c>
    </row>
    <row r="725" spans="1:12" ht="15" x14ac:dyDescent="0.25">
      <c r="A725" s="32"/>
      <c r="B725" s="33">
        <v>24085</v>
      </c>
      <c r="C725" s="34"/>
      <c r="D725" s="34"/>
      <c r="E725" s="34">
        <v>1</v>
      </c>
      <c r="F725" s="34"/>
      <c r="G725" s="34"/>
      <c r="H725" s="34"/>
      <c r="I725" s="34"/>
      <c r="J725" s="34"/>
      <c r="K725" s="34"/>
      <c r="L725" s="35">
        <v>1</v>
      </c>
    </row>
    <row r="726" spans="1:12" ht="15" x14ac:dyDescent="0.25">
      <c r="A726" s="32"/>
      <c r="B726" s="33">
        <v>24285</v>
      </c>
      <c r="C726" s="34"/>
      <c r="D726" s="34">
        <v>1</v>
      </c>
      <c r="E726" s="34"/>
      <c r="F726" s="34"/>
      <c r="G726" s="34"/>
      <c r="H726" s="34"/>
      <c r="I726" s="34"/>
      <c r="J726" s="34"/>
      <c r="K726" s="34"/>
      <c r="L726" s="35">
        <v>1</v>
      </c>
    </row>
    <row r="727" spans="1:12" ht="15" x14ac:dyDescent="0.25">
      <c r="A727" s="32"/>
      <c r="B727" s="33">
        <v>24629</v>
      </c>
      <c r="C727" s="34"/>
      <c r="D727" s="34"/>
      <c r="E727" s="34"/>
      <c r="F727" s="34"/>
      <c r="G727" s="34"/>
      <c r="H727" s="34"/>
      <c r="I727" s="34">
        <v>1</v>
      </c>
      <c r="J727" s="34"/>
      <c r="K727" s="34"/>
      <c r="L727" s="35">
        <v>1</v>
      </c>
    </row>
    <row r="728" spans="1:12" ht="15" x14ac:dyDescent="0.25">
      <c r="A728" s="32"/>
      <c r="B728" s="33">
        <v>24726</v>
      </c>
      <c r="C728" s="34"/>
      <c r="D728" s="34">
        <v>1</v>
      </c>
      <c r="E728" s="34"/>
      <c r="F728" s="34"/>
      <c r="G728" s="34"/>
      <c r="H728" s="34"/>
      <c r="I728" s="34"/>
      <c r="J728" s="34"/>
      <c r="K728" s="34"/>
      <c r="L728" s="35">
        <v>1</v>
      </c>
    </row>
    <row r="729" spans="1:12" ht="15" x14ac:dyDescent="0.25">
      <c r="A729" s="32"/>
      <c r="B729" s="33">
        <v>25296</v>
      </c>
      <c r="C729" s="34"/>
      <c r="D729" s="34">
        <v>1</v>
      </c>
      <c r="E729" s="34"/>
      <c r="F729" s="34"/>
      <c r="G729" s="34"/>
      <c r="H729" s="34"/>
      <c r="I729" s="34"/>
      <c r="J729" s="34"/>
      <c r="K729" s="34"/>
      <c r="L729" s="35">
        <v>1</v>
      </c>
    </row>
    <row r="730" spans="1:12" ht="15" x14ac:dyDescent="0.25">
      <c r="A730" s="32"/>
      <c r="B730" s="33">
        <v>25535</v>
      </c>
      <c r="C730" s="34"/>
      <c r="D730" s="34">
        <v>1</v>
      </c>
      <c r="E730" s="34"/>
      <c r="F730" s="34"/>
      <c r="G730" s="34"/>
      <c r="H730" s="34"/>
      <c r="I730" s="34"/>
      <c r="J730" s="34"/>
      <c r="K730" s="34"/>
      <c r="L730" s="35">
        <v>1</v>
      </c>
    </row>
    <row r="731" spans="1:12" ht="15" x14ac:dyDescent="0.25">
      <c r="A731" s="32"/>
      <c r="B731" s="33">
        <v>25937</v>
      </c>
      <c r="C731" s="34"/>
      <c r="D731" s="34">
        <v>1</v>
      </c>
      <c r="E731" s="34"/>
      <c r="F731" s="34"/>
      <c r="G731" s="34"/>
      <c r="H731" s="34"/>
      <c r="I731" s="34"/>
      <c r="J731" s="34"/>
      <c r="K731" s="34"/>
      <c r="L731" s="35">
        <v>1</v>
      </c>
    </row>
    <row r="732" spans="1:12" ht="15" x14ac:dyDescent="0.25">
      <c r="A732" s="32"/>
      <c r="B732" s="33">
        <v>26101</v>
      </c>
      <c r="C732" s="34"/>
      <c r="D732" s="34"/>
      <c r="E732" s="34"/>
      <c r="F732" s="34"/>
      <c r="G732" s="34"/>
      <c r="H732" s="34"/>
      <c r="I732" s="34">
        <v>1</v>
      </c>
      <c r="J732" s="34"/>
      <c r="K732" s="34"/>
      <c r="L732" s="35">
        <v>1</v>
      </c>
    </row>
    <row r="733" spans="1:12" ht="15" x14ac:dyDescent="0.25">
      <c r="A733" s="32"/>
      <c r="B733" s="33">
        <v>26373</v>
      </c>
      <c r="C733" s="34"/>
      <c r="D733" s="34"/>
      <c r="E733" s="34">
        <v>1</v>
      </c>
      <c r="F733" s="34"/>
      <c r="G733" s="34"/>
      <c r="H733" s="34"/>
      <c r="I733" s="34"/>
      <c r="J733" s="34"/>
      <c r="K733" s="34"/>
      <c r="L733" s="35">
        <v>1</v>
      </c>
    </row>
    <row r="734" spans="1:12" ht="15" x14ac:dyDescent="0.25">
      <c r="A734" s="32"/>
      <c r="B734" s="33">
        <v>26666</v>
      </c>
      <c r="C734" s="34"/>
      <c r="D734" s="34">
        <v>1</v>
      </c>
      <c r="E734" s="34"/>
      <c r="F734" s="34"/>
      <c r="G734" s="34"/>
      <c r="H734" s="34"/>
      <c r="I734" s="34"/>
      <c r="J734" s="34"/>
      <c r="K734" s="34"/>
      <c r="L734" s="35">
        <v>1</v>
      </c>
    </row>
    <row r="735" spans="1:12" ht="15" x14ac:dyDescent="0.25">
      <c r="A735" s="32"/>
      <c r="B735" s="33">
        <v>26742</v>
      </c>
      <c r="C735" s="34"/>
      <c r="D735" s="34">
        <v>1</v>
      </c>
      <c r="E735" s="34"/>
      <c r="F735" s="34"/>
      <c r="G735" s="34"/>
      <c r="H735" s="34"/>
      <c r="I735" s="34"/>
      <c r="J735" s="34"/>
      <c r="K735" s="34"/>
      <c r="L735" s="35">
        <v>1</v>
      </c>
    </row>
    <row r="736" spans="1:12" ht="15" x14ac:dyDescent="0.25">
      <c r="A736" s="32"/>
      <c r="B736" s="33">
        <v>27259</v>
      </c>
      <c r="C736" s="34"/>
      <c r="D736" s="34"/>
      <c r="E736" s="34">
        <v>1</v>
      </c>
      <c r="F736" s="34"/>
      <c r="G736" s="34"/>
      <c r="H736" s="34"/>
      <c r="I736" s="34"/>
      <c r="J736" s="34"/>
      <c r="K736" s="34"/>
      <c r="L736" s="35">
        <v>1</v>
      </c>
    </row>
    <row r="737" spans="1:12" ht="15" x14ac:dyDescent="0.25">
      <c r="A737" s="32"/>
      <c r="B737" s="33">
        <v>27751</v>
      </c>
      <c r="C737" s="34"/>
      <c r="D737" s="34">
        <v>1</v>
      </c>
      <c r="E737" s="34"/>
      <c r="F737" s="34"/>
      <c r="G737" s="34"/>
      <c r="H737" s="34"/>
      <c r="I737" s="34"/>
      <c r="J737" s="34"/>
      <c r="K737" s="34"/>
      <c r="L737" s="35">
        <v>1</v>
      </c>
    </row>
    <row r="738" spans="1:12" ht="15" x14ac:dyDescent="0.25">
      <c r="A738" s="32"/>
      <c r="B738" s="33">
        <v>27826</v>
      </c>
      <c r="C738" s="34"/>
      <c r="D738" s="34"/>
      <c r="E738" s="34">
        <v>1</v>
      </c>
      <c r="F738" s="34"/>
      <c r="G738" s="34"/>
      <c r="H738" s="34"/>
      <c r="I738" s="34"/>
      <c r="J738" s="34"/>
      <c r="K738" s="34"/>
      <c r="L738" s="35">
        <v>1</v>
      </c>
    </row>
    <row r="739" spans="1:12" ht="15" x14ac:dyDescent="0.25">
      <c r="A739" s="32"/>
      <c r="B739" s="33">
        <v>28254</v>
      </c>
      <c r="C739" s="34"/>
      <c r="D739" s="34">
        <v>1</v>
      </c>
      <c r="E739" s="34"/>
      <c r="F739" s="34"/>
      <c r="G739" s="34"/>
      <c r="H739" s="34"/>
      <c r="I739" s="34"/>
      <c r="J739" s="34"/>
      <c r="K739" s="34"/>
      <c r="L739" s="35">
        <v>1</v>
      </c>
    </row>
    <row r="740" spans="1:12" ht="15" x14ac:dyDescent="0.25">
      <c r="A740" s="32"/>
      <c r="B740" s="33">
        <v>28440</v>
      </c>
      <c r="C740" s="34"/>
      <c r="D740" s="34"/>
      <c r="E740" s="34">
        <v>1</v>
      </c>
      <c r="F740" s="34"/>
      <c r="G740" s="34"/>
      <c r="H740" s="34"/>
      <c r="I740" s="34"/>
      <c r="J740" s="34"/>
      <c r="K740" s="34"/>
      <c r="L740" s="35">
        <v>1</v>
      </c>
    </row>
    <row r="741" spans="1:12" ht="15" x14ac:dyDescent="0.25">
      <c r="A741" s="32"/>
      <c r="B741" s="33">
        <v>28473</v>
      </c>
      <c r="C741" s="34"/>
      <c r="D741" s="34"/>
      <c r="E741" s="34">
        <v>1</v>
      </c>
      <c r="F741" s="34"/>
      <c r="G741" s="34"/>
      <c r="H741" s="34"/>
      <c r="I741" s="34"/>
      <c r="J741" s="34"/>
      <c r="K741" s="34"/>
      <c r="L741" s="35">
        <v>1</v>
      </c>
    </row>
    <row r="742" spans="1:12" ht="15" x14ac:dyDescent="0.25">
      <c r="A742" s="32"/>
      <c r="B742" s="33">
        <v>28753</v>
      </c>
      <c r="C742" s="34"/>
      <c r="D742" s="34">
        <v>1</v>
      </c>
      <c r="E742" s="34"/>
      <c r="F742" s="34"/>
      <c r="G742" s="34"/>
      <c r="H742" s="34"/>
      <c r="I742" s="34"/>
      <c r="J742" s="34"/>
      <c r="K742" s="34"/>
      <c r="L742" s="35">
        <v>1</v>
      </c>
    </row>
    <row r="743" spans="1:12" ht="15" x14ac:dyDescent="0.25">
      <c r="A743" s="32"/>
      <c r="B743" s="33">
        <v>28852</v>
      </c>
      <c r="C743" s="34"/>
      <c r="D743" s="34"/>
      <c r="E743" s="34">
        <v>1</v>
      </c>
      <c r="F743" s="34"/>
      <c r="G743" s="34"/>
      <c r="H743" s="34"/>
      <c r="I743" s="34"/>
      <c r="J743" s="34"/>
      <c r="K743" s="34"/>
      <c r="L743" s="35">
        <v>1</v>
      </c>
    </row>
    <row r="744" spans="1:12" ht="15" x14ac:dyDescent="0.25">
      <c r="A744" s="32"/>
      <c r="B744" s="33">
        <v>29441</v>
      </c>
      <c r="C744" s="34"/>
      <c r="D744" s="34"/>
      <c r="E744" s="34">
        <v>1</v>
      </c>
      <c r="F744" s="34"/>
      <c r="G744" s="34"/>
      <c r="H744" s="34"/>
      <c r="I744" s="34"/>
      <c r="J744" s="34"/>
      <c r="K744" s="34"/>
      <c r="L744" s="35">
        <v>1</v>
      </c>
    </row>
    <row r="745" spans="1:12" ht="15" x14ac:dyDescent="0.25">
      <c r="A745" s="32"/>
      <c r="B745" s="33">
        <v>29546</v>
      </c>
      <c r="C745" s="34"/>
      <c r="D745" s="34"/>
      <c r="E745" s="34">
        <v>1</v>
      </c>
      <c r="F745" s="34"/>
      <c r="G745" s="34"/>
      <c r="H745" s="34"/>
      <c r="I745" s="34"/>
      <c r="J745" s="34"/>
      <c r="K745" s="34"/>
      <c r="L745" s="35">
        <v>1</v>
      </c>
    </row>
    <row r="746" spans="1:12" ht="15" x14ac:dyDescent="0.25">
      <c r="A746" s="32"/>
      <c r="B746" s="33">
        <v>30381</v>
      </c>
      <c r="C746" s="34"/>
      <c r="D746" s="34">
        <v>1</v>
      </c>
      <c r="E746" s="34"/>
      <c r="F746" s="34"/>
      <c r="G746" s="34"/>
      <c r="H746" s="34"/>
      <c r="I746" s="34"/>
      <c r="J746" s="34"/>
      <c r="K746" s="34"/>
      <c r="L746" s="35">
        <v>1</v>
      </c>
    </row>
    <row r="747" spans="1:12" ht="15" x14ac:dyDescent="0.25">
      <c r="A747" s="32"/>
      <c r="B747" s="33">
        <v>30552</v>
      </c>
      <c r="C747" s="34"/>
      <c r="D747" s="34"/>
      <c r="E747" s="34">
        <v>1</v>
      </c>
      <c r="F747" s="34"/>
      <c r="G747" s="34"/>
      <c r="H747" s="34"/>
      <c r="I747" s="34"/>
      <c r="J747" s="34"/>
      <c r="K747" s="34"/>
      <c r="L747" s="35">
        <v>1</v>
      </c>
    </row>
    <row r="748" spans="1:12" ht="15" x14ac:dyDescent="0.25">
      <c r="A748" s="32"/>
      <c r="B748" s="33">
        <v>30765</v>
      </c>
      <c r="C748" s="34"/>
      <c r="D748" s="34"/>
      <c r="E748" s="34">
        <v>1</v>
      </c>
      <c r="F748" s="34"/>
      <c r="G748" s="34"/>
      <c r="H748" s="34"/>
      <c r="I748" s="34"/>
      <c r="J748" s="34"/>
      <c r="K748" s="34"/>
      <c r="L748" s="35">
        <v>1</v>
      </c>
    </row>
    <row r="749" spans="1:12" ht="15" x14ac:dyDescent="0.25">
      <c r="A749" s="32"/>
      <c r="B749" s="33">
        <v>30860</v>
      </c>
      <c r="C749" s="34"/>
      <c r="D749" s="34">
        <v>1</v>
      </c>
      <c r="E749" s="34"/>
      <c r="F749" s="34"/>
      <c r="G749" s="34"/>
      <c r="H749" s="34"/>
      <c r="I749" s="34"/>
      <c r="J749" s="34"/>
      <c r="K749" s="34"/>
      <c r="L749" s="35">
        <v>1</v>
      </c>
    </row>
    <row r="750" spans="1:12" ht="15" x14ac:dyDescent="0.25">
      <c r="A750" s="32"/>
      <c r="B750" s="33">
        <v>30922</v>
      </c>
      <c r="C750" s="34"/>
      <c r="D750" s="34">
        <v>1</v>
      </c>
      <c r="E750" s="34"/>
      <c r="F750" s="34"/>
      <c r="G750" s="34"/>
      <c r="H750" s="34"/>
      <c r="I750" s="34"/>
      <c r="J750" s="34"/>
      <c r="K750" s="34"/>
      <c r="L750" s="35">
        <v>1</v>
      </c>
    </row>
    <row r="751" spans="1:12" ht="15" x14ac:dyDescent="0.25">
      <c r="A751" s="32"/>
      <c r="B751" s="33">
        <v>30971</v>
      </c>
      <c r="C751" s="34"/>
      <c r="D751" s="34"/>
      <c r="E751" s="34">
        <v>1</v>
      </c>
      <c r="F751" s="34"/>
      <c r="G751" s="34"/>
      <c r="H751" s="34"/>
      <c r="I751" s="34"/>
      <c r="J751" s="34"/>
      <c r="K751" s="34"/>
      <c r="L751" s="35">
        <v>1</v>
      </c>
    </row>
    <row r="752" spans="1:12" ht="15" x14ac:dyDescent="0.25">
      <c r="A752" s="32"/>
      <c r="B752" s="33">
        <v>31041</v>
      </c>
      <c r="C752" s="34"/>
      <c r="D752" s="34">
        <v>1</v>
      </c>
      <c r="E752" s="34"/>
      <c r="F752" s="34"/>
      <c r="G752" s="34"/>
      <c r="H752" s="34"/>
      <c r="I752" s="34"/>
      <c r="J752" s="34"/>
      <c r="K752" s="34"/>
      <c r="L752" s="35">
        <v>1</v>
      </c>
    </row>
    <row r="753" spans="1:12" ht="15" x14ac:dyDescent="0.25">
      <c r="A753" s="32"/>
      <c r="B753" s="33">
        <v>31224</v>
      </c>
      <c r="C753" s="34"/>
      <c r="D753" s="34">
        <v>1</v>
      </c>
      <c r="E753" s="34"/>
      <c r="F753" s="34"/>
      <c r="G753" s="34"/>
      <c r="H753" s="34"/>
      <c r="I753" s="34"/>
      <c r="J753" s="34"/>
      <c r="K753" s="34"/>
      <c r="L753" s="35">
        <v>1</v>
      </c>
    </row>
    <row r="754" spans="1:12" ht="15" x14ac:dyDescent="0.25">
      <c r="A754" s="32"/>
      <c r="B754" s="33">
        <v>31328</v>
      </c>
      <c r="C754" s="34"/>
      <c r="D754" s="34">
        <v>1</v>
      </c>
      <c r="E754" s="34"/>
      <c r="F754" s="34"/>
      <c r="G754" s="34"/>
      <c r="H754" s="34"/>
      <c r="I754" s="34"/>
      <c r="J754" s="34"/>
      <c r="K754" s="34"/>
      <c r="L754" s="35">
        <v>1</v>
      </c>
    </row>
    <row r="755" spans="1:12" ht="15" x14ac:dyDescent="0.25">
      <c r="A755" s="32"/>
      <c r="B755" s="33">
        <v>31354</v>
      </c>
      <c r="C755" s="34"/>
      <c r="D755" s="34">
        <v>1</v>
      </c>
      <c r="E755" s="34"/>
      <c r="F755" s="34"/>
      <c r="G755" s="34"/>
      <c r="H755" s="34"/>
      <c r="I755" s="34"/>
      <c r="J755" s="34"/>
      <c r="K755" s="34"/>
      <c r="L755" s="35">
        <v>1</v>
      </c>
    </row>
    <row r="756" spans="1:12" ht="15" x14ac:dyDescent="0.25">
      <c r="A756" s="32"/>
      <c r="B756" s="33">
        <v>31370</v>
      </c>
      <c r="C756" s="34"/>
      <c r="D756" s="34"/>
      <c r="E756" s="34">
        <v>1</v>
      </c>
      <c r="F756" s="34"/>
      <c r="G756" s="34"/>
      <c r="H756" s="34"/>
      <c r="I756" s="34"/>
      <c r="J756" s="34"/>
      <c r="K756" s="34"/>
      <c r="L756" s="35">
        <v>1</v>
      </c>
    </row>
    <row r="757" spans="1:12" ht="15" x14ac:dyDescent="0.25">
      <c r="A757" s="32"/>
      <c r="B757" s="33">
        <v>31485</v>
      </c>
      <c r="C757" s="34"/>
      <c r="D757" s="34">
        <v>1</v>
      </c>
      <c r="E757" s="34"/>
      <c r="F757" s="34"/>
      <c r="G757" s="34"/>
      <c r="H757" s="34"/>
      <c r="I757" s="34"/>
      <c r="J757" s="34"/>
      <c r="K757" s="34"/>
      <c r="L757" s="35">
        <v>1</v>
      </c>
    </row>
    <row r="758" spans="1:12" ht="15" x14ac:dyDescent="0.25">
      <c r="A758" s="32"/>
      <c r="B758" s="33">
        <v>31498</v>
      </c>
      <c r="C758" s="34"/>
      <c r="D758" s="34"/>
      <c r="E758" s="34">
        <v>1</v>
      </c>
      <c r="F758" s="34"/>
      <c r="G758" s="34"/>
      <c r="H758" s="34"/>
      <c r="I758" s="34"/>
      <c r="J758" s="34"/>
      <c r="K758" s="34"/>
      <c r="L758" s="35">
        <v>1</v>
      </c>
    </row>
    <row r="759" spans="1:12" ht="15" x14ac:dyDescent="0.25">
      <c r="A759" s="32"/>
      <c r="B759" s="33">
        <v>31533</v>
      </c>
      <c r="C759" s="34"/>
      <c r="D759" s="34">
        <v>1</v>
      </c>
      <c r="E759" s="34"/>
      <c r="F759" s="34"/>
      <c r="G759" s="34"/>
      <c r="H759" s="34"/>
      <c r="I759" s="34"/>
      <c r="J759" s="34"/>
      <c r="K759" s="34"/>
      <c r="L759" s="35">
        <v>1</v>
      </c>
    </row>
    <row r="760" spans="1:12" ht="15" x14ac:dyDescent="0.25">
      <c r="A760" s="32"/>
      <c r="B760" s="33">
        <v>32004</v>
      </c>
      <c r="C760" s="34"/>
      <c r="D760" s="34">
        <v>1</v>
      </c>
      <c r="E760" s="34"/>
      <c r="F760" s="34"/>
      <c r="G760" s="34"/>
      <c r="H760" s="34"/>
      <c r="I760" s="34"/>
      <c r="J760" s="34"/>
      <c r="K760" s="34"/>
      <c r="L760" s="35">
        <v>1</v>
      </c>
    </row>
    <row r="761" spans="1:12" ht="15" x14ac:dyDescent="0.25">
      <c r="A761" s="32"/>
      <c r="B761" s="33">
        <v>32030</v>
      </c>
      <c r="C761" s="34"/>
      <c r="D761" s="34"/>
      <c r="E761" s="34">
        <v>1</v>
      </c>
      <c r="F761" s="34"/>
      <c r="G761" s="34"/>
      <c r="H761" s="34"/>
      <c r="I761" s="34"/>
      <c r="J761" s="34"/>
      <c r="K761" s="34"/>
      <c r="L761" s="35">
        <v>1</v>
      </c>
    </row>
    <row r="762" spans="1:12" ht="15" x14ac:dyDescent="0.25">
      <c r="A762" s="32"/>
      <c r="B762" s="33">
        <v>32085</v>
      </c>
      <c r="C762" s="34"/>
      <c r="D762" s="34">
        <v>1</v>
      </c>
      <c r="E762" s="34"/>
      <c r="F762" s="34"/>
      <c r="G762" s="34"/>
      <c r="H762" s="34"/>
      <c r="I762" s="34"/>
      <c r="J762" s="34"/>
      <c r="K762" s="34"/>
      <c r="L762" s="35">
        <v>1</v>
      </c>
    </row>
    <row r="763" spans="1:12" ht="15" x14ac:dyDescent="0.25">
      <c r="A763" s="32"/>
      <c r="B763" s="33">
        <v>32093</v>
      </c>
      <c r="C763" s="34"/>
      <c r="D763" s="34"/>
      <c r="E763" s="34">
        <v>1</v>
      </c>
      <c r="F763" s="34"/>
      <c r="G763" s="34"/>
      <c r="H763" s="34"/>
      <c r="I763" s="34"/>
      <c r="J763" s="34"/>
      <c r="K763" s="34"/>
      <c r="L763" s="35">
        <v>1</v>
      </c>
    </row>
    <row r="764" spans="1:12" ht="15" x14ac:dyDescent="0.25">
      <c r="A764" s="32"/>
      <c r="B764" s="33">
        <v>32521</v>
      </c>
      <c r="C764" s="34"/>
      <c r="D764" s="34"/>
      <c r="E764" s="34">
        <v>1</v>
      </c>
      <c r="F764" s="34"/>
      <c r="G764" s="34"/>
      <c r="H764" s="34"/>
      <c r="I764" s="34"/>
      <c r="J764" s="34"/>
      <c r="K764" s="34"/>
      <c r="L764" s="35">
        <v>1</v>
      </c>
    </row>
    <row r="765" spans="1:12" ht="15" x14ac:dyDescent="0.25">
      <c r="A765" s="32"/>
      <c r="B765" s="33">
        <v>32644</v>
      </c>
      <c r="C765" s="34"/>
      <c r="D765" s="34">
        <v>1</v>
      </c>
      <c r="E765" s="34"/>
      <c r="F765" s="34"/>
      <c r="G765" s="34"/>
      <c r="H765" s="34"/>
      <c r="I765" s="34"/>
      <c r="J765" s="34"/>
      <c r="K765" s="34"/>
      <c r="L765" s="35">
        <v>1</v>
      </c>
    </row>
    <row r="766" spans="1:12" ht="15" x14ac:dyDescent="0.25">
      <c r="A766" s="32"/>
      <c r="B766" s="33">
        <v>32894</v>
      </c>
      <c r="C766" s="34"/>
      <c r="D766" s="34">
        <v>1</v>
      </c>
      <c r="E766" s="34"/>
      <c r="F766" s="34"/>
      <c r="G766" s="34"/>
      <c r="H766" s="34"/>
      <c r="I766" s="34"/>
      <c r="J766" s="34"/>
      <c r="K766" s="34"/>
      <c r="L766" s="35">
        <v>1</v>
      </c>
    </row>
    <row r="767" spans="1:12" ht="15" x14ac:dyDescent="0.25">
      <c r="A767" s="32"/>
      <c r="B767" s="33">
        <v>33012</v>
      </c>
      <c r="C767" s="34"/>
      <c r="D767" s="34"/>
      <c r="E767" s="34">
        <v>1</v>
      </c>
      <c r="F767" s="34"/>
      <c r="G767" s="34"/>
      <c r="H767" s="34"/>
      <c r="I767" s="34"/>
      <c r="J767" s="34"/>
      <c r="K767" s="34"/>
      <c r="L767" s="35">
        <v>1</v>
      </c>
    </row>
    <row r="768" spans="1:12" ht="15" x14ac:dyDescent="0.25">
      <c r="A768" s="32"/>
      <c r="B768" s="33">
        <v>34050</v>
      </c>
      <c r="C768" s="34"/>
      <c r="D768" s="34"/>
      <c r="E768" s="34">
        <v>1</v>
      </c>
      <c r="F768" s="34"/>
      <c r="G768" s="34"/>
      <c r="H768" s="34"/>
      <c r="I768" s="34"/>
      <c r="J768" s="34"/>
      <c r="K768" s="34"/>
      <c r="L768" s="35">
        <v>1</v>
      </c>
    </row>
    <row r="769" spans="1:12" ht="15" x14ac:dyDescent="0.25">
      <c r="A769" s="32"/>
      <c r="B769" s="33">
        <v>34133</v>
      </c>
      <c r="C769" s="34"/>
      <c r="D769" s="34"/>
      <c r="E769" s="34">
        <v>1</v>
      </c>
      <c r="F769" s="34"/>
      <c r="G769" s="34"/>
      <c r="H769" s="34"/>
      <c r="I769" s="34"/>
      <c r="J769" s="34"/>
      <c r="K769" s="34"/>
      <c r="L769" s="35">
        <v>1</v>
      </c>
    </row>
    <row r="770" spans="1:12" ht="15" x14ac:dyDescent="0.25">
      <c r="A770" s="32"/>
      <c r="B770" s="33">
        <v>36116</v>
      </c>
      <c r="C770" s="34"/>
      <c r="D770" s="34"/>
      <c r="E770" s="34"/>
      <c r="F770" s="34">
        <v>1</v>
      </c>
      <c r="G770" s="34"/>
      <c r="H770" s="34"/>
      <c r="I770" s="34"/>
      <c r="J770" s="34"/>
      <c r="K770" s="34"/>
      <c r="L770" s="35">
        <v>1</v>
      </c>
    </row>
    <row r="771" spans="1:12" ht="15" x14ac:dyDescent="0.25">
      <c r="A771" s="32"/>
      <c r="B771" s="33">
        <v>36547</v>
      </c>
      <c r="C771" s="34"/>
      <c r="D771" s="34"/>
      <c r="E771" s="34"/>
      <c r="F771" s="34"/>
      <c r="G771" s="34">
        <v>1</v>
      </c>
      <c r="H771" s="34"/>
      <c r="I771" s="34"/>
      <c r="J771" s="34"/>
      <c r="K771" s="34"/>
      <c r="L771" s="35">
        <v>1</v>
      </c>
    </row>
    <row r="772" spans="1:12" ht="15" x14ac:dyDescent="0.25">
      <c r="A772" s="32"/>
      <c r="B772" s="33">
        <v>36702</v>
      </c>
      <c r="C772" s="34"/>
      <c r="D772" s="34"/>
      <c r="E772" s="34"/>
      <c r="F772" s="34"/>
      <c r="G772" s="34">
        <v>1</v>
      </c>
      <c r="H772" s="34"/>
      <c r="I772" s="34"/>
      <c r="J772" s="34"/>
      <c r="K772" s="34"/>
      <c r="L772" s="35">
        <v>1</v>
      </c>
    </row>
    <row r="773" spans="1:12" ht="15" x14ac:dyDescent="0.25">
      <c r="A773" s="32"/>
      <c r="B773" s="33">
        <v>36939</v>
      </c>
      <c r="C773" s="34"/>
      <c r="D773" s="34"/>
      <c r="E773" s="34"/>
      <c r="F773" s="34"/>
      <c r="G773" s="34">
        <v>1</v>
      </c>
      <c r="H773" s="34"/>
      <c r="I773" s="34"/>
      <c r="J773" s="34"/>
      <c r="K773" s="34"/>
      <c r="L773" s="35">
        <v>1</v>
      </c>
    </row>
    <row r="774" spans="1:12" ht="15" x14ac:dyDescent="0.25">
      <c r="A774" s="32"/>
      <c r="B774" s="33">
        <v>37224</v>
      </c>
      <c r="C774" s="34"/>
      <c r="D774" s="34"/>
      <c r="E774" s="34"/>
      <c r="F774" s="34"/>
      <c r="G774" s="34">
        <v>1</v>
      </c>
      <c r="H774" s="34"/>
      <c r="I774" s="34"/>
      <c r="J774" s="34"/>
      <c r="K774" s="34"/>
      <c r="L774" s="35">
        <v>1</v>
      </c>
    </row>
    <row r="775" spans="1:12" ht="15" x14ac:dyDescent="0.25">
      <c r="A775" s="32"/>
      <c r="B775" s="33">
        <v>37351</v>
      </c>
      <c r="C775" s="34"/>
      <c r="D775" s="34"/>
      <c r="E775" s="34"/>
      <c r="F775" s="34"/>
      <c r="G775" s="34">
        <v>1</v>
      </c>
      <c r="H775" s="34"/>
      <c r="I775" s="34"/>
      <c r="J775" s="34"/>
      <c r="K775" s="34"/>
      <c r="L775" s="35">
        <v>1</v>
      </c>
    </row>
    <row r="776" spans="1:12" ht="15" x14ac:dyDescent="0.25">
      <c r="A776" s="32"/>
      <c r="B776" s="33">
        <v>37625</v>
      </c>
      <c r="C776" s="34"/>
      <c r="D776" s="34"/>
      <c r="E776" s="34"/>
      <c r="F776" s="34">
        <v>1</v>
      </c>
      <c r="G776" s="34"/>
      <c r="H776" s="34"/>
      <c r="I776" s="34"/>
      <c r="J776" s="34"/>
      <c r="K776" s="34"/>
      <c r="L776" s="35">
        <v>1</v>
      </c>
    </row>
    <row r="777" spans="1:12" ht="15" x14ac:dyDescent="0.25">
      <c r="A777" s="32"/>
      <c r="B777" s="33">
        <v>37656</v>
      </c>
      <c r="C777" s="34"/>
      <c r="D777" s="34"/>
      <c r="E777" s="34"/>
      <c r="F777" s="34"/>
      <c r="G777" s="34">
        <v>1</v>
      </c>
      <c r="H777" s="34"/>
      <c r="I777" s="34"/>
      <c r="J777" s="34"/>
      <c r="K777" s="34"/>
      <c r="L777" s="35">
        <v>1</v>
      </c>
    </row>
    <row r="778" spans="1:12" ht="15" x14ac:dyDescent="0.25">
      <c r="A778" s="32"/>
      <c r="B778" s="33">
        <v>37693</v>
      </c>
      <c r="C778" s="34"/>
      <c r="D778" s="34"/>
      <c r="E778" s="34"/>
      <c r="F778" s="34"/>
      <c r="G778" s="34">
        <v>1</v>
      </c>
      <c r="H778" s="34"/>
      <c r="I778" s="34"/>
      <c r="J778" s="34"/>
      <c r="K778" s="34"/>
      <c r="L778" s="35">
        <v>1</v>
      </c>
    </row>
    <row r="779" spans="1:12" ht="15" x14ac:dyDescent="0.25">
      <c r="A779" s="32"/>
      <c r="B779" s="33">
        <v>38182</v>
      </c>
      <c r="C779" s="34"/>
      <c r="D779" s="34"/>
      <c r="E779" s="34"/>
      <c r="F779" s="34"/>
      <c r="G779" s="34">
        <v>1</v>
      </c>
      <c r="H779" s="34"/>
      <c r="I779" s="34"/>
      <c r="J779" s="34"/>
      <c r="K779" s="34"/>
      <c r="L779" s="35">
        <v>1</v>
      </c>
    </row>
    <row r="780" spans="1:12" ht="15" x14ac:dyDescent="0.25">
      <c r="A780" s="32"/>
      <c r="B780" s="33">
        <v>38238</v>
      </c>
      <c r="C780" s="34"/>
      <c r="D780" s="34"/>
      <c r="E780" s="34"/>
      <c r="F780" s="34"/>
      <c r="G780" s="34">
        <v>1</v>
      </c>
      <c r="H780" s="34"/>
      <c r="I780" s="34"/>
      <c r="J780" s="34"/>
      <c r="K780" s="34"/>
      <c r="L780" s="35">
        <v>1</v>
      </c>
    </row>
    <row r="781" spans="1:12" ht="15" x14ac:dyDescent="0.25">
      <c r="A781" s="32"/>
      <c r="B781" s="33">
        <v>38455</v>
      </c>
      <c r="C781" s="34"/>
      <c r="D781" s="34"/>
      <c r="E781" s="34"/>
      <c r="F781" s="34"/>
      <c r="G781" s="34">
        <v>1</v>
      </c>
      <c r="H781" s="34"/>
      <c r="I781" s="34"/>
      <c r="J781" s="34"/>
      <c r="K781" s="34"/>
      <c r="L781" s="35">
        <v>1</v>
      </c>
    </row>
    <row r="782" spans="1:12" ht="15" x14ac:dyDescent="0.25">
      <c r="A782" s="32"/>
      <c r="B782" s="33">
        <v>38474</v>
      </c>
      <c r="C782" s="34"/>
      <c r="D782" s="34"/>
      <c r="E782" s="34"/>
      <c r="F782" s="34"/>
      <c r="G782" s="34">
        <v>1</v>
      </c>
      <c r="H782" s="34"/>
      <c r="I782" s="34"/>
      <c r="J782" s="34"/>
      <c r="K782" s="34"/>
      <c r="L782" s="35">
        <v>1</v>
      </c>
    </row>
    <row r="783" spans="1:12" ht="15" x14ac:dyDescent="0.25">
      <c r="A783" s="32"/>
      <c r="B783" s="33">
        <v>39349</v>
      </c>
      <c r="C783" s="34"/>
      <c r="D783" s="34"/>
      <c r="E783" s="34"/>
      <c r="F783" s="34"/>
      <c r="G783" s="34">
        <v>1</v>
      </c>
      <c r="H783" s="34"/>
      <c r="I783" s="34"/>
      <c r="J783" s="34"/>
      <c r="K783" s="34"/>
      <c r="L783" s="35">
        <v>1</v>
      </c>
    </row>
    <row r="784" spans="1:12" ht="15" x14ac:dyDescent="0.25">
      <c r="A784" s="32"/>
      <c r="B784" s="33">
        <v>39398</v>
      </c>
      <c r="C784" s="34"/>
      <c r="D784" s="34"/>
      <c r="E784" s="34"/>
      <c r="F784" s="34"/>
      <c r="G784" s="34">
        <v>1</v>
      </c>
      <c r="H784" s="34"/>
      <c r="I784" s="34"/>
      <c r="J784" s="34"/>
      <c r="K784" s="34"/>
      <c r="L784" s="35">
        <v>1</v>
      </c>
    </row>
    <row r="785" spans="1:12" ht="15" x14ac:dyDescent="0.25">
      <c r="A785" s="32"/>
      <c r="B785" s="33">
        <v>39838</v>
      </c>
      <c r="C785" s="34"/>
      <c r="D785" s="34"/>
      <c r="E785" s="34"/>
      <c r="F785" s="34"/>
      <c r="G785" s="34">
        <v>1</v>
      </c>
      <c r="H785" s="34"/>
      <c r="I785" s="34"/>
      <c r="J785" s="34"/>
      <c r="K785" s="34"/>
      <c r="L785" s="35">
        <v>1</v>
      </c>
    </row>
    <row r="786" spans="1:12" ht="15" x14ac:dyDescent="0.25">
      <c r="A786" s="32"/>
      <c r="B786" s="33">
        <v>39853</v>
      </c>
      <c r="C786" s="34"/>
      <c r="D786" s="34"/>
      <c r="E786" s="34"/>
      <c r="F786" s="34"/>
      <c r="G786" s="34">
        <v>1</v>
      </c>
      <c r="H786" s="34"/>
      <c r="I786" s="34"/>
      <c r="J786" s="34"/>
      <c r="K786" s="34"/>
      <c r="L786" s="35">
        <v>1</v>
      </c>
    </row>
    <row r="787" spans="1:12" ht="15" x14ac:dyDescent="0.25">
      <c r="A787" s="32"/>
      <c r="B787" s="33">
        <v>39903</v>
      </c>
      <c r="C787" s="34"/>
      <c r="D787" s="34"/>
      <c r="E787" s="34"/>
      <c r="F787" s="34"/>
      <c r="G787" s="34">
        <v>1</v>
      </c>
      <c r="H787" s="34"/>
      <c r="I787" s="34"/>
      <c r="J787" s="34"/>
      <c r="K787" s="34"/>
      <c r="L787" s="35">
        <v>1</v>
      </c>
    </row>
    <row r="788" spans="1:12" ht="15" x14ac:dyDescent="0.25">
      <c r="A788" s="32"/>
      <c r="B788" s="33">
        <v>40210</v>
      </c>
      <c r="C788" s="34"/>
      <c r="D788" s="34"/>
      <c r="E788" s="34"/>
      <c r="F788" s="34"/>
      <c r="G788" s="34">
        <v>1</v>
      </c>
      <c r="H788" s="34"/>
      <c r="I788" s="34"/>
      <c r="J788" s="34"/>
      <c r="K788" s="34"/>
      <c r="L788" s="35">
        <v>1</v>
      </c>
    </row>
    <row r="789" spans="1:12" ht="15" x14ac:dyDescent="0.25">
      <c r="A789" s="32"/>
      <c r="B789" s="33">
        <v>40604</v>
      </c>
      <c r="C789" s="34"/>
      <c r="D789" s="34"/>
      <c r="E789" s="34"/>
      <c r="F789" s="34"/>
      <c r="G789" s="34">
        <v>1</v>
      </c>
      <c r="H789" s="34"/>
      <c r="I789" s="34"/>
      <c r="J789" s="34"/>
      <c r="K789" s="34"/>
      <c r="L789" s="35">
        <v>1</v>
      </c>
    </row>
    <row r="790" spans="1:12" ht="15" x14ac:dyDescent="0.25">
      <c r="A790" s="32"/>
      <c r="B790" s="33">
        <v>40690</v>
      </c>
      <c r="C790" s="34"/>
      <c r="D790" s="34"/>
      <c r="E790" s="34"/>
      <c r="F790" s="34"/>
      <c r="G790" s="34">
        <v>1</v>
      </c>
      <c r="H790" s="34"/>
      <c r="I790" s="34"/>
      <c r="J790" s="34"/>
      <c r="K790" s="34"/>
      <c r="L790" s="35">
        <v>1</v>
      </c>
    </row>
    <row r="791" spans="1:12" ht="15" x14ac:dyDescent="0.25">
      <c r="A791" s="32"/>
      <c r="B791" s="33">
        <v>41190</v>
      </c>
      <c r="C791" s="34"/>
      <c r="D791" s="34"/>
      <c r="E791" s="34"/>
      <c r="F791" s="34"/>
      <c r="G791" s="34">
        <v>1</v>
      </c>
      <c r="H791" s="34"/>
      <c r="I791" s="34"/>
      <c r="J791" s="34"/>
      <c r="K791" s="34"/>
      <c r="L791" s="35">
        <v>1</v>
      </c>
    </row>
    <row r="792" spans="1:12" ht="15" x14ac:dyDescent="0.25">
      <c r="A792" s="32"/>
      <c r="B792" s="33">
        <v>41274</v>
      </c>
      <c r="C792" s="34"/>
      <c r="D792" s="34"/>
      <c r="E792" s="34"/>
      <c r="F792" s="34"/>
      <c r="G792" s="34">
        <v>1</v>
      </c>
      <c r="H792" s="34"/>
      <c r="I792" s="34"/>
      <c r="J792" s="34"/>
      <c r="K792" s="34"/>
      <c r="L792" s="35">
        <v>1</v>
      </c>
    </row>
    <row r="793" spans="1:12" ht="15" x14ac:dyDescent="0.25">
      <c r="A793" s="32"/>
      <c r="B793" s="33">
        <v>41466</v>
      </c>
      <c r="C793" s="34"/>
      <c r="D793" s="34"/>
      <c r="E793" s="34"/>
      <c r="F793" s="34">
        <v>1</v>
      </c>
      <c r="G793" s="34"/>
      <c r="H793" s="34"/>
      <c r="I793" s="34"/>
      <c r="J793" s="34"/>
      <c r="K793" s="34"/>
      <c r="L793" s="35">
        <v>1</v>
      </c>
    </row>
    <row r="794" spans="1:12" ht="15" x14ac:dyDescent="0.25">
      <c r="A794" s="32"/>
      <c r="B794" s="33">
        <v>41521</v>
      </c>
      <c r="C794" s="34"/>
      <c r="D794" s="34"/>
      <c r="E794" s="34"/>
      <c r="F794" s="34"/>
      <c r="G794" s="34">
        <v>1</v>
      </c>
      <c r="H794" s="34"/>
      <c r="I794" s="34"/>
      <c r="J794" s="34"/>
      <c r="K794" s="34"/>
      <c r="L794" s="35">
        <v>1</v>
      </c>
    </row>
    <row r="795" spans="1:12" ht="15" x14ac:dyDescent="0.25">
      <c r="A795" s="32"/>
      <c r="B795" s="33">
        <v>41522</v>
      </c>
      <c r="C795" s="34"/>
      <c r="D795" s="34"/>
      <c r="E795" s="34"/>
      <c r="F795" s="34"/>
      <c r="G795" s="34">
        <v>1</v>
      </c>
      <c r="H795" s="34"/>
      <c r="I795" s="34"/>
      <c r="J795" s="34"/>
      <c r="K795" s="34"/>
      <c r="L795" s="35">
        <v>1</v>
      </c>
    </row>
    <row r="796" spans="1:12" ht="15" x14ac:dyDescent="0.25">
      <c r="A796" s="32"/>
      <c r="B796" s="33">
        <v>41675</v>
      </c>
      <c r="C796" s="34"/>
      <c r="D796" s="34"/>
      <c r="E796" s="34"/>
      <c r="F796" s="34"/>
      <c r="G796" s="34">
        <v>1</v>
      </c>
      <c r="H796" s="34"/>
      <c r="I796" s="34"/>
      <c r="J796" s="34"/>
      <c r="K796" s="34"/>
      <c r="L796" s="35">
        <v>1</v>
      </c>
    </row>
    <row r="797" spans="1:12" ht="15" x14ac:dyDescent="0.25">
      <c r="A797" s="32"/>
      <c r="B797" s="33">
        <v>42040</v>
      </c>
      <c r="C797" s="34"/>
      <c r="D797" s="34"/>
      <c r="E797" s="34"/>
      <c r="F797" s="34"/>
      <c r="G797" s="34">
        <v>1</v>
      </c>
      <c r="H797" s="34"/>
      <c r="I797" s="34"/>
      <c r="J797" s="34"/>
      <c r="K797" s="34"/>
      <c r="L797" s="35">
        <v>1</v>
      </c>
    </row>
    <row r="798" spans="1:12" ht="15" x14ac:dyDescent="0.25">
      <c r="A798" s="32"/>
      <c r="B798" s="33">
        <v>42275</v>
      </c>
      <c r="C798" s="34"/>
      <c r="D798" s="34"/>
      <c r="E798" s="34"/>
      <c r="F798" s="34"/>
      <c r="G798" s="34">
        <v>1</v>
      </c>
      <c r="H798" s="34"/>
      <c r="I798" s="34"/>
      <c r="J798" s="34"/>
      <c r="K798" s="34"/>
      <c r="L798" s="35">
        <v>1</v>
      </c>
    </row>
    <row r="799" spans="1:12" ht="15" x14ac:dyDescent="0.25">
      <c r="A799" s="32"/>
      <c r="B799" s="33">
        <v>42315</v>
      </c>
      <c r="C799" s="34"/>
      <c r="D799" s="34"/>
      <c r="E799" s="34"/>
      <c r="F799" s="34"/>
      <c r="G799" s="34">
        <v>1</v>
      </c>
      <c r="H799" s="34"/>
      <c r="I799" s="34"/>
      <c r="J799" s="34"/>
      <c r="K799" s="34"/>
      <c r="L799" s="35">
        <v>1</v>
      </c>
    </row>
    <row r="800" spans="1:12" ht="15" x14ac:dyDescent="0.25">
      <c r="A800" s="32"/>
      <c r="B800" s="33">
        <v>42925</v>
      </c>
      <c r="C800" s="34"/>
      <c r="D800" s="34"/>
      <c r="E800" s="34"/>
      <c r="F800" s="34"/>
      <c r="G800" s="34">
        <v>1</v>
      </c>
      <c r="H800" s="34"/>
      <c r="I800" s="34"/>
      <c r="J800" s="34"/>
      <c r="K800" s="34"/>
      <c r="L800" s="35">
        <v>1</v>
      </c>
    </row>
    <row r="801" spans="1:12" ht="15" x14ac:dyDescent="0.25">
      <c r="A801" s="32"/>
      <c r="B801" s="33">
        <v>43421</v>
      </c>
      <c r="C801" s="34"/>
      <c r="D801" s="34"/>
      <c r="E801" s="34"/>
      <c r="F801" s="34"/>
      <c r="G801" s="34">
        <v>1</v>
      </c>
      <c r="H801" s="34"/>
      <c r="I801" s="34"/>
      <c r="J801" s="34"/>
      <c r="K801" s="34"/>
      <c r="L801" s="35">
        <v>1</v>
      </c>
    </row>
    <row r="802" spans="1:12" ht="15" x14ac:dyDescent="0.25">
      <c r="A802" s="32"/>
      <c r="B802" s="33">
        <v>43609</v>
      </c>
      <c r="C802" s="34"/>
      <c r="D802" s="34"/>
      <c r="E802" s="34"/>
      <c r="F802" s="34"/>
      <c r="G802" s="34">
        <v>1</v>
      </c>
      <c r="H802" s="34"/>
      <c r="I802" s="34"/>
      <c r="J802" s="34"/>
      <c r="K802" s="34"/>
      <c r="L802" s="35">
        <v>1</v>
      </c>
    </row>
    <row r="803" spans="1:12" ht="15" x14ac:dyDescent="0.25">
      <c r="A803" s="32"/>
      <c r="B803" s="33">
        <v>43643</v>
      </c>
      <c r="C803" s="34"/>
      <c r="D803" s="34"/>
      <c r="E803" s="34"/>
      <c r="F803" s="34"/>
      <c r="G803" s="34">
        <v>1</v>
      </c>
      <c r="H803" s="34"/>
      <c r="I803" s="34"/>
      <c r="J803" s="34"/>
      <c r="K803" s="34"/>
      <c r="L803" s="35">
        <v>1</v>
      </c>
    </row>
    <row r="804" spans="1:12" ht="15" x14ac:dyDescent="0.25">
      <c r="A804" s="32"/>
      <c r="B804" s="33">
        <v>43734</v>
      </c>
      <c r="C804" s="34"/>
      <c r="D804" s="34"/>
      <c r="E804" s="34"/>
      <c r="F804" s="34"/>
      <c r="G804" s="34">
        <v>1</v>
      </c>
      <c r="H804" s="34"/>
      <c r="I804" s="34"/>
      <c r="J804" s="34"/>
      <c r="K804" s="34"/>
      <c r="L804" s="35">
        <v>1</v>
      </c>
    </row>
    <row r="805" spans="1:12" ht="15" x14ac:dyDescent="0.25">
      <c r="A805" s="36"/>
      <c r="B805" s="37">
        <v>43904</v>
      </c>
      <c r="C805" s="38"/>
      <c r="D805" s="38"/>
      <c r="E805" s="38"/>
      <c r="F805" s="38"/>
      <c r="G805" s="38">
        <v>1</v>
      </c>
      <c r="H805" s="38"/>
      <c r="I805" s="38"/>
      <c r="J805" s="38"/>
      <c r="K805" s="38"/>
      <c r="L805" s="39">
        <v>1</v>
      </c>
    </row>
    <row r="806" spans="1:12" ht="15" x14ac:dyDescent="0.25">
      <c r="A806" s="28" t="s">
        <v>228</v>
      </c>
      <c r="B806" s="29">
        <v>18821</v>
      </c>
      <c r="C806" s="40"/>
      <c r="D806" s="30"/>
      <c r="E806" s="30"/>
      <c r="F806" s="30"/>
      <c r="G806" s="30"/>
      <c r="H806" s="30"/>
      <c r="I806" s="30">
        <v>1</v>
      </c>
      <c r="J806" s="30"/>
      <c r="K806" s="41"/>
      <c r="L806" s="31">
        <v>1</v>
      </c>
    </row>
    <row r="807" spans="1:12" ht="15" x14ac:dyDescent="0.25">
      <c r="A807" s="32"/>
      <c r="B807" s="33">
        <v>29518</v>
      </c>
      <c r="C807" s="42"/>
      <c r="D807" s="34"/>
      <c r="E807" s="34">
        <v>1</v>
      </c>
      <c r="F807" s="34"/>
      <c r="G807" s="34"/>
      <c r="H807" s="34"/>
      <c r="I807" s="34"/>
      <c r="J807" s="34"/>
      <c r="K807" s="43"/>
      <c r="L807" s="35">
        <v>1</v>
      </c>
    </row>
    <row r="808" spans="1:12" ht="15" x14ac:dyDescent="0.25">
      <c r="A808" s="32"/>
      <c r="B808" s="33">
        <v>29651</v>
      </c>
      <c r="C808" s="42"/>
      <c r="D808" s="34">
        <v>1</v>
      </c>
      <c r="E808" s="34"/>
      <c r="F808" s="34"/>
      <c r="G808" s="34"/>
      <c r="H808" s="34"/>
      <c r="I808" s="34"/>
      <c r="J808" s="34"/>
      <c r="K808" s="43"/>
      <c r="L808" s="35">
        <v>1</v>
      </c>
    </row>
    <row r="809" spans="1:12" ht="15" x14ac:dyDescent="0.25">
      <c r="A809" s="36"/>
      <c r="B809" s="37">
        <v>40546</v>
      </c>
      <c r="C809" s="44"/>
      <c r="D809" s="38"/>
      <c r="E809" s="38"/>
      <c r="F809" s="38"/>
      <c r="G809" s="38">
        <v>1</v>
      </c>
      <c r="H809" s="38"/>
      <c r="I809" s="38"/>
      <c r="J809" s="38"/>
      <c r="K809" s="45"/>
      <c r="L809" s="39">
        <v>1</v>
      </c>
    </row>
    <row r="810" spans="1:12" ht="15" x14ac:dyDescent="0.25">
      <c r="A810" s="22" t="s">
        <v>197</v>
      </c>
      <c r="B810" s="23">
        <v>30340</v>
      </c>
      <c r="C810" s="25"/>
      <c r="D810" s="25">
        <v>1</v>
      </c>
      <c r="E810" s="25"/>
      <c r="F810" s="25"/>
      <c r="G810" s="25"/>
      <c r="H810" s="25"/>
      <c r="I810" s="25"/>
      <c r="J810" s="25"/>
      <c r="K810" s="25"/>
      <c r="L810" s="27">
        <v>1</v>
      </c>
    </row>
    <row r="811" spans="1:12" ht="15" x14ac:dyDescent="0.25">
      <c r="A811" s="28" t="s">
        <v>100</v>
      </c>
      <c r="B811" s="29">
        <v>18430</v>
      </c>
      <c r="C811" s="40"/>
      <c r="D811" s="30"/>
      <c r="E811" s="30"/>
      <c r="F811" s="30"/>
      <c r="G811" s="30"/>
      <c r="H811" s="30"/>
      <c r="I811" s="30">
        <v>1</v>
      </c>
      <c r="J811" s="30"/>
      <c r="K811" s="41"/>
      <c r="L811" s="31">
        <v>1</v>
      </c>
    </row>
    <row r="812" spans="1:12" ht="15" x14ac:dyDescent="0.25">
      <c r="A812" s="32"/>
      <c r="B812" s="33">
        <v>19239</v>
      </c>
      <c r="C812" s="42"/>
      <c r="D812" s="34"/>
      <c r="E812" s="34"/>
      <c r="F812" s="34"/>
      <c r="G812" s="34"/>
      <c r="H812" s="34"/>
      <c r="I812" s="34">
        <v>1</v>
      </c>
      <c r="J812" s="34"/>
      <c r="K812" s="43"/>
      <c r="L812" s="35">
        <v>1</v>
      </c>
    </row>
    <row r="813" spans="1:12" ht="15" x14ac:dyDescent="0.25">
      <c r="A813" s="32"/>
      <c r="B813" s="33">
        <v>19917</v>
      </c>
      <c r="C813" s="42"/>
      <c r="D813" s="34"/>
      <c r="E813" s="34"/>
      <c r="F813" s="34"/>
      <c r="G813" s="34"/>
      <c r="H813" s="34"/>
      <c r="I813" s="34">
        <v>1</v>
      </c>
      <c r="J813" s="34"/>
      <c r="K813" s="43"/>
      <c r="L813" s="35">
        <v>1</v>
      </c>
    </row>
    <row r="814" spans="1:12" ht="15" x14ac:dyDescent="0.25">
      <c r="A814" s="32"/>
      <c r="B814" s="33">
        <v>20344</v>
      </c>
      <c r="C814" s="42"/>
      <c r="D814" s="34"/>
      <c r="E814" s="34"/>
      <c r="F814" s="34"/>
      <c r="G814" s="34"/>
      <c r="H814" s="34"/>
      <c r="I814" s="34">
        <v>1</v>
      </c>
      <c r="J814" s="34"/>
      <c r="K814" s="43"/>
      <c r="L814" s="35">
        <v>1</v>
      </c>
    </row>
    <row r="815" spans="1:12" ht="15" x14ac:dyDescent="0.25">
      <c r="A815" s="32"/>
      <c r="B815" s="33">
        <v>20515</v>
      </c>
      <c r="C815" s="42"/>
      <c r="D815" s="34"/>
      <c r="E815" s="34"/>
      <c r="F815" s="34"/>
      <c r="G815" s="34"/>
      <c r="H815" s="34"/>
      <c r="I815" s="34">
        <v>1</v>
      </c>
      <c r="J815" s="34"/>
      <c r="K815" s="43"/>
      <c r="L815" s="35">
        <v>1</v>
      </c>
    </row>
    <row r="816" spans="1:12" ht="15" x14ac:dyDescent="0.25">
      <c r="A816" s="32"/>
      <c r="B816" s="33">
        <v>21989</v>
      </c>
      <c r="C816" s="42"/>
      <c r="D816" s="34"/>
      <c r="E816" s="34"/>
      <c r="F816" s="34"/>
      <c r="G816" s="34"/>
      <c r="H816" s="34"/>
      <c r="I816" s="34">
        <v>1</v>
      </c>
      <c r="J816" s="34"/>
      <c r="K816" s="43"/>
      <c r="L816" s="35">
        <v>1</v>
      </c>
    </row>
    <row r="817" spans="1:12" ht="15" x14ac:dyDescent="0.25">
      <c r="A817" s="32"/>
      <c r="B817" s="33">
        <v>24982</v>
      </c>
      <c r="C817" s="42"/>
      <c r="D817" s="34"/>
      <c r="E817" s="34"/>
      <c r="F817" s="34"/>
      <c r="G817" s="34"/>
      <c r="H817" s="34"/>
      <c r="I817" s="34">
        <v>1</v>
      </c>
      <c r="J817" s="34"/>
      <c r="K817" s="43"/>
      <c r="L817" s="35">
        <v>1</v>
      </c>
    </row>
    <row r="818" spans="1:12" ht="15" x14ac:dyDescent="0.25">
      <c r="A818" s="32"/>
      <c r="B818" s="33">
        <v>28715</v>
      </c>
      <c r="C818" s="42"/>
      <c r="D818" s="34"/>
      <c r="E818" s="34">
        <v>1</v>
      </c>
      <c r="F818" s="34"/>
      <c r="G818" s="34"/>
      <c r="H818" s="34"/>
      <c r="I818" s="34"/>
      <c r="J818" s="34"/>
      <c r="K818" s="43"/>
      <c r="L818" s="35">
        <v>1</v>
      </c>
    </row>
    <row r="819" spans="1:12" ht="15" x14ac:dyDescent="0.25">
      <c r="A819" s="32"/>
      <c r="B819" s="33">
        <v>29322</v>
      </c>
      <c r="C819" s="42"/>
      <c r="D819" s="34">
        <v>1</v>
      </c>
      <c r="E819" s="34"/>
      <c r="F819" s="34"/>
      <c r="G819" s="34"/>
      <c r="H819" s="34"/>
      <c r="I819" s="34"/>
      <c r="J819" s="34"/>
      <c r="K819" s="43"/>
      <c r="L819" s="35">
        <v>1</v>
      </c>
    </row>
    <row r="820" spans="1:12" ht="15" x14ac:dyDescent="0.25">
      <c r="A820" s="32"/>
      <c r="B820" s="33">
        <v>30662</v>
      </c>
      <c r="C820" s="42"/>
      <c r="D820" s="34"/>
      <c r="E820" s="34">
        <v>1</v>
      </c>
      <c r="F820" s="34"/>
      <c r="G820" s="34"/>
      <c r="H820" s="34"/>
      <c r="I820" s="34"/>
      <c r="J820" s="34"/>
      <c r="K820" s="43"/>
      <c r="L820" s="35">
        <v>1</v>
      </c>
    </row>
    <row r="821" spans="1:12" ht="15" x14ac:dyDescent="0.25">
      <c r="A821" s="32"/>
      <c r="B821" s="33">
        <v>31031</v>
      </c>
      <c r="C821" s="42"/>
      <c r="D821" s="34">
        <v>1</v>
      </c>
      <c r="E821" s="34"/>
      <c r="F821" s="34"/>
      <c r="G821" s="34"/>
      <c r="H821" s="34"/>
      <c r="I821" s="34"/>
      <c r="J821" s="34"/>
      <c r="K821" s="43"/>
      <c r="L821" s="35">
        <v>1</v>
      </c>
    </row>
    <row r="822" spans="1:12" ht="15" x14ac:dyDescent="0.25">
      <c r="A822" s="32"/>
      <c r="B822" s="33">
        <v>32080</v>
      </c>
      <c r="C822" s="42"/>
      <c r="D822" s="34">
        <v>1</v>
      </c>
      <c r="E822" s="34"/>
      <c r="F822" s="34"/>
      <c r="G822" s="34"/>
      <c r="H822" s="34"/>
      <c r="I822" s="34"/>
      <c r="J822" s="34"/>
      <c r="K822" s="43"/>
      <c r="L822" s="35">
        <v>1</v>
      </c>
    </row>
    <row r="823" spans="1:12" ht="15" x14ac:dyDescent="0.25">
      <c r="A823" s="32"/>
      <c r="B823" s="33">
        <v>32748</v>
      </c>
      <c r="C823" s="42"/>
      <c r="D823" s="34"/>
      <c r="E823" s="34">
        <v>1</v>
      </c>
      <c r="F823" s="34"/>
      <c r="G823" s="34"/>
      <c r="H823" s="34"/>
      <c r="I823" s="34"/>
      <c r="J823" s="34"/>
      <c r="K823" s="43"/>
      <c r="L823" s="35">
        <v>1</v>
      </c>
    </row>
    <row r="824" spans="1:12" ht="15" x14ac:dyDescent="0.25">
      <c r="A824" s="32"/>
      <c r="B824" s="33">
        <v>32992</v>
      </c>
      <c r="C824" s="42"/>
      <c r="D824" s="34">
        <v>1</v>
      </c>
      <c r="E824" s="34"/>
      <c r="F824" s="34"/>
      <c r="G824" s="34"/>
      <c r="H824" s="34"/>
      <c r="I824" s="34"/>
      <c r="J824" s="34"/>
      <c r="K824" s="43"/>
      <c r="L824" s="35">
        <v>1</v>
      </c>
    </row>
    <row r="825" spans="1:12" ht="15" x14ac:dyDescent="0.25">
      <c r="A825" s="32"/>
      <c r="B825" s="33">
        <v>33086</v>
      </c>
      <c r="C825" s="42"/>
      <c r="D825" s="34">
        <v>2</v>
      </c>
      <c r="E825" s="34"/>
      <c r="F825" s="34"/>
      <c r="G825" s="34"/>
      <c r="H825" s="34"/>
      <c r="I825" s="34"/>
      <c r="J825" s="34"/>
      <c r="K825" s="43"/>
      <c r="L825" s="35">
        <v>2</v>
      </c>
    </row>
    <row r="826" spans="1:12" ht="15" x14ac:dyDescent="0.25">
      <c r="A826" s="32"/>
      <c r="B826" s="33">
        <v>33317</v>
      </c>
      <c r="C826" s="42"/>
      <c r="D826" s="34">
        <v>1</v>
      </c>
      <c r="E826" s="34"/>
      <c r="F826" s="34"/>
      <c r="G826" s="34"/>
      <c r="H826" s="34"/>
      <c r="I826" s="34"/>
      <c r="J826" s="34"/>
      <c r="K826" s="43"/>
      <c r="L826" s="35">
        <v>1</v>
      </c>
    </row>
    <row r="827" spans="1:12" ht="15" x14ac:dyDescent="0.25">
      <c r="A827" s="32"/>
      <c r="B827" s="33">
        <v>33451</v>
      </c>
      <c r="C827" s="42"/>
      <c r="D827" s="34">
        <v>1</v>
      </c>
      <c r="E827" s="34"/>
      <c r="F827" s="34"/>
      <c r="G827" s="34"/>
      <c r="H827" s="34"/>
      <c r="I827" s="34"/>
      <c r="J827" s="34"/>
      <c r="K827" s="43"/>
      <c r="L827" s="35">
        <v>1</v>
      </c>
    </row>
    <row r="828" spans="1:12" ht="15" x14ac:dyDescent="0.25">
      <c r="A828" s="32"/>
      <c r="B828" s="33">
        <v>34560</v>
      </c>
      <c r="C828" s="42"/>
      <c r="D828" s="34"/>
      <c r="E828" s="34">
        <v>1</v>
      </c>
      <c r="F828" s="34"/>
      <c r="G828" s="34"/>
      <c r="H828" s="34"/>
      <c r="I828" s="34"/>
      <c r="J828" s="34"/>
      <c r="K828" s="43"/>
      <c r="L828" s="35">
        <v>1</v>
      </c>
    </row>
    <row r="829" spans="1:12" ht="15" x14ac:dyDescent="0.25">
      <c r="A829" s="32"/>
      <c r="B829" s="33">
        <v>34564</v>
      </c>
      <c r="C829" s="42"/>
      <c r="D829" s="34"/>
      <c r="E829" s="34">
        <v>1</v>
      </c>
      <c r="F829" s="34"/>
      <c r="G829" s="34"/>
      <c r="H829" s="34"/>
      <c r="I829" s="34"/>
      <c r="J829" s="34"/>
      <c r="K829" s="43"/>
      <c r="L829" s="35">
        <v>1</v>
      </c>
    </row>
    <row r="830" spans="1:12" ht="15" x14ac:dyDescent="0.25">
      <c r="A830" s="32"/>
      <c r="B830" s="33">
        <v>35161</v>
      </c>
      <c r="C830" s="42"/>
      <c r="D830" s="34"/>
      <c r="E830" s="34">
        <v>1</v>
      </c>
      <c r="F830" s="34"/>
      <c r="G830" s="34"/>
      <c r="H830" s="34"/>
      <c r="I830" s="34"/>
      <c r="J830" s="34"/>
      <c r="K830" s="43"/>
      <c r="L830" s="35">
        <v>1</v>
      </c>
    </row>
    <row r="831" spans="1:12" ht="15" x14ac:dyDescent="0.25">
      <c r="A831" s="32"/>
      <c r="B831" s="33">
        <v>38491</v>
      </c>
      <c r="C831" s="42"/>
      <c r="D831" s="34"/>
      <c r="E831" s="34"/>
      <c r="F831" s="34"/>
      <c r="G831" s="34">
        <v>1</v>
      </c>
      <c r="H831" s="34"/>
      <c r="I831" s="34"/>
      <c r="J831" s="34"/>
      <c r="K831" s="43"/>
      <c r="L831" s="35">
        <v>1</v>
      </c>
    </row>
    <row r="832" spans="1:12" ht="15" x14ac:dyDescent="0.25">
      <c r="A832" s="32"/>
      <c r="B832" s="33">
        <v>39799</v>
      </c>
      <c r="C832" s="42"/>
      <c r="D832" s="34"/>
      <c r="E832" s="34"/>
      <c r="F832" s="34"/>
      <c r="G832" s="34">
        <v>1</v>
      </c>
      <c r="H832" s="34"/>
      <c r="I832" s="34"/>
      <c r="J832" s="34"/>
      <c r="K832" s="43"/>
      <c r="L832" s="35">
        <v>1</v>
      </c>
    </row>
    <row r="833" spans="1:12" ht="15" x14ac:dyDescent="0.25">
      <c r="A833" s="32"/>
      <c r="B833" s="33">
        <v>40216</v>
      </c>
      <c r="C833" s="42"/>
      <c r="D833" s="34"/>
      <c r="E833" s="34"/>
      <c r="F833" s="34"/>
      <c r="G833" s="34">
        <v>1</v>
      </c>
      <c r="H833" s="34"/>
      <c r="I833" s="34"/>
      <c r="J833" s="34"/>
      <c r="K833" s="43"/>
      <c r="L833" s="35">
        <v>1</v>
      </c>
    </row>
    <row r="834" spans="1:12" ht="15" x14ac:dyDescent="0.25">
      <c r="A834" s="32"/>
      <c r="B834" s="33">
        <v>40585</v>
      </c>
      <c r="C834" s="42"/>
      <c r="D834" s="34"/>
      <c r="E834" s="34"/>
      <c r="F834" s="34"/>
      <c r="G834" s="34">
        <v>1</v>
      </c>
      <c r="H834" s="34"/>
      <c r="I834" s="34"/>
      <c r="J834" s="34"/>
      <c r="K834" s="43"/>
      <c r="L834" s="35">
        <v>1</v>
      </c>
    </row>
    <row r="835" spans="1:12" ht="15" x14ac:dyDescent="0.25">
      <c r="A835" s="32"/>
      <c r="B835" s="33">
        <v>40758</v>
      </c>
      <c r="C835" s="42"/>
      <c r="D835" s="34"/>
      <c r="E835" s="34"/>
      <c r="F835" s="34"/>
      <c r="G835" s="34">
        <v>1</v>
      </c>
      <c r="H835" s="34"/>
      <c r="I835" s="34"/>
      <c r="J835" s="34"/>
      <c r="K835" s="43"/>
      <c r="L835" s="35">
        <v>1</v>
      </c>
    </row>
    <row r="836" spans="1:12" ht="15" x14ac:dyDescent="0.25">
      <c r="A836" s="32"/>
      <c r="B836" s="33">
        <v>40972</v>
      </c>
      <c r="C836" s="42"/>
      <c r="D836" s="34"/>
      <c r="E836" s="34"/>
      <c r="F836" s="34"/>
      <c r="G836" s="34">
        <v>1</v>
      </c>
      <c r="H836" s="34"/>
      <c r="I836" s="34"/>
      <c r="J836" s="34"/>
      <c r="K836" s="43"/>
      <c r="L836" s="35">
        <v>1</v>
      </c>
    </row>
    <row r="837" spans="1:12" ht="15" x14ac:dyDescent="0.25">
      <c r="A837" s="32"/>
      <c r="B837" s="33">
        <v>41800</v>
      </c>
      <c r="C837" s="42"/>
      <c r="D837" s="34"/>
      <c r="E837" s="34"/>
      <c r="F837" s="34"/>
      <c r="G837" s="34">
        <v>1</v>
      </c>
      <c r="H837" s="34"/>
      <c r="I837" s="34"/>
      <c r="J837" s="34"/>
      <c r="K837" s="43"/>
      <c r="L837" s="35">
        <v>1</v>
      </c>
    </row>
    <row r="838" spans="1:12" ht="15" x14ac:dyDescent="0.25">
      <c r="A838" s="32"/>
      <c r="B838" s="33">
        <v>41876</v>
      </c>
      <c r="C838" s="42"/>
      <c r="D838" s="34"/>
      <c r="E838" s="34"/>
      <c r="F838" s="34"/>
      <c r="G838" s="34">
        <v>1</v>
      </c>
      <c r="H838" s="34"/>
      <c r="I838" s="34"/>
      <c r="J838" s="34"/>
      <c r="K838" s="43"/>
      <c r="L838" s="35">
        <v>1</v>
      </c>
    </row>
    <row r="839" spans="1:12" ht="15" x14ac:dyDescent="0.25">
      <c r="A839" s="32"/>
      <c r="B839" s="33">
        <v>41932</v>
      </c>
      <c r="C839" s="42"/>
      <c r="D839" s="34"/>
      <c r="E839" s="34"/>
      <c r="F839" s="34"/>
      <c r="G839" s="34">
        <v>1</v>
      </c>
      <c r="H839" s="34"/>
      <c r="I839" s="34"/>
      <c r="J839" s="34"/>
      <c r="K839" s="43"/>
      <c r="L839" s="35">
        <v>1</v>
      </c>
    </row>
    <row r="840" spans="1:12" ht="15" x14ac:dyDescent="0.25">
      <c r="A840" s="32"/>
      <c r="B840" s="33">
        <v>42123</v>
      </c>
      <c r="C840" s="42"/>
      <c r="D840" s="34"/>
      <c r="E840" s="34"/>
      <c r="F840" s="34"/>
      <c r="G840" s="34">
        <v>1</v>
      </c>
      <c r="H840" s="34"/>
      <c r="I840" s="34"/>
      <c r="J840" s="34"/>
      <c r="K840" s="43"/>
      <c r="L840" s="35">
        <v>1</v>
      </c>
    </row>
    <row r="841" spans="1:12" ht="15" x14ac:dyDescent="0.25">
      <c r="A841" s="32"/>
      <c r="B841" s="33">
        <v>42831</v>
      </c>
      <c r="C841" s="42"/>
      <c r="D841" s="34"/>
      <c r="E841" s="34"/>
      <c r="F841" s="34"/>
      <c r="G841" s="34">
        <v>1</v>
      </c>
      <c r="H841" s="34"/>
      <c r="I841" s="34"/>
      <c r="J841" s="34"/>
      <c r="K841" s="43"/>
      <c r="L841" s="35">
        <v>1</v>
      </c>
    </row>
    <row r="842" spans="1:12" ht="15" x14ac:dyDescent="0.25">
      <c r="A842" s="32"/>
      <c r="B842" s="33">
        <v>43032</v>
      </c>
      <c r="C842" s="42"/>
      <c r="D842" s="34"/>
      <c r="E842" s="34"/>
      <c r="F842" s="34"/>
      <c r="G842" s="34">
        <v>1</v>
      </c>
      <c r="H842" s="34"/>
      <c r="I842" s="34"/>
      <c r="J842" s="34"/>
      <c r="K842" s="43"/>
      <c r="L842" s="35">
        <v>1</v>
      </c>
    </row>
    <row r="843" spans="1:12" ht="15" x14ac:dyDescent="0.25">
      <c r="A843" s="32"/>
      <c r="B843" s="33">
        <v>43826</v>
      </c>
      <c r="C843" s="42"/>
      <c r="D843" s="34"/>
      <c r="E843" s="34"/>
      <c r="F843" s="34"/>
      <c r="G843" s="34">
        <v>1</v>
      </c>
      <c r="H843" s="34"/>
      <c r="I843" s="34"/>
      <c r="J843" s="34"/>
      <c r="K843" s="43"/>
      <c r="L843" s="35">
        <v>1</v>
      </c>
    </row>
    <row r="844" spans="1:12" ht="15" x14ac:dyDescent="0.25">
      <c r="A844" s="36"/>
      <c r="B844" s="37">
        <v>43904</v>
      </c>
      <c r="C844" s="44"/>
      <c r="D844" s="38"/>
      <c r="E844" s="38"/>
      <c r="F844" s="38"/>
      <c r="G844" s="38">
        <v>1</v>
      </c>
      <c r="H844" s="38"/>
      <c r="I844" s="38"/>
      <c r="J844" s="38"/>
      <c r="K844" s="45"/>
      <c r="L844" s="39">
        <v>1</v>
      </c>
    </row>
    <row r="845" spans="1:12" ht="15" x14ac:dyDescent="0.25">
      <c r="A845" s="28" t="s">
        <v>180</v>
      </c>
      <c r="B845" s="29">
        <v>33256</v>
      </c>
      <c r="C845" s="30"/>
      <c r="D845" s="30">
        <v>1</v>
      </c>
      <c r="E845" s="30"/>
      <c r="F845" s="30"/>
      <c r="G845" s="30"/>
      <c r="H845" s="30"/>
      <c r="I845" s="30"/>
      <c r="J845" s="30"/>
      <c r="K845" s="30"/>
      <c r="L845" s="31">
        <v>1</v>
      </c>
    </row>
    <row r="846" spans="1:12" ht="15" x14ac:dyDescent="0.25">
      <c r="A846" s="36"/>
      <c r="B846" s="37">
        <v>34290</v>
      </c>
      <c r="C846" s="38"/>
      <c r="D846" s="38"/>
      <c r="E846" s="38">
        <v>1</v>
      </c>
      <c r="F846" s="38"/>
      <c r="G846" s="38"/>
      <c r="H846" s="38"/>
      <c r="I846" s="38"/>
      <c r="J846" s="38"/>
      <c r="K846" s="38"/>
      <c r="L846" s="39">
        <v>1</v>
      </c>
    </row>
    <row r="847" spans="1:12" ht="15" x14ac:dyDescent="0.25">
      <c r="A847" s="28" t="s">
        <v>211</v>
      </c>
      <c r="B847" s="29">
        <v>22871</v>
      </c>
      <c r="C847" s="40"/>
      <c r="D847" s="30">
        <v>1</v>
      </c>
      <c r="E847" s="30"/>
      <c r="F847" s="30"/>
      <c r="G847" s="30"/>
      <c r="H847" s="30"/>
      <c r="I847" s="30"/>
      <c r="J847" s="30"/>
      <c r="K847" s="41"/>
      <c r="L847" s="31">
        <v>1</v>
      </c>
    </row>
    <row r="848" spans="1:12" ht="15" x14ac:dyDescent="0.25">
      <c r="A848" s="32"/>
      <c r="B848" s="33">
        <v>24775</v>
      </c>
      <c r="C848" s="42"/>
      <c r="D848" s="34"/>
      <c r="E848" s="34">
        <v>1</v>
      </c>
      <c r="F848" s="34"/>
      <c r="G848" s="34"/>
      <c r="H848" s="34"/>
      <c r="I848" s="34"/>
      <c r="J848" s="34"/>
      <c r="K848" s="43"/>
      <c r="L848" s="35">
        <v>1</v>
      </c>
    </row>
    <row r="849" spans="1:12" ht="15" x14ac:dyDescent="0.25">
      <c r="A849" s="36"/>
      <c r="B849" s="37">
        <v>38989</v>
      </c>
      <c r="C849" s="44"/>
      <c r="D849" s="38"/>
      <c r="E849" s="38"/>
      <c r="F849" s="38"/>
      <c r="G849" s="38">
        <v>1</v>
      </c>
      <c r="H849" s="38"/>
      <c r="I849" s="38"/>
      <c r="J849" s="38"/>
      <c r="K849" s="45"/>
      <c r="L849" s="39">
        <v>1</v>
      </c>
    </row>
    <row r="850" spans="1:12" ht="15" x14ac:dyDescent="0.25">
      <c r="A850" s="28" t="s">
        <v>225</v>
      </c>
      <c r="B850" s="29">
        <v>31276</v>
      </c>
      <c r="C850" s="30"/>
      <c r="D850" s="30">
        <v>1</v>
      </c>
      <c r="E850" s="30"/>
      <c r="F850" s="30"/>
      <c r="G850" s="30"/>
      <c r="H850" s="30"/>
      <c r="I850" s="30"/>
      <c r="J850" s="30"/>
      <c r="K850" s="30"/>
      <c r="L850" s="31">
        <v>1</v>
      </c>
    </row>
    <row r="851" spans="1:12" ht="15" x14ac:dyDescent="0.25">
      <c r="A851" s="32"/>
      <c r="B851" s="33">
        <v>31371</v>
      </c>
      <c r="C851" s="34"/>
      <c r="D851" s="34"/>
      <c r="E851" s="34">
        <v>1</v>
      </c>
      <c r="F851" s="34"/>
      <c r="G851" s="34"/>
      <c r="H851" s="34"/>
      <c r="I851" s="34"/>
      <c r="J851" s="34"/>
      <c r="K851" s="34"/>
      <c r="L851" s="35">
        <v>1</v>
      </c>
    </row>
    <row r="852" spans="1:12" ht="15" x14ac:dyDescent="0.25">
      <c r="A852" s="36"/>
      <c r="B852" s="37">
        <v>42420</v>
      </c>
      <c r="C852" s="38"/>
      <c r="D852" s="38"/>
      <c r="E852" s="38"/>
      <c r="F852" s="38"/>
      <c r="G852" s="38">
        <v>1</v>
      </c>
      <c r="H852" s="38"/>
      <c r="I852" s="38"/>
      <c r="J852" s="38"/>
      <c r="K852" s="38"/>
      <c r="L852" s="39">
        <v>1</v>
      </c>
    </row>
    <row r="853" spans="1:12" ht="15" x14ac:dyDescent="0.25">
      <c r="A853" s="28" t="s">
        <v>253</v>
      </c>
      <c r="B853" s="29">
        <v>26262</v>
      </c>
      <c r="C853" s="40"/>
      <c r="D853" s="30"/>
      <c r="E853" s="30">
        <v>1</v>
      </c>
      <c r="F853" s="30"/>
      <c r="G853" s="30"/>
      <c r="H853" s="30"/>
      <c r="I853" s="30"/>
      <c r="J853" s="30"/>
      <c r="K853" s="41"/>
      <c r="L853" s="31">
        <v>1</v>
      </c>
    </row>
    <row r="854" spans="1:12" ht="15" x14ac:dyDescent="0.25">
      <c r="A854" s="36"/>
      <c r="B854" s="37">
        <v>37839</v>
      </c>
      <c r="C854" s="44"/>
      <c r="D854" s="38"/>
      <c r="E854" s="38"/>
      <c r="F854" s="38"/>
      <c r="G854" s="38">
        <v>1</v>
      </c>
      <c r="H854" s="38"/>
      <c r="I854" s="38"/>
      <c r="J854" s="38"/>
      <c r="K854" s="45"/>
      <c r="L854" s="39">
        <v>1</v>
      </c>
    </row>
    <row r="855" spans="1:12" ht="15" x14ac:dyDescent="0.25">
      <c r="A855" s="22" t="s">
        <v>214</v>
      </c>
      <c r="B855" s="23">
        <v>29908</v>
      </c>
      <c r="C855" s="25"/>
      <c r="D855" s="25">
        <v>1</v>
      </c>
      <c r="E855" s="25"/>
      <c r="F855" s="25"/>
      <c r="G855" s="25"/>
      <c r="H855" s="25"/>
      <c r="I855" s="25"/>
      <c r="J855" s="25"/>
      <c r="K855" s="25"/>
      <c r="L855" s="27">
        <v>1</v>
      </c>
    </row>
    <row r="856" spans="1:12" ht="15" x14ac:dyDescent="0.25">
      <c r="A856" s="28" t="s">
        <v>199</v>
      </c>
      <c r="B856" s="29">
        <v>26829</v>
      </c>
      <c r="C856" s="40"/>
      <c r="D856" s="30">
        <v>1</v>
      </c>
      <c r="E856" s="30"/>
      <c r="F856" s="30"/>
      <c r="G856" s="30"/>
      <c r="H856" s="30"/>
      <c r="I856" s="30"/>
      <c r="J856" s="30"/>
      <c r="K856" s="41"/>
      <c r="L856" s="31">
        <v>1</v>
      </c>
    </row>
    <row r="857" spans="1:12" ht="15" x14ac:dyDescent="0.25">
      <c r="A857" s="32"/>
      <c r="B857" s="33">
        <v>28972</v>
      </c>
      <c r="C857" s="42"/>
      <c r="D857" s="34"/>
      <c r="E857" s="34">
        <v>1</v>
      </c>
      <c r="F857" s="34"/>
      <c r="G857" s="34"/>
      <c r="H857" s="34"/>
      <c r="I857" s="34"/>
      <c r="J857" s="34"/>
      <c r="K857" s="43"/>
      <c r="L857" s="35">
        <v>1</v>
      </c>
    </row>
    <row r="858" spans="1:12" ht="15" x14ac:dyDescent="0.25">
      <c r="A858" s="32"/>
      <c r="B858" s="33">
        <v>31359</v>
      </c>
      <c r="C858" s="42"/>
      <c r="D858" s="34">
        <v>1</v>
      </c>
      <c r="E858" s="34"/>
      <c r="F858" s="34"/>
      <c r="G858" s="34"/>
      <c r="H858" s="34"/>
      <c r="I858" s="34"/>
      <c r="J858" s="34"/>
      <c r="K858" s="43"/>
      <c r="L858" s="35">
        <v>1</v>
      </c>
    </row>
    <row r="859" spans="1:12" ht="15" x14ac:dyDescent="0.25">
      <c r="A859" s="32"/>
      <c r="B859" s="33">
        <v>32540</v>
      </c>
      <c r="C859" s="42"/>
      <c r="D859" s="34">
        <v>1</v>
      </c>
      <c r="E859" s="34"/>
      <c r="F859" s="34"/>
      <c r="G859" s="34"/>
      <c r="H859" s="34"/>
      <c r="I859" s="34"/>
      <c r="J859" s="34"/>
      <c r="K859" s="43"/>
      <c r="L859" s="35">
        <v>1</v>
      </c>
    </row>
    <row r="860" spans="1:12" ht="15" x14ac:dyDescent="0.25">
      <c r="A860" s="32"/>
      <c r="B860" s="33">
        <v>32847</v>
      </c>
      <c r="C860" s="42"/>
      <c r="D860" s="34">
        <v>1</v>
      </c>
      <c r="E860" s="34"/>
      <c r="F860" s="34"/>
      <c r="G860" s="34"/>
      <c r="H860" s="34"/>
      <c r="I860" s="34"/>
      <c r="J860" s="34"/>
      <c r="K860" s="43"/>
      <c r="L860" s="35">
        <v>1</v>
      </c>
    </row>
    <row r="861" spans="1:12" ht="15" x14ac:dyDescent="0.25">
      <c r="A861" s="32"/>
      <c r="B861" s="33">
        <v>40855</v>
      </c>
      <c r="C861" s="42"/>
      <c r="D861" s="34"/>
      <c r="E861" s="34"/>
      <c r="F861" s="34"/>
      <c r="G861" s="34">
        <v>1</v>
      </c>
      <c r="H861" s="34"/>
      <c r="I861" s="34"/>
      <c r="J861" s="34"/>
      <c r="K861" s="43"/>
      <c r="L861" s="35">
        <v>1</v>
      </c>
    </row>
    <row r="862" spans="1:12" ht="15" x14ac:dyDescent="0.25">
      <c r="A862" s="36"/>
      <c r="B862" s="37">
        <v>41940</v>
      </c>
      <c r="C862" s="44"/>
      <c r="D862" s="38"/>
      <c r="E862" s="38"/>
      <c r="F862" s="38"/>
      <c r="G862" s="38">
        <v>1</v>
      </c>
      <c r="H862" s="38"/>
      <c r="I862" s="38"/>
      <c r="J862" s="38"/>
      <c r="K862" s="45"/>
      <c r="L862" s="39">
        <v>1</v>
      </c>
    </row>
    <row r="863" spans="1:12" ht="15" x14ac:dyDescent="0.25">
      <c r="A863" s="28" t="s">
        <v>21</v>
      </c>
      <c r="B863" s="29">
        <v>23082</v>
      </c>
      <c r="C863" s="30"/>
      <c r="D863" s="30"/>
      <c r="E863" s="30">
        <v>1</v>
      </c>
      <c r="F863" s="30"/>
      <c r="G863" s="30"/>
      <c r="H863" s="30"/>
      <c r="I863" s="30"/>
      <c r="J863" s="30"/>
      <c r="K863" s="30"/>
      <c r="L863" s="31">
        <v>1</v>
      </c>
    </row>
    <row r="864" spans="1:12" ht="15" x14ac:dyDescent="0.25">
      <c r="A864" s="32"/>
      <c r="B864" s="33">
        <v>23232</v>
      </c>
      <c r="C864" s="34"/>
      <c r="D864" s="34">
        <v>1</v>
      </c>
      <c r="E864" s="34"/>
      <c r="F864" s="34"/>
      <c r="G864" s="34"/>
      <c r="H864" s="34"/>
      <c r="I864" s="34"/>
      <c r="J864" s="34"/>
      <c r="K864" s="34"/>
      <c r="L864" s="35">
        <v>1</v>
      </c>
    </row>
    <row r="865" spans="1:12" ht="15" x14ac:dyDescent="0.25">
      <c r="A865" s="32"/>
      <c r="B865" s="33">
        <v>23723</v>
      </c>
      <c r="C865" s="34"/>
      <c r="D865" s="34"/>
      <c r="E865" s="34"/>
      <c r="F865" s="34"/>
      <c r="G865" s="34"/>
      <c r="H865" s="34"/>
      <c r="I865" s="34">
        <v>1</v>
      </c>
      <c r="J865" s="34"/>
      <c r="K865" s="34"/>
      <c r="L865" s="35">
        <v>1</v>
      </c>
    </row>
    <row r="866" spans="1:12" ht="15" x14ac:dyDescent="0.25">
      <c r="A866" s="32"/>
      <c r="B866" s="33">
        <v>33940</v>
      </c>
      <c r="C866" s="34"/>
      <c r="D866" s="34">
        <v>1</v>
      </c>
      <c r="E866" s="34"/>
      <c r="F866" s="34"/>
      <c r="G866" s="34"/>
      <c r="H866" s="34"/>
      <c r="I866" s="34"/>
      <c r="J866" s="34"/>
      <c r="K866" s="34"/>
      <c r="L866" s="35">
        <v>1</v>
      </c>
    </row>
    <row r="867" spans="1:12" ht="15" x14ac:dyDescent="0.25">
      <c r="A867" s="36"/>
      <c r="B867" s="37">
        <v>37111</v>
      </c>
      <c r="C867" s="38"/>
      <c r="D867" s="38"/>
      <c r="E867" s="38"/>
      <c r="F867" s="38"/>
      <c r="G867" s="38">
        <v>1</v>
      </c>
      <c r="H867" s="38"/>
      <c r="I867" s="38"/>
      <c r="J867" s="38"/>
      <c r="K867" s="38"/>
      <c r="L867" s="39">
        <v>1</v>
      </c>
    </row>
    <row r="868" spans="1:12" ht="15" x14ac:dyDescent="0.25">
      <c r="A868" s="28" t="s">
        <v>227</v>
      </c>
      <c r="B868" s="29">
        <v>23926</v>
      </c>
      <c r="C868" s="40"/>
      <c r="D868" s="30"/>
      <c r="E868" s="30"/>
      <c r="F868" s="30"/>
      <c r="G868" s="30"/>
      <c r="H868" s="30"/>
      <c r="I868" s="30">
        <v>1</v>
      </c>
      <c r="J868" s="30"/>
      <c r="K868" s="41"/>
      <c r="L868" s="31">
        <v>1</v>
      </c>
    </row>
    <row r="869" spans="1:12" ht="15" x14ac:dyDescent="0.25">
      <c r="A869" s="32"/>
      <c r="B869" s="33">
        <v>30760</v>
      </c>
      <c r="C869" s="42"/>
      <c r="D869" s="34">
        <v>1</v>
      </c>
      <c r="E869" s="34"/>
      <c r="F869" s="34"/>
      <c r="G869" s="34"/>
      <c r="H869" s="34"/>
      <c r="I869" s="34"/>
      <c r="J869" s="34"/>
      <c r="K869" s="43"/>
      <c r="L869" s="35">
        <v>1</v>
      </c>
    </row>
    <row r="870" spans="1:12" ht="15" x14ac:dyDescent="0.25">
      <c r="A870" s="36"/>
      <c r="B870" s="37">
        <v>39109</v>
      </c>
      <c r="C870" s="44"/>
      <c r="D870" s="38"/>
      <c r="E870" s="38"/>
      <c r="F870" s="38"/>
      <c r="G870" s="38">
        <v>1</v>
      </c>
      <c r="H870" s="38"/>
      <c r="I870" s="38"/>
      <c r="J870" s="38"/>
      <c r="K870" s="45"/>
      <c r="L870" s="39">
        <v>1</v>
      </c>
    </row>
    <row r="871" spans="1:12" ht="15" x14ac:dyDescent="0.25">
      <c r="A871" s="28" t="s">
        <v>299</v>
      </c>
      <c r="B871" s="29">
        <v>25670</v>
      </c>
      <c r="C871" s="30"/>
      <c r="D871" s="30">
        <v>1</v>
      </c>
      <c r="E871" s="30"/>
      <c r="F871" s="30"/>
      <c r="G871" s="30"/>
      <c r="H871" s="30"/>
      <c r="I871" s="30"/>
      <c r="J871" s="30"/>
      <c r="K871" s="30"/>
      <c r="L871" s="31">
        <v>1</v>
      </c>
    </row>
    <row r="872" spans="1:12" ht="15" x14ac:dyDescent="0.25">
      <c r="A872" s="32"/>
      <c r="B872" s="33">
        <v>27887</v>
      </c>
      <c r="C872" s="34"/>
      <c r="D872" s="34"/>
      <c r="E872" s="34">
        <v>1</v>
      </c>
      <c r="F872" s="34"/>
      <c r="G872" s="34"/>
      <c r="H872" s="34"/>
      <c r="I872" s="34"/>
      <c r="J872" s="34"/>
      <c r="K872" s="34"/>
      <c r="L872" s="35">
        <v>1</v>
      </c>
    </row>
    <row r="873" spans="1:12" ht="15" x14ac:dyDescent="0.25">
      <c r="A873" s="36"/>
      <c r="B873" s="37">
        <v>41212</v>
      </c>
      <c r="C873" s="38"/>
      <c r="D873" s="38"/>
      <c r="E873" s="38"/>
      <c r="F873" s="38"/>
      <c r="G873" s="38">
        <v>1</v>
      </c>
      <c r="H873" s="38"/>
      <c r="I873" s="38"/>
      <c r="J873" s="38"/>
      <c r="K873" s="38"/>
      <c r="L873" s="39">
        <v>1</v>
      </c>
    </row>
    <row r="874" spans="1:12" ht="15" x14ac:dyDescent="0.25">
      <c r="A874" s="28" t="s">
        <v>116</v>
      </c>
      <c r="B874" s="29">
        <v>18982</v>
      </c>
      <c r="C874" s="40"/>
      <c r="D874" s="30"/>
      <c r="E874" s="30"/>
      <c r="F874" s="30"/>
      <c r="G874" s="30"/>
      <c r="H874" s="30"/>
      <c r="I874" s="30">
        <v>1</v>
      </c>
      <c r="J874" s="30"/>
      <c r="K874" s="41"/>
      <c r="L874" s="31">
        <v>1</v>
      </c>
    </row>
    <row r="875" spans="1:12" ht="15" x14ac:dyDescent="0.25">
      <c r="A875" s="32"/>
      <c r="B875" s="33">
        <v>24734</v>
      </c>
      <c r="C875" s="42"/>
      <c r="D875" s="34">
        <v>1</v>
      </c>
      <c r="E875" s="34"/>
      <c r="F875" s="34"/>
      <c r="G875" s="34"/>
      <c r="H875" s="34"/>
      <c r="I875" s="34"/>
      <c r="J875" s="34"/>
      <c r="K875" s="43"/>
      <c r="L875" s="35">
        <v>1</v>
      </c>
    </row>
    <row r="876" spans="1:12" ht="15" x14ac:dyDescent="0.25">
      <c r="A876" s="32"/>
      <c r="B876" s="33">
        <v>25339</v>
      </c>
      <c r="C876" s="42"/>
      <c r="D876" s="34"/>
      <c r="E876" s="34">
        <v>1</v>
      </c>
      <c r="F876" s="34"/>
      <c r="G876" s="34"/>
      <c r="H876" s="34"/>
      <c r="I876" s="34"/>
      <c r="J876" s="34"/>
      <c r="K876" s="43"/>
      <c r="L876" s="35">
        <v>1</v>
      </c>
    </row>
    <row r="877" spans="1:12" ht="15" x14ac:dyDescent="0.25">
      <c r="A877" s="32"/>
      <c r="B877" s="33">
        <v>25481</v>
      </c>
      <c r="C877" s="42"/>
      <c r="D877" s="34"/>
      <c r="E877" s="34"/>
      <c r="F877" s="34"/>
      <c r="G877" s="34"/>
      <c r="H877" s="34"/>
      <c r="I877" s="34">
        <v>1</v>
      </c>
      <c r="J877" s="34"/>
      <c r="K877" s="43"/>
      <c r="L877" s="35">
        <v>1</v>
      </c>
    </row>
    <row r="878" spans="1:12" ht="15" x14ac:dyDescent="0.25">
      <c r="A878" s="32"/>
      <c r="B878" s="33">
        <v>29043</v>
      </c>
      <c r="C878" s="42"/>
      <c r="D878" s="34">
        <v>1</v>
      </c>
      <c r="E878" s="34"/>
      <c r="F878" s="34"/>
      <c r="G878" s="34"/>
      <c r="H878" s="34"/>
      <c r="I878" s="34"/>
      <c r="J878" s="34"/>
      <c r="K878" s="43"/>
      <c r="L878" s="35">
        <v>1</v>
      </c>
    </row>
    <row r="879" spans="1:12" ht="15" x14ac:dyDescent="0.25">
      <c r="A879" s="32"/>
      <c r="B879" s="33">
        <v>29535</v>
      </c>
      <c r="C879" s="42"/>
      <c r="D879" s="34"/>
      <c r="E879" s="34">
        <v>1</v>
      </c>
      <c r="F879" s="34"/>
      <c r="G879" s="34"/>
      <c r="H879" s="34"/>
      <c r="I879" s="34"/>
      <c r="J879" s="34"/>
      <c r="K879" s="43"/>
      <c r="L879" s="35">
        <v>1</v>
      </c>
    </row>
    <row r="880" spans="1:12" ht="15" x14ac:dyDescent="0.25">
      <c r="A880" s="32"/>
      <c r="B880" s="33">
        <v>31781</v>
      </c>
      <c r="C880" s="42"/>
      <c r="D880" s="34">
        <v>1</v>
      </c>
      <c r="E880" s="34"/>
      <c r="F880" s="34"/>
      <c r="G880" s="34"/>
      <c r="H880" s="34"/>
      <c r="I880" s="34"/>
      <c r="J880" s="34"/>
      <c r="K880" s="43"/>
      <c r="L880" s="35">
        <v>1</v>
      </c>
    </row>
    <row r="881" spans="1:12" ht="15" x14ac:dyDescent="0.25">
      <c r="A881" s="32"/>
      <c r="B881" s="33">
        <v>32250</v>
      </c>
      <c r="C881" s="42"/>
      <c r="D881" s="34">
        <v>1</v>
      </c>
      <c r="E881" s="34"/>
      <c r="F881" s="34"/>
      <c r="G881" s="34"/>
      <c r="H881" s="34"/>
      <c r="I881" s="34"/>
      <c r="J881" s="34"/>
      <c r="K881" s="43"/>
      <c r="L881" s="35">
        <v>1</v>
      </c>
    </row>
    <row r="882" spans="1:12" ht="15" x14ac:dyDescent="0.25">
      <c r="A882" s="32"/>
      <c r="B882" s="33">
        <v>32950</v>
      </c>
      <c r="C882" s="42"/>
      <c r="D882" s="34"/>
      <c r="E882" s="34">
        <v>1</v>
      </c>
      <c r="F882" s="34"/>
      <c r="G882" s="34"/>
      <c r="H882" s="34"/>
      <c r="I882" s="34"/>
      <c r="J882" s="34"/>
      <c r="K882" s="43"/>
      <c r="L882" s="35">
        <v>1</v>
      </c>
    </row>
    <row r="883" spans="1:12" ht="15" x14ac:dyDescent="0.25">
      <c r="A883" s="32"/>
      <c r="B883" s="33">
        <v>33110</v>
      </c>
      <c r="C883" s="42"/>
      <c r="D883" s="34">
        <v>1</v>
      </c>
      <c r="E883" s="34"/>
      <c r="F883" s="34"/>
      <c r="G883" s="34"/>
      <c r="H883" s="34"/>
      <c r="I883" s="34"/>
      <c r="J883" s="34"/>
      <c r="K883" s="43"/>
      <c r="L883" s="35">
        <v>1</v>
      </c>
    </row>
    <row r="884" spans="1:12" ht="15" x14ac:dyDescent="0.25">
      <c r="A884" s="32"/>
      <c r="B884" s="33">
        <v>34113</v>
      </c>
      <c r="C884" s="42"/>
      <c r="D884" s="34"/>
      <c r="E884" s="34">
        <v>1</v>
      </c>
      <c r="F884" s="34"/>
      <c r="G884" s="34"/>
      <c r="H884" s="34"/>
      <c r="I884" s="34"/>
      <c r="J884" s="34"/>
      <c r="K884" s="43"/>
      <c r="L884" s="35">
        <v>1</v>
      </c>
    </row>
    <row r="885" spans="1:12" ht="15" x14ac:dyDescent="0.25">
      <c r="A885" s="32"/>
      <c r="B885" s="33">
        <v>37425</v>
      </c>
      <c r="C885" s="42"/>
      <c r="D885" s="34"/>
      <c r="E885" s="34"/>
      <c r="F885" s="34"/>
      <c r="G885" s="34">
        <v>1</v>
      </c>
      <c r="H885" s="34"/>
      <c r="I885" s="34"/>
      <c r="J885" s="34"/>
      <c r="K885" s="43"/>
      <c r="L885" s="35">
        <v>1</v>
      </c>
    </row>
    <row r="886" spans="1:12" ht="15" x14ac:dyDescent="0.25">
      <c r="A886" s="32"/>
      <c r="B886" s="33">
        <v>39065</v>
      </c>
      <c r="C886" s="42"/>
      <c r="D886" s="34"/>
      <c r="E886" s="34"/>
      <c r="F886" s="34"/>
      <c r="G886" s="34">
        <v>1</v>
      </c>
      <c r="H886" s="34"/>
      <c r="I886" s="34"/>
      <c r="J886" s="34"/>
      <c r="K886" s="43"/>
      <c r="L886" s="35">
        <v>1</v>
      </c>
    </row>
    <row r="887" spans="1:12" ht="15" x14ac:dyDescent="0.25">
      <c r="A887" s="32"/>
      <c r="B887" s="33">
        <v>39543</v>
      </c>
      <c r="C887" s="42"/>
      <c r="D887" s="34"/>
      <c r="E887" s="34"/>
      <c r="F887" s="34"/>
      <c r="G887" s="34">
        <v>1</v>
      </c>
      <c r="H887" s="34"/>
      <c r="I887" s="34"/>
      <c r="J887" s="34"/>
      <c r="K887" s="43"/>
      <c r="L887" s="35">
        <v>1</v>
      </c>
    </row>
    <row r="888" spans="1:12" ht="15" x14ac:dyDescent="0.25">
      <c r="A888" s="32"/>
      <c r="B888" s="33">
        <v>40518</v>
      </c>
      <c r="C888" s="42"/>
      <c r="D888" s="34"/>
      <c r="E888" s="34"/>
      <c r="F888" s="34"/>
      <c r="G888" s="34">
        <v>1</v>
      </c>
      <c r="H888" s="34"/>
      <c r="I888" s="34"/>
      <c r="J888" s="34"/>
      <c r="K888" s="43"/>
      <c r="L888" s="35">
        <v>1</v>
      </c>
    </row>
    <row r="889" spans="1:12" ht="15" x14ac:dyDescent="0.25">
      <c r="A889" s="32"/>
      <c r="B889" s="33">
        <v>42466</v>
      </c>
      <c r="C889" s="42"/>
      <c r="D889" s="34"/>
      <c r="E889" s="34"/>
      <c r="F889" s="34"/>
      <c r="G889" s="34">
        <v>1</v>
      </c>
      <c r="H889" s="34"/>
      <c r="I889" s="34"/>
      <c r="J889" s="34"/>
      <c r="K889" s="43"/>
      <c r="L889" s="35">
        <v>1</v>
      </c>
    </row>
    <row r="890" spans="1:12" ht="15" x14ac:dyDescent="0.25">
      <c r="A890" s="36"/>
      <c r="B890" s="37">
        <v>42751</v>
      </c>
      <c r="C890" s="44"/>
      <c r="D890" s="38"/>
      <c r="E890" s="38"/>
      <c r="F890" s="38"/>
      <c r="G890" s="38">
        <v>1</v>
      </c>
      <c r="H890" s="38"/>
      <c r="I890" s="38"/>
      <c r="J890" s="38"/>
      <c r="K890" s="45"/>
      <c r="L890" s="39">
        <v>1</v>
      </c>
    </row>
    <row r="891" spans="1:12" ht="15" x14ac:dyDescent="0.25">
      <c r="A891" s="28" t="s">
        <v>240</v>
      </c>
      <c r="B891" s="29">
        <v>24198</v>
      </c>
      <c r="C891" s="30"/>
      <c r="D891" s="30"/>
      <c r="E891" s="30"/>
      <c r="F891" s="30"/>
      <c r="G891" s="30"/>
      <c r="H891" s="30"/>
      <c r="I891" s="30">
        <v>1</v>
      </c>
      <c r="J891" s="30"/>
      <c r="K891" s="30"/>
      <c r="L891" s="31">
        <v>1</v>
      </c>
    </row>
    <row r="892" spans="1:12" ht="15" x14ac:dyDescent="0.25">
      <c r="A892" s="32"/>
      <c r="B892" s="33">
        <v>30283</v>
      </c>
      <c r="C892" s="34"/>
      <c r="D892" s="34"/>
      <c r="E892" s="34">
        <v>1</v>
      </c>
      <c r="F892" s="34"/>
      <c r="G892" s="34"/>
      <c r="H892" s="34"/>
      <c r="I892" s="34"/>
      <c r="J892" s="34"/>
      <c r="K892" s="34"/>
      <c r="L892" s="35">
        <v>1</v>
      </c>
    </row>
    <row r="893" spans="1:12" ht="15" x14ac:dyDescent="0.25">
      <c r="A893" s="36"/>
      <c r="B893" s="37">
        <v>30978</v>
      </c>
      <c r="C893" s="38"/>
      <c r="D893" s="38">
        <v>1</v>
      </c>
      <c r="E893" s="38"/>
      <c r="F893" s="38"/>
      <c r="G893" s="38"/>
      <c r="H893" s="38"/>
      <c r="I893" s="38"/>
      <c r="J893" s="38"/>
      <c r="K893" s="38"/>
      <c r="L893" s="39">
        <v>1</v>
      </c>
    </row>
    <row r="894" spans="1:12" ht="15" x14ac:dyDescent="0.25">
      <c r="A894" s="28" t="s">
        <v>247</v>
      </c>
      <c r="B894" s="29">
        <v>27620</v>
      </c>
      <c r="C894" s="40"/>
      <c r="D894" s="30"/>
      <c r="E894" s="30">
        <v>1</v>
      </c>
      <c r="F894" s="30"/>
      <c r="G894" s="30"/>
      <c r="H894" s="30"/>
      <c r="I894" s="30"/>
      <c r="J894" s="30"/>
      <c r="K894" s="41"/>
      <c r="L894" s="31">
        <v>1</v>
      </c>
    </row>
    <row r="895" spans="1:12" ht="15" x14ac:dyDescent="0.25">
      <c r="A895" s="32"/>
      <c r="B895" s="33">
        <v>29689</v>
      </c>
      <c r="C895" s="42"/>
      <c r="D895" s="34"/>
      <c r="E895" s="34">
        <v>1</v>
      </c>
      <c r="F895" s="34"/>
      <c r="G895" s="34"/>
      <c r="H895" s="34"/>
      <c r="I895" s="34"/>
      <c r="J895" s="34"/>
      <c r="K895" s="43"/>
      <c r="L895" s="35">
        <v>1</v>
      </c>
    </row>
    <row r="896" spans="1:12" ht="15" x14ac:dyDescent="0.25">
      <c r="A896" s="32"/>
      <c r="B896" s="33">
        <v>29952</v>
      </c>
      <c r="C896" s="42"/>
      <c r="D896" s="34">
        <v>1</v>
      </c>
      <c r="E896" s="34"/>
      <c r="F896" s="34"/>
      <c r="G896" s="34"/>
      <c r="H896" s="34"/>
      <c r="I896" s="34"/>
      <c r="J896" s="34"/>
      <c r="K896" s="43"/>
      <c r="L896" s="35">
        <v>1</v>
      </c>
    </row>
    <row r="897" spans="1:12" ht="15" x14ac:dyDescent="0.25">
      <c r="A897" s="32"/>
      <c r="B897" s="33">
        <v>37767</v>
      </c>
      <c r="C897" s="42"/>
      <c r="D897" s="34"/>
      <c r="E897" s="34"/>
      <c r="F897" s="34"/>
      <c r="G897" s="34">
        <v>1</v>
      </c>
      <c r="H897" s="34"/>
      <c r="I897" s="34"/>
      <c r="J897" s="34"/>
      <c r="K897" s="43"/>
      <c r="L897" s="35">
        <v>1</v>
      </c>
    </row>
    <row r="898" spans="1:12" ht="15" x14ac:dyDescent="0.25">
      <c r="A898" s="36"/>
      <c r="B898" s="37">
        <v>39698</v>
      </c>
      <c r="C898" s="44"/>
      <c r="D898" s="38"/>
      <c r="E898" s="38"/>
      <c r="F898" s="38"/>
      <c r="G898" s="38">
        <v>1</v>
      </c>
      <c r="H898" s="38"/>
      <c r="I898" s="38"/>
      <c r="J898" s="38"/>
      <c r="K898" s="45"/>
      <c r="L898" s="39">
        <v>1</v>
      </c>
    </row>
    <row r="899" spans="1:12" ht="15" x14ac:dyDescent="0.25">
      <c r="A899" s="22" t="s">
        <v>286</v>
      </c>
      <c r="B899" s="23">
        <v>32850</v>
      </c>
      <c r="C899" s="25"/>
      <c r="D899" s="25">
        <v>1</v>
      </c>
      <c r="E899" s="25"/>
      <c r="F899" s="25"/>
      <c r="G899" s="25"/>
      <c r="H899" s="25"/>
      <c r="I899" s="25"/>
      <c r="J899" s="25"/>
      <c r="K899" s="25"/>
      <c r="L899" s="27">
        <v>1</v>
      </c>
    </row>
    <row r="900" spans="1:12" ht="15" x14ac:dyDescent="0.25">
      <c r="A900" s="22" t="s">
        <v>277</v>
      </c>
      <c r="B900" s="23">
        <v>32088</v>
      </c>
      <c r="C900" s="24"/>
      <c r="D900" s="25">
        <v>1</v>
      </c>
      <c r="E900" s="25"/>
      <c r="F900" s="25"/>
      <c r="G900" s="25"/>
      <c r="H900" s="25"/>
      <c r="I900" s="25"/>
      <c r="J900" s="25"/>
      <c r="K900" s="26"/>
      <c r="L900" s="27">
        <v>1</v>
      </c>
    </row>
    <row r="901" spans="1:12" ht="15" x14ac:dyDescent="0.25">
      <c r="A901" s="28" t="s">
        <v>44</v>
      </c>
      <c r="B901" s="29">
        <v>15792</v>
      </c>
      <c r="C901" s="30"/>
      <c r="D901" s="30"/>
      <c r="E901" s="30"/>
      <c r="F901" s="30"/>
      <c r="G901" s="30"/>
      <c r="H901" s="30"/>
      <c r="I901" s="30">
        <v>1</v>
      </c>
      <c r="J901" s="30"/>
      <c r="K901" s="30"/>
      <c r="L901" s="31">
        <v>1</v>
      </c>
    </row>
    <row r="902" spans="1:12" ht="15" x14ac:dyDescent="0.25">
      <c r="A902" s="32"/>
      <c r="B902" s="33">
        <v>17936</v>
      </c>
      <c r="C902" s="34"/>
      <c r="D902" s="34">
        <v>1</v>
      </c>
      <c r="E902" s="34"/>
      <c r="F902" s="34"/>
      <c r="G902" s="34"/>
      <c r="H902" s="34"/>
      <c r="I902" s="34"/>
      <c r="J902" s="34"/>
      <c r="K902" s="34"/>
      <c r="L902" s="35">
        <v>1</v>
      </c>
    </row>
    <row r="903" spans="1:12" ht="15" x14ac:dyDescent="0.25">
      <c r="A903" s="32"/>
      <c r="B903" s="33">
        <v>18002</v>
      </c>
      <c r="C903" s="34"/>
      <c r="D903" s="34"/>
      <c r="E903" s="34"/>
      <c r="F903" s="34"/>
      <c r="G903" s="34"/>
      <c r="H903" s="34"/>
      <c r="I903" s="34">
        <v>1</v>
      </c>
      <c r="J903" s="34"/>
      <c r="K903" s="34"/>
      <c r="L903" s="35">
        <v>1</v>
      </c>
    </row>
    <row r="904" spans="1:12" ht="15" x14ac:dyDescent="0.25">
      <c r="A904" s="32"/>
      <c r="B904" s="33">
        <v>19310</v>
      </c>
      <c r="C904" s="34"/>
      <c r="D904" s="34"/>
      <c r="E904" s="34"/>
      <c r="F904" s="34"/>
      <c r="G904" s="34"/>
      <c r="H904" s="34"/>
      <c r="I904" s="34">
        <v>1</v>
      </c>
      <c r="J904" s="34"/>
      <c r="K904" s="34"/>
      <c r="L904" s="35">
        <v>1</v>
      </c>
    </row>
    <row r="905" spans="1:12" ht="15" x14ac:dyDescent="0.25">
      <c r="A905" s="32"/>
      <c r="B905" s="33">
        <v>20904</v>
      </c>
      <c r="C905" s="34"/>
      <c r="D905" s="34"/>
      <c r="E905" s="34"/>
      <c r="F905" s="34"/>
      <c r="G905" s="34"/>
      <c r="H905" s="34"/>
      <c r="I905" s="34">
        <v>1</v>
      </c>
      <c r="J905" s="34"/>
      <c r="K905" s="34"/>
      <c r="L905" s="35">
        <v>1</v>
      </c>
    </row>
    <row r="906" spans="1:12" ht="15" x14ac:dyDescent="0.25">
      <c r="A906" s="32"/>
      <c r="B906" s="33">
        <v>21285</v>
      </c>
      <c r="C906" s="34"/>
      <c r="D906" s="34"/>
      <c r="E906" s="34"/>
      <c r="F906" s="34"/>
      <c r="G906" s="34"/>
      <c r="H906" s="34"/>
      <c r="I906" s="34">
        <v>1</v>
      </c>
      <c r="J906" s="34"/>
      <c r="K906" s="34"/>
      <c r="L906" s="35">
        <v>1</v>
      </c>
    </row>
    <row r="907" spans="1:12" ht="15" x14ac:dyDescent="0.25">
      <c r="A907" s="32"/>
      <c r="B907" s="33">
        <v>22821</v>
      </c>
      <c r="C907" s="34"/>
      <c r="D907" s="34"/>
      <c r="E907" s="34"/>
      <c r="F907" s="34"/>
      <c r="G907" s="34"/>
      <c r="H907" s="34"/>
      <c r="I907" s="34">
        <v>1</v>
      </c>
      <c r="J907" s="34"/>
      <c r="K907" s="34"/>
      <c r="L907" s="35">
        <v>1</v>
      </c>
    </row>
    <row r="908" spans="1:12" ht="15" x14ac:dyDescent="0.25">
      <c r="A908" s="32"/>
      <c r="B908" s="33">
        <v>23029</v>
      </c>
      <c r="C908" s="34"/>
      <c r="D908" s="34"/>
      <c r="E908" s="34"/>
      <c r="F908" s="34"/>
      <c r="G908" s="34"/>
      <c r="H908" s="34"/>
      <c r="I908" s="34">
        <v>1</v>
      </c>
      <c r="J908" s="34"/>
      <c r="K908" s="34"/>
      <c r="L908" s="35">
        <v>1</v>
      </c>
    </row>
    <row r="909" spans="1:12" ht="15" x14ac:dyDescent="0.25">
      <c r="A909" s="32"/>
      <c r="B909" s="33">
        <v>23233</v>
      </c>
      <c r="C909" s="34"/>
      <c r="D909" s="34"/>
      <c r="E909" s="34"/>
      <c r="F909" s="34"/>
      <c r="G909" s="34"/>
      <c r="H909" s="34"/>
      <c r="I909" s="34">
        <v>1</v>
      </c>
      <c r="J909" s="34"/>
      <c r="K909" s="34"/>
      <c r="L909" s="35">
        <v>1</v>
      </c>
    </row>
    <row r="910" spans="1:12" ht="15" x14ac:dyDescent="0.25">
      <c r="A910" s="32"/>
      <c r="B910" s="33">
        <v>24580</v>
      </c>
      <c r="C910" s="34"/>
      <c r="D910" s="34"/>
      <c r="E910" s="34"/>
      <c r="F910" s="34"/>
      <c r="G910" s="34"/>
      <c r="H910" s="34"/>
      <c r="I910" s="34">
        <v>1</v>
      </c>
      <c r="J910" s="34"/>
      <c r="K910" s="34"/>
      <c r="L910" s="35">
        <v>1</v>
      </c>
    </row>
    <row r="911" spans="1:12" ht="15" x14ac:dyDescent="0.25">
      <c r="A911" s="32"/>
      <c r="B911" s="33">
        <v>24656</v>
      </c>
      <c r="C911" s="34"/>
      <c r="D911" s="34"/>
      <c r="E911" s="34"/>
      <c r="F911" s="34"/>
      <c r="G911" s="34"/>
      <c r="H911" s="34"/>
      <c r="I911" s="34">
        <v>1</v>
      </c>
      <c r="J911" s="34"/>
      <c r="K911" s="34"/>
      <c r="L911" s="35">
        <v>1</v>
      </c>
    </row>
    <row r="912" spans="1:12" ht="15" x14ac:dyDescent="0.25">
      <c r="A912" s="32"/>
      <c r="B912" s="33">
        <v>26227</v>
      </c>
      <c r="C912" s="34"/>
      <c r="D912" s="34"/>
      <c r="E912" s="34"/>
      <c r="F912" s="34"/>
      <c r="G912" s="34"/>
      <c r="H912" s="34"/>
      <c r="I912" s="34">
        <v>1</v>
      </c>
      <c r="J912" s="34"/>
      <c r="K912" s="34"/>
      <c r="L912" s="35">
        <v>1</v>
      </c>
    </row>
    <row r="913" spans="1:12" ht="15" x14ac:dyDescent="0.25">
      <c r="A913" s="32"/>
      <c r="B913" s="33">
        <v>26459</v>
      </c>
      <c r="C913" s="34"/>
      <c r="D913" s="34"/>
      <c r="E913" s="34"/>
      <c r="F913" s="34"/>
      <c r="G913" s="34"/>
      <c r="H913" s="34"/>
      <c r="I913" s="34">
        <v>1</v>
      </c>
      <c r="J913" s="34"/>
      <c r="K913" s="34"/>
      <c r="L913" s="35">
        <v>1</v>
      </c>
    </row>
    <row r="914" spans="1:12" ht="15" x14ac:dyDescent="0.25">
      <c r="A914" s="32"/>
      <c r="B914" s="33">
        <v>26703</v>
      </c>
      <c r="C914" s="34"/>
      <c r="D914" s="34">
        <v>1</v>
      </c>
      <c r="E914" s="34"/>
      <c r="F914" s="34"/>
      <c r="G914" s="34"/>
      <c r="H914" s="34"/>
      <c r="I914" s="34"/>
      <c r="J914" s="34"/>
      <c r="K914" s="34"/>
      <c r="L914" s="35">
        <v>1</v>
      </c>
    </row>
    <row r="915" spans="1:12" ht="15" x14ac:dyDescent="0.25">
      <c r="A915" s="32"/>
      <c r="B915" s="33">
        <v>26976</v>
      </c>
      <c r="C915" s="34"/>
      <c r="D915" s="34">
        <v>1</v>
      </c>
      <c r="E915" s="34"/>
      <c r="F915" s="34"/>
      <c r="G915" s="34"/>
      <c r="H915" s="34"/>
      <c r="I915" s="34"/>
      <c r="J915" s="34"/>
      <c r="K915" s="34"/>
      <c r="L915" s="35">
        <v>1</v>
      </c>
    </row>
    <row r="916" spans="1:12" ht="15" x14ac:dyDescent="0.25">
      <c r="A916" s="32"/>
      <c r="B916" s="33">
        <v>27346</v>
      </c>
      <c r="C916" s="34"/>
      <c r="D916" s="34">
        <v>1</v>
      </c>
      <c r="E916" s="34"/>
      <c r="F916" s="34"/>
      <c r="G916" s="34"/>
      <c r="H916" s="34"/>
      <c r="I916" s="34"/>
      <c r="J916" s="34"/>
      <c r="K916" s="34"/>
      <c r="L916" s="35">
        <v>1</v>
      </c>
    </row>
    <row r="917" spans="1:12" ht="15" x14ac:dyDescent="0.25">
      <c r="A917" s="32"/>
      <c r="B917" s="33">
        <v>28230</v>
      </c>
      <c r="C917" s="34"/>
      <c r="D917" s="34"/>
      <c r="E917" s="34">
        <v>1</v>
      </c>
      <c r="F917" s="34"/>
      <c r="G917" s="34"/>
      <c r="H917" s="34"/>
      <c r="I917" s="34"/>
      <c r="J917" s="34"/>
      <c r="K917" s="34"/>
      <c r="L917" s="35">
        <v>1</v>
      </c>
    </row>
    <row r="918" spans="1:12" ht="15" x14ac:dyDescent="0.25">
      <c r="A918" s="32"/>
      <c r="B918" s="33">
        <v>28397</v>
      </c>
      <c r="C918" s="34"/>
      <c r="D918" s="34"/>
      <c r="E918" s="34">
        <v>1</v>
      </c>
      <c r="F918" s="34"/>
      <c r="G918" s="34"/>
      <c r="H918" s="34"/>
      <c r="I918" s="34"/>
      <c r="J918" s="34"/>
      <c r="K918" s="34"/>
      <c r="L918" s="35">
        <v>1</v>
      </c>
    </row>
    <row r="919" spans="1:12" ht="15" x14ac:dyDescent="0.25">
      <c r="A919" s="32"/>
      <c r="B919" s="33">
        <v>28965</v>
      </c>
      <c r="C919" s="34"/>
      <c r="D919" s="34">
        <v>1</v>
      </c>
      <c r="E919" s="34"/>
      <c r="F919" s="34"/>
      <c r="G919" s="34"/>
      <c r="H919" s="34"/>
      <c r="I919" s="34"/>
      <c r="J919" s="34"/>
      <c r="K919" s="34"/>
      <c r="L919" s="35">
        <v>1</v>
      </c>
    </row>
    <row r="920" spans="1:12" ht="15" x14ac:dyDescent="0.25">
      <c r="A920" s="32"/>
      <c r="B920" s="33">
        <v>29141</v>
      </c>
      <c r="C920" s="34"/>
      <c r="D920" s="34">
        <v>1</v>
      </c>
      <c r="E920" s="34"/>
      <c r="F920" s="34"/>
      <c r="G920" s="34"/>
      <c r="H920" s="34"/>
      <c r="I920" s="34"/>
      <c r="J920" s="34"/>
      <c r="K920" s="34"/>
      <c r="L920" s="35">
        <v>1</v>
      </c>
    </row>
    <row r="921" spans="1:12" ht="15" x14ac:dyDescent="0.25">
      <c r="A921" s="32"/>
      <c r="B921" s="33">
        <v>29228</v>
      </c>
      <c r="C921" s="34"/>
      <c r="D921" s="34">
        <v>1</v>
      </c>
      <c r="E921" s="34"/>
      <c r="F921" s="34"/>
      <c r="G921" s="34"/>
      <c r="H921" s="34"/>
      <c r="I921" s="34"/>
      <c r="J921" s="34"/>
      <c r="K921" s="34"/>
      <c r="L921" s="35">
        <v>1</v>
      </c>
    </row>
    <row r="922" spans="1:12" ht="15" x14ac:dyDescent="0.25">
      <c r="A922" s="32"/>
      <c r="B922" s="33">
        <v>29597</v>
      </c>
      <c r="C922" s="34"/>
      <c r="D922" s="34">
        <v>1</v>
      </c>
      <c r="E922" s="34"/>
      <c r="F922" s="34"/>
      <c r="G922" s="34"/>
      <c r="H922" s="34"/>
      <c r="I922" s="34"/>
      <c r="J922" s="34"/>
      <c r="K922" s="34"/>
      <c r="L922" s="35">
        <v>1</v>
      </c>
    </row>
    <row r="923" spans="1:12" ht="15" x14ac:dyDescent="0.25">
      <c r="A923" s="32"/>
      <c r="B923" s="33">
        <v>29779</v>
      </c>
      <c r="C923" s="34"/>
      <c r="D923" s="34">
        <v>1</v>
      </c>
      <c r="E923" s="34"/>
      <c r="F923" s="34"/>
      <c r="G923" s="34"/>
      <c r="H923" s="34"/>
      <c r="I923" s="34"/>
      <c r="J923" s="34"/>
      <c r="K923" s="34"/>
      <c r="L923" s="35">
        <v>1</v>
      </c>
    </row>
    <row r="924" spans="1:12" ht="15" x14ac:dyDescent="0.25">
      <c r="A924" s="32"/>
      <c r="B924" s="33">
        <v>29954</v>
      </c>
      <c r="C924" s="34"/>
      <c r="D924" s="34"/>
      <c r="E924" s="34">
        <v>1</v>
      </c>
      <c r="F924" s="34"/>
      <c r="G924" s="34"/>
      <c r="H924" s="34"/>
      <c r="I924" s="34"/>
      <c r="J924" s="34"/>
      <c r="K924" s="34"/>
      <c r="L924" s="35">
        <v>1</v>
      </c>
    </row>
    <row r="925" spans="1:12" ht="15" x14ac:dyDescent="0.25">
      <c r="A925" s="32"/>
      <c r="B925" s="33">
        <v>30001</v>
      </c>
      <c r="C925" s="34"/>
      <c r="D925" s="34"/>
      <c r="E925" s="34">
        <v>1</v>
      </c>
      <c r="F925" s="34"/>
      <c r="G925" s="34"/>
      <c r="H925" s="34"/>
      <c r="I925" s="34"/>
      <c r="J925" s="34"/>
      <c r="K925" s="34"/>
      <c r="L925" s="35">
        <v>1</v>
      </c>
    </row>
    <row r="926" spans="1:12" ht="15" x14ac:dyDescent="0.25">
      <c r="A926" s="32"/>
      <c r="B926" s="33">
        <v>30037</v>
      </c>
      <c r="C926" s="34"/>
      <c r="D926" s="34"/>
      <c r="E926" s="34">
        <v>1</v>
      </c>
      <c r="F926" s="34"/>
      <c r="G926" s="34"/>
      <c r="H926" s="34"/>
      <c r="I926" s="34"/>
      <c r="J926" s="34"/>
      <c r="K926" s="34"/>
      <c r="L926" s="35">
        <v>1</v>
      </c>
    </row>
    <row r="927" spans="1:12" ht="15" x14ac:dyDescent="0.25">
      <c r="A927" s="32"/>
      <c r="B927" s="33">
        <v>30233</v>
      </c>
      <c r="C927" s="34"/>
      <c r="D927" s="34"/>
      <c r="E927" s="34">
        <v>1</v>
      </c>
      <c r="F927" s="34"/>
      <c r="G927" s="34"/>
      <c r="H927" s="34"/>
      <c r="I927" s="34"/>
      <c r="J927" s="34"/>
      <c r="K927" s="34"/>
      <c r="L927" s="35">
        <v>1</v>
      </c>
    </row>
    <row r="928" spans="1:12" ht="15" x14ac:dyDescent="0.25">
      <c r="A928" s="32"/>
      <c r="B928" s="33">
        <v>30399</v>
      </c>
      <c r="C928" s="34"/>
      <c r="D928" s="34"/>
      <c r="E928" s="34">
        <v>1</v>
      </c>
      <c r="F928" s="34"/>
      <c r="G928" s="34"/>
      <c r="H928" s="34"/>
      <c r="I928" s="34"/>
      <c r="J928" s="34"/>
      <c r="K928" s="34"/>
      <c r="L928" s="35">
        <v>1</v>
      </c>
    </row>
    <row r="929" spans="1:12" ht="15" x14ac:dyDescent="0.25">
      <c r="A929" s="32"/>
      <c r="B929" s="33">
        <v>30660</v>
      </c>
      <c r="C929" s="34"/>
      <c r="D929" s="34"/>
      <c r="E929" s="34">
        <v>1</v>
      </c>
      <c r="F929" s="34"/>
      <c r="G929" s="34"/>
      <c r="H929" s="34"/>
      <c r="I929" s="34"/>
      <c r="J929" s="34"/>
      <c r="K929" s="34"/>
      <c r="L929" s="35">
        <v>1</v>
      </c>
    </row>
    <row r="930" spans="1:12" ht="15" x14ac:dyDescent="0.25">
      <c r="A930" s="32"/>
      <c r="B930" s="33">
        <v>31206</v>
      </c>
      <c r="C930" s="34"/>
      <c r="D930" s="34">
        <v>1</v>
      </c>
      <c r="E930" s="34"/>
      <c r="F930" s="34"/>
      <c r="G930" s="34"/>
      <c r="H930" s="34"/>
      <c r="I930" s="34"/>
      <c r="J930" s="34"/>
      <c r="K930" s="34"/>
      <c r="L930" s="35">
        <v>1</v>
      </c>
    </row>
    <row r="931" spans="1:12" ht="15" x14ac:dyDescent="0.25">
      <c r="A931" s="32"/>
      <c r="B931" s="33">
        <v>31689</v>
      </c>
      <c r="C931" s="34"/>
      <c r="D931" s="34"/>
      <c r="E931" s="34">
        <v>1</v>
      </c>
      <c r="F931" s="34"/>
      <c r="G931" s="34"/>
      <c r="H931" s="34"/>
      <c r="I931" s="34"/>
      <c r="J931" s="34"/>
      <c r="K931" s="34"/>
      <c r="L931" s="35">
        <v>1</v>
      </c>
    </row>
    <row r="932" spans="1:12" ht="15" x14ac:dyDescent="0.25">
      <c r="A932" s="32"/>
      <c r="B932" s="33">
        <v>32034</v>
      </c>
      <c r="C932" s="34"/>
      <c r="D932" s="34">
        <v>1</v>
      </c>
      <c r="E932" s="34"/>
      <c r="F932" s="34"/>
      <c r="G932" s="34"/>
      <c r="H932" s="34"/>
      <c r="I932" s="34"/>
      <c r="J932" s="34"/>
      <c r="K932" s="34"/>
      <c r="L932" s="35">
        <v>1</v>
      </c>
    </row>
    <row r="933" spans="1:12" ht="15" x14ac:dyDescent="0.25">
      <c r="A933" s="32"/>
      <c r="B933" s="33">
        <v>32072</v>
      </c>
      <c r="C933" s="34"/>
      <c r="D933" s="34">
        <v>1</v>
      </c>
      <c r="E933" s="34"/>
      <c r="F933" s="34"/>
      <c r="G933" s="34"/>
      <c r="H933" s="34"/>
      <c r="I933" s="34"/>
      <c r="J933" s="34"/>
      <c r="K933" s="34"/>
      <c r="L933" s="35">
        <v>1</v>
      </c>
    </row>
    <row r="934" spans="1:12" ht="15" x14ac:dyDescent="0.25">
      <c r="A934" s="32"/>
      <c r="B934" s="33">
        <v>32213</v>
      </c>
      <c r="C934" s="34"/>
      <c r="D934" s="34"/>
      <c r="E934" s="34">
        <v>1</v>
      </c>
      <c r="F934" s="34"/>
      <c r="G934" s="34"/>
      <c r="H934" s="34"/>
      <c r="I934" s="34"/>
      <c r="J934" s="34"/>
      <c r="K934" s="34"/>
      <c r="L934" s="35">
        <v>1</v>
      </c>
    </row>
    <row r="935" spans="1:12" ht="15" x14ac:dyDescent="0.25">
      <c r="A935" s="32"/>
      <c r="B935" s="33">
        <v>32301</v>
      </c>
      <c r="C935" s="34"/>
      <c r="D935" s="34">
        <v>1</v>
      </c>
      <c r="E935" s="34"/>
      <c r="F935" s="34"/>
      <c r="G935" s="34"/>
      <c r="H935" s="34"/>
      <c r="I935" s="34"/>
      <c r="J935" s="34"/>
      <c r="K935" s="34"/>
      <c r="L935" s="35">
        <v>1</v>
      </c>
    </row>
    <row r="936" spans="1:12" ht="15" x14ac:dyDescent="0.25">
      <c r="A936" s="32"/>
      <c r="B936" s="33">
        <v>33231</v>
      </c>
      <c r="C936" s="34"/>
      <c r="D936" s="34">
        <v>1</v>
      </c>
      <c r="E936" s="34"/>
      <c r="F936" s="34"/>
      <c r="G936" s="34"/>
      <c r="H936" s="34"/>
      <c r="I936" s="34"/>
      <c r="J936" s="34"/>
      <c r="K936" s="34"/>
      <c r="L936" s="35">
        <v>1</v>
      </c>
    </row>
    <row r="937" spans="1:12" ht="15" x14ac:dyDescent="0.25">
      <c r="A937" s="32"/>
      <c r="B937" s="33">
        <v>33270</v>
      </c>
      <c r="C937" s="34"/>
      <c r="D937" s="34">
        <v>1</v>
      </c>
      <c r="E937" s="34"/>
      <c r="F937" s="34"/>
      <c r="G937" s="34"/>
      <c r="H937" s="34"/>
      <c r="I937" s="34"/>
      <c r="J937" s="34"/>
      <c r="K937" s="34"/>
      <c r="L937" s="35">
        <v>1</v>
      </c>
    </row>
    <row r="938" spans="1:12" ht="15" x14ac:dyDescent="0.25">
      <c r="A938" s="32"/>
      <c r="B938" s="33">
        <v>33586</v>
      </c>
      <c r="C938" s="34"/>
      <c r="D938" s="34">
        <v>1</v>
      </c>
      <c r="E938" s="34"/>
      <c r="F938" s="34"/>
      <c r="G938" s="34"/>
      <c r="H938" s="34"/>
      <c r="I938" s="34"/>
      <c r="J938" s="34"/>
      <c r="K938" s="34"/>
      <c r="L938" s="35">
        <v>1</v>
      </c>
    </row>
    <row r="939" spans="1:12" ht="15" x14ac:dyDescent="0.25">
      <c r="A939" s="32"/>
      <c r="B939" s="33">
        <v>33589</v>
      </c>
      <c r="C939" s="34"/>
      <c r="D939" s="34"/>
      <c r="E939" s="34">
        <v>1</v>
      </c>
      <c r="F939" s="34"/>
      <c r="G939" s="34"/>
      <c r="H939" s="34"/>
      <c r="I939" s="34"/>
      <c r="J939" s="34"/>
      <c r="K939" s="34"/>
      <c r="L939" s="35">
        <v>1</v>
      </c>
    </row>
    <row r="940" spans="1:12" ht="15" x14ac:dyDescent="0.25">
      <c r="A940" s="32"/>
      <c r="B940" s="33">
        <v>34018</v>
      </c>
      <c r="C940" s="34"/>
      <c r="D940" s="34">
        <v>1</v>
      </c>
      <c r="E940" s="34"/>
      <c r="F940" s="34"/>
      <c r="G940" s="34"/>
      <c r="H940" s="34"/>
      <c r="I940" s="34"/>
      <c r="J940" s="34"/>
      <c r="K940" s="34"/>
      <c r="L940" s="35">
        <v>1</v>
      </c>
    </row>
    <row r="941" spans="1:12" ht="15" x14ac:dyDescent="0.25">
      <c r="A941" s="32"/>
      <c r="B941" s="33">
        <v>35167</v>
      </c>
      <c r="C941" s="34"/>
      <c r="D941" s="34">
        <v>1</v>
      </c>
      <c r="E941" s="34"/>
      <c r="F941" s="34"/>
      <c r="G941" s="34"/>
      <c r="H941" s="34"/>
      <c r="I941" s="34"/>
      <c r="J941" s="34"/>
      <c r="K941" s="34"/>
      <c r="L941" s="35">
        <v>1</v>
      </c>
    </row>
    <row r="942" spans="1:12" ht="15" x14ac:dyDescent="0.25">
      <c r="A942" s="32"/>
      <c r="B942" s="33">
        <v>36583</v>
      </c>
      <c r="C942" s="34"/>
      <c r="D942" s="34"/>
      <c r="E942" s="34">
        <v>1</v>
      </c>
      <c r="F942" s="34"/>
      <c r="G942" s="34"/>
      <c r="H942" s="34"/>
      <c r="I942" s="34"/>
      <c r="J942" s="34"/>
      <c r="K942" s="34"/>
      <c r="L942" s="35">
        <v>1</v>
      </c>
    </row>
    <row r="943" spans="1:12" ht="15" x14ac:dyDescent="0.25">
      <c r="A943" s="32"/>
      <c r="B943" s="33">
        <v>36734</v>
      </c>
      <c r="C943" s="34"/>
      <c r="D943" s="34"/>
      <c r="E943" s="34"/>
      <c r="F943" s="34"/>
      <c r="G943" s="34">
        <v>1</v>
      </c>
      <c r="H943" s="34"/>
      <c r="I943" s="34"/>
      <c r="J943" s="34"/>
      <c r="K943" s="34"/>
      <c r="L943" s="35">
        <v>1</v>
      </c>
    </row>
    <row r="944" spans="1:12" ht="15" x14ac:dyDescent="0.25">
      <c r="A944" s="32"/>
      <c r="B944" s="33">
        <v>37516</v>
      </c>
      <c r="C944" s="34"/>
      <c r="D944" s="34"/>
      <c r="E944" s="34"/>
      <c r="F944" s="34"/>
      <c r="G944" s="34">
        <v>1</v>
      </c>
      <c r="H944" s="34"/>
      <c r="I944" s="34"/>
      <c r="J944" s="34"/>
      <c r="K944" s="34"/>
      <c r="L944" s="35">
        <v>1</v>
      </c>
    </row>
    <row r="945" spans="1:12" ht="15" x14ac:dyDescent="0.25">
      <c r="A945" s="32"/>
      <c r="B945" s="33">
        <v>37652</v>
      </c>
      <c r="C945" s="34"/>
      <c r="D945" s="34"/>
      <c r="E945" s="34"/>
      <c r="F945" s="34"/>
      <c r="G945" s="34">
        <v>1</v>
      </c>
      <c r="H945" s="34"/>
      <c r="I945" s="34"/>
      <c r="J945" s="34"/>
      <c r="K945" s="34"/>
      <c r="L945" s="35">
        <v>1</v>
      </c>
    </row>
    <row r="946" spans="1:12" ht="15" x14ac:dyDescent="0.25">
      <c r="A946" s="32"/>
      <c r="B946" s="33">
        <v>38406</v>
      </c>
      <c r="C946" s="34"/>
      <c r="D946" s="34"/>
      <c r="E946" s="34"/>
      <c r="F946" s="34"/>
      <c r="G946" s="34">
        <v>1</v>
      </c>
      <c r="H946" s="34"/>
      <c r="I946" s="34"/>
      <c r="J946" s="34"/>
      <c r="K946" s="34"/>
      <c r="L946" s="35">
        <v>1</v>
      </c>
    </row>
    <row r="947" spans="1:12" ht="15" x14ac:dyDescent="0.25">
      <c r="A947" s="32"/>
      <c r="B947" s="33">
        <v>38629</v>
      </c>
      <c r="C947" s="34"/>
      <c r="D947" s="34"/>
      <c r="E947" s="34"/>
      <c r="F947" s="34"/>
      <c r="G947" s="34">
        <v>1</v>
      </c>
      <c r="H947" s="34"/>
      <c r="I947" s="34"/>
      <c r="J947" s="34"/>
      <c r="K947" s="34"/>
      <c r="L947" s="35">
        <v>1</v>
      </c>
    </row>
    <row r="948" spans="1:12" ht="15" x14ac:dyDescent="0.25">
      <c r="A948" s="32"/>
      <c r="B948" s="33">
        <v>38639</v>
      </c>
      <c r="C948" s="34"/>
      <c r="D948" s="34"/>
      <c r="E948" s="34"/>
      <c r="F948" s="34"/>
      <c r="G948" s="34">
        <v>1</v>
      </c>
      <c r="H948" s="34"/>
      <c r="I948" s="34"/>
      <c r="J948" s="34"/>
      <c r="K948" s="34"/>
      <c r="L948" s="35">
        <v>1</v>
      </c>
    </row>
    <row r="949" spans="1:12" ht="15" x14ac:dyDescent="0.25">
      <c r="A949" s="32"/>
      <c r="B949" s="33">
        <v>39204</v>
      </c>
      <c r="C949" s="34"/>
      <c r="D949" s="34"/>
      <c r="E949" s="34"/>
      <c r="F949" s="34"/>
      <c r="G949" s="34">
        <v>1</v>
      </c>
      <c r="H949" s="34"/>
      <c r="I949" s="34"/>
      <c r="J949" s="34"/>
      <c r="K949" s="34"/>
      <c r="L949" s="35">
        <v>1</v>
      </c>
    </row>
    <row r="950" spans="1:12" ht="15" x14ac:dyDescent="0.25">
      <c r="A950" s="32"/>
      <c r="B950" s="33">
        <v>39446</v>
      </c>
      <c r="C950" s="34"/>
      <c r="D950" s="34"/>
      <c r="E950" s="34"/>
      <c r="F950" s="34"/>
      <c r="G950" s="34">
        <v>1</v>
      </c>
      <c r="H950" s="34"/>
      <c r="I950" s="34"/>
      <c r="J950" s="34"/>
      <c r="K950" s="34"/>
      <c r="L950" s="35">
        <v>1</v>
      </c>
    </row>
    <row r="951" spans="1:12" ht="15" x14ac:dyDescent="0.25">
      <c r="A951" s="32"/>
      <c r="B951" s="33">
        <v>40046</v>
      </c>
      <c r="C951" s="34"/>
      <c r="D951" s="34"/>
      <c r="E951" s="34"/>
      <c r="F951" s="34"/>
      <c r="G951" s="34">
        <v>1</v>
      </c>
      <c r="H951" s="34"/>
      <c r="I951" s="34"/>
      <c r="J951" s="34"/>
      <c r="K951" s="34"/>
      <c r="L951" s="35">
        <v>1</v>
      </c>
    </row>
    <row r="952" spans="1:12" ht="15" x14ac:dyDescent="0.25">
      <c r="A952" s="32"/>
      <c r="B952" s="33">
        <v>40306</v>
      </c>
      <c r="C952" s="34"/>
      <c r="D952" s="34"/>
      <c r="E952" s="34"/>
      <c r="F952" s="34"/>
      <c r="G952" s="34">
        <v>1</v>
      </c>
      <c r="H952" s="34"/>
      <c r="I952" s="34"/>
      <c r="J952" s="34"/>
      <c r="K952" s="34"/>
      <c r="L952" s="35">
        <v>1</v>
      </c>
    </row>
    <row r="953" spans="1:12" ht="15" x14ac:dyDescent="0.25">
      <c r="A953" s="32"/>
      <c r="B953" s="33">
        <v>40932</v>
      </c>
      <c r="C953" s="34"/>
      <c r="D953" s="34"/>
      <c r="E953" s="34"/>
      <c r="F953" s="34"/>
      <c r="G953" s="34">
        <v>1</v>
      </c>
      <c r="H953" s="34"/>
      <c r="I953" s="34"/>
      <c r="J953" s="34"/>
      <c r="K953" s="34"/>
      <c r="L953" s="35">
        <v>1</v>
      </c>
    </row>
    <row r="954" spans="1:12" ht="15" x14ac:dyDescent="0.25">
      <c r="A954" s="32"/>
      <c r="B954" s="33">
        <v>41008</v>
      </c>
      <c r="C954" s="34"/>
      <c r="D954" s="34"/>
      <c r="E954" s="34"/>
      <c r="F954" s="34"/>
      <c r="G954" s="34">
        <v>1</v>
      </c>
      <c r="H954" s="34"/>
      <c r="I954" s="34"/>
      <c r="J954" s="34"/>
      <c r="K954" s="34"/>
      <c r="L954" s="35">
        <v>1</v>
      </c>
    </row>
    <row r="955" spans="1:12" ht="15" x14ac:dyDescent="0.25">
      <c r="A955" s="32"/>
      <c r="B955" s="33">
        <v>41013</v>
      </c>
      <c r="C955" s="34"/>
      <c r="D955" s="34"/>
      <c r="E955" s="34"/>
      <c r="F955" s="34"/>
      <c r="G955" s="34">
        <v>1</v>
      </c>
      <c r="H955" s="34"/>
      <c r="I955" s="34"/>
      <c r="J955" s="34"/>
      <c r="K955" s="34"/>
      <c r="L955" s="35">
        <v>1</v>
      </c>
    </row>
    <row r="956" spans="1:12" ht="15" x14ac:dyDescent="0.25">
      <c r="A956" s="32"/>
      <c r="B956" s="33">
        <v>41040</v>
      </c>
      <c r="C956" s="34"/>
      <c r="D956" s="34"/>
      <c r="E956" s="34"/>
      <c r="F956" s="34"/>
      <c r="G956" s="34">
        <v>1</v>
      </c>
      <c r="H956" s="34"/>
      <c r="I956" s="34"/>
      <c r="J956" s="34"/>
      <c r="K956" s="34"/>
      <c r="L956" s="35">
        <v>1</v>
      </c>
    </row>
    <row r="957" spans="1:12" ht="15" x14ac:dyDescent="0.25">
      <c r="A957" s="32"/>
      <c r="B957" s="33">
        <v>41374</v>
      </c>
      <c r="C957" s="34"/>
      <c r="D957" s="34"/>
      <c r="E957" s="34"/>
      <c r="F957" s="34"/>
      <c r="G957" s="34">
        <v>1</v>
      </c>
      <c r="H957" s="34"/>
      <c r="I957" s="34"/>
      <c r="J957" s="34"/>
      <c r="K957" s="34"/>
      <c r="L957" s="35">
        <v>1</v>
      </c>
    </row>
    <row r="958" spans="1:12" ht="15" x14ac:dyDescent="0.25">
      <c r="A958" s="32"/>
      <c r="B958" s="33">
        <v>41820</v>
      </c>
      <c r="C958" s="34"/>
      <c r="D958" s="34"/>
      <c r="E958" s="34"/>
      <c r="F958" s="34"/>
      <c r="G958" s="34">
        <v>1</v>
      </c>
      <c r="H958" s="34"/>
      <c r="I958" s="34"/>
      <c r="J958" s="34"/>
      <c r="K958" s="34"/>
      <c r="L958" s="35">
        <v>1</v>
      </c>
    </row>
    <row r="959" spans="1:12" ht="15" x14ac:dyDescent="0.25">
      <c r="A959" s="32"/>
      <c r="B959" s="33">
        <v>42364</v>
      </c>
      <c r="C959" s="34"/>
      <c r="D959" s="34"/>
      <c r="E959" s="34"/>
      <c r="F959" s="34"/>
      <c r="G959" s="34">
        <v>1</v>
      </c>
      <c r="H959" s="34"/>
      <c r="I959" s="34"/>
      <c r="J959" s="34"/>
      <c r="K959" s="34"/>
      <c r="L959" s="35">
        <v>1</v>
      </c>
    </row>
    <row r="960" spans="1:12" ht="15" x14ac:dyDescent="0.25">
      <c r="A960" s="32"/>
      <c r="B960" s="33">
        <v>42778</v>
      </c>
      <c r="C960" s="34"/>
      <c r="D960" s="34"/>
      <c r="E960" s="34"/>
      <c r="F960" s="34"/>
      <c r="G960" s="34">
        <v>1</v>
      </c>
      <c r="H960" s="34"/>
      <c r="I960" s="34"/>
      <c r="J960" s="34"/>
      <c r="K960" s="34"/>
      <c r="L960" s="35">
        <v>1</v>
      </c>
    </row>
    <row r="961" spans="1:12" ht="15" x14ac:dyDescent="0.25">
      <c r="A961" s="32"/>
      <c r="B961" s="33">
        <v>43427</v>
      </c>
      <c r="C961" s="34"/>
      <c r="D961" s="34"/>
      <c r="E961" s="34"/>
      <c r="F961" s="34"/>
      <c r="G961" s="34">
        <v>1</v>
      </c>
      <c r="H961" s="34"/>
      <c r="I961" s="34"/>
      <c r="J961" s="34"/>
      <c r="K961" s="34"/>
      <c r="L961" s="35">
        <v>1</v>
      </c>
    </row>
    <row r="962" spans="1:12" ht="15" x14ac:dyDescent="0.25">
      <c r="A962" s="36"/>
      <c r="B962" s="37">
        <v>43585</v>
      </c>
      <c r="C962" s="38"/>
      <c r="D962" s="38"/>
      <c r="E962" s="38"/>
      <c r="F962" s="38"/>
      <c r="G962" s="38">
        <v>1</v>
      </c>
      <c r="H962" s="38"/>
      <c r="I962" s="38"/>
      <c r="J962" s="38"/>
      <c r="K962" s="38"/>
      <c r="L962" s="39">
        <v>1</v>
      </c>
    </row>
    <row r="963" spans="1:12" ht="15" x14ac:dyDescent="0.25">
      <c r="A963" s="28" t="s">
        <v>245</v>
      </c>
      <c r="B963" s="29">
        <v>12167</v>
      </c>
      <c r="C963" s="40"/>
      <c r="D963" s="30"/>
      <c r="E963" s="30"/>
      <c r="F963" s="30"/>
      <c r="G963" s="30"/>
      <c r="H963" s="30"/>
      <c r="I963" s="30">
        <v>1</v>
      </c>
      <c r="J963" s="30"/>
      <c r="K963" s="41"/>
      <c r="L963" s="31">
        <v>1</v>
      </c>
    </row>
    <row r="964" spans="1:12" ht="15" x14ac:dyDescent="0.25">
      <c r="A964" s="32"/>
      <c r="B964" s="33">
        <v>23322</v>
      </c>
      <c r="C964" s="42"/>
      <c r="D964" s="34">
        <v>1</v>
      </c>
      <c r="E964" s="34"/>
      <c r="F964" s="34"/>
      <c r="G964" s="34"/>
      <c r="H964" s="34"/>
      <c r="I964" s="34"/>
      <c r="J964" s="34"/>
      <c r="K964" s="43"/>
      <c r="L964" s="35">
        <v>1</v>
      </c>
    </row>
    <row r="965" spans="1:12" ht="15" x14ac:dyDescent="0.25">
      <c r="A965" s="32"/>
      <c r="B965" s="33">
        <v>26942</v>
      </c>
      <c r="C965" s="42"/>
      <c r="D965" s="34"/>
      <c r="E965" s="34">
        <v>1</v>
      </c>
      <c r="F965" s="34"/>
      <c r="G965" s="34"/>
      <c r="H965" s="34"/>
      <c r="I965" s="34"/>
      <c r="J965" s="34"/>
      <c r="K965" s="43"/>
      <c r="L965" s="35">
        <v>1</v>
      </c>
    </row>
    <row r="966" spans="1:12" ht="15" x14ac:dyDescent="0.25">
      <c r="A966" s="36"/>
      <c r="B966" s="37">
        <v>37259</v>
      </c>
      <c r="C966" s="44"/>
      <c r="D966" s="38"/>
      <c r="E966" s="38"/>
      <c r="F966" s="38"/>
      <c r="G966" s="38">
        <v>1</v>
      </c>
      <c r="H966" s="38"/>
      <c r="I966" s="38"/>
      <c r="J966" s="38"/>
      <c r="K966" s="45"/>
      <c r="L966" s="39">
        <v>1</v>
      </c>
    </row>
    <row r="967" spans="1:12" ht="15" x14ac:dyDescent="0.25">
      <c r="A967" s="28" t="s">
        <v>46</v>
      </c>
      <c r="B967" s="29">
        <v>14973</v>
      </c>
      <c r="C967" s="30"/>
      <c r="D967" s="30"/>
      <c r="E967" s="30"/>
      <c r="F967" s="30"/>
      <c r="G967" s="30"/>
      <c r="H967" s="30"/>
      <c r="I967" s="30">
        <v>1</v>
      </c>
      <c r="J967" s="30"/>
      <c r="K967" s="30"/>
      <c r="L967" s="31">
        <v>1</v>
      </c>
    </row>
    <row r="968" spans="1:12" ht="15" x14ac:dyDescent="0.25">
      <c r="A968" s="32"/>
      <c r="B968" s="33">
        <v>23562</v>
      </c>
      <c r="C968" s="34"/>
      <c r="D968" s="34"/>
      <c r="E968" s="34">
        <v>1</v>
      </c>
      <c r="F968" s="34"/>
      <c r="G968" s="34"/>
      <c r="H968" s="34"/>
      <c r="I968" s="34"/>
      <c r="J968" s="34"/>
      <c r="K968" s="34"/>
      <c r="L968" s="35">
        <v>1</v>
      </c>
    </row>
    <row r="969" spans="1:12" ht="15" x14ac:dyDescent="0.25">
      <c r="A969" s="32"/>
      <c r="B969" s="33">
        <v>25832</v>
      </c>
      <c r="C969" s="34"/>
      <c r="D969" s="34">
        <v>1</v>
      </c>
      <c r="E969" s="34"/>
      <c r="F969" s="34"/>
      <c r="G969" s="34"/>
      <c r="H969" s="34"/>
      <c r="I969" s="34"/>
      <c r="J969" s="34"/>
      <c r="K969" s="34"/>
      <c r="L969" s="35">
        <v>1</v>
      </c>
    </row>
    <row r="970" spans="1:12" ht="15" x14ac:dyDescent="0.25">
      <c r="A970" s="36"/>
      <c r="B970" s="37">
        <v>37499</v>
      </c>
      <c r="C970" s="38"/>
      <c r="D970" s="38"/>
      <c r="E970" s="38"/>
      <c r="F970" s="38"/>
      <c r="G970" s="38">
        <v>1</v>
      </c>
      <c r="H970" s="38"/>
      <c r="I970" s="38"/>
      <c r="J970" s="38"/>
      <c r="K970" s="38"/>
      <c r="L970" s="39">
        <v>1</v>
      </c>
    </row>
    <row r="971" spans="1:12" ht="15" x14ac:dyDescent="0.25">
      <c r="A971" s="22" t="s">
        <v>281</v>
      </c>
      <c r="B971" s="23">
        <v>31932</v>
      </c>
      <c r="C971" s="24"/>
      <c r="D971" s="25">
        <v>1</v>
      </c>
      <c r="E971" s="25"/>
      <c r="F971" s="25"/>
      <c r="G971" s="25"/>
      <c r="H971" s="25"/>
      <c r="I971" s="25"/>
      <c r="J971" s="25"/>
      <c r="K971" s="26"/>
      <c r="L971" s="27">
        <v>1</v>
      </c>
    </row>
    <row r="972" spans="1:12" ht="15" x14ac:dyDescent="0.25">
      <c r="A972" s="28" t="s">
        <v>271</v>
      </c>
      <c r="B972" s="29">
        <v>31441</v>
      </c>
      <c r="C972" s="30"/>
      <c r="D972" s="30"/>
      <c r="E972" s="30">
        <v>1</v>
      </c>
      <c r="F972" s="30"/>
      <c r="G972" s="30"/>
      <c r="H972" s="30"/>
      <c r="I972" s="30"/>
      <c r="J972" s="30"/>
      <c r="K972" s="30"/>
      <c r="L972" s="31">
        <v>1</v>
      </c>
    </row>
    <row r="973" spans="1:12" ht="15" x14ac:dyDescent="0.25">
      <c r="A973" s="32"/>
      <c r="B973" s="33">
        <v>40277</v>
      </c>
      <c r="C973" s="34"/>
      <c r="D973" s="34"/>
      <c r="E973" s="34"/>
      <c r="F973" s="34"/>
      <c r="G973" s="34">
        <v>1</v>
      </c>
      <c r="H973" s="34"/>
      <c r="I973" s="34"/>
      <c r="J973" s="34"/>
      <c r="K973" s="34"/>
      <c r="L973" s="35">
        <v>1</v>
      </c>
    </row>
    <row r="974" spans="1:12" ht="15" x14ac:dyDescent="0.25">
      <c r="A974" s="36"/>
      <c r="B974" s="37">
        <v>42252</v>
      </c>
      <c r="C974" s="38"/>
      <c r="D974" s="38"/>
      <c r="E974" s="38"/>
      <c r="F974" s="38"/>
      <c r="G974" s="38">
        <v>1</v>
      </c>
      <c r="H974" s="38"/>
      <c r="I974" s="38"/>
      <c r="J974" s="38"/>
      <c r="K974" s="38"/>
      <c r="L974" s="39">
        <v>1</v>
      </c>
    </row>
    <row r="975" spans="1:12" ht="15" x14ac:dyDescent="0.25">
      <c r="A975" s="28" t="s">
        <v>104</v>
      </c>
      <c r="B975" s="29">
        <v>20499</v>
      </c>
      <c r="C975" s="40"/>
      <c r="D975" s="30">
        <v>1</v>
      </c>
      <c r="E975" s="30"/>
      <c r="F975" s="30"/>
      <c r="G975" s="30"/>
      <c r="H975" s="30"/>
      <c r="I975" s="30"/>
      <c r="J975" s="30"/>
      <c r="K975" s="41"/>
      <c r="L975" s="31">
        <v>1</v>
      </c>
    </row>
    <row r="976" spans="1:12" ht="15" x14ac:dyDescent="0.25">
      <c r="A976" s="32"/>
      <c r="B976" s="33">
        <v>26050</v>
      </c>
      <c r="C976" s="42"/>
      <c r="D976" s="34"/>
      <c r="E976" s="34">
        <v>1</v>
      </c>
      <c r="F976" s="34"/>
      <c r="G976" s="34"/>
      <c r="H976" s="34"/>
      <c r="I976" s="34"/>
      <c r="J976" s="34"/>
      <c r="K976" s="43"/>
      <c r="L976" s="35">
        <v>1</v>
      </c>
    </row>
    <row r="977" spans="1:12" ht="15" x14ac:dyDescent="0.25">
      <c r="A977" s="36"/>
      <c r="B977" s="37">
        <v>36580</v>
      </c>
      <c r="C977" s="44"/>
      <c r="D977" s="38"/>
      <c r="E977" s="38"/>
      <c r="F977" s="38"/>
      <c r="G977" s="38">
        <v>1</v>
      </c>
      <c r="H977" s="38"/>
      <c r="I977" s="38"/>
      <c r="J977" s="38"/>
      <c r="K977" s="45"/>
      <c r="L977" s="39">
        <v>1</v>
      </c>
    </row>
    <row r="978" spans="1:12" ht="15" x14ac:dyDescent="0.25">
      <c r="A978" s="28" t="s">
        <v>133</v>
      </c>
      <c r="B978" s="29">
        <v>22767</v>
      </c>
      <c r="C978" s="30"/>
      <c r="D978" s="30"/>
      <c r="E978" s="30"/>
      <c r="F978" s="30"/>
      <c r="G978" s="30"/>
      <c r="H978" s="30"/>
      <c r="I978" s="30">
        <v>1</v>
      </c>
      <c r="J978" s="30"/>
      <c r="K978" s="30"/>
      <c r="L978" s="31">
        <v>1</v>
      </c>
    </row>
    <row r="979" spans="1:12" ht="15" x14ac:dyDescent="0.25">
      <c r="A979" s="32"/>
      <c r="B979" s="33">
        <v>30160</v>
      </c>
      <c r="C979" s="34"/>
      <c r="D979" s="34"/>
      <c r="E979" s="34">
        <v>1</v>
      </c>
      <c r="F979" s="34"/>
      <c r="G979" s="34"/>
      <c r="H979" s="34"/>
      <c r="I979" s="34"/>
      <c r="J979" s="34"/>
      <c r="K979" s="34"/>
      <c r="L979" s="35">
        <v>1</v>
      </c>
    </row>
    <row r="980" spans="1:12" ht="15" x14ac:dyDescent="0.25">
      <c r="A980" s="32"/>
      <c r="B980" s="33">
        <v>30383</v>
      </c>
      <c r="C980" s="34"/>
      <c r="D980" s="34">
        <v>1</v>
      </c>
      <c r="E980" s="34"/>
      <c r="F980" s="34"/>
      <c r="G980" s="34"/>
      <c r="H980" s="34"/>
      <c r="I980" s="34"/>
      <c r="J980" s="34"/>
      <c r="K980" s="34"/>
      <c r="L980" s="35">
        <v>1</v>
      </c>
    </row>
    <row r="981" spans="1:12" ht="15" x14ac:dyDescent="0.25">
      <c r="A981" s="32"/>
      <c r="B981" s="33">
        <v>31359</v>
      </c>
      <c r="C981" s="34"/>
      <c r="D981" s="34"/>
      <c r="E981" s="34">
        <v>1</v>
      </c>
      <c r="F981" s="34"/>
      <c r="G981" s="34"/>
      <c r="H981" s="34"/>
      <c r="I981" s="34"/>
      <c r="J981" s="34"/>
      <c r="K981" s="34"/>
      <c r="L981" s="35">
        <v>1</v>
      </c>
    </row>
    <row r="982" spans="1:12" ht="15" x14ac:dyDescent="0.25">
      <c r="A982" s="32"/>
      <c r="B982" s="33">
        <v>31601</v>
      </c>
      <c r="C982" s="34"/>
      <c r="D982" s="34">
        <v>1</v>
      </c>
      <c r="E982" s="34"/>
      <c r="F982" s="34"/>
      <c r="G982" s="34"/>
      <c r="H982" s="34"/>
      <c r="I982" s="34"/>
      <c r="J982" s="34"/>
      <c r="K982" s="34"/>
      <c r="L982" s="35">
        <v>1</v>
      </c>
    </row>
    <row r="983" spans="1:12" ht="15" x14ac:dyDescent="0.25">
      <c r="A983" s="32"/>
      <c r="B983" s="33">
        <v>32251</v>
      </c>
      <c r="C983" s="34"/>
      <c r="D983" s="34">
        <v>1</v>
      </c>
      <c r="E983" s="34"/>
      <c r="F983" s="34"/>
      <c r="G983" s="34"/>
      <c r="H983" s="34"/>
      <c r="I983" s="34"/>
      <c r="J983" s="34"/>
      <c r="K983" s="34"/>
      <c r="L983" s="35">
        <v>1</v>
      </c>
    </row>
    <row r="984" spans="1:12" ht="15" x14ac:dyDescent="0.25">
      <c r="A984" s="32"/>
      <c r="B984" s="33">
        <v>32846</v>
      </c>
      <c r="C984" s="34"/>
      <c r="D984" s="34"/>
      <c r="E984" s="34">
        <v>1</v>
      </c>
      <c r="F984" s="34"/>
      <c r="G984" s="34"/>
      <c r="H984" s="34"/>
      <c r="I984" s="34"/>
      <c r="J984" s="34"/>
      <c r="K984" s="34"/>
      <c r="L984" s="35">
        <v>1</v>
      </c>
    </row>
    <row r="985" spans="1:12" ht="15" x14ac:dyDescent="0.25">
      <c r="A985" s="32"/>
      <c r="B985" s="33">
        <v>36713</v>
      </c>
      <c r="C985" s="34"/>
      <c r="D985" s="34"/>
      <c r="E985" s="34"/>
      <c r="F985" s="34">
        <v>1</v>
      </c>
      <c r="G985" s="34"/>
      <c r="H985" s="34"/>
      <c r="I985" s="34"/>
      <c r="J985" s="34"/>
      <c r="K985" s="34"/>
      <c r="L985" s="35">
        <v>1</v>
      </c>
    </row>
    <row r="986" spans="1:12" ht="15" x14ac:dyDescent="0.25">
      <c r="A986" s="32"/>
      <c r="B986" s="33">
        <v>39101</v>
      </c>
      <c r="C986" s="34"/>
      <c r="D986" s="34"/>
      <c r="E986" s="34"/>
      <c r="F986" s="34"/>
      <c r="G986" s="34">
        <v>1</v>
      </c>
      <c r="H986" s="34"/>
      <c r="I986" s="34"/>
      <c r="J986" s="34"/>
      <c r="K986" s="34"/>
      <c r="L986" s="35">
        <v>1</v>
      </c>
    </row>
    <row r="987" spans="1:12" ht="15" x14ac:dyDescent="0.25">
      <c r="A987" s="32"/>
      <c r="B987" s="33">
        <v>39344</v>
      </c>
      <c r="C987" s="34"/>
      <c r="D987" s="34"/>
      <c r="E987" s="34"/>
      <c r="F987" s="34"/>
      <c r="G987" s="34">
        <v>1</v>
      </c>
      <c r="H987" s="34"/>
      <c r="I987" s="34"/>
      <c r="J987" s="34"/>
      <c r="K987" s="34"/>
      <c r="L987" s="35">
        <v>1</v>
      </c>
    </row>
    <row r="988" spans="1:12" ht="15" x14ac:dyDescent="0.25">
      <c r="A988" s="32"/>
      <c r="B988" s="33">
        <v>39679</v>
      </c>
      <c r="C988" s="34"/>
      <c r="D988" s="34"/>
      <c r="E988" s="34"/>
      <c r="F988" s="34"/>
      <c r="G988" s="34">
        <v>1</v>
      </c>
      <c r="H988" s="34"/>
      <c r="I988" s="34"/>
      <c r="J988" s="34"/>
      <c r="K988" s="34"/>
      <c r="L988" s="35">
        <v>1</v>
      </c>
    </row>
    <row r="989" spans="1:12" ht="15" x14ac:dyDescent="0.25">
      <c r="A989" s="36"/>
      <c r="B989" s="37">
        <v>42958</v>
      </c>
      <c r="C989" s="38"/>
      <c r="D989" s="38"/>
      <c r="E989" s="38"/>
      <c r="F989" s="38"/>
      <c r="G989" s="38">
        <v>1</v>
      </c>
      <c r="H989" s="38"/>
      <c r="I989" s="38"/>
      <c r="J989" s="38"/>
      <c r="K989" s="38"/>
      <c r="L989" s="39">
        <v>1</v>
      </c>
    </row>
    <row r="990" spans="1:12" ht="15" x14ac:dyDescent="0.25">
      <c r="A990" s="22" t="s">
        <v>151</v>
      </c>
      <c r="B990" s="23">
        <v>27063</v>
      </c>
      <c r="C990" s="24"/>
      <c r="D990" s="25">
        <v>1</v>
      </c>
      <c r="E990" s="25"/>
      <c r="F990" s="25"/>
      <c r="G990" s="25"/>
      <c r="H990" s="25"/>
      <c r="I990" s="25"/>
      <c r="J990" s="25"/>
      <c r="K990" s="26"/>
      <c r="L990" s="27">
        <v>1</v>
      </c>
    </row>
    <row r="991" spans="1:12" ht="15" x14ac:dyDescent="0.25">
      <c r="A991" s="28" t="s">
        <v>150</v>
      </c>
      <c r="B991" s="29">
        <v>17003</v>
      </c>
      <c r="C991" s="30"/>
      <c r="D991" s="30"/>
      <c r="E991" s="30"/>
      <c r="F991" s="30"/>
      <c r="G991" s="30"/>
      <c r="H991" s="30"/>
      <c r="I991" s="30">
        <v>1</v>
      </c>
      <c r="J991" s="30"/>
      <c r="K991" s="30"/>
      <c r="L991" s="31">
        <v>1</v>
      </c>
    </row>
    <row r="992" spans="1:12" ht="15" x14ac:dyDescent="0.25">
      <c r="A992" s="32"/>
      <c r="B992" s="33">
        <v>21406</v>
      </c>
      <c r="C992" s="34"/>
      <c r="D992" s="34">
        <v>1</v>
      </c>
      <c r="E992" s="34"/>
      <c r="F992" s="34"/>
      <c r="G992" s="34"/>
      <c r="H992" s="34"/>
      <c r="I992" s="34"/>
      <c r="J992" s="34"/>
      <c r="K992" s="34"/>
      <c r="L992" s="35">
        <v>1</v>
      </c>
    </row>
    <row r="993" spans="1:12" ht="15" x14ac:dyDescent="0.25">
      <c r="A993" s="32"/>
      <c r="B993" s="33">
        <v>26637</v>
      </c>
      <c r="C993" s="34"/>
      <c r="D993" s="34"/>
      <c r="E993" s="34">
        <v>1</v>
      </c>
      <c r="F993" s="34"/>
      <c r="G993" s="34"/>
      <c r="H993" s="34"/>
      <c r="I993" s="34"/>
      <c r="J993" s="34"/>
      <c r="K993" s="34"/>
      <c r="L993" s="35">
        <v>1</v>
      </c>
    </row>
    <row r="994" spans="1:12" ht="15" x14ac:dyDescent="0.25">
      <c r="A994" s="32"/>
      <c r="B994" s="33">
        <v>27413</v>
      </c>
      <c r="C994" s="34"/>
      <c r="D994" s="34">
        <v>1</v>
      </c>
      <c r="E994" s="34"/>
      <c r="F994" s="34"/>
      <c r="G994" s="34"/>
      <c r="H994" s="34"/>
      <c r="I994" s="34"/>
      <c r="J994" s="34"/>
      <c r="K994" s="34"/>
      <c r="L994" s="35">
        <v>1</v>
      </c>
    </row>
    <row r="995" spans="1:12" ht="15" x14ac:dyDescent="0.25">
      <c r="A995" s="32"/>
      <c r="B995" s="33">
        <v>30355</v>
      </c>
      <c r="C995" s="34">
        <v>1</v>
      </c>
      <c r="D995" s="34"/>
      <c r="E995" s="34"/>
      <c r="F995" s="34"/>
      <c r="G995" s="34"/>
      <c r="H995" s="34"/>
      <c r="I995" s="34"/>
      <c r="J995" s="34"/>
      <c r="K995" s="34"/>
      <c r="L995" s="35">
        <v>1</v>
      </c>
    </row>
    <row r="996" spans="1:12" ht="15" x14ac:dyDescent="0.25">
      <c r="A996" s="36"/>
      <c r="B996" s="37">
        <v>39519</v>
      </c>
      <c r="C996" s="38"/>
      <c r="D996" s="38"/>
      <c r="E996" s="38"/>
      <c r="F996" s="38"/>
      <c r="G996" s="38">
        <v>1</v>
      </c>
      <c r="H996" s="38"/>
      <c r="I996" s="38"/>
      <c r="J996" s="38"/>
      <c r="K996" s="38"/>
      <c r="L996" s="39">
        <v>1</v>
      </c>
    </row>
    <row r="997" spans="1:12" ht="15" x14ac:dyDescent="0.25">
      <c r="A997" s="28" t="s">
        <v>102</v>
      </c>
      <c r="B997" s="29">
        <v>18490</v>
      </c>
      <c r="C997" s="40"/>
      <c r="D997" s="30"/>
      <c r="E997" s="30"/>
      <c r="F997" s="30"/>
      <c r="G997" s="30"/>
      <c r="H997" s="30"/>
      <c r="I997" s="30">
        <v>1</v>
      </c>
      <c r="J997" s="30"/>
      <c r="K997" s="41"/>
      <c r="L997" s="31">
        <v>1</v>
      </c>
    </row>
    <row r="998" spans="1:12" ht="15" x14ac:dyDescent="0.25">
      <c r="A998" s="32"/>
      <c r="B998" s="33">
        <v>24423</v>
      </c>
      <c r="C998" s="42"/>
      <c r="D998" s="34">
        <v>1</v>
      </c>
      <c r="E998" s="34"/>
      <c r="F998" s="34"/>
      <c r="G998" s="34"/>
      <c r="H998" s="34"/>
      <c r="I998" s="34"/>
      <c r="J998" s="34"/>
      <c r="K998" s="43"/>
      <c r="L998" s="35">
        <v>1</v>
      </c>
    </row>
    <row r="999" spans="1:12" ht="15" x14ac:dyDescent="0.25">
      <c r="A999" s="32"/>
      <c r="B999" s="33">
        <v>29742</v>
      </c>
      <c r="C999" s="42"/>
      <c r="D999" s="34"/>
      <c r="E999" s="34">
        <v>1</v>
      </c>
      <c r="F999" s="34"/>
      <c r="G999" s="34"/>
      <c r="H999" s="34"/>
      <c r="I999" s="34"/>
      <c r="J999" s="34"/>
      <c r="K999" s="43"/>
      <c r="L999" s="35">
        <v>1</v>
      </c>
    </row>
    <row r="1000" spans="1:12" ht="15" x14ac:dyDescent="0.25">
      <c r="A1000" s="32"/>
      <c r="B1000" s="33">
        <v>31845</v>
      </c>
      <c r="C1000" s="42"/>
      <c r="D1000" s="34">
        <v>1</v>
      </c>
      <c r="E1000" s="34"/>
      <c r="F1000" s="34"/>
      <c r="G1000" s="34"/>
      <c r="H1000" s="34"/>
      <c r="I1000" s="34"/>
      <c r="J1000" s="34"/>
      <c r="K1000" s="43"/>
      <c r="L1000" s="35">
        <v>1</v>
      </c>
    </row>
    <row r="1001" spans="1:12" ht="15" x14ac:dyDescent="0.25">
      <c r="A1001" s="36"/>
      <c r="B1001" s="37">
        <v>41555</v>
      </c>
      <c r="C1001" s="44"/>
      <c r="D1001" s="38"/>
      <c r="E1001" s="38"/>
      <c r="F1001" s="38"/>
      <c r="G1001" s="38">
        <v>1</v>
      </c>
      <c r="H1001" s="38"/>
      <c r="I1001" s="38"/>
      <c r="J1001" s="38"/>
      <c r="K1001" s="45"/>
      <c r="L1001" s="39">
        <v>1</v>
      </c>
    </row>
    <row r="1002" spans="1:12" ht="15" x14ac:dyDescent="0.25">
      <c r="A1002" s="28" t="s">
        <v>316</v>
      </c>
      <c r="B1002" s="29">
        <v>27893</v>
      </c>
      <c r="C1002" s="30"/>
      <c r="D1002" s="30">
        <v>1</v>
      </c>
      <c r="E1002" s="30"/>
      <c r="F1002" s="30"/>
      <c r="G1002" s="30"/>
      <c r="H1002" s="30"/>
      <c r="I1002" s="30"/>
      <c r="J1002" s="30"/>
      <c r="K1002" s="30"/>
      <c r="L1002" s="31">
        <v>1</v>
      </c>
    </row>
    <row r="1003" spans="1:12" ht="15" x14ac:dyDescent="0.25">
      <c r="A1003" s="32"/>
      <c r="B1003" s="33">
        <v>27916</v>
      </c>
      <c r="C1003" s="34"/>
      <c r="D1003" s="34"/>
      <c r="E1003" s="34">
        <v>1</v>
      </c>
      <c r="F1003" s="34"/>
      <c r="G1003" s="34"/>
      <c r="H1003" s="34"/>
      <c r="I1003" s="34"/>
      <c r="J1003" s="34"/>
      <c r="K1003" s="34"/>
      <c r="L1003" s="35">
        <v>1</v>
      </c>
    </row>
    <row r="1004" spans="1:12" ht="15" x14ac:dyDescent="0.25">
      <c r="A1004" s="32"/>
      <c r="B1004" s="33">
        <v>37675</v>
      </c>
      <c r="C1004" s="34"/>
      <c r="D1004" s="34"/>
      <c r="E1004" s="34"/>
      <c r="F1004" s="34"/>
      <c r="G1004" s="34">
        <v>1</v>
      </c>
      <c r="H1004" s="34"/>
      <c r="I1004" s="34"/>
      <c r="J1004" s="34"/>
      <c r="K1004" s="34"/>
      <c r="L1004" s="35">
        <v>1</v>
      </c>
    </row>
    <row r="1005" spans="1:12" ht="15" x14ac:dyDescent="0.25">
      <c r="A1005" s="36"/>
      <c r="B1005" s="37">
        <v>42046</v>
      </c>
      <c r="C1005" s="38"/>
      <c r="D1005" s="38"/>
      <c r="E1005" s="38"/>
      <c r="F1005" s="38"/>
      <c r="G1005" s="38">
        <v>1</v>
      </c>
      <c r="H1005" s="38"/>
      <c r="I1005" s="38"/>
      <c r="J1005" s="38"/>
      <c r="K1005" s="38"/>
      <c r="L1005" s="39">
        <v>1</v>
      </c>
    </row>
    <row r="1006" spans="1:12" ht="15" x14ac:dyDescent="0.25">
      <c r="A1006" s="22" t="s">
        <v>313</v>
      </c>
      <c r="B1006" s="23">
        <v>21658</v>
      </c>
      <c r="C1006" s="24"/>
      <c r="D1006" s="25">
        <v>1</v>
      </c>
      <c r="E1006" s="25"/>
      <c r="F1006" s="25"/>
      <c r="G1006" s="25"/>
      <c r="H1006" s="25"/>
      <c r="I1006" s="25"/>
      <c r="J1006" s="25"/>
      <c r="K1006" s="26"/>
      <c r="L1006" s="27">
        <v>1</v>
      </c>
    </row>
    <row r="1007" spans="1:12" ht="15" x14ac:dyDescent="0.25">
      <c r="A1007" s="28" t="s">
        <v>59</v>
      </c>
      <c r="B1007" s="29">
        <v>17687</v>
      </c>
      <c r="C1007" s="30"/>
      <c r="D1007" s="30"/>
      <c r="E1007" s="30"/>
      <c r="F1007" s="30"/>
      <c r="G1007" s="30"/>
      <c r="H1007" s="30"/>
      <c r="I1007" s="30">
        <v>1</v>
      </c>
      <c r="J1007" s="30"/>
      <c r="K1007" s="30"/>
      <c r="L1007" s="31">
        <v>1</v>
      </c>
    </row>
    <row r="1008" spans="1:12" ht="15" x14ac:dyDescent="0.25">
      <c r="A1008" s="32"/>
      <c r="B1008" s="33">
        <v>25691</v>
      </c>
      <c r="C1008" s="34"/>
      <c r="D1008" s="34">
        <v>1</v>
      </c>
      <c r="E1008" s="34"/>
      <c r="F1008" s="34"/>
      <c r="G1008" s="34"/>
      <c r="H1008" s="34"/>
      <c r="I1008" s="34"/>
      <c r="J1008" s="34"/>
      <c r="K1008" s="34"/>
      <c r="L1008" s="35">
        <v>1</v>
      </c>
    </row>
    <row r="1009" spans="1:12" ht="15" x14ac:dyDescent="0.25">
      <c r="A1009" s="32"/>
      <c r="B1009" s="33">
        <v>26579</v>
      </c>
      <c r="C1009" s="34"/>
      <c r="D1009" s="34"/>
      <c r="E1009" s="34">
        <v>1</v>
      </c>
      <c r="F1009" s="34"/>
      <c r="G1009" s="34"/>
      <c r="H1009" s="34"/>
      <c r="I1009" s="34"/>
      <c r="J1009" s="34"/>
      <c r="K1009" s="34"/>
      <c r="L1009" s="35">
        <v>1</v>
      </c>
    </row>
    <row r="1010" spans="1:12" ht="15" x14ac:dyDescent="0.25">
      <c r="A1010" s="32"/>
      <c r="B1010" s="33">
        <v>29353</v>
      </c>
      <c r="C1010" s="34"/>
      <c r="D1010" s="34">
        <v>1</v>
      </c>
      <c r="E1010" s="34"/>
      <c r="F1010" s="34"/>
      <c r="G1010" s="34"/>
      <c r="H1010" s="34"/>
      <c r="I1010" s="34"/>
      <c r="J1010" s="34"/>
      <c r="K1010" s="34"/>
      <c r="L1010" s="35">
        <v>1</v>
      </c>
    </row>
    <row r="1011" spans="1:12" ht="15" x14ac:dyDescent="0.25">
      <c r="A1011" s="32"/>
      <c r="B1011" s="33">
        <v>29911</v>
      </c>
      <c r="C1011" s="34"/>
      <c r="D1011" s="34"/>
      <c r="E1011" s="34">
        <v>1</v>
      </c>
      <c r="F1011" s="34"/>
      <c r="G1011" s="34"/>
      <c r="H1011" s="34"/>
      <c r="I1011" s="34"/>
      <c r="J1011" s="34"/>
      <c r="K1011" s="34"/>
      <c r="L1011" s="35">
        <v>1</v>
      </c>
    </row>
    <row r="1012" spans="1:12" ht="15" x14ac:dyDescent="0.25">
      <c r="A1012" s="32"/>
      <c r="B1012" s="33">
        <v>30244</v>
      </c>
      <c r="C1012" s="34"/>
      <c r="D1012" s="34">
        <v>1</v>
      </c>
      <c r="E1012" s="34"/>
      <c r="F1012" s="34"/>
      <c r="G1012" s="34"/>
      <c r="H1012" s="34"/>
      <c r="I1012" s="34"/>
      <c r="J1012" s="34"/>
      <c r="K1012" s="34"/>
      <c r="L1012" s="35">
        <v>1</v>
      </c>
    </row>
    <row r="1013" spans="1:12" ht="15" x14ac:dyDescent="0.25">
      <c r="A1013" s="32"/>
      <c r="B1013" s="33">
        <v>36639</v>
      </c>
      <c r="C1013" s="34"/>
      <c r="D1013" s="34"/>
      <c r="E1013" s="34"/>
      <c r="F1013" s="34"/>
      <c r="G1013" s="34">
        <v>1</v>
      </c>
      <c r="H1013" s="34"/>
      <c r="I1013" s="34"/>
      <c r="J1013" s="34"/>
      <c r="K1013" s="34"/>
      <c r="L1013" s="35">
        <v>1</v>
      </c>
    </row>
    <row r="1014" spans="1:12" ht="15" x14ac:dyDescent="0.25">
      <c r="A1014" s="36"/>
      <c r="B1014" s="37">
        <v>41395</v>
      </c>
      <c r="C1014" s="38"/>
      <c r="D1014" s="38"/>
      <c r="E1014" s="38"/>
      <c r="F1014" s="38"/>
      <c r="G1014" s="38">
        <v>1</v>
      </c>
      <c r="H1014" s="38"/>
      <c r="I1014" s="38"/>
      <c r="J1014" s="38"/>
      <c r="K1014" s="38"/>
      <c r="L1014" s="39">
        <v>1</v>
      </c>
    </row>
    <row r="1015" spans="1:12" ht="15" x14ac:dyDescent="0.25">
      <c r="A1015" s="28" t="s">
        <v>119</v>
      </c>
      <c r="B1015" s="29">
        <v>9247</v>
      </c>
      <c r="C1015" s="40"/>
      <c r="D1015" s="30"/>
      <c r="E1015" s="30"/>
      <c r="F1015" s="30"/>
      <c r="G1015" s="30"/>
      <c r="H1015" s="30"/>
      <c r="I1015" s="30">
        <v>1</v>
      </c>
      <c r="J1015" s="30"/>
      <c r="K1015" s="41"/>
      <c r="L1015" s="31">
        <v>1</v>
      </c>
    </row>
    <row r="1016" spans="1:12" ht="15" x14ac:dyDescent="0.25">
      <c r="A1016" s="32"/>
      <c r="B1016" s="33">
        <v>17579</v>
      </c>
      <c r="C1016" s="42"/>
      <c r="D1016" s="34">
        <v>1</v>
      </c>
      <c r="E1016" s="34"/>
      <c r="F1016" s="34"/>
      <c r="G1016" s="34"/>
      <c r="H1016" s="34"/>
      <c r="I1016" s="34"/>
      <c r="J1016" s="34"/>
      <c r="K1016" s="43"/>
      <c r="L1016" s="35">
        <v>1</v>
      </c>
    </row>
    <row r="1017" spans="1:12" ht="15" x14ac:dyDescent="0.25">
      <c r="A1017" s="32"/>
      <c r="B1017" s="33">
        <v>20335</v>
      </c>
      <c r="C1017" s="42"/>
      <c r="D1017" s="34">
        <v>1</v>
      </c>
      <c r="E1017" s="34"/>
      <c r="F1017" s="34"/>
      <c r="G1017" s="34"/>
      <c r="H1017" s="34"/>
      <c r="I1017" s="34"/>
      <c r="J1017" s="34"/>
      <c r="K1017" s="43"/>
      <c r="L1017" s="35">
        <v>1</v>
      </c>
    </row>
    <row r="1018" spans="1:12" ht="15" x14ac:dyDescent="0.25">
      <c r="A1018" s="32"/>
      <c r="B1018" s="33">
        <v>21121</v>
      </c>
      <c r="C1018" s="42"/>
      <c r="D1018" s="34"/>
      <c r="E1018" s="34">
        <v>1</v>
      </c>
      <c r="F1018" s="34"/>
      <c r="G1018" s="34"/>
      <c r="H1018" s="34"/>
      <c r="I1018" s="34"/>
      <c r="J1018" s="34"/>
      <c r="K1018" s="43"/>
      <c r="L1018" s="35">
        <v>1</v>
      </c>
    </row>
    <row r="1019" spans="1:12" ht="15" x14ac:dyDescent="0.25">
      <c r="A1019" s="32"/>
      <c r="B1019" s="33">
        <v>21228</v>
      </c>
      <c r="C1019" s="42"/>
      <c r="D1019" s="34"/>
      <c r="E1019" s="34"/>
      <c r="F1019" s="34"/>
      <c r="G1019" s="34"/>
      <c r="H1019" s="34"/>
      <c r="I1019" s="34">
        <v>1</v>
      </c>
      <c r="J1019" s="34"/>
      <c r="K1019" s="43"/>
      <c r="L1019" s="35">
        <v>1</v>
      </c>
    </row>
    <row r="1020" spans="1:12" ht="15" x14ac:dyDescent="0.25">
      <c r="A1020" s="32"/>
      <c r="B1020" s="33">
        <v>21566</v>
      </c>
      <c r="C1020" s="42"/>
      <c r="D1020" s="34"/>
      <c r="E1020" s="34">
        <v>1</v>
      </c>
      <c r="F1020" s="34"/>
      <c r="G1020" s="34"/>
      <c r="H1020" s="34"/>
      <c r="I1020" s="34"/>
      <c r="J1020" s="34"/>
      <c r="K1020" s="43"/>
      <c r="L1020" s="35">
        <v>1</v>
      </c>
    </row>
    <row r="1021" spans="1:12" ht="15" x14ac:dyDescent="0.25">
      <c r="A1021" s="32"/>
      <c r="B1021" s="33">
        <v>22261</v>
      </c>
      <c r="C1021" s="42"/>
      <c r="D1021" s="34"/>
      <c r="E1021" s="34"/>
      <c r="F1021" s="34"/>
      <c r="G1021" s="34"/>
      <c r="H1021" s="34"/>
      <c r="I1021" s="34">
        <v>1</v>
      </c>
      <c r="J1021" s="34"/>
      <c r="K1021" s="43"/>
      <c r="L1021" s="35">
        <v>1</v>
      </c>
    </row>
    <row r="1022" spans="1:12" ht="15" x14ac:dyDescent="0.25">
      <c r="A1022" s="32"/>
      <c r="B1022" s="33">
        <v>27218</v>
      </c>
      <c r="C1022" s="42"/>
      <c r="D1022" s="34">
        <v>1</v>
      </c>
      <c r="E1022" s="34"/>
      <c r="F1022" s="34"/>
      <c r="G1022" s="34"/>
      <c r="H1022" s="34"/>
      <c r="I1022" s="34"/>
      <c r="J1022" s="34"/>
      <c r="K1022" s="43"/>
      <c r="L1022" s="35">
        <v>1</v>
      </c>
    </row>
    <row r="1023" spans="1:12" ht="15" x14ac:dyDescent="0.25">
      <c r="A1023" s="32"/>
      <c r="B1023" s="33">
        <v>27996</v>
      </c>
      <c r="C1023" s="42"/>
      <c r="D1023" s="34"/>
      <c r="E1023" s="34">
        <v>1</v>
      </c>
      <c r="F1023" s="34"/>
      <c r="G1023" s="34"/>
      <c r="H1023" s="34"/>
      <c r="I1023" s="34"/>
      <c r="J1023" s="34"/>
      <c r="K1023" s="43"/>
      <c r="L1023" s="35">
        <v>1</v>
      </c>
    </row>
    <row r="1024" spans="1:12" ht="15" x14ac:dyDescent="0.25">
      <c r="A1024" s="32"/>
      <c r="B1024" s="33">
        <v>28042</v>
      </c>
      <c r="C1024" s="42"/>
      <c r="D1024" s="34">
        <v>1</v>
      </c>
      <c r="E1024" s="34"/>
      <c r="F1024" s="34"/>
      <c r="G1024" s="34"/>
      <c r="H1024" s="34"/>
      <c r="I1024" s="34"/>
      <c r="J1024" s="34"/>
      <c r="K1024" s="43"/>
      <c r="L1024" s="35">
        <v>1</v>
      </c>
    </row>
    <row r="1025" spans="1:12" ht="15" x14ac:dyDescent="0.25">
      <c r="A1025" s="32"/>
      <c r="B1025" s="33">
        <v>28135</v>
      </c>
      <c r="C1025" s="42"/>
      <c r="D1025" s="34">
        <v>1</v>
      </c>
      <c r="E1025" s="34"/>
      <c r="F1025" s="34"/>
      <c r="G1025" s="34"/>
      <c r="H1025" s="34"/>
      <c r="I1025" s="34"/>
      <c r="J1025" s="34"/>
      <c r="K1025" s="43"/>
      <c r="L1025" s="35">
        <v>1</v>
      </c>
    </row>
    <row r="1026" spans="1:12" ht="15" x14ac:dyDescent="0.25">
      <c r="A1026" s="32"/>
      <c r="B1026" s="33">
        <v>28453</v>
      </c>
      <c r="C1026" s="42"/>
      <c r="D1026" s="34">
        <v>1</v>
      </c>
      <c r="E1026" s="34"/>
      <c r="F1026" s="34"/>
      <c r="G1026" s="34"/>
      <c r="H1026" s="34"/>
      <c r="I1026" s="34"/>
      <c r="J1026" s="34"/>
      <c r="K1026" s="43"/>
      <c r="L1026" s="35">
        <v>1</v>
      </c>
    </row>
    <row r="1027" spans="1:12" ht="15" x14ac:dyDescent="0.25">
      <c r="A1027" s="32"/>
      <c r="B1027" s="33">
        <v>28644</v>
      </c>
      <c r="C1027" s="42"/>
      <c r="D1027" s="34"/>
      <c r="E1027" s="34">
        <v>1</v>
      </c>
      <c r="F1027" s="34"/>
      <c r="G1027" s="34"/>
      <c r="H1027" s="34"/>
      <c r="I1027" s="34"/>
      <c r="J1027" s="34"/>
      <c r="K1027" s="43"/>
      <c r="L1027" s="35">
        <v>1</v>
      </c>
    </row>
    <row r="1028" spans="1:12" ht="15" x14ac:dyDescent="0.25">
      <c r="A1028" s="32"/>
      <c r="B1028" s="33">
        <v>29933</v>
      </c>
      <c r="C1028" s="42"/>
      <c r="D1028" s="34"/>
      <c r="E1028" s="34">
        <v>1</v>
      </c>
      <c r="F1028" s="34"/>
      <c r="G1028" s="34"/>
      <c r="H1028" s="34"/>
      <c r="I1028" s="34"/>
      <c r="J1028" s="34"/>
      <c r="K1028" s="43"/>
      <c r="L1028" s="35">
        <v>1</v>
      </c>
    </row>
    <row r="1029" spans="1:12" ht="15" x14ac:dyDescent="0.25">
      <c r="A1029" s="32"/>
      <c r="B1029" s="33">
        <v>30008</v>
      </c>
      <c r="C1029" s="42"/>
      <c r="D1029" s="34"/>
      <c r="E1029" s="34">
        <v>1</v>
      </c>
      <c r="F1029" s="34"/>
      <c r="G1029" s="34"/>
      <c r="H1029" s="34"/>
      <c r="I1029" s="34"/>
      <c r="J1029" s="34"/>
      <c r="K1029" s="43"/>
      <c r="L1029" s="35">
        <v>1</v>
      </c>
    </row>
    <row r="1030" spans="1:12" ht="15" x14ac:dyDescent="0.25">
      <c r="A1030" s="32"/>
      <c r="B1030" s="33">
        <v>30250</v>
      </c>
      <c r="C1030" s="42"/>
      <c r="D1030" s="34">
        <v>1</v>
      </c>
      <c r="E1030" s="34"/>
      <c r="F1030" s="34"/>
      <c r="G1030" s="34"/>
      <c r="H1030" s="34"/>
      <c r="I1030" s="34"/>
      <c r="J1030" s="34"/>
      <c r="K1030" s="43"/>
      <c r="L1030" s="35">
        <v>1</v>
      </c>
    </row>
    <row r="1031" spans="1:12" ht="15" x14ac:dyDescent="0.25">
      <c r="A1031" s="32"/>
      <c r="B1031" s="33">
        <v>30451</v>
      </c>
      <c r="C1031" s="42"/>
      <c r="D1031" s="34"/>
      <c r="E1031" s="34">
        <v>1</v>
      </c>
      <c r="F1031" s="34"/>
      <c r="G1031" s="34"/>
      <c r="H1031" s="34"/>
      <c r="I1031" s="34"/>
      <c r="J1031" s="34"/>
      <c r="K1031" s="43"/>
      <c r="L1031" s="35">
        <v>1</v>
      </c>
    </row>
    <row r="1032" spans="1:12" ht="15" x14ac:dyDescent="0.25">
      <c r="A1032" s="32"/>
      <c r="B1032" s="33">
        <v>30452</v>
      </c>
      <c r="C1032" s="42"/>
      <c r="D1032" s="34">
        <v>1</v>
      </c>
      <c r="E1032" s="34"/>
      <c r="F1032" s="34"/>
      <c r="G1032" s="34"/>
      <c r="H1032" s="34"/>
      <c r="I1032" s="34"/>
      <c r="J1032" s="34"/>
      <c r="K1032" s="43"/>
      <c r="L1032" s="35">
        <v>1</v>
      </c>
    </row>
    <row r="1033" spans="1:12" ht="15" x14ac:dyDescent="0.25">
      <c r="A1033" s="32"/>
      <c r="B1033" s="33">
        <v>30469</v>
      </c>
      <c r="C1033" s="42"/>
      <c r="D1033" s="34"/>
      <c r="E1033" s="34">
        <v>1</v>
      </c>
      <c r="F1033" s="34"/>
      <c r="G1033" s="34"/>
      <c r="H1033" s="34"/>
      <c r="I1033" s="34"/>
      <c r="J1033" s="34"/>
      <c r="K1033" s="43"/>
      <c r="L1033" s="35">
        <v>1</v>
      </c>
    </row>
    <row r="1034" spans="1:12" ht="15" x14ac:dyDescent="0.25">
      <c r="A1034" s="32"/>
      <c r="B1034" s="33">
        <v>31024</v>
      </c>
      <c r="C1034" s="42"/>
      <c r="D1034" s="34">
        <v>1</v>
      </c>
      <c r="E1034" s="34"/>
      <c r="F1034" s="34"/>
      <c r="G1034" s="34"/>
      <c r="H1034" s="34"/>
      <c r="I1034" s="34"/>
      <c r="J1034" s="34"/>
      <c r="K1034" s="43"/>
      <c r="L1034" s="35">
        <v>1</v>
      </c>
    </row>
    <row r="1035" spans="1:12" ht="15" x14ac:dyDescent="0.25">
      <c r="A1035" s="32"/>
      <c r="B1035" s="33">
        <v>31248</v>
      </c>
      <c r="C1035" s="42"/>
      <c r="D1035" s="34">
        <v>1</v>
      </c>
      <c r="E1035" s="34"/>
      <c r="F1035" s="34"/>
      <c r="G1035" s="34"/>
      <c r="H1035" s="34"/>
      <c r="I1035" s="34"/>
      <c r="J1035" s="34"/>
      <c r="K1035" s="43"/>
      <c r="L1035" s="35">
        <v>1</v>
      </c>
    </row>
    <row r="1036" spans="1:12" ht="15" x14ac:dyDescent="0.25">
      <c r="A1036" s="32"/>
      <c r="B1036" s="33">
        <v>32132</v>
      </c>
      <c r="C1036" s="42"/>
      <c r="D1036" s="34"/>
      <c r="E1036" s="34">
        <v>1</v>
      </c>
      <c r="F1036" s="34"/>
      <c r="G1036" s="34"/>
      <c r="H1036" s="34"/>
      <c r="I1036" s="34"/>
      <c r="J1036" s="34"/>
      <c r="K1036" s="43"/>
      <c r="L1036" s="35">
        <v>1</v>
      </c>
    </row>
    <row r="1037" spans="1:12" ht="15" x14ac:dyDescent="0.25">
      <c r="A1037" s="32"/>
      <c r="B1037" s="33">
        <v>32401</v>
      </c>
      <c r="C1037" s="42"/>
      <c r="D1037" s="34">
        <v>1</v>
      </c>
      <c r="E1037" s="34"/>
      <c r="F1037" s="34"/>
      <c r="G1037" s="34"/>
      <c r="H1037" s="34"/>
      <c r="I1037" s="34"/>
      <c r="J1037" s="34"/>
      <c r="K1037" s="43"/>
      <c r="L1037" s="35">
        <v>1</v>
      </c>
    </row>
    <row r="1038" spans="1:12" ht="15" x14ac:dyDescent="0.25">
      <c r="A1038" s="32"/>
      <c r="B1038" s="33">
        <v>38883</v>
      </c>
      <c r="C1038" s="42"/>
      <c r="D1038" s="34"/>
      <c r="E1038" s="34"/>
      <c r="F1038" s="34"/>
      <c r="G1038" s="34">
        <v>1</v>
      </c>
      <c r="H1038" s="34"/>
      <c r="I1038" s="34"/>
      <c r="J1038" s="34"/>
      <c r="K1038" s="43"/>
      <c r="L1038" s="35">
        <v>1</v>
      </c>
    </row>
    <row r="1039" spans="1:12" ht="15" x14ac:dyDescent="0.25">
      <c r="A1039" s="32"/>
      <c r="B1039" s="33">
        <v>41433</v>
      </c>
      <c r="C1039" s="42"/>
      <c r="D1039" s="34"/>
      <c r="E1039" s="34"/>
      <c r="F1039" s="34"/>
      <c r="G1039" s="34">
        <v>1</v>
      </c>
      <c r="H1039" s="34"/>
      <c r="I1039" s="34"/>
      <c r="J1039" s="34"/>
      <c r="K1039" s="43"/>
      <c r="L1039" s="35">
        <v>1</v>
      </c>
    </row>
    <row r="1040" spans="1:12" ht="15" x14ac:dyDescent="0.25">
      <c r="A1040" s="32"/>
      <c r="B1040" s="33">
        <v>41806</v>
      </c>
      <c r="C1040" s="42"/>
      <c r="D1040" s="34"/>
      <c r="E1040" s="34"/>
      <c r="F1040" s="34"/>
      <c r="G1040" s="34">
        <v>1</v>
      </c>
      <c r="H1040" s="34"/>
      <c r="I1040" s="34"/>
      <c r="J1040" s="34"/>
      <c r="K1040" s="43"/>
      <c r="L1040" s="35">
        <v>1</v>
      </c>
    </row>
    <row r="1041" spans="1:12" ht="15" x14ac:dyDescent="0.25">
      <c r="A1041" s="32"/>
      <c r="B1041" s="33">
        <v>41909</v>
      </c>
      <c r="C1041" s="42"/>
      <c r="D1041" s="34"/>
      <c r="E1041" s="34"/>
      <c r="F1041" s="34"/>
      <c r="G1041" s="34">
        <v>1</v>
      </c>
      <c r="H1041" s="34"/>
      <c r="I1041" s="34"/>
      <c r="J1041" s="34"/>
      <c r="K1041" s="43"/>
      <c r="L1041" s="35">
        <v>1</v>
      </c>
    </row>
    <row r="1042" spans="1:12" ht="15" x14ac:dyDescent="0.25">
      <c r="A1042" s="32"/>
      <c r="B1042" s="33">
        <v>42040</v>
      </c>
      <c r="C1042" s="42"/>
      <c r="D1042" s="34"/>
      <c r="E1042" s="34"/>
      <c r="F1042" s="34"/>
      <c r="G1042" s="34">
        <v>1</v>
      </c>
      <c r="H1042" s="34"/>
      <c r="I1042" s="34"/>
      <c r="J1042" s="34"/>
      <c r="K1042" s="43"/>
      <c r="L1042" s="35">
        <v>1</v>
      </c>
    </row>
    <row r="1043" spans="1:12" ht="15" x14ac:dyDescent="0.25">
      <c r="A1043" s="32"/>
      <c r="B1043" s="33">
        <v>42182</v>
      </c>
      <c r="C1043" s="42"/>
      <c r="D1043" s="34"/>
      <c r="E1043" s="34"/>
      <c r="F1043" s="34"/>
      <c r="G1043" s="34">
        <v>1</v>
      </c>
      <c r="H1043" s="34"/>
      <c r="I1043" s="34"/>
      <c r="J1043" s="34"/>
      <c r="K1043" s="43"/>
      <c r="L1043" s="35">
        <v>1</v>
      </c>
    </row>
    <row r="1044" spans="1:12" ht="15" x14ac:dyDescent="0.25">
      <c r="A1044" s="32"/>
      <c r="B1044" s="33">
        <v>42210</v>
      </c>
      <c r="C1044" s="42"/>
      <c r="D1044" s="34"/>
      <c r="E1044" s="34"/>
      <c r="F1044" s="34"/>
      <c r="G1044" s="34">
        <v>1</v>
      </c>
      <c r="H1044" s="34"/>
      <c r="I1044" s="34"/>
      <c r="J1044" s="34"/>
      <c r="K1044" s="43"/>
      <c r="L1044" s="35">
        <v>1</v>
      </c>
    </row>
    <row r="1045" spans="1:12" ht="15" x14ac:dyDescent="0.25">
      <c r="A1045" s="32"/>
      <c r="B1045" s="33">
        <v>43328</v>
      </c>
      <c r="C1045" s="42"/>
      <c r="D1045" s="34"/>
      <c r="E1045" s="34"/>
      <c r="F1045" s="34"/>
      <c r="G1045" s="34">
        <v>1</v>
      </c>
      <c r="H1045" s="34"/>
      <c r="I1045" s="34"/>
      <c r="J1045" s="34"/>
      <c r="K1045" s="43"/>
      <c r="L1045" s="35">
        <v>1</v>
      </c>
    </row>
    <row r="1046" spans="1:12" ht="15" x14ac:dyDescent="0.25">
      <c r="A1046" s="32"/>
      <c r="B1046" s="33">
        <v>43739</v>
      </c>
      <c r="C1046" s="42"/>
      <c r="D1046" s="34"/>
      <c r="E1046" s="34"/>
      <c r="F1046" s="34"/>
      <c r="G1046" s="34">
        <v>1</v>
      </c>
      <c r="H1046" s="34"/>
      <c r="I1046" s="34"/>
      <c r="J1046" s="34"/>
      <c r="K1046" s="43"/>
      <c r="L1046" s="35">
        <v>1</v>
      </c>
    </row>
    <row r="1047" spans="1:12" ht="15" x14ac:dyDescent="0.25">
      <c r="A1047" s="36"/>
      <c r="B1047" s="37">
        <v>43851</v>
      </c>
      <c r="C1047" s="44"/>
      <c r="D1047" s="38"/>
      <c r="E1047" s="38"/>
      <c r="F1047" s="38"/>
      <c r="G1047" s="38">
        <v>1</v>
      </c>
      <c r="H1047" s="38"/>
      <c r="I1047" s="38"/>
      <c r="J1047" s="38"/>
      <c r="K1047" s="45"/>
      <c r="L1047" s="39">
        <v>1</v>
      </c>
    </row>
    <row r="1048" spans="1:12" ht="15" x14ac:dyDescent="0.25">
      <c r="A1048" s="28" t="s">
        <v>189</v>
      </c>
      <c r="B1048" s="29">
        <v>21957</v>
      </c>
      <c r="C1048" s="30"/>
      <c r="D1048" s="30"/>
      <c r="E1048" s="30"/>
      <c r="F1048" s="30"/>
      <c r="G1048" s="30"/>
      <c r="H1048" s="30"/>
      <c r="I1048" s="30">
        <v>1</v>
      </c>
      <c r="J1048" s="30"/>
      <c r="K1048" s="30"/>
      <c r="L1048" s="31">
        <v>1</v>
      </c>
    </row>
    <row r="1049" spans="1:12" ht="15" x14ac:dyDescent="0.25">
      <c r="A1049" s="32"/>
      <c r="B1049" s="33">
        <v>29233</v>
      </c>
      <c r="C1049" s="34"/>
      <c r="D1049" s="34"/>
      <c r="E1049" s="34">
        <v>1</v>
      </c>
      <c r="F1049" s="34"/>
      <c r="G1049" s="34"/>
      <c r="H1049" s="34"/>
      <c r="I1049" s="34"/>
      <c r="J1049" s="34"/>
      <c r="K1049" s="34"/>
      <c r="L1049" s="35">
        <v>1</v>
      </c>
    </row>
    <row r="1050" spans="1:12" ht="15" x14ac:dyDescent="0.25">
      <c r="A1050" s="32"/>
      <c r="B1050" s="33">
        <v>30566</v>
      </c>
      <c r="C1050" s="34"/>
      <c r="D1050" s="34"/>
      <c r="E1050" s="34">
        <v>1</v>
      </c>
      <c r="F1050" s="34"/>
      <c r="G1050" s="34"/>
      <c r="H1050" s="34"/>
      <c r="I1050" s="34"/>
      <c r="J1050" s="34"/>
      <c r="K1050" s="34"/>
      <c r="L1050" s="35">
        <v>1</v>
      </c>
    </row>
    <row r="1051" spans="1:12" ht="15" x14ac:dyDescent="0.25">
      <c r="A1051" s="32"/>
      <c r="B1051" s="33">
        <v>30881</v>
      </c>
      <c r="C1051" s="34"/>
      <c r="D1051" s="34">
        <v>1</v>
      </c>
      <c r="E1051" s="34"/>
      <c r="F1051" s="34"/>
      <c r="G1051" s="34"/>
      <c r="H1051" s="34"/>
      <c r="I1051" s="34"/>
      <c r="J1051" s="34"/>
      <c r="K1051" s="34"/>
      <c r="L1051" s="35">
        <v>1</v>
      </c>
    </row>
    <row r="1052" spans="1:12" ht="15" x14ac:dyDescent="0.25">
      <c r="A1052" s="32"/>
      <c r="B1052" s="33">
        <v>31933</v>
      </c>
      <c r="C1052" s="34"/>
      <c r="D1052" s="34">
        <v>1</v>
      </c>
      <c r="E1052" s="34"/>
      <c r="F1052" s="34"/>
      <c r="G1052" s="34"/>
      <c r="H1052" s="34"/>
      <c r="I1052" s="34"/>
      <c r="J1052" s="34"/>
      <c r="K1052" s="34"/>
      <c r="L1052" s="35">
        <v>1</v>
      </c>
    </row>
    <row r="1053" spans="1:12" ht="15" x14ac:dyDescent="0.25">
      <c r="A1053" s="32"/>
      <c r="B1053" s="33">
        <v>42898</v>
      </c>
      <c r="C1053" s="34"/>
      <c r="D1053" s="34"/>
      <c r="E1053" s="34"/>
      <c r="F1053" s="34"/>
      <c r="G1053" s="34">
        <v>1</v>
      </c>
      <c r="H1053" s="34"/>
      <c r="I1053" s="34"/>
      <c r="J1053" s="34"/>
      <c r="K1053" s="34"/>
      <c r="L1053" s="35">
        <v>1</v>
      </c>
    </row>
    <row r="1054" spans="1:12" ht="15" x14ac:dyDescent="0.25">
      <c r="A1054" s="36"/>
      <c r="B1054" s="37">
        <v>43615</v>
      </c>
      <c r="C1054" s="38"/>
      <c r="D1054" s="38"/>
      <c r="E1054" s="38"/>
      <c r="F1054" s="38"/>
      <c r="G1054" s="38">
        <v>1</v>
      </c>
      <c r="H1054" s="38"/>
      <c r="I1054" s="38"/>
      <c r="J1054" s="38"/>
      <c r="K1054" s="38"/>
      <c r="L1054" s="39">
        <v>1</v>
      </c>
    </row>
    <row r="1055" spans="1:12" ht="15" x14ac:dyDescent="0.25">
      <c r="A1055" s="22" t="s">
        <v>158</v>
      </c>
      <c r="B1055" s="23">
        <v>29571</v>
      </c>
      <c r="C1055" s="24"/>
      <c r="D1055" s="25">
        <v>1</v>
      </c>
      <c r="E1055" s="25"/>
      <c r="F1055" s="25"/>
      <c r="G1055" s="25"/>
      <c r="H1055" s="25"/>
      <c r="I1055" s="25"/>
      <c r="J1055" s="25"/>
      <c r="K1055" s="26"/>
      <c r="L1055" s="27">
        <v>1</v>
      </c>
    </row>
    <row r="1056" spans="1:12" ht="15" x14ac:dyDescent="0.25">
      <c r="A1056" s="28" t="s">
        <v>81</v>
      </c>
      <c r="B1056" s="29">
        <v>11767</v>
      </c>
      <c r="C1056" s="30"/>
      <c r="D1056" s="30"/>
      <c r="E1056" s="30"/>
      <c r="F1056" s="30"/>
      <c r="G1056" s="30"/>
      <c r="H1056" s="30"/>
      <c r="I1056" s="30">
        <v>1</v>
      </c>
      <c r="J1056" s="30"/>
      <c r="K1056" s="30"/>
      <c r="L1056" s="31">
        <v>1</v>
      </c>
    </row>
    <row r="1057" spans="1:12" ht="15" x14ac:dyDescent="0.25">
      <c r="A1057" s="32"/>
      <c r="B1057" s="33">
        <v>22428</v>
      </c>
      <c r="C1057" s="34"/>
      <c r="D1057" s="34">
        <v>1</v>
      </c>
      <c r="E1057" s="34"/>
      <c r="F1057" s="34"/>
      <c r="G1057" s="34"/>
      <c r="H1057" s="34"/>
      <c r="I1057" s="34"/>
      <c r="J1057" s="34"/>
      <c r="K1057" s="34"/>
      <c r="L1057" s="35">
        <v>1</v>
      </c>
    </row>
    <row r="1058" spans="1:12" ht="15" x14ac:dyDescent="0.25">
      <c r="A1058" s="32"/>
      <c r="B1058" s="33">
        <v>28628</v>
      </c>
      <c r="C1058" s="34"/>
      <c r="D1058" s="34">
        <v>1</v>
      </c>
      <c r="E1058" s="34"/>
      <c r="F1058" s="34"/>
      <c r="G1058" s="34"/>
      <c r="H1058" s="34"/>
      <c r="I1058" s="34"/>
      <c r="J1058" s="34"/>
      <c r="K1058" s="34"/>
      <c r="L1058" s="35">
        <v>1</v>
      </c>
    </row>
    <row r="1059" spans="1:12" ht="15" x14ac:dyDescent="0.25">
      <c r="A1059" s="32"/>
      <c r="B1059" s="33">
        <v>29331</v>
      </c>
      <c r="C1059" s="34"/>
      <c r="D1059" s="34"/>
      <c r="E1059" s="34">
        <v>1</v>
      </c>
      <c r="F1059" s="34"/>
      <c r="G1059" s="34"/>
      <c r="H1059" s="34"/>
      <c r="I1059" s="34"/>
      <c r="J1059" s="34"/>
      <c r="K1059" s="34"/>
      <c r="L1059" s="35">
        <v>1</v>
      </c>
    </row>
    <row r="1060" spans="1:12" ht="15" x14ac:dyDescent="0.25">
      <c r="A1060" s="32"/>
      <c r="B1060" s="33">
        <v>32548</v>
      </c>
      <c r="C1060" s="34"/>
      <c r="D1060" s="34"/>
      <c r="E1060" s="34">
        <v>1</v>
      </c>
      <c r="F1060" s="34"/>
      <c r="G1060" s="34"/>
      <c r="H1060" s="34"/>
      <c r="I1060" s="34"/>
      <c r="J1060" s="34"/>
      <c r="K1060" s="34"/>
      <c r="L1060" s="35">
        <v>1</v>
      </c>
    </row>
    <row r="1061" spans="1:12" ht="15" x14ac:dyDescent="0.25">
      <c r="A1061" s="32"/>
      <c r="B1061" s="33">
        <v>37950</v>
      </c>
      <c r="C1061" s="34"/>
      <c r="D1061" s="34"/>
      <c r="E1061" s="34"/>
      <c r="F1061" s="34"/>
      <c r="G1061" s="34">
        <v>1</v>
      </c>
      <c r="H1061" s="34"/>
      <c r="I1061" s="34"/>
      <c r="J1061" s="34"/>
      <c r="K1061" s="34"/>
      <c r="L1061" s="35">
        <v>1</v>
      </c>
    </row>
    <row r="1062" spans="1:12" ht="15" x14ac:dyDescent="0.25">
      <c r="A1062" s="32"/>
      <c r="B1062" s="33">
        <v>39542</v>
      </c>
      <c r="C1062" s="34"/>
      <c r="D1062" s="34"/>
      <c r="E1062" s="34"/>
      <c r="F1062" s="34"/>
      <c r="G1062" s="34">
        <v>1</v>
      </c>
      <c r="H1062" s="34"/>
      <c r="I1062" s="34"/>
      <c r="J1062" s="34"/>
      <c r="K1062" s="34"/>
      <c r="L1062" s="35">
        <v>1</v>
      </c>
    </row>
    <row r="1063" spans="1:12" ht="15" x14ac:dyDescent="0.25">
      <c r="A1063" s="36"/>
      <c r="B1063" s="37">
        <v>40385</v>
      </c>
      <c r="C1063" s="38"/>
      <c r="D1063" s="38"/>
      <c r="E1063" s="38"/>
      <c r="F1063" s="38"/>
      <c r="G1063" s="38">
        <v>1</v>
      </c>
      <c r="H1063" s="38"/>
      <c r="I1063" s="38"/>
      <c r="J1063" s="38"/>
      <c r="K1063" s="38"/>
      <c r="L1063" s="39">
        <v>1</v>
      </c>
    </row>
    <row r="1064" spans="1:12" ht="15" x14ac:dyDescent="0.25">
      <c r="A1064" s="28" t="s">
        <v>52</v>
      </c>
      <c r="B1064" s="29">
        <v>22883</v>
      </c>
      <c r="C1064" s="40"/>
      <c r="D1064" s="30"/>
      <c r="E1064" s="30">
        <v>1</v>
      </c>
      <c r="F1064" s="30"/>
      <c r="G1064" s="30"/>
      <c r="H1064" s="30"/>
      <c r="I1064" s="30"/>
      <c r="J1064" s="30"/>
      <c r="K1064" s="41"/>
      <c r="L1064" s="31">
        <v>1</v>
      </c>
    </row>
    <row r="1065" spans="1:12" ht="15" x14ac:dyDescent="0.25">
      <c r="A1065" s="36"/>
      <c r="B1065" s="37">
        <v>24030</v>
      </c>
      <c r="C1065" s="44"/>
      <c r="D1065" s="38">
        <v>1</v>
      </c>
      <c r="E1065" s="38"/>
      <c r="F1065" s="38"/>
      <c r="G1065" s="38"/>
      <c r="H1065" s="38"/>
      <c r="I1065" s="38"/>
      <c r="J1065" s="38"/>
      <c r="K1065" s="45"/>
      <c r="L1065" s="39">
        <v>1</v>
      </c>
    </row>
    <row r="1066" spans="1:12" ht="15" x14ac:dyDescent="0.25">
      <c r="A1066" s="28" t="s">
        <v>309</v>
      </c>
      <c r="B1066" s="29">
        <v>23613</v>
      </c>
      <c r="C1066" s="30"/>
      <c r="D1066" s="30"/>
      <c r="E1066" s="30"/>
      <c r="F1066" s="30"/>
      <c r="G1066" s="30"/>
      <c r="H1066" s="30"/>
      <c r="I1066" s="30">
        <v>1</v>
      </c>
      <c r="J1066" s="30"/>
      <c r="K1066" s="30"/>
      <c r="L1066" s="31">
        <v>1</v>
      </c>
    </row>
    <row r="1067" spans="1:12" ht="15" x14ac:dyDescent="0.25">
      <c r="A1067" s="32"/>
      <c r="B1067" s="33">
        <v>33085</v>
      </c>
      <c r="C1067" s="34"/>
      <c r="D1067" s="34">
        <v>1</v>
      </c>
      <c r="E1067" s="34"/>
      <c r="F1067" s="34"/>
      <c r="G1067" s="34"/>
      <c r="H1067" s="34"/>
      <c r="I1067" s="34"/>
      <c r="J1067" s="34"/>
      <c r="K1067" s="34"/>
      <c r="L1067" s="35">
        <v>1</v>
      </c>
    </row>
    <row r="1068" spans="1:12" ht="15" x14ac:dyDescent="0.25">
      <c r="A1068" s="36"/>
      <c r="B1068" s="37">
        <v>33550</v>
      </c>
      <c r="C1068" s="38"/>
      <c r="D1068" s="38"/>
      <c r="E1068" s="38">
        <v>1</v>
      </c>
      <c r="F1068" s="38"/>
      <c r="G1068" s="38"/>
      <c r="H1068" s="38"/>
      <c r="I1068" s="38"/>
      <c r="J1068" s="38"/>
      <c r="K1068" s="38"/>
      <c r="L1068" s="39">
        <v>1</v>
      </c>
    </row>
    <row r="1069" spans="1:12" ht="15" x14ac:dyDescent="0.25">
      <c r="A1069" s="28" t="s">
        <v>132</v>
      </c>
      <c r="B1069" s="29">
        <v>18983</v>
      </c>
      <c r="C1069" s="40"/>
      <c r="D1069" s="30"/>
      <c r="E1069" s="30"/>
      <c r="F1069" s="30"/>
      <c r="G1069" s="30"/>
      <c r="H1069" s="30"/>
      <c r="I1069" s="30">
        <v>1</v>
      </c>
      <c r="J1069" s="30"/>
      <c r="K1069" s="41"/>
      <c r="L1069" s="31">
        <v>1</v>
      </c>
    </row>
    <row r="1070" spans="1:12" ht="15" x14ac:dyDescent="0.25">
      <c r="A1070" s="32"/>
      <c r="B1070" s="33">
        <v>23744</v>
      </c>
      <c r="C1070" s="42"/>
      <c r="D1070" s="34"/>
      <c r="E1070" s="34">
        <v>1</v>
      </c>
      <c r="F1070" s="34"/>
      <c r="G1070" s="34"/>
      <c r="H1070" s="34"/>
      <c r="I1070" s="34"/>
      <c r="J1070" s="34"/>
      <c r="K1070" s="43"/>
      <c r="L1070" s="35">
        <v>1</v>
      </c>
    </row>
    <row r="1071" spans="1:12" ht="15" x14ac:dyDescent="0.25">
      <c r="A1071" s="32"/>
      <c r="B1071" s="33">
        <v>25561</v>
      </c>
      <c r="C1071" s="42"/>
      <c r="D1071" s="34"/>
      <c r="E1071" s="34"/>
      <c r="F1071" s="34"/>
      <c r="G1071" s="34"/>
      <c r="H1071" s="34"/>
      <c r="I1071" s="34">
        <v>1</v>
      </c>
      <c r="J1071" s="34"/>
      <c r="K1071" s="43"/>
      <c r="L1071" s="35">
        <v>1</v>
      </c>
    </row>
    <row r="1072" spans="1:12" ht="15" x14ac:dyDescent="0.25">
      <c r="A1072" s="32"/>
      <c r="B1072" s="33">
        <v>27386</v>
      </c>
      <c r="C1072" s="42"/>
      <c r="D1072" s="34">
        <v>1</v>
      </c>
      <c r="E1072" s="34"/>
      <c r="F1072" s="34"/>
      <c r="G1072" s="34"/>
      <c r="H1072" s="34"/>
      <c r="I1072" s="34"/>
      <c r="J1072" s="34"/>
      <c r="K1072" s="43"/>
      <c r="L1072" s="35">
        <v>1</v>
      </c>
    </row>
    <row r="1073" spans="1:12" ht="15" x14ac:dyDescent="0.25">
      <c r="A1073" s="32"/>
      <c r="B1073" s="33">
        <v>27874</v>
      </c>
      <c r="C1073" s="42"/>
      <c r="D1073" s="34"/>
      <c r="E1073" s="34"/>
      <c r="F1073" s="34"/>
      <c r="G1073" s="34"/>
      <c r="H1073" s="34"/>
      <c r="I1073" s="34">
        <v>1</v>
      </c>
      <c r="J1073" s="34"/>
      <c r="K1073" s="43"/>
      <c r="L1073" s="35">
        <v>1</v>
      </c>
    </row>
    <row r="1074" spans="1:12" ht="15" x14ac:dyDescent="0.25">
      <c r="A1074" s="32"/>
      <c r="B1074" s="33">
        <v>28060</v>
      </c>
      <c r="C1074" s="42"/>
      <c r="D1074" s="34">
        <v>1</v>
      </c>
      <c r="E1074" s="34"/>
      <c r="F1074" s="34"/>
      <c r="G1074" s="34"/>
      <c r="H1074" s="34"/>
      <c r="I1074" s="34"/>
      <c r="J1074" s="34"/>
      <c r="K1074" s="43"/>
      <c r="L1074" s="35">
        <v>1</v>
      </c>
    </row>
    <row r="1075" spans="1:12" ht="15" x14ac:dyDescent="0.25">
      <c r="A1075" s="32"/>
      <c r="B1075" s="33">
        <v>28728</v>
      </c>
      <c r="C1075" s="42"/>
      <c r="D1075" s="34"/>
      <c r="E1075" s="34">
        <v>1</v>
      </c>
      <c r="F1075" s="34"/>
      <c r="G1075" s="34"/>
      <c r="H1075" s="34"/>
      <c r="I1075" s="34"/>
      <c r="J1075" s="34"/>
      <c r="K1075" s="43"/>
      <c r="L1075" s="35">
        <v>1</v>
      </c>
    </row>
    <row r="1076" spans="1:12" ht="15" x14ac:dyDescent="0.25">
      <c r="A1076" s="32"/>
      <c r="B1076" s="33">
        <v>30348</v>
      </c>
      <c r="C1076" s="42"/>
      <c r="D1076" s="34">
        <v>1</v>
      </c>
      <c r="E1076" s="34"/>
      <c r="F1076" s="34"/>
      <c r="G1076" s="34"/>
      <c r="H1076" s="34"/>
      <c r="I1076" s="34"/>
      <c r="J1076" s="34"/>
      <c r="K1076" s="43"/>
      <c r="L1076" s="35">
        <v>1</v>
      </c>
    </row>
    <row r="1077" spans="1:12" ht="15" x14ac:dyDescent="0.25">
      <c r="A1077" s="32"/>
      <c r="B1077" s="33">
        <v>30771</v>
      </c>
      <c r="C1077" s="42"/>
      <c r="D1077" s="34"/>
      <c r="E1077" s="34">
        <v>1</v>
      </c>
      <c r="F1077" s="34"/>
      <c r="G1077" s="34"/>
      <c r="H1077" s="34"/>
      <c r="I1077" s="34"/>
      <c r="J1077" s="34"/>
      <c r="K1077" s="43"/>
      <c r="L1077" s="35">
        <v>1</v>
      </c>
    </row>
    <row r="1078" spans="1:12" ht="15" x14ac:dyDescent="0.25">
      <c r="A1078" s="32"/>
      <c r="B1078" s="33">
        <v>31390</v>
      </c>
      <c r="C1078" s="42"/>
      <c r="D1078" s="34"/>
      <c r="E1078" s="34">
        <v>1</v>
      </c>
      <c r="F1078" s="34"/>
      <c r="G1078" s="34"/>
      <c r="H1078" s="34"/>
      <c r="I1078" s="34"/>
      <c r="J1078" s="34"/>
      <c r="K1078" s="43"/>
      <c r="L1078" s="35">
        <v>1</v>
      </c>
    </row>
    <row r="1079" spans="1:12" ht="15" x14ac:dyDescent="0.25">
      <c r="A1079" s="32"/>
      <c r="B1079" s="33">
        <v>32524</v>
      </c>
      <c r="C1079" s="42"/>
      <c r="D1079" s="34">
        <v>1</v>
      </c>
      <c r="E1079" s="34"/>
      <c r="F1079" s="34"/>
      <c r="G1079" s="34"/>
      <c r="H1079" s="34"/>
      <c r="I1079" s="34"/>
      <c r="J1079" s="34"/>
      <c r="K1079" s="43"/>
      <c r="L1079" s="35">
        <v>1</v>
      </c>
    </row>
    <row r="1080" spans="1:12" ht="15" x14ac:dyDescent="0.25">
      <c r="A1080" s="32"/>
      <c r="B1080" s="33">
        <v>32717</v>
      </c>
      <c r="C1080" s="42"/>
      <c r="D1080" s="34"/>
      <c r="E1080" s="34">
        <v>1</v>
      </c>
      <c r="F1080" s="34"/>
      <c r="G1080" s="34"/>
      <c r="H1080" s="34"/>
      <c r="I1080" s="34"/>
      <c r="J1080" s="34"/>
      <c r="K1080" s="43"/>
      <c r="L1080" s="35">
        <v>1</v>
      </c>
    </row>
    <row r="1081" spans="1:12" ht="15" x14ac:dyDescent="0.25">
      <c r="A1081" s="32"/>
      <c r="B1081" s="33">
        <v>32836</v>
      </c>
      <c r="C1081" s="42"/>
      <c r="D1081" s="34">
        <v>1</v>
      </c>
      <c r="E1081" s="34"/>
      <c r="F1081" s="34"/>
      <c r="G1081" s="34"/>
      <c r="H1081" s="34"/>
      <c r="I1081" s="34"/>
      <c r="J1081" s="34"/>
      <c r="K1081" s="43"/>
      <c r="L1081" s="35">
        <v>1</v>
      </c>
    </row>
    <row r="1082" spans="1:12" ht="15" x14ac:dyDescent="0.25">
      <c r="A1082" s="32"/>
      <c r="B1082" s="33">
        <v>33425</v>
      </c>
      <c r="C1082" s="42"/>
      <c r="D1082" s="34"/>
      <c r="E1082" s="34">
        <v>1</v>
      </c>
      <c r="F1082" s="34"/>
      <c r="G1082" s="34"/>
      <c r="H1082" s="34"/>
      <c r="I1082" s="34"/>
      <c r="J1082" s="34"/>
      <c r="K1082" s="43"/>
      <c r="L1082" s="35">
        <v>1</v>
      </c>
    </row>
    <row r="1083" spans="1:12" ht="15" x14ac:dyDescent="0.25">
      <c r="A1083" s="32"/>
      <c r="B1083" s="33">
        <v>33932</v>
      </c>
      <c r="C1083" s="42"/>
      <c r="D1083" s="34">
        <v>1</v>
      </c>
      <c r="E1083" s="34"/>
      <c r="F1083" s="34"/>
      <c r="G1083" s="34"/>
      <c r="H1083" s="34"/>
      <c r="I1083" s="34"/>
      <c r="J1083" s="34"/>
      <c r="K1083" s="43"/>
      <c r="L1083" s="35">
        <v>1</v>
      </c>
    </row>
    <row r="1084" spans="1:12" ht="15" x14ac:dyDescent="0.25">
      <c r="A1084" s="32"/>
      <c r="B1084" s="33">
        <v>36725</v>
      </c>
      <c r="C1084" s="42"/>
      <c r="D1084" s="34"/>
      <c r="E1084" s="34"/>
      <c r="F1084" s="34"/>
      <c r="G1084" s="34">
        <v>1</v>
      </c>
      <c r="H1084" s="34"/>
      <c r="I1084" s="34"/>
      <c r="J1084" s="34"/>
      <c r="K1084" s="43"/>
      <c r="L1084" s="35">
        <v>1</v>
      </c>
    </row>
    <row r="1085" spans="1:12" ht="15" x14ac:dyDescent="0.25">
      <c r="A1085" s="32"/>
      <c r="B1085" s="33">
        <v>39585</v>
      </c>
      <c r="C1085" s="42"/>
      <c r="D1085" s="34"/>
      <c r="E1085" s="34"/>
      <c r="F1085" s="34">
        <v>1</v>
      </c>
      <c r="G1085" s="34"/>
      <c r="H1085" s="34"/>
      <c r="I1085" s="34"/>
      <c r="J1085" s="34"/>
      <c r="K1085" s="43"/>
      <c r="L1085" s="35">
        <v>1</v>
      </c>
    </row>
    <row r="1086" spans="1:12" ht="15" x14ac:dyDescent="0.25">
      <c r="A1086" s="32"/>
      <c r="B1086" s="33">
        <v>40315</v>
      </c>
      <c r="C1086" s="42"/>
      <c r="D1086" s="34"/>
      <c r="E1086" s="34"/>
      <c r="F1086" s="34"/>
      <c r="G1086" s="34">
        <v>1</v>
      </c>
      <c r="H1086" s="34"/>
      <c r="I1086" s="34"/>
      <c r="J1086" s="34"/>
      <c r="K1086" s="43"/>
      <c r="L1086" s="35">
        <v>1</v>
      </c>
    </row>
    <row r="1087" spans="1:12" ht="15" x14ac:dyDescent="0.25">
      <c r="A1087" s="32"/>
      <c r="B1087" s="33">
        <v>40316</v>
      </c>
      <c r="C1087" s="42"/>
      <c r="D1087" s="34"/>
      <c r="E1087" s="34"/>
      <c r="F1087" s="34"/>
      <c r="G1087" s="34">
        <v>1</v>
      </c>
      <c r="H1087" s="34"/>
      <c r="I1087" s="34"/>
      <c r="J1087" s="34"/>
      <c r="K1087" s="43"/>
      <c r="L1087" s="35">
        <v>1</v>
      </c>
    </row>
    <row r="1088" spans="1:12" ht="15" x14ac:dyDescent="0.25">
      <c r="A1088" s="32"/>
      <c r="B1088" s="33">
        <v>40921</v>
      </c>
      <c r="C1088" s="42"/>
      <c r="D1088" s="34"/>
      <c r="E1088" s="34"/>
      <c r="F1088" s="34">
        <v>1</v>
      </c>
      <c r="G1088" s="34"/>
      <c r="H1088" s="34"/>
      <c r="I1088" s="34"/>
      <c r="J1088" s="34"/>
      <c r="K1088" s="43"/>
      <c r="L1088" s="35">
        <v>1</v>
      </c>
    </row>
    <row r="1089" spans="1:12" ht="15" x14ac:dyDescent="0.25">
      <c r="A1089" s="32"/>
      <c r="B1089" s="33">
        <v>41996</v>
      </c>
      <c r="C1089" s="42"/>
      <c r="D1089" s="34"/>
      <c r="E1089" s="34"/>
      <c r="F1089" s="34"/>
      <c r="G1089" s="34">
        <v>1</v>
      </c>
      <c r="H1089" s="34"/>
      <c r="I1089" s="34"/>
      <c r="J1089" s="34"/>
      <c r="K1089" s="43"/>
      <c r="L1089" s="35">
        <v>1</v>
      </c>
    </row>
    <row r="1090" spans="1:12" ht="15" x14ac:dyDescent="0.25">
      <c r="A1090" s="32"/>
      <c r="B1090" s="33">
        <v>42234</v>
      </c>
      <c r="C1090" s="42"/>
      <c r="D1090" s="34"/>
      <c r="E1090" s="34"/>
      <c r="F1090" s="34"/>
      <c r="G1090" s="34">
        <v>1</v>
      </c>
      <c r="H1090" s="34"/>
      <c r="I1090" s="34"/>
      <c r="J1090" s="34"/>
      <c r="K1090" s="43"/>
      <c r="L1090" s="35">
        <v>1</v>
      </c>
    </row>
    <row r="1091" spans="1:12" ht="15" x14ac:dyDescent="0.25">
      <c r="A1091" s="32"/>
      <c r="B1091" s="33">
        <v>42522</v>
      </c>
      <c r="C1091" s="42"/>
      <c r="D1091" s="34"/>
      <c r="E1091" s="34"/>
      <c r="F1091" s="34"/>
      <c r="G1091" s="34">
        <v>1</v>
      </c>
      <c r="H1091" s="34"/>
      <c r="I1091" s="34"/>
      <c r="J1091" s="34"/>
      <c r="K1091" s="43"/>
      <c r="L1091" s="35">
        <v>1</v>
      </c>
    </row>
    <row r="1092" spans="1:12" ht="15" x14ac:dyDescent="0.25">
      <c r="A1092" s="32"/>
      <c r="B1092" s="33">
        <v>42748</v>
      </c>
      <c r="C1092" s="42"/>
      <c r="D1092" s="34"/>
      <c r="E1092" s="34"/>
      <c r="F1092" s="34"/>
      <c r="G1092" s="34">
        <v>1</v>
      </c>
      <c r="H1092" s="34"/>
      <c r="I1092" s="34"/>
      <c r="J1092" s="34"/>
      <c r="K1092" s="43"/>
      <c r="L1092" s="35">
        <v>1</v>
      </c>
    </row>
    <row r="1093" spans="1:12" ht="15" x14ac:dyDescent="0.25">
      <c r="A1093" s="32"/>
      <c r="B1093" s="33">
        <v>43174</v>
      </c>
      <c r="C1093" s="42"/>
      <c r="D1093" s="34"/>
      <c r="E1093" s="34"/>
      <c r="F1093" s="34"/>
      <c r="G1093" s="34">
        <v>1</v>
      </c>
      <c r="H1093" s="34"/>
      <c r="I1093" s="34"/>
      <c r="J1093" s="34"/>
      <c r="K1093" s="43"/>
      <c r="L1093" s="35">
        <v>1</v>
      </c>
    </row>
    <row r="1094" spans="1:12" ht="15" x14ac:dyDescent="0.25">
      <c r="A1094" s="36"/>
      <c r="B1094" s="37">
        <v>43704</v>
      </c>
      <c r="C1094" s="44"/>
      <c r="D1094" s="38"/>
      <c r="E1094" s="38"/>
      <c r="F1094" s="38"/>
      <c r="G1094" s="38">
        <v>1</v>
      </c>
      <c r="H1094" s="38"/>
      <c r="I1094" s="38"/>
      <c r="J1094" s="38"/>
      <c r="K1094" s="45"/>
      <c r="L1094" s="39">
        <v>1</v>
      </c>
    </row>
    <row r="1095" spans="1:12" ht="15" x14ac:dyDescent="0.25">
      <c r="A1095" s="28" t="s">
        <v>242</v>
      </c>
      <c r="B1095" s="29">
        <v>17780</v>
      </c>
      <c r="C1095" s="30"/>
      <c r="D1095" s="30"/>
      <c r="E1095" s="30"/>
      <c r="F1095" s="30"/>
      <c r="G1095" s="30"/>
      <c r="H1095" s="30"/>
      <c r="I1095" s="30">
        <v>1</v>
      </c>
      <c r="J1095" s="30"/>
      <c r="K1095" s="30"/>
      <c r="L1095" s="31">
        <v>1</v>
      </c>
    </row>
    <row r="1096" spans="1:12" ht="15" x14ac:dyDescent="0.25">
      <c r="A1096" s="32"/>
      <c r="B1096" s="33">
        <v>26140</v>
      </c>
      <c r="C1096" s="34"/>
      <c r="D1096" s="34"/>
      <c r="E1096" s="34"/>
      <c r="F1096" s="34"/>
      <c r="G1096" s="34"/>
      <c r="H1096" s="34"/>
      <c r="I1096" s="34">
        <v>1</v>
      </c>
      <c r="J1096" s="34"/>
      <c r="K1096" s="34"/>
      <c r="L1096" s="35">
        <v>1</v>
      </c>
    </row>
    <row r="1097" spans="1:12" ht="15" x14ac:dyDescent="0.25">
      <c r="A1097" s="32"/>
      <c r="B1097" s="33">
        <v>30173</v>
      </c>
      <c r="C1097" s="34"/>
      <c r="D1097" s="34"/>
      <c r="E1097" s="34">
        <v>1</v>
      </c>
      <c r="F1097" s="34"/>
      <c r="G1097" s="34"/>
      <c r="H1097" s="34"/>
      <c r="I1097" s="34"/>
      <c r="J1097" s="34"/>
      <c r="K1097" s="34"/>
      <c r="L1097" s="35">
        <v>1</v>
      </c>
    </row>
    <row r="1098" spans="1:12" ht="15" x14ac:dyDescent="0.25">
      <c r="A1098" s="32"/>
      <c r="B1098" s="33">
        <v>31027</v>
      </c>
      <c r="C1098" s="34"/>
      <c r="D1098" s="34"/>
      <c r="E1098" s="34">
        <v>1</v>
      </c>
      <c r="F1098" s="34"/>
      <c r="G1098" s="34"/>
      <c r="H1098" s="34"/>
      <c r="I1098" s="34"/>
      <c r="J1098" s="34"/>
      <c r="K1098" s="34"/>
      <c r="L1098" s="35">
        <v>1</v>
      </c>
    </row>
    <row r="1099" spans="1:12" ht="15" x14ac:dyDescent="0.25">
      <c r="A1099" s="32"/>
      <c r="B1099" s="33">
        <v>31522</v>
      </c>
      <c r="C1099" s="34"/>
      <c r="D1099" s="34">
        <v>1</v>
      </c>
      <c r="E1099" s="34"/>
      <c r="F1099" s="34"/>
      <c r="G1099" s="34"/>
      <c r="H1099" s="34"/>
      <c r="I1099" s="34"/>
      <c r="J1099" s="34"/>
      <c r="K1099" s="34"/>
      <c r="L1099" s="35">
        <v>1</v>
      </c>
    </row>
    <row r="1100" spans="1:12" ht="15" x14ac:dyDescent="0.25">
      <c r="A1100" s="32"/>
      <c r="B1100" s="33">
        <v>32417</v>
      </c>
      <c r="C1100" s="34"/>
      <c r="D1100" s="34">
        <v>1</v>
      </c>
      <c r="E1100" s="34"/>
      <c r="F1100" s="34"/>
      <c r="G1100" s="34"/>
      <c r="H1100" s="34"/>
      <c r="I1100" s="34"/>
      <c r="J1100" s="34"/>
      <c r="K1100" s="34"/>
      <c r="L1100" s="35">
        <v>1</v>
      </c>
    </row>
    <row r="1101" spans="1:12" ht="15" x14ac:dyDescent="0.25">
      <c r="A1101" s="36"/>
      <c r="B1101" s="37">
        <v>34778</v>
      </c>
      <c r="C1101" s="38"/>
      <c r="D1101" s="38"/>
      <c r="E1101" s="38">
        <v>1</v>
      </c>
      <c r="F1101" s="38"/>
      <c r="G1101" s="38"/>
      <c r="H1101" s="38"/>
      <c r="I1101" s="38"/>
      <c r="J1101" s="38"/>
      <c r="K1101" s="38"/>
      <c r="L1101" s="39">
        <v>1</v>
      </c>
    </row>
    <row r="1102" spans="1:12" ht="15" x14ac:dyDescent="0.25">
      <c r="A1102" s="28" t="s">
        <v>319</v>
      </c>
      <c r="B1102" s="29">
        <v>22642</v>
      </c>
      <c r="C1102" s="40"/>
      <c r="D1102" s="30">
        <v>1</v>
      </c>
      <c r="E1102" s="30"/>
      <c r="F1102" s="30"/>
      <c r="G1102" s="30"/>
      <c r="H1102" s="30"/>
      <c r="I1102" s="30"/>
      <c r="J1102" s="30"/>
      <c r="K1102" s="41"/>
      <c r="L1102" s="31">
        <v>1</v>
      </c>
    </row>
    <row r="1103" spans="1:12" ht="15" x14ac:dyDescent="0.25">
      <c r="A1103" s="36"/>
      <c r="B1103" s="37">
        <v>22659</v>
      </c>
      <c r="C1103" s="44"/>
      <c r="D1103" s="38"/>
      <c r="E1103" s="38">
        <v>1</v>
      </c>
      <c r="F1103" s="38"/>
      <c r="G1103" s="38"/>
      <c r="H1103" s="38"/>
      <c r="I1103" s="38"/>
      <c r="J1103" s="38"/>
      <c r="K1103" s="45"/>
      <c r="L1103" s="39">
        <v>1</v>
      </c>
    </row>
    <row r="1104" spans="1:12" ht="15" x14ac:dyDescent="0.25">
      <c r="A1104" s="28" t="s">
        <v>145</v>
      </c>
      <c r="B1104" s="29">
        <v>17436</v>
      </c>
      <c r="C1104" s="30"/>
      <c r="D1104" s="30"/>
      <c r="E1104" s="30"/>
      <c r="F1104" s="30"/>
      <c r="G1104" s="30"/>
      <c r="H1104" s="30"/>
      <c r="I1104" s="30">
        <v>1</v>
      </c>
      <c r="J1104" s="30"/>
      <c r="K1104" s="30"/>
      <c r="L1104" s="31">
        <v>1</v>
      </c>
    </row>
    <row r="1105" spans="1:12" ht="15" x14ac:dyDescent="0.25">
      <c r="A1105" s="32"/>
      <c r="B1105" s="33">
        <v>30075</v>
      </c>
      <c r="C1105" s="34"/>
      <c r="D1105" s="34"/>
      <c r="E1105" s="34">
        <v>1</v>
      </c>
      <c r="F1105" s="34"/>
      <c r="G1105" s="34"/>
      <c r="H1105" s="34"/>
      <c r="I1105" s="34"/>
      <c r="J1105" s="34"/>
      <c r="K1105" s="34"/>
      <c r="L1105" s="35">
        <v>1</v>
      </c>
    </row>
    <row r="1106" spans="1:12" ht="15" x14ac:dyDescent="0.25">
      <c r="A1106" s="32"/>
      <c r="B1106" s="33">
        <v>32927</v>
      </c>
      <c r="C1106" s="34"/>
      <c r="D1106" s="34">
        <v>1</v>
      </c>
      <c r="E1106" s="34"/>
      <c r="F1106" s="34"/>
      <c r="G1106" s="34"/>
      <c r="H1106" s="34"/>
      <c r="I1106" s="34"/>
      <c r="J1106" s="34"/>
      <c r="K1106" s="34"/>
      <c r="L1106" s="35">
        <v>1</v>
      </c>
    </row>
    <row r="1107" spans="1:12" ht="15" x14ac:dyDescent="0.25">
      <c r="A1107" s="36"/>
      <c r="B1107" s="37">
        <v>41737</v>
      </c>
      <c r="C1107" s="38"/>
      <c r="D1107" s="38"/>
      <c r="E1107" s="38"/>
      <c r="F1107" s="38"/>
      <c r="G1107" s="38">
        <v>1</v>
      </c>
      <c r="H1107" s="38"/>
      <c r="I1107" s="38"/>
      <c r="J1107" s="38"/>
      <c r="K1107" s="38"/>
      <c r="L1107" s="39">
        <v>1</v>
      </c>
    </row>
    <row r="1108" spans="1:12" ht="15" x14ac:dyDescent="0.25">
      <c r="A1108" s="28" t="s">
        <v>74</v>
      </c>
      <c r="B1108" s="29">
        <v>17569</v>
      </c>
      <c r="C1108" s="40"/>
      <c r="D1108" s="30"/>
      <c r="E1108" s="30"/>
      <c r="F1108" s="30"/>
      <c r="G1108" s="30"/>
      <c r="H1108" s="30"/>
      <c r="I1108" s="30">
        <v>1</v>
      </c>
      <c r="J1108" s="30"/>
      <c r="K1108" s="41"/>
      <c r="L1108" s="31">
        <v>1</v>
      </c>
    </row>
    <row r="1109" spans="1:12" ht="15" x14ac:dyDescent="0.25">
      <c r="A1109" s="32"/>
      <c r="B1109" s="33">
        <v>25497</v>
      </c>
      <c r="C1109" s="42"/>
      <c r="D1109" s="34">
        <v>1</v>
      </c>
      <c r="E1109" s="34"/>
      <c r="F1109" s="34"/>
      <c r="G1109" s="34"/>
      <c r="H1109" s="34"/>
      <c r="I1109" s="34"/>
      <c r="J1109" s="34"/>
      <c r="K1109" s="43"/>
      <c r="L1109" s="35">
        <v>1</v>
      </c>
    </row>
    <row r="1110" spans="1:12" ht="15" x14ac:dyDescent="0.25">
      <c r="A1110" s="32"/>
      <c r="B1110" s="33">
        <v>27261</v>
      </c>
      <c r="C1110" s="42"/>
      <c r="D1110" s="34">
        <v>1</v>
      </c>
      <c r="E1110" s="34"/>
      <c r="F1110" s="34"/>
      <c r="G1110" s="34"/>
      <c r="H1110" s="34"/>
      <c r="I1110" s="34"/>
      <c r="J1110" s="34"/>
      <c r="K1110" s="43"/>
      <c r="L1110" s="35">
        <v>1</v>
      </c>
    </row>
    <row r="1111" spans="1:12" ht="15" x14ac:dyDescent="0.25">
      <c r="A1111" s="32"/>
      <c r="B1111" s="33">
        <v>29295</v>
      </c>
      <c r="C1111" s="42"/>
      <c r="D1111" s="34">
        <v>1</v>
      </c>
      <c r="E1111" s="34"/>
      <c r="F1111" s="34"/>
      <c r="G1111" s="34"/>
      <c r="H1111" s="34"/>
      <c r="I1111" s="34"/>
      <c r="J1111" s="34"/>
      <c r="K1111" s="43"/>
      <c r="L1111" s="35">
        <v>1</v>
      </c>
    </row>
    <row r="1112" spans="1:12" ht="15" x14ac:dyDescent="0.25">
      <c r="A1112" s="32"/>
      <c r="B1112" s="33">
        <v>29333</v>
      </c>
      <c r="C1112" s="42"/>
      <c r="D1112" s="34">
        <v>1</v>
      </c>
      <c r="E1112" s="34"/>
      <c r="F1112" s="34"/>
      <c r="G1112" s="34"/>
      <c r="H1112" s="34"/>
      <c r="I1112" s="34"/>
      <c r="J1112" s="34"/>
      <c r="K1112" s="43"/>
      <c r="L1112" s="35">
        <v>1</v>
      </c>
    </row>
    <row r="1113" spans="1:12" ht="15" x14ac:dyDescent="0.25">
      <c r="A1113" s="32"/>
      <c r="B1113" s="33">
        <v>36629</v>
      </c>
      <c r="C1113" s="42"/>
      <c r="D1113" s="34"/>
      <c r="E1113" s="34"/>
      <c r="F1113" s="34"/>
      <c r="G1113" s="34">
        <v>1</v>
      </c>
      <c r="H1113" s="34"/>
      <c r="I1113" s="34"/>
      <c r="J1113" s="34"/>
      <c r="K1113" s="43"/>
      <c r="L1113" s="35">
        <v>1</v>
      </c>
    </row>
    <row r="1114" spans="1:12" ht="15" x14ac:dyDescent="0.25">
      <c r="A1114" s="36"/>
      <c r="B1114" s="37">
        <v>39693</v>
      </c>
      <c r="C1114" s="44"/>
      <c r="D1114" s="38"/>
      <c r="E1114" s="38"/>
      <c r="F1114" s="38"/>
      <c r="G1114" s="38">
        <v>1</v>
      </c>
      <c r="H1114" s="38"/>
      <c r="I1114" s="38"/>
      <c r="J1114" s="38"/>
      <c r="K1114" s="45"/>
      <c r="L1114" s="39">
        <v>1</v>
      </c>
    </row>
    <row r="1115" spans="1:12" ht="15" x14ac:dyDescent="0.25">
      <c r="A1115" s="28" t="s">
        <v>274</v>
      </c>
      <c r="B1115" s="29">
        <v>26998</v>
      </c>
      <c r="C1115" s="30"/>
      <c r="D1115" s="30"/>
      <c r="E1115" s="30">
        <v>1</v>
      </c>
      <c r="F1115" s="30"/>
      <c r="G1115" s="30"/>
      <c r="H1115" s="30"/>
      <c r="I1115" s="30"/>
      <c r="J1115" s="30"/>
      <c r="K1115" s="30"/>
      <c r="L1115" s="31">
        <v>1</v>
      </c>
    </row>
    <row r="1116" spans="1:12" ht="15" x14ac:dyDescent="0.25">
      <c r="A1116" s="32"/>
      <c r="B1116" s="33">
        <v>28015</v>
      </c>
      <c r="C1116" s="34"/>
      <c r="D1116" s="34">
        <v>1</v>
      </c>
      <c r="E1116" s="34"/>
      <c r="F1116" s="34"/>
      <c r="G1116" s="34"/>
      <c r="H1116" s="34"/>
      <c r="I1116" s="34"/>
      <c r="J1116" s="34"/>
      <c r="K1116" s="34"/>
      <c r="L1116" s="35">
        <v>1</v>
      </c>
    </row>
    <row r="1117" spans="1:12" ht="15" x14ac:dyDescent="0.25">
      <c r="A1117" s="32"/>
      <c r="B1117" s="33">
        <v>37237</v>
      </c>
      <c r="C1117" s="34"/>
      <c r="D1117" s="34"/>
      <c r="E1117" s="34"/>
      <c r="F1117" s="34"/>
      <c r="G1117" s="34">
        <v>1</v>
      </c>
      <c r="H1117" s="34"/>
      <c r="I1117" s="34"/>
      <c r="J1117" s="34"/>
      <c r="K1117" s="34"/>
      <c r="L1117" s="35">
        <v>1</v>
      </c>
    </row>
    <row r="1118" spans="1:12" ht="15" x14ac:dyDescent="0.25">
      <c r="A1118" s="36"/>
      <c r="B1118" s="37">
        <v>40854</v>
      </c>
      <c r="C1118" s="38"/>
      <c r="D1118" s="38"/>
      <c r="E1118" s="38"/>
      <c r="F1118" s="38"/>
      <c r="G1118" s="38">
        <v>1</v>
      </c>
      <c r="H1118" s="38"/>
      <c r="I1118" s="38"/>
      <c r="J1118" s="38"/>
      <c r="K1118" s="38"/>
      <c r="L1118" s="39">
        <v>1</v>
      </c>
    </row>
    <row r="1119" spans="1:12" ht="15" x14ac:dyDescent="0.25">
      <c r="A1119" s="22" t="s">
        <v>300</v>
      </c>
      <c r="B1119" s="23">
        <v>35207</v>
      </c>
      <c r="C1119" s="24"/>
      <c r="D1119" s="25">
        <v>1</v>
      </c>
      <c r="E1119" s="25"/>
      <c r="F1119" s="25"/>
      <c r="G1119" s="25"/>
      <c r="H1119" s="25"/>
      <c r="I1119" s="25"/>
      <c r="J1119" s="25"/>
      <c r="K1119" s="26"/>
      <c r="L1119" s="27">
        <v>1</v>
      </c>
    </row>
    <row r="1120" spans="1:12" ht="15" x14ac:dyDescent="0.25">
      <c r="A1120" s="28" t="s">
        <v>73</v>
      </c>
      <c r="B1120" s="29">
        <v>23928</v>
      </c>
      <c r="C1120" s="30"/>
      <c r="D1120" s="30">
        <v>1</v>
      </c>
      <c r="E1120" s="30"/>
      <c r="F1120" s="30"/>
      <c r="G1120" s="30"/>
      <c r="H1120" s="30"/>
      <c r="I1120" s="30"/>
      <c r="J1120" s="30"/>
      <c r="K1120" s="30"/>
      <c r="L1120" s="31">
        <v>1</v>
      </c>
    </row>
    <row r="1121" spans="1:12" ht="15" x14ac:dyDescent="0.25">
      <c r="A1121" s="32"/>
      <c r="B1121" s="33">
        <v>27754</v>
      </c>
      <c r="C1121" s="34"/>
      <c r="D1121" s="34"/>
      <c r="E1121" s="34">
        <v>1</v>
      </c>
      <c r="F1121" s="34"/>
      <c r="G1121" s="34"/>
      <c r="H1121" s="34"/>
      <c r="I1121" s="34"/>
      <c r="J1121" s="34"/>
      <c r="K1121" s="34"/>
      <c r="L1121" s="35">
        <v>1</v>
      </c>
    </row>
    <row r="1122" spans="1:12" ht="15" x14ac:dyDescent="0.25">
      <c r="A1122" s="32"/>
      <c r="B1122" s="33">
        <v>31174</v>
      </c>
      <c r="C1122" s="34"/>
      <c r="D1122" s="34"/>
      <c r="E1122" s="34">
        <v>1</v>
      </c>
      <c r="F1122" s="34"/>
      <c r="G1122" s="34"/>
      <c r="H1122" s="34"/>
      <c r="I1122" s="34"/>
      <c r="J1122" s="34"/>
      <c r="K1122" s="34"/>
      <c r="L1122" s="35">
        <v>1</v>
      </c>
    </row>
    <row r="1123" spans="1:12" ht="15" x14ac:dyDescent="0.25">
      <c r="A1123" s="32"/>
      <c r="B1123" s="33">
        <v>33246</v>
      </c>
      <c r="C1123" s="34"/>
      <c r="D1123" s="34">
        <v>1</v>
      </c>
      <c r="E1123" s="34"/>
      <c r="F1123" s="34"/>
      <c r="G1123" s="34"/>
      <c r="H1123" s="34"/>
      <c r="I1123" s="34"/>
      <c r="J1123" s="34"/>
      <c r="K1123" s="34"/>
      <c r="L1123" s="35">
        <v>1</v>
      </c>
    </row>
    <row r="1124" spans="1:12" ht="15" x14ac:dyDescent="0.25">
      <c r="A1124" s="32"/>
      <c r="B1124" s="33">
        <v>35968</v>
      </c>
      <c r="C1124" s="34"/>
      <c r="D1124" s="34"/>
      <c r="E1124" s="34"/>
      <c r="F1124" s="34"/>
      <c r="G1124" s="34">
        <v>1</v>
      </c>
      <c r="H1124" s="34"/>
      <c r="I1124" s="34"/>
      <c r="J1124" s="34"/>
      <c r="K1124" s="34"/>
      <c r="L1124" s="35">
        <v>1</v>
      </c>
    </row>
    <row r="1125" spans="1:12" ht="15" x14ac:dyDescent="0.25">
      <c r="A1125" s="36"/>
      <c r="B1125" s="37">
        <v>41635</v>
      </c>
      <c r="C1125" s="38"/>
      <c r="D1125" s="38"/>
      <c r="E1125" s="38"/>
      <c r="F1125" s="38"/>
      <c r="G1125" s="38">
        <v>1</v>
      </c>
      <c r="H1125" s="38"/>
      <c r="I1125" s="38"/>
      <c r="J1125" s="38"/>
      <c r="K1125" s="38"/>
      <c r="L1125" s="39">
        <v>1</v>
      </c>
    </row>
    <row r="1126" spans="1:12" ht="15" x14ac:dyDescent="0.25">
      <c r="A1126" s="28" t="s">
        <v>98</v>
      </c>
      <c r="B1126" s="29">
        <v>23756</v>
      </c>
      <c r="C1126" s="40"/>
      <c r="D1126" s="30"/>
      <c r="E1126" s="30"/>
      <c r="F1126" s="30"/>
      <c r="G1126" s="30"/>
      <c r="H1126" s="30"/>
      <c r="I1126" s="30">
        <v>1</v>
      </c>
      <c r="J1126" s="30"/>
      <c r="K1126" s="41"/>
      <c r="L1126" s="31">
        <v>1</v>
      </c>
    </row>
    <row r="1127" spans="1:12" ht="15" x14ac:dyDescent="0.25">
      <c r="A1127" s="32"/>
      <c r="B1127" s="33">
        <v>25051</v>
      </c>
      <c r="C1127" s="42"/>
      <c r="D1127" s="34"/>
      <c r="E1127" s="34"/>
      <c r="F1127" s="34"/>
      <c r="G1127" s="34"/>
      <c r="H1127" s="34"/>
      <c r="I1127" s="34">
        <v>1</v>
      </c>
      <c r="J1127" s="34"/>
      <c r="K1127" s="43"/>
      <c r="L1127" s="35">
        <v>1</v>
      </c>
    </row>
    <row r="1128" spans="1:12" ht="15" x14ac:dyDescent="0.25">
      <c r="A1128" s="32"/>
      <c r="B1128" s="33">
        <v>26913</v>
      </c>
      <c r="C1128" s="42"/>
      <c r="D1128" s="34">
        <v>1</v>
      </c>
      <c r="E1128" s="34"/>
      <c r="F1128" s="34"/>
      <c r="G1128" s="34"/>
      <c r="H1128" s="34"/>
      <c r="I1128" s="34"/>
      <c r="J1128" s="34"/>
      <c r="K1128" s="43"/>
      <c r="L1128" s="35">
        <v>1</v>
      </c>
    </row>
    <row r="1129" spans="1:12" ht="15" x14ac:dyDescent="0.25">
      <c r="A1129" s="32"/>
      <c r="B1129" s="33">
        <v>29576</v>
      </c>
      <c r="C1129" s="42"/>
      <c r="D1129" s="34">
        <v>1</v>
      </c>
      <c r="E1129" s="34"/>
      <c r="F1129" s="34"/>
      <c r="G1129" s="34"/>
      <c r="H1129" s="34"/>
      <c r="I1129" s="34"/>
      <c r="J1129" s="34"/>
      <c r="K1129" s="43"/>
      <c r="L1129" s="35">
        <v>1</v>
      </c>
    </row>
    <row r="1130" spans="1:12" ht="15" x14ac:dyDescent="0.25">
      <c r="A1130" s="32"/>
      <c r="B1130" s="33">
        <v>32576</v>
      </c>
      <c r="C1130" s="42"/>
      <c r="D1130" s="34">
        <v>1</v>
      </c>
      <c r="E1130" s="34"/>
      <c r="F1130" s="34"/>
      <c r="G1130" s="34"/>
      <c r="H1130" s="34"/>
      <c r="I1130" s="34"/>
      <c r="J1130" s="34"/>
      <c r="K1130" s="43"/>
      <c r="L1130" s="35">
        <v>1</v>
      </c>
    </row>
    <row r="1131" spans="1:12" ht="15" x14ac:dyDescent="0.25">
      <c r="A1131" s="32"/>
      <c r="B1131" s="33">
        <v>32741</v>
      </c>
      <c r="C1131" s="42"/>
      <c r="D1131" s="34">
        <v>1</v>
      </c>
      <c r="E1131" s="34"/>
      <c r="F1131" s="34"/>
      <c r="G1131" s="34"/>
      <c r="H1131" s="34"/>
      <c r="I1131" s="34"/>
      <c r="J1131" s="34"/>
      <c r="K1131" s="43"/>
      <c r="L1131" s="35">
        <v>1</v>
      </c>
    </row>
    <row r="1132" spans="1:12" ht="15" x14ac:dyDescent="0.25">
      <c r="A1132" s="32"/>
      <c r="B1132" s="33">
        <v>33047</v>
      </c>
      <c r="C1132" s="42"/>
      <c r="D1132" s="34"/>
      <c r="E1132" s="34">
        <v>1</v>
      </c>
      <c r="F1132" s="34"/>
      <c r="G1132" s="34"/>
      <c r="H1132" s="34"/>
      <c r="I1132" s="34"/>
      <c r="J1132" s="34"/>
      <c r="K1132" s="43"/>
      <c r="L1132" s="35">
        <v>1</v>
      </c>
    </row>
    <row r="1133" spans="1:12" ht="15" x14ac:dyDescent="0.25">
      <c r="A1133" s="32"/>
      <c r="B1133" s="33">
        <v>37733</v>
      </c>
      <c r="C1133" s="42"/>
      <c r="D1133" s="34"/>
      <c r="E1133" s="34"/>
      <c r="F1133" s="34"/>
      <c r="G1133" s="34">
        <v>1</v>
      </c>
      <c r="H1133" s="34"/>
      <c r="I1133" s="34"/>
      <c r="J1133" s="34"/>
      <c r="K1133" s="43"/>
      <c r="L1133" s="35">
        <v>1</v>
      </c>
    </row>
    <row r="1134" spans="1:12" ht="15" x14ac:dyDescent="0.25">
      <c r="A1134" s="32"/>
      <c r="B1134" s="33">
        <v>40210</v>
      </c>
      <c r="C1134" s="42"/>
      <c r="D1134" s="34"/>
      <c r="E1134" s="34"/>
      <c r="F1134" s="34">
        <v>1</v>
      </c>
      <c r="G1134" s="34"/>
      <c r="H1134" s="34"/>
      <c r="I1134" s="34"/>
      <c r="J1134" s="34"/>
      <c r="K1134" s="43"/>
      <c r="L1134" s="35">
        <v>1</v>
      </c>
    </row>
    <row r="1135" spans="1:12" ht="15" x14ac:dyDescent="0.25">
      <c r="A1135" s="32"/>
      <c r="B1135" s="33">
        <v>40582</v>
      </c>
      <c r="C1135" s="42"/>
      <c r="D1135" s="34"/>
      <c r="E1135" s="34"/>
      <c r="F1135" s="34"/>
      <c r="G1135" s="34">
        <v>1</v>
      </c>
      <c r="H1135" s="34"/>
      <c r="I1135" s="34"/>
      <c r="J1135" s="34"/>
      <c r="K1135" s="43"/>
      <c r="L1135" s="35">
        <v>1</v>
      </c>
    </row>
    <row r="1136" spans="1:12" ht="15" x14ac:dyDescent="0.25">
      <c r="A1136" s="32"/>
      <c r="B1136" s="33">
        <v>41212</v>
      </c>
      <c r="C1136" s="42"/>
      <c r="D1136" s="34"/>
      <c r="E1136" s="34"/>
      <c r="F1136" s="34"/>
      <c r="G1136" s="34">
        <v>1</v>
      </c>
      <c r="H1136" s="34"/>
      <c r="I1136" s="34"/>
      <c r="J1136" s="34"/>
      <c r="K1136" s="43"/>
      <c r="L1136" s="35">
        <v>1</v>
      </c>
    </row>
    <row r="1137" spans="1:12" ht="15" x14ac:dyDescent="0.25">
      <c r="A1137" s="36"/>
      <c r="B1137" s="37">
        <v>43214</v>
      </c>
      <c r="C1137" s="44"/>
      <c r="D1137" s="38"/>
      <c r="E1137" s="38"/>
      <c r="F1137" s="38"/>
      <c r="G1137" s="38">
        <v>1</v>
      </c>
      <c r="H1137" s="38"/>
      <c r="I1137" s="38"/>
      <c r="J1137" s="38"/>
      <c r="K1137" s="45"/>
      <c r="L1137" s="39">
        <v>1</v>
      </c>
    </row>
    <row r="1138" spans="1:12" ht="15" x14ac:dyDescent="0.25">
      <c r="A1138" s="28" t="s">
        <v>188</v>
      </c>
      <c r="B1138" s="29">
        <v>30052</v>
      </c>
      <c r="C1138" s="30"/>
      <c r="D1138" s="30"/>
      <c r="E1138" s="30">
        <v>1</v>
      </c>
      <c r="F1138" s="30"/>
      <c r="G1138" s="30"/>
      <c r="H1138" s="30"/>
      <c r="I1138" s="30"/>
      <c r="J1138" s="30"/>
      <c r="K1138" s="30"/>
      <c r="L1138" s="31">
        <v>1</v>
      </c>
    </row>
    <row r="1139" spans="1:12" ht="15" x14ac:dyDescent="0.25">
      <c r="A1139" s="32"/>
      <c r="B1139" s="33">
        <v>30316</v>
      </c>
      <c r="C1139" s="34"/>
      <c r="D1139" s="34">
        <v>1</v>
      </c>
      <c r="E1139" s="34"/>
      <c r="F1139" s="34"/>
      <c r="G1139" s="34"/>
      <c r="H1139" s="34"/>
      <c r="I1139" s="34"/>
      <c r="J1139" s="34"/>
      <c r="K1139" s="34"/>
      <c r="L1139" s="35">
        <v>1</v>
      </c>
    </row>
    <row r="1140" spans="1:12" ht="15" x14ac:dyDescent="0.25">
      <c r="A1140" s="32"/>
      <c r="B1140" s="33">
        <v>39815</v>
      </c>
      <c r="C1140" s="34"/>
      <c r="D1140" s="34"/>
      <c r="E1140" s="34"/>
      <c r="F1140" s="34"/>
      <c r="G1140" s="34">
        <v>1</v>
      </c>
      <c r="H1140" s="34"/>
      <c r="I1140" s="34"/>
      <c r="J1140" s="34"/>
      <c r="K1140" s="34"/>
      <c r="L1140" s="35">
        <v>1</v>
      </c>
    </row>
    <row r="1141" spans="1:12" ht="15" x14ac:dyDescent="0.25">
      <c r="A1141" s="36"/>
      <c r="B1141" s="37">
        <v>41879</v>
      </c>
      <c r="C1141" s="38"/>
      <c r="D1141" s="38"/>
      <c r="E1141" s="38"/>
      <c r="F1141" s="38"/>
      <c r="G1141" s="38"/>
      <c r="H1141" s="38">
        <v>1</v>
      </c>
      <c r="I1141" s="38"/>
      <c r="J1141" s="38"/>
      <c r="K1141" s="38"/>
      <c r="L1141" s="39">
        <v>1</v>
      </c>
    </row>
    <row r="1142" spans="1:12" ht="15" x14ac:dyDescent="0.25">
      <c r="A1142" s="28" t="s">
        <v>292</v>
      </c>
      <c r="B1142" s="29">
        <v>28829</v>
      </c>
      <c r="C1142" s="40"/>
      <c r="D1142" s="30">
        <v>1</v>
      </c>
      <c r="E1142" s="30"/>
      <c r="F1142" s="30"/>
      <c r="G1142" s="30"/>
      <c r="H1142" s="30"/>
      <c r="I1142" s="30"/>
      <c r="J1142" s="30"/>
      <c r="K1142" s="41"/>
      <c r="L1142" s="31">
        <v>1</v>
      </c>
    </row>
    <row r="1143" spans="1:12" ht="15" x14ac:dyDescent="0.25">
      <c r="A1143" s="36"/>
      <c r="B1143" s="37">
        <v>29575</v>
      </c>
      <c r="C1143" s="44"/>
      <c r="D1143" s="38">
        <v>1</v>
      </c>
      <c r="E1143" s="38"/>
      <c r="F1143" s="38"/>
      <c r="G1143" s="38"/>
      <c r="H1143" s="38"/>
      <c r="I1143" s="38"/>
      <c r="J1143" s="38"/>
      <c r="K1143" s="45"/>
      <c r="L1143" s="39">
        <v>1</v>
      </c>
    </row>
    <row r="1144" spans="1:12" ht="15" x14ac:dyDescent="0.25">
      <c r="A1144" s="28" t="s">
        <v>124</v>
      </c>
      <c r="B1144" s="29">
        <v>19252</v>
      </c>
      <c r="C1144" s="30"/>
      <c r="D1144" s="30"/>
      <c r="E1144" s="30">
        <v>1</v>
      </c>
      <c r="F1144" s="30"/>
      <c r="G1144" s="30"/>
      <c r="H1144" s="30"/>
      <c r="I1144" s="30"/>
      <c r="J1144" s="30"/>
      <c r="K1144" s="30"/>
      <c r="L1144" s="31">
        <v>1</v>
      </c>
    </row>
    <row r="1145" spans="1:12" ht="15" x14ac:dyDescent="0.25">
      <c r="A1145" s="32"/>
      <c r="B1145" s="33">
        <v>25345</v>
      </c>
      <c r="C1145" s="34"/>
      <c r="D1145" s="34"/>
      <c r="E1145" s="34">
        <v>1</v>
      </c>
      <c r="F1145" s="34"/>
      <c r="G1145" s="34"/>
      <c r="H1145" s="34"/>
      <c r="I1145" s="34"/>
      <c r="J1145" s="34"/>
      <c r="K1145" s="34"/>
      <c r="L1145" s="35">
        <v>1</v>
      </c>
    </row>
    <row r="1146" spans="1:12" ht="15" x14ac:dyDescent="0.25">
      <c r="A1146" s="32"/>
      <c r="B1146" s="33">
        <v>26052</v>
      </c>
      <c r="C1146" s="34"/>
      <c r="D1146" s="34">
        <v>1</v>
      </c>
      <c r="E1146" s="34"/>
      <c r="F1146" s="34"/>
      <c r="G1146" s="34"/>
      <c r="H1146" s="34"/>
      <c r="I1146" s="34"/>
      <c r="J1146" s="34"/>
      <c r="K1146" s="34"/>
      <c r="L1146" s="35">
        <v>1</v>
      </c>
    </row>
    <row r="1147" spans="1:12" ht="15" x14ac:dyDescent="0.25">
      <c r="A1147" s="32"/>
      <c r="B1147" s="33">
        <v>30304</v>
      </c>
      <c r="C1147" s="34"/>
      <c r="D1147" s="34">
        <v>1</v>
      </c>
      <c r="E1147" s="34"/>
      <c r="F1147" s="34"/>
      <c r="G1147" s="34"/>
      <c r="H1147" s="34"/>
      <c r="I1147" s="34"/>
      <c r="J1147" s="34"/>
      <c r="K1147" s="34"/>
      <c r="L1147" s="35">
        <v>1</v>
      </c>
    </row>
    <row r="1148" spans="1:12" ht="15" x14ac:dyDescent="0.25">
      <c r="A1148" s="32"/>
      <c r="B1148" s="33">
        <v>30939</v>
      </c>
      <c r="C1148" s="34"/>
      <c r="D1148" s="34"/>
      <c r="E1148" s="34">
        <v>1</v>
      </c>
      <c r="F1148" s="34"/>
      <c r="G1148" s="34"/>
      <c r="H1148" s="34"/>
      <c r="I1148" s="34"/>
      <c r="J1148" s="34"/>
      <c r="K1148" s="34"/>
      <c r="L1148" s="35">
        <v>1</v>
      </c>
    </row>
    <row r="1149" spans="1:12" ht="15" x14ac:dyDescent="0.25">
      <c r="A1149" s="32"/>
      <c r="B1149" s="33">
        <v>31297</v>
      </c>
      <c r="C1149" s="34"/>
      <c r="D1149" s="34">
        <v>1</v>
      </c>
      <c r="E1149" s="34"/>
      <c r="F1149" s="34"/>
      <c r="G1149" s="34"/>
      <c r="H1149" s="34"/>
      <c r="I1149" s="34"/>
      <c r="J1149" s="34"/>
      <c r="K1149" s="34"/>
      <c r="L1149" s="35">
        <v>1</v>
      </c>
    </row>
    <row r="1150" spans="1:12" ht="15" x14ac:dyDescent="0.25">
      <c r="A1150" s="32"/>
      <c r="B1150" s="33">
        <v>31845</v>
      </c>
      <c r="C1150" s="34"/>
      <c r="D1150" s="34">
        <v>1</v>
      </c>
      <c r="E1150" s="34"/>
      <c r="F1150" s="34"/>
      <c r="G1150" s="34"/>
      <c r="H1150" s="34"/>
      <c r="I1150" s="34"/>
      <c r="J1150" s="34"/>
      <c r="K1150" s="34"/>
      <c r="L1150" s="35">
        <v>1</v>
      </c>
    </row>
    <row r="1151" spans="1:12" ht="15" x14ac:dyDescent="0.25">
      <c r="A1151" s="32"/>
      <c r="B1151" s="33">
        <v>35792</v>
      </c>
      <c r="C1151" s="34"/>
      <c r="D1151" s="34"/>
      <c r="E1151" s="34">
        <v>1</v>
      </c>
      <c r="F1151" s="34"/>
      <c r="G1151" s="34"/>
      <c r="H1151" s="34"/>
      <c r="I1151" s="34"/>
      <c r="J1151" s="34"/>
      <c r="K1151" s="34"/>
      <c r="L1151" s="35">
        <v>1</v>
      </c>
    </row>
    <row r="1152" spans="1:12" ht="15" x14ac:dyDescent="0.25">
      <c r="A1152" s="32"/>
      <c r="B1152" s="33">
        <v>42430</v>
      </c>
      <c r="C1152" s="34"/>
      <c r="D1152" s="34"/>
      <c r="E1152" s="34"/>
      <c r="F1152" s="34"/>
      <c r="G1152" s="34">
        <v>1</v>
      </c>
      <c r="H1152" s="34"/>
      <c r="I1152" s="34"/>
      <c r="J1152" s="34"/>
      <c r="K1152" s="34"/>
      <c r="L1152" s="35">
        <v>1</v>
      </c>
    </row>
    <row r="1153" spans="1:12" ht="15" x14ac:dyDescent="0.25">
      <c r="A1153" s="32"/>
      <c r="B1153" s="33">
        <v>43453</v>
      </c>
      <c r="C1153" s="34"/>
      <c r="D1153" s="34"/>
      <c r="E1153" s="34"/>
      <c r="F1153" s="34"/>
      <c r="G1153" s="34">
        <v>1</v>
      </c>
      <c r="H1153" s="34"/>
      <c r="I1153" s="34"/>
      <c r="J1153" s="34"/>
      <c r="K1153" s="34"/>
      <c r="L1153" s="35">
        <v>1</v>
      </c>
    </row>
    <row r="1154" spans="1:12" ht="15" x14ac:dyDescent="0.25">
      <c r="A1154" s="36"/>
      <c r="B1154" s="37">
        <v>43820</v>
      </c>
      <c r="C1154" s="38"/>
      <c r="D1154" s="38"/>
      <c r="E1154" s="38"/>
      <c r="F1154" s="38"/>
      <c r="G1154" s="38">
        <v>1</v>
      </c>
      <c r="H1154" s="38"/>
      <c r="I1154" s="38"/>
      <c r="J1154" s="38"/>
      <c r="K1154" s="38"/>
      <c r="L1154" s="39">
        <v>1</v>
      </c>
    </row>
    <row r="1155" spans="1:12" ht="15" x14ac:dyDescent="0.25">
      <c r="A1155" s="28" t="s">
        <v>142</v>
      </c>
      <c r="B1155" s="29">
        <v>28707</v>
      </c>
      <c r="C1155" s="40"/>
      <c r="D1155" s="30">
        <v>1</v>
      </c>
      <c r="E1155" s="30"/>
      <c r="F1155" s="30"/>
      <c r="G1155" s="30"/>
      <c r="H1155" s="30"/>
      <c r="I1155" s="30"/>
      <c r="J1155" s="30"/>
      <c r="K1155" s="41"/>
      <c r="L1155" s="31">
        <v>1</v>
      </c>
    </row>
    <row r="1156" spans="1:12" ht="15" x14ac:dyDescent="0.25">
      <c r="A1156" s="32"/>
      <c r="B1156" s="33">
        <v>29755</v>
      </c>
      <c r="C1156" s="42"/>
      <c r="D1156" s="34"/>
      <c r="E1156" s="34">
        <v>1</v>
      </c>
      <c r="F1156" s="34"/>
      <c r="G1156" s="34"/>
      <c r="H1156" s="34"/>
      <c r="I1156" s="34"/>
      <c r="J1156" s="34"/>
      <c r="K1156" s="43"/>
      <c r="L1156" s="35">
        <v>1</v>
      </c>
    </row>
    <row r="1157" spans="1:12" ht="15" x14ac:dyDescent="0.25">
      <c r="A1157" s="32"/>
      <c r="B1157" s="33">
        <v>34285</v>
      </c>
      <c r="C1157" s="42"/>
      <c r="D1157" s="34">
        <v>1</v>
      </c>
      <c r="E1157" s="34"/>
      <c r="F1157" s="34"/>
      <c r="G1157" s="34"/>
      <c r="H1157" s="34"/>
      <c r="I1157" s="34"/>
      <c r="J1157" s="34"/>
      <c r="K1157" s="43"/>
      <c r="L1157" s="35">
        <v>1</v>
      </c>
    </row>
    <row r="1158" spans="1:12" ht="15" x14ac:dyDescent="0.25">
      <c r="A1158" s="32"/>
      <c r="B1158" s="33">
        <v>38862</v>
      </c>
      <c r="C1158" s="42"/>
      <c r="D1158" s="34"/>
      <c r="E1158" s="34"/>
      <c r="F1158" s="34"/>
      <c r="G1158" s="34">
        <v>1</v>
      </c>
      <c r="H1158" s="34"/>
      <c r="I1158" s="34"/>
      <c r="J1158" s="34"/>
      <c r="K1158" s="43"/>
      <c r="L1158" s="35">
        <v>1</v>
      </c>
    </row>
    <row r="1159" spans="1:12" ht="15" x14ac:dyDescent="0.25">
      <c r="A1159" s="36"/>
      <c r="B1159" s="37">
        <v>42353</v>
      </c>
      <c r="C1159" s="44"/>
      <c r="D1159" s="38"/>
      <c r="E1159" s="38"/>
      <c r="F1159" s="38"/>
      <c r="G1159" s="38">
        <v>1</v>
      </c>
      <c r="H1159" s="38"/>
      <c r="I1159" s="38"/>
      <c r="J1159" s="38"/>
      <c r="K1159" s="45"/>
      <c r="L1159" s="39">
        <v>1</v>
      </c>
    </row>
    <row r="1160" spans="1:12" ht="15" x14ac:dyDescent="0.25">
      <c r="A1160" s="28" t="s">
        <v>232</v>
      </c>
      <c r="B1160" s="29">
        <v>24195</v>
      </c>
      <c r="C1160" s="30"/>
      <c r="D1160" s="30"/>
      <c r="E1160" s="30">
        <v>1</v>
      </c>
      <c r="F1160" s="30"/>
      <c r="G1160" s="30"/>
      <c r="H1160" s="30"/>
      <c r="I1160" s="30"/>
      <c r="J1160" s="30"/>
      <c r="K1160" s="30"/>
      <c r="L1160" s="31">
        <v>1</v>
      </c>
    </row>
    <row r="1161" spans="1:12" ht="15" x14ac:dyDescent="0.25">
      <c r="A1161" s="32"/>
      <c r="B1161" s="33">
        <v>26513</v>
      </c>
      <c r="C1161" s="34"/>
      <c r="D1161" s="34">
        <v>1</v>
      </c>
      <c r="E1161" s="34"/>
      <c r="F1161" s="34"/>
      <c r="G1161" s="34"/>
      <c r="H1161" s="34"/>
      <c r="I1161" s="34"/>
      <c r="J1161" s="34"/>
      <c r="K1161" s="34"/>
      <c r="L1161" s="35">
        <v>1</v>
      </c>
    </row>
    <row r="1162" spans="1:12" ht="15" x14ac:dyDescent="0.25">
      <c r="A1162" s="32"/>
      <c r="B1162" s="33">
        <v>29091</v>
      </c>
      <c r="C1162" s="34"/>
      <c r="D1162" s="34"/>
      <c r="E1162" s="34">
        <v>1</v>
      </c>
      <c r="F1162" s="34"/>
      <c r="G1162" s="34"/>
      <c r="H1162" s="34"/>
      <c r="I1162" s="34"/>
      <c r="J1162" s="34"/>
      <c r="K1162" s="34"/>
      <c r="L1162" s="35">
        <v>1</v>
      </c>
    </row>
    <row r="1163" spans="1:12" ht="15" x14ac:dyDescent="0.25">
      <c r="A1163" s="32"/>
      <c r="B1163" s="33">
        <v>29382</v>
      </c>
      <c r="C1163" s="34"/>
      <c r="D1163" s="34">
        <v>1</v>
      </c>
      <c r="E1163" s="34"/>
      <c r="F1163" s="34"/>
      <c r="G1163" s="34"/>
      <c r="H1163" s="34"/>
      <c r="I1163" s="34"/>
      <c r="J1163" s="34"/>
      <c r="K1163" s="34"/>
      <c r="L1163" s="35">
        <v>1</v>
      </c>
    </row>
    <row r="1164" spans="1:12" ht="15" x14ac:dyDescent="0.25">
      <c r="A1164" s="32"/>
      <c r="B1164" s="33">
        <v>35768</v>
      </c>
      <c r="C1164" s="34"/>
      <c r="D1164" s="34"/>
      <c r="E1164" s="34"/>
      <c r="F1164" s="34"/>
      <c r="G1164" s="34">
        <v>1</v>
      </c>
      <c r="H1164" s="34"/>
      <c r="I1164" s="34"/>
      <c r="J1164" s="34"/>
      <c r="K1164" s="34"/>
      <c r="L1164" s="35">
        <v>1</v>
      </c>
    </row>
    <row r="1165" spans="1:12" ht="15" x14ac:dyDescent="0.25">
      <c r="A1165" s="32"/>
      <c r="B1165" s="33">
        <v>36979</v>
      </c>
      <c r="C1165" s="34"/>
      <c r="D1165" s="34"/>
      <c r="E1165" s="34"/>
      <c r="F1165" s="34"/>
      <c r="G1165" s="34">
        <v>1</v>
      </c>
      <c r="H1165" s="34"/>
      <c r="I1165" s="34"/>
      <c r="J1165" s="34"/>
      <c r="K1165" s="34"/>
      <c r="L1165" s="35">
        <v>1</v>
      </c>
    </row>
    <row r="1166" spans="1:12" ht="15" x14ac:dyDescent="0.25">
      <c r="A1166" s="36"/>
      <c r="B1166" s="37">
        <v>39693</v>
      </c>
      <c r="C1166" s="38"/>
      <c r="D1166" s="38"/>
      <c r="E1166" s="38"/>
      <c r="F1166" s="38"/>
      <c r="G1166" s="38">
        <v>1</v>
      </c>
      <c r="H1166" s="38"/>
      <c r="I1166" s="38"/>
      <c r="J1166" s="38"/>
      <c r="K1166" s="38"/>
      <c r="L1166" s="39">
        <v>1</v>
      </c>
    </row>
    <row r="1167" spans="1:12" ht="15" x14ac:dyDescent="0.25">
      <c r="A1167" s="28" t="s">
        <v>255</v>
      </c>
      <c r="B1167" s="29">
        <v>22388</v>
      </c>
      <c r="C1167" s="40"/>
      <c r="D1167" s="30"/>
      <c r="E1167" s="30"/>
      <c r="F1167" s="30"/>
      <c r="G1167" s="30"/>
      <c r="H1167" s="30"/>
      <c r="I1167" s="30">
        <v>1</v>
      </c>
      <c r="J1167" s="30"/>
      <c r="K1167" s="41"/>
      <c r="L1167" s="31">
        <v>1</v>
      </c>
    </row>
    <row r="1168" spans="1:12" ht="15" x14ac:dyDescent="0.25">
      <c r="A1168" s="32"/>
      <c r="B1168" s="33">
        <v>27602</v>
      </c>
      <c r="C1168" s="42"/>
      <c r="D1168" s="34"/>
      <c r="E1168" s="34">
        <v>1</v>
      </c>
      <c r="F1168" s="34"/>
      <c r="G1168" s="34"/>
      <c r="H1168" s="34"/>
      <c r="I1168" s="34"/>
      <c r="J1168" s="34"/>
      <c r="K1168" s="43"/>
      <c r="L1168" s="35">
        <v>1</v>
      </c>
    </row>
    <row r="1169" spans="1:12" ht="15" x14ac:dyDescent="0.25">
      <c r="A1169" s="32"/>
      <c r="B1169" s="33">
        <v>29636</v>
      </c>
      <c r="C1169" s="42"/>
      <c r="D1169" s="34">
        <v>1</v>
      </c>
      <c r="E1169" s="34"/>
      <c r="F1169" s="34"/>
      <c r="G1169" s="34"/>
      <c r="H1169" s="34"/>
      <c r="I1169" s="34"/>
      <c r="J1169" s="34"/>
      <c r="K1169" s="43"/>
      <c r="L1169" s="35">
        <v>1</v>
      </c>
    </row>
    <row r="1170" spans="1:12" ht="15" x14ac:dyDescent="0.25">
      <c r="A1170" s="36"/>
      <c r="B1170" s="37">
        <v>38030</v>
      </c>
      <c r="C1170" s="44"/>
      <c r="D1170" s="38"/>
      <c r="E1170" s="38"/>
      <c r="F1170" s="38"/>
      <c r="G1170" s="38">
        <v>1</v>
      </c>
      <c r="H1170" s="38"/>
      <c r="I1170" s="38"/>
      <c r="J1170" s="38"/>
      <c r="K1170" s="45"/>
      <c r="L1170" s="39">
        <v>1</v>
      </c>
    </row>
    <row r="1171" spans="1:12" ht="15" x14ac:dyDescent="0.25">
      <c r="A1171" s="22" t="s">
        <v>307</v>
      </c>
      <c r="B1171" s="23">
        <v>20421</v>
      </c>
      <c r="C1171" s="25"/>
      <c r="D1171" s="25">
        <v>1</v>
      </c>
      <c r="E1171" s="25"/>
      <c r="F1171" s="25"/>
      <c r="G1171" s="25"/>
      <c r="H1171" s="25"/>
      <c r="I1171" s="25"/>
      <c r="J1171" s="25"/>
      <c r="K1171" s="25"/>
      <c r="L1171" s="27">
        <v>1</v>
      </c>
    </row>
    <row r="1172" spans="1:12" ht="15" x14ac:dyDescent="0.25">
      <c r="A1172" s="28" t="s">
        <v>204</v>
      </c>
      <c r="B1172" s="29">
        <v>17600</v>
      </c>
      <c r="C1172" s="40"/>
      <c r="D1172" s="30"/>
      <c r="E1172" s="30"/>
      <c r="F1172" s="30"/>
      <c r="G1172" s="30"/>
      <c r="H1172" s="30"/>
      <c r="I1172" s="30">
        <v>1</v>
      </c>
      <c r="J1172" s="30"/>
      <c r="K1172" s="41"/>
      <c r="L1172" s="31">
        <v>1</v>
      </c>
    </row>
    <row r="1173" spans="1:12" ht="15" x14ac:dyDescent="0.25">
      <c r="A1173" s="32"/>
      <c r="B1173" s="33">
        <v>24901</v>
      </c>
      <c r="C1173" s="42"/>
      <c r="D1173" s="34"/>
      <c r="E1173" s="34">
        <v>1</v>
      </c>
      <c r="F1173" s="34"/>
      <c r="G1173" s="34"/>
      <c r="H1173" s="34"/>
      <c r="I1173" s="34"/>
      <c r="J1173" s="34"/>
      <c r="K1173" s="43"/>
      <c r="L1173" s="35">
        <v>1</v>
      </c>
    </row>
    <row r="1174" spans="1:12" ht="15" x14ac:dyDescent="0.25">
      <c r="A1174" s="32"/>
      <c r="B1174" s="33">
        <v>25461</v>
      </c>
      <c r="C1174" s="42"/>
      <c r="D1174" s="34">
        <v>1</v>
      </c>
      <c r="E1174" s="34"/>
      <c r="F1174" s="34"/>
      <c r="G1174" s="34"/>
      <c r="H1174" s="34"/>
      <c r="I1174" s="34"/>
      <c r="J1174" s="34"/>
      <c r="K1174" s="43"/>
      <c r="L1174" s="35">
        <v>1</v>
      </c>
    </row>
    <row r="1175" spans="1:12" ht="15" x14ac:dyDescent="0.25">
      <c r="A1175" s="32"/>
      <c r="B1175" s="33">
        <v>30903</v>
      </c>
      <c r="C1175" s="42"/>
      <c r="D1175" s="34"/>
      <c r="E1175" s="34">
        <v>1</v>
      </c>
      <c r="F1175" s="34"/>
      <c r="G1175" s="34"/>
      <c r="H1175" s="34"/>
      <c r="I1175" s="34"/>
      <c r="J1175" s="34"/>
      <c r="K1175" s="43"/>
      <c r="L1175" s="35">
        <v>1</v>
      </c>
    </row>
    <row r="1176" spans="1:12" ht="15" x14ac:dyDescent="0.25">
      <c r="A1176" s="32"/>
      <c r="B1176" s="33">
        <v>31206</v>
      </c>
      <c r="C1176" s="42"/>
      <c r="D1176" s="34">
        <v>1</v>
      </c>
      <c r="E1176" s="34"/>
      <c r="F1176" s="34"/>
      <c r="G1176" s="34"/>
      <c r="H1176" s="34"/>
      <c r="I1176" s="34"/>
      <c r="J1176" s="34"/>
      <c r="K1176" s="43"/>
      <c r="L1176" s="35">
        <v>1</v>
      </c>
    </row>
    <row r="1177" spans="1:12" ht="15" x14ac:dyDescent="0.25">
      <c r="A1177" s="36"/>
      <c r="B1177" s="37">
        <v>37097</v>
      </c>
      <c r="C1177" s="44"/>
      <c r="D1177" s="38"/>
      <c r="E1177" s="38"/>
      <c r="F1177" s="38"/>
      <c r="G1177" s="38">
        <v>1</v>
      </c>
      <c r="H1177" s="38"/>
      <c r="I1177" s="38"/>
      <c r="J1177" s="38"/>
      <c r="K1177" s="45"/>
      <c r="L1177" s="39">
        <v>1</v>
      </c>
    </row>
    <row r="1178" spans="1:12" ht="15" x14ac:dyDescent="0.25">
      <c r="A1178" s="28" t="s">
        <v>256</v>
      </c>
      <c r="B1178" s="29">
        <v>28245</v>
      </c>
      <c r="C1178" s="30"/>
      <c r="D1178" s="30">
        <v>1</v>
      </c>
      <c r="E1178" s="30"/>
      <c r="F1178" s="30"/>
      <c r="G1178" s="30"/>
      <c r="H1178" s="30"/>
      <c r="I1178" s="30"/>
      <c r="J1178" s="30"/>
      <c r="K1178" s="30"/>
      <c r="L1178" s="31">
        <v>1</v>
      </c>
    </row>
    <row r="1179" spans="1:12" ht="15" x14ac:dyDescent="0.25">
      <c r="A1179" s="32"/>
      <c r="B1179" s="33">
        <v>29438</v>
      </c>
      <c r="C1179" s="34"/>
      <c r="D1179" s="34"/>
      <c r="E1179" s="34">
        <v>1</v>
      </c>
      <c r="F1179" s="34"/>
      <c r="G1179" s="34"/>
      <c r="H1179" s="34"/>
      <c r="I1179" s="34"/>
      <c r="J1179" s="34"/>
      <c r="K1179" s="34"/>
      <c r="L1179" s="35">
        <v>1</v>
      </c>
    </row>
    <row r="1180" spans="1:12" ht="15" x14ac:dyDescent="0.25">
      <c r="A1180" s="32"/>
      <c r="B1180" s="33">
        <v>36293</v>
      </c>
      <c r="C1180" s="34"/>
      <c r="D1180" s="34"/>
      <c r="E1180" s="34"/>
      <c r="F1180" s="34"/>
      <c r="G1180" s="34">
        <v>1</v>
      </c>
      <c r="H1180" s="34"/>
      <c r="I1180" s="34"/>
      <c r="J1180" s="34"/>
      <c r="K1180" s="34"/>
      <c r="L1180" s="35">
        <v>1</v>
      </c>
    </row>
    <row r="1181" spans="1:12" ht="15" x14ac:dyDescent="0.25">
      <c r="A1181" s="36"/>
      <c r="B1181" s="37">
        <v>39032</v>
      </c>
      <c r="C1181" s="38"/>
      <c r="D1181" s="38"/>
      <c r="E1181" s="38"/>
      <c r="F1181" s="38"/>
      <c r="G1181" s="38">
        <v>1</v>
      </c>
      <c r="H1181" s="38"/>
      <c r="I1181" s="38"/>
      <c r="J1181" s="38"/>
      <c r="K1181" s="38"/>
      <c r="L1181" s="39">
        <v>1</v>
      </c>
    </row>
    <row r="1182" spans="1:12" ht="15" x14ac:dyDescent="0.25">
      <c r="A1182" s="28" t="s">
        <v>275</v>
      </c>
      <c r="B1182" s="29">
        <v>27663</v>
      </c>
      <c r="C1182" s="40"/>
      <c r="D1182" s="30">
        <v>1</v>
      </c>
      <c r="E1182" s="30"/>
      <c r="F1182" s="30"/>
      <c r="G1182" s="30"/>
      <c r="H1182" s="30"/>
      <c r="I1182" s="30"/>
      <c r="J1182" s="30"/>
      <c r="K1182" s="41"/>
      <c r="L1182" s="31">
        <v>1</v>
      </c>
    </row>
    <row r="1183" spans="1:12" ht="15" x14ac:dyDescent="0.25">
      <c r="A1183" s="32"/>
      <c r="B1183" s="33">
        <v>28498</v>
      </c>
      <c r="C1183" s="42"/>
      <c r="D1183" s="34"/>
      <c r="E1183" s="34">
        <v>1</v>
      </c>
      <c r="F1183" s="34"/>
      <c r="G1183" s="34"/>
      <c r="H1183" s="34"/>
      <c r="I1183" s="34"/>
      <c r="J1183" s="34"/>
      <c r="K1183" s="43"/>
      <c r="L1183" s="35">
        <v>1</v>
      </c>
    </row>
    <row r="1184" spans="1:12" ht="15" x14ac:dyDescent="0.25">
      <c r="A1184" s="32"/>
      <c r="B1184" s="33">
        <v>36726</v>
      </c>
      <c r="C1184" s="42"/>
      <c r="D1184" s="34"/>
      <c r="E1184" s="34"/>
      <c r="F1184" s="34"/>
      <c r="G1184" s="34">
        <v>1</v>
      </c>
      <c r="H1184" s="34"/>
      <c r="I1184" s="34"/>
      <c r="J1184" s="34"/>
      <c r="K1184" s="43"/>
      <c r="L1184" s="35">
        <v>1</v>
      </c>
    </row>
    <row r="1185" spans="1:12" ht="15" x14ac:dyDescent="0.25">
      <c r="A1185" s="36"/>
      <c r="B1185" s="37">
        <v>39115</v>
      </c>
      <c r="C1185" s="44"/>
      <c r="D1185" s="38"/>
      <c r="E1185" s="38"/>
      <c r="F1185" s="38"/>
      <c r="G1185" s="38">
        <v>1</v>
      </c>
      <c r="H1185" s="38"/>
      <c r="I1185" s="38"/>
      <c r="J1185" s="38"/>
      <c r="K1185" s="45"/>
      <c r="L1185" s="39">
        <v>1</v>
      </c>
    </row>
    <row r="1186" spans="1:12" ht="15" x14ac:dyDescent="0.25">
      <c r="A1186" s="22" t="s">
        <v>138</v>
      </c>
      <c r="B1186" s="23">
        <v>28098</v>
      </c>
      <c r="C1186" s="25"/>
      <c r="D1186" s="25">
        <v>1</v>
      </c>
      <c r="E1186" s="25"/>
      <c r="F1186" s="25"/>
      <c r="G1186" s="25"/>
      <c r="H1186" s="25"/>
      <c r="I1186" s="25"/>
      <c r="J1186" s="25"/>
      <c r="K1186" s="25"/>
      <c r="L1186" s="27">
        <v>1</v>
      </c>
    </row>
    <row r="1187" spans="1:12" ht="15" x14ac:dyDescent="0.25">
      <c r="A1187" s="28" t="s">
        <v>139</v>
      </c>
      <c r="B1187" s="29">
        <v>22122</v>
      </c>
      <c r="C1187" s="40"/>
      <c r="D1187" s="30"/>
      <c r="E1187" s="30"/>
      <c r="F1187" s="30"/>
      <c r="G1187" s="30"/>
      <c r="H1187" s="30"/>
      <c r="I1187" s="30">
        <v>1</v>
      </c>
      <c r="J1187" s="30"/>
      <c r="K1187" s="41"/>
      <c r="L1187" s="31">
        <v>1</v>
      </c>
    </row>
    <row r="1188" spans="1:12" ht="15" x14ac:dyDescent="0.25">
      <c r="A1188" s="32"/>
      <c r="B1188" s="33">
        <v>28478</v>
      </c>
      <c r="C1188" s="42"/>
      <c r="D1188" s="34"/>
      <c r="E1188" s="34">
        <v>1</v>
      </c>
      <c r="F1188" s="34"/>
      <c r="G1188" s="34"/>
      <c r="H1188" s="34"/>
      <c r="I1188" s="34"/>
      <c r="J1188" s="34"/>
      <c r="K1188" s="43"/>
      <c r="L1188" s="35">
        <v>1</v>
      </c>
    </row>
    <row r="1189" spans="1:12" ht="15" x14ac:dyDescent="0.25">
      <c r="A1189" s="32"/>
      <c r="B1189" s="33">
        <v>28900</v>
      </c>
      <c r="C1189" s="42"/>
      <c r="D1189" s="34"/>
      <c r="E1189" s="34">
        <v>1</v>
      </c>
      <c r="F1189" s="34"/>
      <c r="G1189" s="34"/>
      <c r="H1189" s="34"/>
      <c r="I1189" s="34"/>
      <c r="J1189" s="34"/>
      <c r="K1189" s="43"/>
      <c r="L1189" s="35">
        <v>1</v>
      </c>
    </row>
    <row r="1190" spans="1:12" ht="15" x14ac:dyDescent="0.25">
      <c r="A1190" s="32"/>
      <c r="B1190" s="33">
        <v>29208</v>
      </c>
      <c r="C1190" s="42"/>
      <c r="D1190" s="34">
        <v>1</v>
      </c>
      <c r="E1190" s="34"/>
      <c r="F1190" s="34"/>
      <c r="G1190" s="34"/>
      <c r="H1190" s="34"/>
      <c r="I1190" s="34"/>
      <c r="J1190" s="34"/>
      <c r="K1190" s="43"/>
      <c r="L1190" s="35">
        <v>1</v>
      </c>
    </row>
    <row r="1191" spans="1:12" ht="15" x14ac:dyDescent="0.25">
      <c r="A1191" s="32"/>
      <c r="B1191" s="33">
        <v>29408</v>
      </c>
      <c r="C1191" s="42"/>
      <c r="D1191" s="34">
        <v>1</v>
      </c>
      <c r="E1191" s="34"/>
      <c r="F1191" s="34"/>
      <c r="G1191" s="34"/>
      <c r="H1191" s="34"/>
      <c r="I1191" s="34"/>
      <c r="J1191" s="34"/>
      <c r="K1191" s="43"/>
      <c r="L1191" s="35">
        <v>1</v>
      </c>
    </row>
    <row r="1192" spans="1:12" ht="15" x14ac:dyDescent="0.25">
      <c r="A1192" s="32"/>
      <c r="B1192" s="33">
        <v>33562</v>
      </c>
      <c r="C1192" s="42"/>
      <c r="D1192" s="34"/>
      <c r="E1192" s="34">
        <v>1</v>
      </c>
      <c r="F1192" s="34"/>
      <c r="G1192" s="34"/>
      <c r="H1192" s="34"/>
      <c r="I1192" s="34"/>
      <c r="J1192" s="34"/>
      <c r="K1192" s="43"/>
      <c r="L1192" s="35">
        <v>1</v>
      </c>
    </row>
    <row r="1193" spans="1:12" ht="15" x14ac:dyDescent="0.25">
      <c r="A1193" s="32"/>
      <c r="B1193" s="33">
        <v>37796</v>
      </c>
      <c r="C1193" s="42"/>
      <c r="D1193" s="34"/>
      <c r="E1193" s="34"/>
      <c r="F1193" s="34"/>
      <c r="G1193" s="34">
        <v>1</v>
      </c>
      <c r="H1193" s="34"/>
      <c r="I1193" s="34"/>
      <c r="J1193" s="34"/>
      <c r="K1193" s="43"/>
      <c r="L1193" s="35">
        <v>1</v>
      </c>
    </row>
    <row r="1194" spans="1:12" ht="15" x14ac:dyDescent="0.25">
      <c r="A1194" s="32"/>
      <c r="B1194" s="33">
        <v>38813</v>
      </c>
      <c r="C1194" s="42"/>
      <c r="D1194" s="34"/>
      <c r="E1194" s="34"/>
      <c r="F1194" s="34"/>
      <c r="G1194" s="34">
        <v>1</v>
      </c>
      <c r="H1194" s="34"/>
      <c r="I1194" s="34"/>
      <c r="J1194" s="34"/>
      <c r="K1194" s="43"/>
      <c r="L1194" s="35">
        <v>1</v>
      </c>
    </row>
    <row r="1195" spans="1:12" ht="15" x14ac:dyDescent="0.25">
      <c r="A1195" s="32"/>
      <c r="B1195" s="33">
        <v>40006</v>
      </c>
      <c r="C1195" s="42"/>
      <c r="D1195" s="34"/>
      <c r="E1195" s="34"/>
      <c r="F1195" s="34"/>
      <c r="G1195" s="34">
        <v>1</v>
      </c>
      <c r="H1195" s="34"/>
      <c r="I1195" s="34"/>
      <c r="J1195" s="34"/>
      <c r="K1195" s="43"/>
      <c r="L1195" s="35">
        <v>1</v>
      </c>
    </row>
    <row r="1196" spans="1:12" ht="15" x14ac:dyDescent="0.25">
      <c r="A1196" s="32"/>
      <c r="B1196" s="33">
        <v>41542</v>
      </c>
      <c r="C1196" s="42"/>
      <c r="D1196" s="34"/>
      <c r="E1196" s="34"/>
      <c r="F1196" s="34"/>
      <c r="G1196" s="34">
        <v>1</v>
      </c>
      <c r="H1196" s="34"/>
      <c r="I1196" s="34"/>
      <c r="J1196" s="34"/>
      <c r="K1196" s="43"/>
      <c r="L1196" s="35">
        <v>1</v>
      </c>
    </row>
    <row r="1197" spans="1:12" ht="15" x14ac:dyDescent="0.25">
      <c r="A1197" s="32"/>
      <c r="B1197" s="33">
        <v>41619</v>
      </c>
      <c r="C1197" s="42"/>
      <c r="D1197" s="34"/>
      <c r="E1197" s="34"/>
      <c r="F1197" s="34"/>
      <c r="G1197" s="34">
        <v>1</v>
      </c>
      <c r="H1197" s="34"/>
      <c r="I1197" s="34"/>
      <c r="J1197" s="34"/>
      <c r="K1197" s="43"/>
      <c r="L1197" s="35">
        <v>1</v>
      </c>
    </row>
    <row r="1198" spans="1:12" ht="15" x14ac:dyDescent="0.25">
      <c r="A1198" s="32"/>
      <c r="B1198" s="33">
        <v>42613</v>
      </c>
      <c r="C1198" s="42"/>
      <c r="D1198" s="34"/>
      <c r="E1198" s="34"/>
      <c r="F1198" s="34"/>
      <c r="G1198" s="34">
        <v>1</v>
      </c>
      <c r="H1198" s="34"/>
      <c r="I1198" s="34"/>
      <c r="J1198" s="34"/>
      <c r="K1198" s="43"/>
      <c r="L1198" s="35">
        <v>1</v>
      </c>
    </row>
    <row r="1199" spans="1:12" ht="15" x14ac:dyDescent="0.25">
      <c r="A1199" s="36"/>
      <c r="B1199" s="37">
        <v>43809</v>
      </c>
      <c r="C1199" s="44"/>
      <c r="D1199" s="38"/>
      <c r="E1199" s="38"/>
      <c r="F1199" s="38"/>
      <c r="G1199" s="38">
        <v>1</v>
      </c>
      <c r="H1199" s="38"/>
      <c r="I1199" s="38"/>
      <c r="J1199" s="38"/>
      <c r="K1199" s="45"/>
      <c r="L1199" s="39">
        <v>1</v>
      </c>
    </row>
    <row r="1200" spans="1:12" ht="15" x14ac:dyDescent="0.25">
      <c r="A1200" s="28" t="s">
        <v>50</v>
      </c>
      <c r="B1200" s="29">
        <v>11934</v>
      </c>
      <c r="C1200" s="30"/>
      <c r="D1200" s="30"/>
      <c r="E1200" s="30"/>
      <c r="F1200" s="30"/>
      <c r="G1200" s="30"/>
      <c r="H1200" s="30"/>
      <c r="I1200" s="30"/>
      <c r="J1200" s="30"/>
      <c r="K1200" s="30">
        <v>1</v>
      </c>
      <c r="L1200" s="31">
        <v>1</v>
      </c>
    </row>
    <row r="1201" spans="1:12" ht="15" x14ac:dyDescent="0.25">
      <c r="A1201" s="32"/>
      <c r="B1201" s="33">
        <v>12592</v>
      </c>
      <c r="C1201" s="34"/>
      <c r="D1201" s="34"/>
      <c r="E1201" s="34"/>
      <c r="F1201" s="34"/>
      <c r="G1201" s="34"/>
      <c r="H1201" s="34"/>
      <c r="I1201" s="34"/>
      <c r="J1201" s="34"/>
      <c r="K1201" s="34">
        <v>1</v>
      </c>
      <c r="L1201" s="35">
        <v>1</v>
      </c>
    </row>
    <row r="1202" spans="1:12" ht="15" x14ac:dyDescent="0.25">
      <c r="A1202" s="32"/>
      <c r="B1202" s="33">
        <v>17134</v>
      </c>
      <c r="C1202" s="34"/>
      <c r="D1202" s="34"/>
      <c r="E1202" s="34"/>
      <c r="F1202" s="34"/>
      <c r="G1202" s="34"/>
      <c r="H1202" s="34"/>
      <c r="I1202" s="34">
        <v>1</v>
      </c>
      <c r="J1202" s="34"/>
      <c r="K1202" s="34"/>
      <c r="L1202" s="35">
        <v>1</v>
      </c>
    </row>
    <row r="1203" spans="1:12" ht="15" x14ac:dyDescent="0.25">
      <c r="A1203" s="32"/>
      <c r="B1203" s="33">
        <v>19141</v>
      </c>
      <c r="C1203" s="34"/>
      <c r="D1203" s="34"/>
      <c r="E1203" s="34"/>
      <c r="F1203" s="34"/>
      <c r="G1203" s="34"/>
      <c r="H1203" s="34"/>
      <c r="I1203" s="34">
        <v>1</v>
      </c>
      <c r="J1203" s="34"/>
      <c r="K1203" s="34"/>
      <c r="L1203" s="35">
        <v>1</v>
      </c>
    </row>
    <row r="1204" spans="1:12" ht="15" x14ac:dyDescent="0.25">
      <c r="A1204" s="32"/>
      <c r="B1204" s="33">
        <v>20355</v>
      </c>
      <c r="C1204" s="34"/>
      <c r="D1204" s="34"/>
      <c r="E1204" s="34"/>
      <c r="F1204" s="34"/>
      <c r="G1204" s="34"/>
      <c r="H1204" s="34"/>
      <c r="I1204" s="34">
        <v>1</v>
      </c>
      <c r="J1204" s="34"/>
      <c r="K1204" s="34"/>
      <c r="L1204" s="35">
        <v>1</v>
      </c>
    </row>
    <row r="1205" spans="1:12" ht="15" x14ac:dyDescent="0.25">
      <c r="A1205" s="32"/>
      <c r="B1205" s="33">
        <v>21660</v>
      </c>
      <c r="C1205" s="34"/>
      <c r="D1205" s="34"/>
      <c r="E1205" s="34"/>
      <c r="F1205" s="34"/>
      <c r="G1205" s="34"/>
      <c r="H1205" s="34"/>
      <c r="I1205" s="34">
        <v>1</v>
      </c>
      <c r="J1205" s="34"/>
      <c r="K1205" s="34"/>
      <c r="L1205" s="35">
        <v>1</v>
      </c>
    </row>
    <row r="1206" spans="1:12" ht="15" x14ac:dyDescent="0.25">
      <c r="A1206" s="32"/>
      <c r="B1206" s="33">
        <v>23243</v>
      </c>
      <c r="C1206" s="34"/>
      <c r="D1206" s="34"/>
      <c r="E1206" s="34"/>
      <c r="F1206" s="34"/>
      <c r="G1206" s="34"/>
      <c r="H1206" s="34"/>
      <c r="I1206" s="34">
        <v>1</v>
      </c>
      <c r="J1206" s="34"/>
      <c r="K1206" s="34"/>
      <c r="L1206" s="35">
        <v>1</v>
      </c>
    </row>
    <row r="1207" spans="1:12" ht="15" x14ac:dyDescent="0.25">
      <c r="A1207" s="32"/>
      <c r="B1207" s="33">
        <v>25309</v>
      </c>
      <c r="C1207" s="34"/>
      <c r="D1207" s="34"/>
      <c r="E1207" s="34"/>
      <c r="F1207" s="34"/>
      <c r="G1207" s="34"/>
      <c r="H1207" s="34"/>
      <c r="I1207" s="34">
        <v>1</v>
      </c>
      <c r="J1207" s="34"/>
      <c r="K1207" s="34"/>
      <c r="L1207" s="35">
        <v>1</v>
      </c>
    </row>
    <row r="1208" spans="1:12" ht="15" x14ac:dyDescent="0.25">
      <c r="A1208" s="32"/>
      <c r="B1208" s="33">
        <v>25907</v>
      </c>
      <c r="C1208" s="34"/>
      <c r="D1208" s="34">
        <v>1</v>
      </c>
      <c r="E1208" s="34"/>
      <c r="F1208" s="34"/>
      <c r="G1208" s="34"/>
      <c r="H1208" s="34"/>
      <c r="I1208" s="34"/>
      <c r="J1208" s="34"/>
      <c r="K1208" s="34"/>
      <c r="L1208" s="35">
        <v>1</v>
      </c>
    </row>
    <row r="1209" spans="1:12" ht="15" x14ac:dyDescent="0.25">
      <c r="A1209" s="32"/>
      <c r="B1209" s="33">
        <v>26818</v>
      </c>
      <c r="C1209" s="34"/>
      <c r="D1209" s="34">
        <v>1</v>
      </c>
      <c r="E1209" s="34"/>
      <c r="F1209" s="34"/>
      <c r="G1209" s="34"/>
      <c r="H1209" s="34"/>
      <c r="I1209" s="34"/>
      <c r="J1209" s="34"/>
      <c r="K1209" s="34"/>
      <c r="L1209" s="35">
        <v>1</v>
      </c>
    </row>
    <row r="1210" spans="1:12" ht="15" x14ac:dyDescent="0.25">
      <c r="A1210" s="32"/>
      <c r="B1210" s="33">
        <v>26941</v>
      </c>
      <c r="C1210" s="34"/>
      <c r="D1210" s="34">
        <v>1</v>
      </c>
      <c r="E1210" s="34"/>
      <c r="F1210" s="34"/>
      <c r="G1210" s="34"/>
      <c r="H1210" s="34"/>
      <c r="I1210" s="34"/>
      <c r="J1210" s="34"/>
      <c r="K1210" s="34"/>
      <c r="L1210" s="35">
        <v>1</v>
      </c>
    </row>
    <row r="1211" spans="1:12" ht="15" x14ac:dyDescent="0.25">
      <c r="A1211" s="32"/>
      <c r="B1211" s="33">
        <v>27480</v>
      </c>
      <c r="C1211" s="34"/>
      <c r="D1211" s="34"/>
      <c r="E1211" s="34">
        <v>1</v>
      </c>
      <c r="F1211" s="34"/>
      <c r="G1211" s="34"/>
      <c r="H1211" s="34"/>
      <c r="I1211" s="34"/>
      <c r="J1211" s="34"/>
      <c r="K1211" s="34"/>
      <c r="L1211" s="35">
        <v>1</v>
      </c>
    </row>
    <row r="1212" spans="1:12" ht="15" x14ac:dyDescent="0.25">
      <c r="A1212" s="32"/>
      <c r="B1212" s="33">
        <v>27769</v>
      </c>
      <c r="C1212" s="34"/>
      <c r="D1212" s="34">
        <v>1</v>
      </c>
      <c r="E1212" s="34"/>
      <c r="F1212" s="34"/>
      <c r="G1212" s="34"/>
      <c r="H1212" s="34"/>
      <c r="I1212" s="34"/>
      <c r="J1212" s="34"/>
      <c r="K1212" s="34"/>
      <c r="L1212" s="35">
        <v>1</v>
      </c>
    </row>
    <row r="1213" spans="1:12" ht="15" x14ac:dyDescent="0.25">
      <c r="A1213" s="32"/>
      <c r="B1213" s="33">
        <v>28028</v>
      </c>
      <c r="C1213" s="34"/>
      <c r="D1213" s="34"/>
      <c r="E1213" s="34">
        <v>1</v>
      </c>
      <c r="F1213" s="34"/>
      <c r="G1213" s="34"/>
      <c r="H1213" s="34"/>
      <c r="I1213" s="34"/>
      <c r="J1213" s="34"/>
      <c r="K1213" s="34"/>
      <c r="L1213" s="35">
        <v>1</v>
      </c>
    </row>
    <row r="1214" spans="1:12" ht="15" x14ac:dyDescent="0.25">
      <c r="A1214" s="32"/>
      <c r="B1214" s="33">
        <v>28261</v>
      </c>
      <c r="C1214" s="34"/>
      <c r="D1214" s="34">
        <v>1</v>
      </c>
      <c r="E1214" s="34"/>
      <c r="F1214" s="34"/>
      <c r="G1214" s="34"/>
      <c r="H1214" s="34"/>
      <c r="I1214" s="34"/>
      <c r="J1214" s="34"/>
      <c r="K1214" s="34"/>
      <c r="L1214" s="35">
        <v>1</v>
      </c>
    </row>
    <row r="1215" spans="1:12" ht="15" x14ac:dyDescent="0.25">
      <c r="A1215" s="32"/>
      <c r="B1215" s="33">
        <v>28455</v>
      </c>
      <c r="C1215" s="34"/>
      <c r="D1215" s="34">
        <v>1</v>
      </c>
      <c r="E1215" s="34"/>
      <c r="F1215" s="34"/>
      <c r="G1215" s="34"/>
      <c r="H1215" s="34"/>
      <c r="I1215" s="34"/>
      <c r="J1215" s="34"/>
      <c r="K1215" s="34"/>
      <c r="L1215" s="35">
        <v>1</v>
      </c>
    </row>
    <row r="1216" spans="1:12" ht="15" x14ac:dyDescent="0.25">
      <c r="A1216" s="32"/>
      <c r="B1216" s="33">
        <v>28968</v>
      </c>
      <c r="C1216" s="34"/>
      <c r="D1216" s="34"/>
      <c r="E1216" s="34">
        <v>1</v>
      </c>
      <c r="F1216" s="34"/>
      <c r="G1216" s="34"/>
      <c r="H1216" s="34"/>
      <c r="I1216" s="34"/>
      <c r="J1216" s="34"/>
      <c r="K1216" s="34"/>
      <c r="L1216" s="35">
        <v>1</v>
      </c>
    </row>
    <row r="1217" spans="1:12" ht="15" x14ac:dyDescent="0.25">
      <c r="A1217" s="32"/>
      <c r="B1217" s="33">
        <v>29444</v>
      </c>
      <c r="C1217" s="34"/>
      <c r="D1217" s="34"/>
      <c r="E1217" s="34">
        <v>1</v>
      </c>
      <c r="F1217" s="34"/>
      <c r="G1217" s="34"/>
      <c r="H1217" s="34"/>
      <c r="I1217" s="34"/>
      <c r="J1217" s="34"/>
      <c r="K1217" s="34"/>
      <c r="L1217" s="35">
        <v>1</v>
      </c>
    </row>
    <row r="1218" spans="1:12" ht="15" x14ac:dyDescent="0.25">
      <c r="A1218" s="32"/>
      <c r="B1218" s="33">
        <v>29537</v>
      </c>
      <c r="C1218" s="34"/>
      <c r="D1218" s="34">
        <v>1</v>
      </c>
      <c r="E1218" s="34"/>
      <c r="F1218" s="34"/>
      <c r="G1218" s="34"/>
      <c r="H1218" s="34"/>
      <c r="I1218" s="34"/>
      <c r="J1218" s="34"/>
      <c r="K1218" s="34"/>
      <c r="L1218" s="35">
        <v>1</v>
      </c>
    </row>
    <row r="1219" spans="1:12" ht="15" x14ac:dyDescent="0.25">
      <c r="A1219" s="32"/>
      <c r="B1219" s="33">
        <v>29895</v>
      </c>
      <c r="C1219" s="34"/>
      <c r="D1219" s="34">
        <v>1</v>
      </c>
      <c r="E1219" s="34"/>
      <c r="F1219" s="34"/>
      <c r="G1219" s="34"/>
      <c r="H1219" s="34"/>
      <c r="I1219" s="34"/>
      <c r="J1219" s="34"/>
      <c r="K1219" s="34"/>
      <c r="L1219" s="35">
        <v>1</v>
      </c>
    </row>
    <row r="1220" spans="1:12" ht="15" x14ac:dyDescent="0.25">
      <c r="A1220" s="32"/>
      <c r="B1220" s="33">
        <v>32779</v>
      </c>
      <c r="C1220" s="34"/>
      <c r="D1220" s="34"/>
      <c r="E1220" s="34">
        <v>1</v>
      </c>
      <c r="F1220" s="34"/>
      <c r="G1220" s="34"/>
      <c r="H1220" s="34"/>
      <c r="I1220" s="34"/>
      <c r="J1220" s="34"/>
      <c r="K1220" s="34"/>
      <c r="L1220" s="35">
        <v>1</v>
      </c>
    </row>
    <row r="1221" spans="1:12" ht="15" x14ac:dyDescent="0.25">
      <c r="A1221" s="32"/>
      <c r="B1221" s="33">
        <v>32979</v>
      </c>
      <c r="C1221" s="34"/>
      <c r="D1221" s="34">
        <v>1</v>
      </c>
      <c r="E1221" s="34"/>
      <c r="F1221" s="34"/>
      <c r="G1221" s="34"/>
      <c r="H1221" s="34"/>
      <c r="I1221" s="34"/>
      <c r="J1221" s="34"/>
      <c r="K1221" s="34"/>
      <c r="L1221" s="35">
        <v>1</v>
      </c>
    </row>
    <row r="1222" spans="1:12" ht="15" x14ac:dyDescent="0.25">
      <c r="A1222" s="32"/>
      <c r="B1222" s="33">
        <v>32981</v>
      </c>
      <c r="C1222" s="34"/>
      <c r="D1222" s="34">
        <v>2</v>
      </c>
      <c r="E1222" s="34"/>
      <c r="F1222" s="34"/>
      <c r="G1222" s="34"/>
      <c r="H1222" s="34"/>
      <c r="I1222" s="34"/>
      <c r="J1222" s="34"/>
      <c r="K1222" s="34"/>
      <c r="L1222" s="35">
        <v>2</v>
      </c>
    </row>
    <row r="1223" spans="1:12" ht="15" x14ac:dyDescent="0.25">
      <c r="A1223" s="32"/>
      <c r="B1223" s="33">
        <v>33070</v>
      </c>
      <c r="C1223" s="34"/>
      <c r="D1223" s="34"/>
      <c r="E1223" s="34">
        <v>1</v>
      </c>
      <c r="F1223" s="34"/>
      <c r="G1223" s="34"/>
      <c r="H1223" s="34"/>
      <c r="I1223" s="34"/>
      <c r="J1223" s="34"/>
      <c r="K1223" s="34"/>
      <c r="L1223" s="35">
        <v>1</v>
      </c>
    </row>
    <row r="1224" spans="1:12" ht="15" x14ac:dyDescent="0.25">
      <c r="A1224" s="32"/>
      <c r="B1224" s="33">
        <v>33613</v>
      </c>
      <c r="C1224" s="34"/>
      <c r="D1224" s="34">
        <v>1</v>
      </c>
      <c r="E1224" s="34"/>
      <c r="F1224" s="34"/>
      <c r="G1224" s="34"/>
      <c r="H1224" s="34"/>
      <c r="I1224" s="34"/>
      <c r="J1224" s="34"/>
      <c r="K1224" s="34"/>
      <c r="L1224" s="35">
        <v>1</v>
      </c>
    </row>
    <row r="1225" spans="1:12" ht="15" x14ac:dyDescent="0.25">
      <c r="A1225" s="32"/>
      <c r="B1225" s="33">
        <v>34011</v>
      </c>
      <c r="C1225" s="34"/>
      <c r="D1225" s="34">
        <v>1</v>
      </c>
      <c r="E1225" s="34"/>
      <c r="F1225" s="34"/>
      <c r="G1225" s="34"/>
      <c r="H1225" s="34"/>
      <c r="I1225" s="34"/>
      <c r="J1225" s="34"/>
      <c r="K1225" s="34"/>
      <c r="L1225" s="35">
        <v>1</v>
      </c>
    </row>
    <row r="1226" spans="1:12" ht="15" x14ac:dyDescent="0.25">
      <c r="A1226" s="32"/>
      <c r="B1226" s="33">
        <v>35962</v>
      </c>
      <c r="C1226" s="34"/>
      <c r="D1226" s="34"/>
      <c r="E1226" s="34"/>
      <c r="F1226" s="34"/>
      <c r="G1226" s="34">
        <v>1</v>
      </c>
      <c r="H1226" s="34"/>
      <c r="I1226" s="34"/>
      <c r="J1226" s="34"/>
      <c r="K1226" s="34"/>
      <c r="L1226" s="35">
        <v>1</v>
      </c>
    </row>
    <row r="1227" spans="1:12" ht="15" x14ac:dyDescent="0.25">
      <c r="A1227" s="32"/>
      <c r="B1227" s="33">
        <v>36440</v>
      </c>
      <c r="C1227" s="34"/>
      <c r="D1227" s="34"/>
      <c r="E1227" s="34"/>
      <c r="F1227" s="34"/>
      <c r="G1227" s="34">
        <v>1</v>
      </c>
      <c r="H1227" s="34"/>
      <c r="I1227" s="34"/>
      <c r="J1227" s="34"/>
      <c r="K1227" s="34"/>
      <c r="L1227" s="35">
        <v>1</v>
      </c>
    </row>
    <row r="1228" spans="1:12" ht="15" x14ac:dyDescent="0.25">
      <c r="A1228" s="32"/>
      <c r="B1228" s="33">
        <v>39243</v>
      </c>
      <c r="C1228" s="34"/>
      <c r="D1228" s="34"/>
      <c r="E1228" s="34"/>
      <c r="F1228" s="34"/>
      <c r="G1228" s="34">
        <v>1</v>
      </c>
      <c r="H1228" s="34"/>
      <c r="I1228" s="34"/>
      <c r="J1228" s="34"/>
      <c r="K1228" s="34"/>
      <c r="L1228" s="35">
        <v>1</v>
      </c>
    </row>
    <row r="1229" spans="1:12" ht="15" x14ac:dyDescent="0.25">
      <c r="A1229" s="32"/>
      <c r="B1229" s="33">
        <v>40032</v>
      </c>
      <c r="C1229" s="34"/>
      <c r="D1229" s="34"/>
      <c r="E1229" s="34"/>
      <c r="F1229" s="34"/>
      <c r="G1229" s="34">
        <v>1</v>
      </c>
      <c r="H1229" s="34"/>
      <c r="I1229" s="34"/>
      <c r="J1229" s="34"/>
      <c r="K1229" s="34"/>
      <c r="L1229" s="35">
        <v>1</v>
      </c>
    </row>
    <row r="1230" spans="1:12" ht="15" x14ac:dyDescent="0.25">
      <c r="A1230" s="32"/>
      <c r="B1230" s="33">
        <v>40829</v>
      </c>
      <c r="C1230" s="34"/>
      <c r="D1230" s="34"/>
      <c r="E1230" s="34"/>
      <c r="F1230" s="34"/>
      <c r="G1230" s="34">
        <v>1</v>
      </c>
      <c r="H1230" s="34"/>
      <c r="I1230" s="34"/>
      <c r="J1230" s="34"/>
      <c r="K1230" s="34"/>
      <c r="L1230" s="35">
        <v>1</v>
      </c>
    </row>
    <row r="1231" spans="1:12" ht="15" x14ac:dyDescent="0.25">
      <c r="A1231" s="32"/>
      <c r="B1231" s="33">
        <v>41285</v>
      </c>
      <c r="C1231" s="34"/>
      <c r="D1231" s="34"/>
      <c r="E1231" s="34"/>
      <c r="F1231" s="34"/>
      <c r="G1231" s="34">
        <v>1</v>
      </c>
      <c r="H1231" s="34"/>
      <c r="I1231" s="34"/>
      <c r="J1231" s="34"/>
      <c r="K1231" s="34"/>
      <c r="L1231" s="35">
        <v>1</v>
      </c>
    </row>
    <row r="1232" spans="1:12" ht="15" x14ac:dyDescent="0.25">
      <c r="A1232" s="32"/>
      <c r="B1232" s="33">
        <v>42528</v>
      </c>
      <c r="C1232" s="34"/>
      <c r="D1232" s="34"/>
      <c r="E1232" s="34"/>
      <c r="F1232" s="34"/>
      <c r="G1232" s="34">
        <v>1</v>
      </c>
      <c r="H1232" s="34"/>
      <c r="I1232" s="34"/>
      <c r="J1232" s="34"/>
      <c r="K1232" s="34"/>
      <c r="L1232" s="35">
        <v>1</v>
      </c>
    </row>
    <row r="1233" spans="1:12" ht="15" x14ac:dyDescent="0.25">
      <c r="A1233" s="32"/>
      <c r="B1233" s="33">
        <v>42732</v>
      </c>
      <c r="C1233" s="34"/>
      <c r="D1233" s="34"/>
      <c r="E1233" s="34"/>
      <c r="F1233" s="34"/>
      <c r="G1233" s="34">
        <v>1</v>
      </c>
      <c r="H1233" s="34"/>
      <c r="I1233" s="34"/>
      <c r="J1233" s="34"/>
      <c r="K1233" s="34"/>
      <c r="L1233" s="35">
        <v>1</v>
      </c>
    </row>
    <row r="1234" spans="1:12" ht="15" x14ac:dyDescent="0.25">
      <c r="A1234" s="32"/>
      <c r="B1234" s="33">
        <v>43305</v>
      </c>
      <c r="C1234" s="34"/>
      <c r="D1234" s="34"/>
      <c r="E1234" s="34"/>
      <c r="F1234" s="34"/>
      <c r="G1234" s="34">
        <v>1</v>
      </c>
      <c r="H1234" s="34"/>
      <c r="I1234" s="34"/>
      <c r="J1234" s="34"/>
      <c r="K1234" s="34"/>
      <c r="L1234" s="35">
        <v>1</v>
      </c>
    </row>
    <row r="1235" spans="1:12" ht="15" x14ac:dyDescent="0.25">
      <c r="A1235" s="32"/>
      <c r="B1235" s="33">
        <v>43678</v>
      </c>
      <c r="C1235" s="34"/>
      <c r="D1235" s="34"/>
      <c r="E1235" s="34"/>
      <c r="F1235" s="34"/>
      <c r="G1235" s="34">
        <v>1</v>
      </c>
      <c r="H1235" s="34"/>
      <c r="I1235" s="34"/>
      <c r="J1235" s="34"/>
      <c r="K1235" s="34"/>
      <c r="L1235" s="35">
        <v>1</v>
      </c>
    </row>
    <row r="1236" spans="1:12" ht="15" x14ac:dyDescent="0.25">
      <c r="A1236" s="36"/>
      <c r="B1236" s="37">
        <v>43936</v>
      </c>
      <c r="C1236" s="38"/>
      <c r="D1236" s="38"/>
      <c r="E1236" s="38"/>
      <c r="F1236" s="38"/>
      <c r="G1236" s="38">
        <v>1</v>
      </c>
      <c r="H1236" s="38"/>
      <c r="I1236" s="38"/>
      <c r="J1236" s="38"/>
      <c r="K1236" s="38"/>
      <c r="L1236" s="39">
        <v>1</v>
      </c>
    </row>
    <row r="1237" spans="1:12" ht="15" x14ac:dyDescent="0.25">
      <c r="A1237" s="22" t="s">
        <v>226</v>
      </c>
      <c r="B1237" s="23">
        <v>25698</v>
      </c>
      <c r="C1237" s="24"/>
      <c r="D1237" s="25">
        <v>1</v>
      </c>
      <c r="E1237" s="25"/>
      <c r="F1237" s="25"/>
      <c r="G1237" s="25"/>
      <c r="H1237" s="25"/>
      <c r="I1237" s="25"/>
      <c r="J1237" s="25"/>
      <c r="K1237" s="26"/>
      <c r="L1237" s="27">
        <v>1</v>
      </c>
    </row>
    <row r="1238" spans="1:12" ht="15" x14ac:dyDescent="0.25">
      <c r="A1238" s="28" t="s">
        <v>219</v>
      </c>
      <c r="B1238" s="29">
        <v>29995</v>
      </c>
      <c r="C1238" s="30"/>
      <c r="D1238" s="30">
        <v>1</v>
      </c>
      <c r="E1238" s="30"/>
      <c r="F1238" s="30"/>
      <c r="G1238" s="30"/>
      <c r="H1238" s="30"/>
      <c r="I1238" s="30"/>
      <c r="J1238" s="30"/>
      <c r="K1238" s="30"/>
      <c r="L1238" s="31">
        <v>1</v>
      </c>
    </row>
    <row r="1239" spans="1:12" ht="15" x14ac:dyDescent="0.25">
      <c r="A1239" s="36"/>
      <c r="B1239" s="37">
        <v>30439</v>
      </c>
      <c r="C1239" s="38"/>
      <c r="D1239" s="38"/>
      <c r="E1239" s="38">
        <v>1</v>
      </c>
      <c r="F1239" s="38"/>
      <c r="G1239" s="38"/>
      <c r="H1239" s="38"/>
      <c r="I1239" s="38"/>
      <c r="J1239" s="38"/>
      <c r="K1239" s="38"/>
      <c r="L1239" s="39">
        <v>1</v>
      </c>
    </row>
    <row r="1240" spans="1:12" ht="15" x14ac:dyDescent="0.25">
      <c r="A1240" s="28" t="s">
        <v>161</v>
      </c>
      <c r="B1240" s="29">
        <v>20194</v>
      </c>
      <c r="C1240" s="40"/>
      <c r="D1240" s="30"/>
      <c r="E1240" s="30"/>
      <c r="F1240" s="30"/>
      <c r="G1240" s="30"/>
      <c r="H1240" s="30"/>
      <c r="I1240" s="30">
        <v>1</v>
      </c>
      <c r="J1240" s="30"/>
      <c r="K1240" s="41"/>
      <c r="L1240" s="31">
        <v>1</v>
      </c>
    </row>
    <row r="1241" spans="1:12" ht="15" x14ac:dyDescent="0.25">
      <c r="A1241" s="32"/>
      <c r="B1241" s="33">
        <v>29371</v>
      </c>
      <c r="C1241" s="42"/>
      <c r="D1241" s="34">
        <v>1</v>
      </c>
      <c r="E1241" s="34"/>
      <c r="F1241" s="34"/>
      <c r="G1241" s="34"/>
      <c r="H1241" s="34"/>
      <c r="I1241" s="34"/>
      <c r="J1241" s="34"/>
      <c r="K1241" s="43"/>
      <c r="L1241" s="35">
        <v>1</v>
      </c>
    </row>
    <row r="1242" spans="1:12" ht="15" x14ac:dyDescent="0.25">
      <c r="A1242" s="32"/>
      <c r="B1242" s="33">
        <v>31044</v>
      </c>
      <c r="C1242" s="42"/>
      <c r="D1242" s="34"/>
      <c r="E1242" s="34">
        <v>1</v>
      </c>
      <c r="F1242" s="34"/>
      <c r="G1242" s="34"/>
      <c r="H1242" s="34"/>
      <c r="I1242" s="34"/>
      <c r="J1242" s="34"/>
      <c r="K1242" s="43"/>
      <c r="L1242" s="35">
        <v>1</v>
      </c>
    </row>
    <row r="1243" spans="1:12" ht="15" x14ac:dyDescent="0.25">
      <c r="A1243" s="32"/>
      <c r="B1243" s="33">
        <v>40490</v>
      </c>
      <c r="C1243" s="42"/>
      <c r="D1243" s="34"/>
      <c r="E1243" s="34"/>
      <c r="F1243" s="34"/>
      <c r="G1243" s="34">
        <v>1</v>
      </c>
      <c r="H1243" s="34"/>
      <c r="I1243" s="34"/>
      <c r="J1243" s="34"/>
      <c r="K1243" s="43"/>
      <c r="L1243" s="35">
        <v>1</v>
      </c>
    </row>
    <row r="1244" spans="1:12" ht="15" x14ac:dyDescent="0.25">
      <c r="A1244" s="36"/>
      <c r="B1244" s="37">
        <v>41844</v>
      </c>
      <c r="C1244" s="44"/>
      <c r="D1244" s="38"/>
      <c r="E1244" s="38"/>
      <c r="F1244" s="38"/>
      <c r="G1244" s="38">
        <v>1</v>
      </c>
      <c r="H1244" s="38"/>
      <c r="I1244" s="38"/>
      <c r="J1244" s="38"/>
      <c r="K1244" s="45"/>
      <c r="L1244" s="39">
        <v>1</v>
      </c>
    </row>
    <row r="1245" spans="1:12" ht="15" x14ac:dyDescent="0.25">
      <c r="A1245" s="28" t="s">
        <v>154</v>
      </c>
      <c r="B1245" s="29">
        <v>21628</v>
      </c>
      <c r="C1245" s="30"/>
      <c r="D1245" s="30"/>
      <c r="E1245" s="30"/>
      <c r="F1245" s="30"/>
      <c r="G1245" s="30"/>
      <c r="H1245" s="30"/>
      <c r="I1245" s="30">
        <v>1</v>
      </c>
      <c r="J1245" s="30"/>
      <c r="K1245" s="30"/>
      <c r="L1245" s="31">
        <v>1</v>
      </c>
    </row>
    <row r="1246" spans="1:12" ht="15" x14ac:dyDescent="0.25">
      <c r="A1246" s="32"/>
      <c r="B1246" s="33">
        <v>27979</v>
      </c>
      <c r="C1246" s="34"/>
      <c r="D1246" s="34"/>
      <c r="E1246" s="34">
        <v>1</v>
      </c>
      <c r="F1246" s="34"/>
      <c r="G1246" s="34"/>
      <c r="H1246" s="34"/>
      <c r="I1246" s="34"/>
      <c r="J1246" s="34"/>
      <c r="K1246" s="34"/>
      <c r="L1246" s="35">
        <v>1</v>
      </c>
    </row>
    <row r="1247" spans="1:12" ht="15" x14ac:dyDescent="0.25">
      <c r="A1247" s="32"/>
      <c r="B1247" s="33">
        <v>29003</v>
      </c>
      <c r="C1247" s="34"/>
      <c r="D1247" s="34">
        <v>1</v>
      </c>
      <c r="E1247" s="34"/>
      <c r="F1247" s="34"/>
      <c r="G1247" s="34"/>
      <c r="H1247" s="34"/>
      <c r="I1247" s="34"/>
      <c r="J1247" s="34"/>
      <c r="K1247" s="34"/>
      <c r="L1247" s="35">
        <v>1</v>
      </c>
    </row>
    <row r="1248" spans="1:12" ht="15" x14ac:dyDescent="0.25">
      <c r="A1248" s="36"/>
      <c r="B1248" s="37">
        <v>42238</v>
      </c>
      <c r="C1248" s="38"/>
      <c r="D1248" s="38"/>
      <c r="E1248" s="38"/>
      <c r="F1248" s="38"/>
      <c r="G1248" s="38">
        <v>1</v>
      </c>
      <c r="H1248" s="38"/>
      <c r="I1248" s="38"/>
      <c r="J1248" s="38"/>
      <c r="K1248" s="38"/>
      <c r="L1248" s="39">
        <v>1</v>
      </c>
    </row>
    <row r="1249" spans="1:12" ht="15" x14ac:dyDescent="0.25">
      <c r="A1249" s="28" t="s">
        <v>303</v>
      </c>
      <c r="B1249" s="29">
        <v>23464</v>
      </c>
      <c r="C1249" s="40"/>
      <c r="D1249" s="30">
        <v>1</v>
      </c>
      <c r="E1249" s="30"/>
      <c r="F1249" s="30"/>
      <c r="G1249" s="30"/>
      <c r="H1249" s="30"/>
      <c r="I1249" s="30"/>
      <c r="J1249" s="30"/>
      <c r="K1249" s="41"/>
      <c r="L1249" s="31">
        <v>1</v>
      </c>
    </row>
    <row r="1250" spans="1:12" ht="15" x14ac:dyDescent="0.25">
      <c r="A1250" s="36"/>
      <c r="B1250" s="37">
        <v>24426</v>
      </c>
      <c r="C1250" s="44"/>
      <c r="D1250" s="38"/>
      <c r="E1250" s="38">
        <v>1</v>
      </c>
      <c r="F1250" s="38"/>
      <c r="G1250" s="38"/>
      <c r="H1250" s="38"/>
      <c r="I1250" s="38"/>
      <c r="J1250" s="38"/>
      <c r="K1250" s="45"/>
      <c r="L1250" s="39">
        <v>1</v>
      </c>
    </row>
    <row r="1251" spans="1:12" ht="15" x14ac:dyDescent="0.25">
      <c r="A1251" s="28" t="s">
        <v>205</v>
      </c>
      <c r="B1251" s="29">
        <v>31244</v>
      </c>
      <c r="C1251" s="30"/>
      <c r="D1251" s="30">
        <v>1</v>
      </c>
      <c r="E1251" s="30"/>
      <c r="F1251" s="30"/>
      <c r="G1251" s="30"/>
      <c r="H1251" s="30"/>
      <c r="I1251" s="30"/>
      <c r="J1251" s="30"/>
      <c r="K1251" s="30"/>
      <c r="L1251" s="31">
        <v>1</v>
      </c>
    </row>
    <row r="1252" spans="1:12" ht="15" x14ac:dyDescent="0.25">
      <c r="A1252" s="32"/>
      <c r="B1252" s="33">
        <v>32218</v>
      </c>
      <c r="C1252" s="34"/>
      <c r="D1252" s="34"/>
      <c r="E1252" s="34">
        <v>1</v>
      </c>
      <c r="F1252" s="34"/>
      <c r="G1252" s="34"/>
      <c r="H1252" s="34"/>
      <c r="I1252" s="34"/>
      <c r="J1252" s="34"/>
      <c r="K1252" s="34"/>
      <c r="L1252" s="35">
        <v>1</v>
      </c>
    </row>
    <row r="1253" spans="1:12" ht="15" x14ac:dyDescent="0.25">
      <c r="A1253" s="36"/>
      <c r="B1253" s="37">
        <v>44013</v>
      </c>
      <c r="C1253" s="38"/>
      <c r="D1253" s="38"/>
      <c r="E1253" s="38"/>
      <c r="F1253" s="38"/>
      <c r="G1253" s="38">
        <v>1</v>
      </c>
      <c r="H1253" s="38"/>
      <c r="I1253" s="38"/>
      <c r="J1253" s="38"/>
      <c r="K1253" s="38"/>
      <c r="L1253" s="39">
        <v>1</v>
      </c>
    </row>
    <row r="1254" spans="1:12" ht="15" x14ac:dyDescent="0.25">
      <c r="A1254" s="28" t="s">
        <v>152</v>
      </c>
      <c r="B1254" s="29">
        <v>21410</v>
      </c>
      <c r="C1254" s="40"/>
      <c r="D1254" s="30"/>
      <c r="E1254" s="30">
        <v>1</v>
      </c>
      <c r="F1254" s="30"/>
      <c r="G1254" s="30"/>
      <c r="H1254" s="30"/>
      <c r="I1254" s="30"/>
      <c r="J1254" s="30"/>
      <c r="K1254" s="41"/>
      <c r="L1254" s="31">
        <v>1</v>
      </c>
    </row>
    <row r="1255" spans="1:12" ht="15" x14ac:dyDescent="0.25">
      <c r="A1255" s="32"/>
      <c r="B1255" s="33">
        <v>23002</v>
      </c>
      <c r="C1255" s="42"/>
      <c r="D1255" s="34">
        <v>1</v>
      </c>
      <c r="E1255" s="34"/>
      <c r="F1255" s="34"/>
      <c r="G1255" s="34"/>
      <c r="H1255" s="34"/>
      <c r="I1255" s="34"/>
      <c r="J1255" s="34"/>
      <c r="K1255" s="43"/>
      <c r="L1255" s="35">
        <v>1</v>
      </c>
    </row>
    <row r="1256" spans="1:12" ht="15" x14ac:dyDescent="0.25">
      <c r="A1256" s="32"/>
      <c r="B1256" s="33">
        <v>28737</v>
      </c>
      <c r="C1256" s="42"/>
      <c r="D1256" s="34">
        <v>1</v>
      </c>
      <c r="E1256" s="34"/>
      <c r="F1256" s="34"/>
      <c r="G1256" s="34"/>
      <c r="H1256" s="34"/>
      <c r="I1256" s="34"/>
      <c r="J1256" s="34"/>
      <c r="K1256" s="43"/>
      <c r="L1256" s="35">
        <v>1</v>
      </c>
    </row>
    <row r="1257" spans="1:12" ht="15" x14ac:dyDescent="0.25">
      <c r="A1257" s="32"/>
      <c r="B1257" s="33">
        <v>29422</v>
      </c>
      <c r="C1257" s="42"/>
      <c r="D1257" s="34"/>
      <c r="E1257" s="34">
        <v>1</v>
      </c>
      <c r="F1257" s="34"/>
      <c r="G1257" s="34"/>
      <c r="H1257" s="34"/>
      <c r="I1257" s="34"/>
      <c r="J1257" s="34"/>
      <c r="K1257" s="43"/>
      <c r="L1257" s="35">
        <v>1</v>
      </c>
    </row>
    <row r="1258" spans="1:12" ht="15" x14ac:dyDescent="0.25">
      <c r="A1258" s="32"/>
      <c r="B1258" s="33">
        <v>29771</v>
      </c>
      <c r="C1258" s="42"/>
      <c r="D1258" s="34">
        <v>1</v>
      </c>
      <c r="E1258" s="34"/>
      <c r="F1258" s="34"/>
      <c r="G1258" s="34"/>
      <c r="H1258" s="34"/>
      <c r="I1258" s="34"/>
      <c r="J1258" s="34"/>
      <c r="K1258" s="43"/>
      <c r="L1258" s="35">
        <v>1</v>
      </c>
    </row>
    <row r="1259" spans="1:12" ht="15" x14ac:dyDescent="0.25">
      <c r="A1259" s="32"/>
      <c r="B1259" s="33">
        <v>29868</v>
      </c>
      <c r="C1259" s="42"/>
      <c r="D1259" s="34"/>
      <c r="E1259" s="34">
        <v>1</v>
      </c>
      <c r="F1259" s="34"/>
      <c r="G1259" s="34"/>
      <c r="H1259" s="34"/>
      <c r="I1259" s="34"/>
      <c r="J1259" s="34"/>
      <c r="K1259" s="43"/>
      <c r="L1259" s="35">
        <v>1</v>
      </c>
    </row>
    <row r="1260" spans="1:12" ht="15" x14ac:dyDescent="0.25">
      <c r="A1260" s="32"/>
      <c r="B1260" s="33">
        <v>31770</v>
      </c>
      <c r="C1260" s="42"/>
      <c r="D1260" s="34">
        <v>1</v>
      </c>
      <c r="E1260" s="34"/>
      <c r="F1260" s="34"/>
      <c r="G1260" s="34"/>
      <c r="H1260" s="34"/>
      <c r="I1260" s="34"/>
      <c r="J1260" s="34"/>
      <c r="K1260" s="43"/>
      <c r="L1260" s="35">
        <v>1</v>
      </c>
    </row>
    <row r="1261" spans="1:12" ht="15" x14ac:dyDescent="0.25">
      <c r="A1261" s="32"/>
      <c r="B1261" s="33">
        <v>38714</v>
      </c>
      <c r="C1261" s="42"/>
      <c r="D1261" s="34"/>
      <c r="E1261" s="34"/>
      <c r="F1261" s="34"/>
      <c r="G1261" s="34">
        <v>1</v>
      </c>
      <c r="H1261" s="34"/>
      <c r="I1261" s="34"/>
      <c r="J1261" s="34"/>
      <c r="K1261" s="43"/>
      <c r="L1261" s="35">
        <v>1</v>
      </c>
    </row>
    <row r="1262" spans="1:12" ht="15" x14ac:dyDescent="0.25">
      <c r="A1262" s="32"/>
      <c r="B1262" s="33">
        <v>39884</v>
      </c>
      <c r="C1262" s="42"/>
      <c r="D1262" s="34"/>
      <c r="E1262" s="34"/>
      <c r="F1262" s="34"/>
      <c r="G1262" s="34">
        <v>1</v>
      </c>
      <c r="H1262" s="34"/>
      <c r="I1262" s="34"/>
      <c r="J1262" s="34"/>
      <c r="K1262" s="43"/>
      <c r="L1262" s="35">
        <v>1</v>
      </c>
    </row>
    <row r="1263" spans="1:12" ht="15" x14ac:dyDescent="0.25">
      <c r="A1263" s="36"/>
      <c r="B1263" s="37">
        <v>41095</v>
      </c>
      <c r="C1263" s="44"/>
      <c r="D1263" s="38"/>
      <c r="E1263" s="38"/>
      <c r="F1263" s="38"/>
      <c r="G1263" s="38">
        <v>1</v>
      </c>
      <c r="H1263" s="38"/>
      <c r="I1263" s="38"/>
      <c r="J1263" s="38"/>
      <c r="K1263" s="45"/>
      <c r="L1263" s="39">
        <v>1</v>
      </c>
    </row>
    <row r="1264" spans="1:12" ht="15" x14ac:dyDescent="0.25">
      <c r="A1264" s="28" t="s">
        <v>107</v>
      </c>
      <c r="B1264" s="29">
        <v>22283</v>
      </c>
      <c r="C1264" s="30"/>
      <c r="D1264" s="30"/>
      <c r="E1264" s="30"/>
      <c r="F1264" s="30"/>
      <c r="G1264" s="30"/>
      <c r="H1264" s="30"/>
      <c r="I1264" s="30">
        <v>1</v>
      </c>
      <c r="J1264" s="30"/>
      <c r="K1264" s="30"/>
      <c r="L1264" s="31">
        <v>1</v>
      </c>
    </row>
    <row r="1265" spans="1:12" ht="15" x14ac:dyDescent="0.25">
      <c r="A1265" s="32"/>
      <c r="B1265" s="33">
        <v>22320</v>
      </c>
      <c r="C1265" s="34"/>
      <c r="D1265" s="34"/>
      <c r="E1265" s="34"/>
      <c r="F1265" s="34"/>
      <c r="G1265" s="34"/>
      <c r="H1265" s="34"/>
      <c r="I1265" s="34">
        <v>1</v>
      </c>
      <c r="J1265" s="34"/>
      <c r="K1265" s="34"/>
      <c r="L1265" s="35">
        <v>1</v>
      </c>
    </row>
    <row r="1266" spans="1:12" ht="15" x14ac:dyDescent="0.25">
      <c r="A1266" s="32"/>
      <c r="B1266" s="33">
        <v>25236</v>
      </c>
      <c r="C1266" s="34"/>
      <c r="D1266" s="34"/>
      <c r="E1266" s="34"/>
      <c r="F1266" s="34"/>
      <c r="G1266" s="34"/>
      <c r="H1266" s="34"/>
      <c r="I1266" s="34"/>
      <c r="J1266" s="34"/>
      <c r="K1266" s="34">
        <v>1</v>
      </c>
      <c r="L1266" s="35">
        <v>1</v>
      </c>
    </row>
    <row r="1267" spans="1:12" ht="15" x14ac:dyDescent="0.25">
      <c r="A1267" s="32"/>
      <c r="B1267" s="33">
        <v>30220</v>
      </c>
      <c r="C1267" s="34"/>
      <c r="D1267" s="34"/>
      <c r="E1267" s="34">
        <v>1</v>
      </c>
      <c r="F1267" s="34"/>
      <c r="G1267" s="34"/>
      <c r="H1267" s="34"/>
      <c r="I1267" s="34"/>
      <c r="J1267" s="34"/>
      <c r="K1267" s="34"/>
      <c r="L1267" s="35">
        <v>1</v>
      </c>
    </row>
    <row r="1268" spans="1:12" ht="15" x14ac:dyDescent="0.25">
      <c r="A1268" s="32"/>
      <c r="B1268" s="33">
        <v>31358</v>
      </c>
      <c r="C1268" s="34"/>
      <c r="D1268" s="34">
        <v>1</v>
      </c>
      <c r="E1268" s="34"/>
      <c r="F1268" s="34"/>
      <c r="G1268" s="34"/>
      <c r="H1268" s="34"/>
      <c r="I1268" s="34"/>
      <c r="J1268" s="34"/>
      <c r="K1268" s="34"/>
      <c r="L1268" s="35">
        <v>1</v>
      </c>
    </row>
    <row r="1269" spans="1:12" ht="15" x14ac:dyDescent="0.25">
      <c r="A1269" s="32"/>
      <c r="B1269" s="33">
        <v>31549</v>
      </c>
      <c r="C1269" s="34"/>
      <c r="D1269" s="34">
        <v>1</v>
      </c>
      <c r="E1269" s="34"/>
      <c r="F1269" s="34"/>
      <c r="G1269" s="34"/>
      <c r="H1269" s="34"/>
      <c r="I1269" s="34"/>
      <c r="J1269" s="34"/>
      <c r="K1269" s="34"/>
      <c r="L1269" s="35">
        <v>1</v>
      </c>
    </row>
    <row r="1270" spans="1:12" ht="15" x14ac:dyDescent="0.25">
      <c r="A1270" s="32"/>
      <c r="B1270" s="33">
        <v>33714</v>
      </c>
      <c r="C1270" s="34"/>
      <c r="D1270" s="34"/>
      <c r="E1270" s="34">
        <v>1</v>
      </c>
      <c r="F1270" s="34"/>
      <c r="G1270" s="34"/>
      <c r="H1270" s="34"/>
      <c r="I1270" s="34"/>
      <c r="J1270" s="34"/>
      <c r="K1270" s="34"/>
      <c r="L1270" s="35">
        <v>1</v>
      </c>
    </row>
    <row r="1271" spans="1:12" ht="15" x14ac:dyDescent="0.25">
      <c r="A1271" s="32"/>
      <c r="B1271" s="33">
        <v>34016</v>
      </c>
      <c r="C1271" s="34"/>
      <c r="D1271" s="34">
        <v>1</v>
      </c>
      <c r="E1271" s="34"/>
      <c r="F1271" s="34"/>
      <c r="G1271" s="34"/>
      <c r="H1271" s="34"/>
      <c r="I1271" s="34"/>
      <c r="J1271" s="34"/>
      <c r="K1271" s="34"/>
      <c r="L1271" s="35">
        <v>1</v>
      </c>
    </row>
    <row r="1272" spans="1:12" ht="15" x14ac:dyDescent="0.25">
      <c r="A1272" s="32"/>
      <c r="B1272" s="33">
        <v>34876</v>
      </c>
      <c r="C1272" s="34"/>
      <c r="D1272" s="34">
        <v>1</v>
      </c>
      <c r="E1272" s="34"/>
      <c r="F1272" s="34"/>
      <c r="G1272" s="34"/>
      <c r="H1272" s="34"/>
      <c r="I1272" s="34"/>
      <c r="J1272" s="34"/>
      <c r="K1272" s="34"/>
      <c r="L1272" s="35">
        <v>1</v>
      </c>
    </row>
    <row r="1273" spans="1:12" ht="15" x14ac:dyDescent="0.25">
      <c r="A1273" s="32"/>
      <c r="B1273" s="33">
        <v>38742</v>
      </c>
      <c r="C1273" s="34"/>
      <c r="D1273" s="34"/>
      <c r="E1273" s="34"/>
      <c r="F1273" s="34"/>
      <c r="G1273" s="34">
        <v>1</v>
      </c>
      <c r="H1273" s="34"/>
      <c r="I1273" s="34"/>
      <c r="J1273" s="34"/>
      <c r="K1273" s="34"/>
      <c r="L1273" s="35">
        <v>1</v>
      </c>
    </row>
    <row r="1274" spans="1:12" ht="15" x14ac:dyDescent="0.25">
      <c r="A1274" s="36"/>
      <c r="B1274" s="37">
        <v>39474</v>
      </c>
      <c r="C1274" s="38"/>
      <c r="D1274" s="38"/>
      <c r="E1274" s="38"/>
      <c r="F1274" s="38"/>
      <c r="G1274" s="38">
        <v>1</v>
      </c>
      <c r="H1274" s="38"/>
      <c r="I1274" s="38"/>
      <c r="J1274" s="38"/>
      <c r="K1274" s="38"/>
      <c r="L1274" s="39">
        <v>1</v>
      </c>
    </row>
    <row r="1275" spans="1:12" ht="15" x14ac:dyDescent="0.25">
      <c r="A1275" s="28" t="s">
        <v>55</v>
      </c>
      <c r="B1275" s="29">
        <v>24495</v>
      </c>
      <c r="C1275" s="40"/>
      <c r="D1275" s="30">
        <v>1</v>
      </c>
      <c r="E1275" s="30"/>
      <c r="F1275" s="30"/>
      <c r="G1275" s="30"/>
      <c r="H1275" s="30"/>
      <c r="I1275" s="30"/>
      <c r="J1275" s="30"/>
      <c r="K1275" s="41"/>
      <c r="L1275" s="31">
        <v>1</v>
      </c>
    </row>
    <row r="1276" spans="1:12" ht="15" x14ac:dyDescent="0.25">
      <c r="A1276" s="32"/>
      <c r="B1276" s="33">
        <v>26781</v>
      </c>
      <c r="C1276" s="42"/>
      <c r="D1276" s="34"/>
      <c r="E1276" s="34">
        <v>1</v>
      </c>
      <c r="F1276" s="34"/>
      <c r="G1276" s="34"/>
      <c r="H1276" s="34"/>
      <c r="I1276" s="34"/>
      <c r="J1276" s="34"/>
      <c r="K1276" s="43"/>
      <c r="L1276" s="35">
        <v>1</v>
      </c>
    </row>
    <row r="1277" spans="1:12" ht="15" x14ac:dyDescent="0.25">
      <c r="A1277" s="32"/>
      <c r="B1277" s="33">
        <v>33350</v>
      </c>
      <c r="C1277" s="42"/>
      <c r="D1277" s="34">
        <v>1</v>
      </c>
      <c r="E1277" s="34"/>
      <c r="F1277" s="34"/>
      <c r="G1277" s="34"/>
      <c r="H1277" s="34"/>
      <c r="I1277" s="34"/>
      <c r="J1277" s="34"/>
      <c r="K1277" s="43"/>
      <c r="L1277" s="35">
        <v>1</v>
      </c>
    </row>
    <row r="1278" spans="1:12" ht="15" x14ac:dyDescent="0.25">
      <c r="A1278" s="32"/>
      <c r="B1278" s="33">
        <v>33758</v>
      </c>
      <c r="C1278" s="42"/>
      <c r="D1278" s="34"/>
      <c r="E1278" s="34">
        <v>1</v>
      </c>
      <c r="F1278" s="34"/>
      <c r="G1278" s="34"/>
      <c r="H1278" s="34"/>
      <c r="I1278" s="34"/>
      <c r="J1278" s="34"/>
      <c r="K1278" s="43"/>
      <c r="L1278" s="35">
        <v>1</v>
      </c>
    </row>
    <row r="1279" spans="1:12" ht="15" x14ac:dyDescent="0.25">
      <c r="A1279" s="32"/>
      <c r="B1279" s="33">
        <v>39561</v>
      </c>
      <c r="C1279" s="42"/>
      <c r="D1279" s="34"/>
      <c r="E1279" s="34"/>
      <c r="F1279" s="34"/>
      <c r="G1279" s="34">
        <v>1</v>
      </c>
      <c r="H1279" s="34"/>
      <c r="I1279" s="34"/>
      <c r="J1279" s="34"/>
      <c r="K1279" s="43"/>
      <c r="L1279" s="35">
        <v>1</v>
      </c>
    </row>
    <row r="1280" spans="1:12" ht="15" x14ac:dyDescent="0.25">
      <c r="A1280" s="32"/>
      <c r="B1280" s="33">
        <v>41428</v>
      </c>
      <c r="C1280" s="42"/>
      <c r="D1280" s="34"/>
      <c r="E1280" s="34"/>
      <c r="F1280" s="34"/>
      <c r="G1280" s="34">
        <v>1</v>
      </c>
      <c r="H1280" s="34"/>
      <c r="I1280" s="34"/>
      <c r="J1280" s="34"/>
      <c r="K1280" s="43"/>
      <c r="L1280" s="35">
        <v>1</v>
      </c>
    </row>
    <row r="1281" spans="1:12" ht="15" x14ac:dyDescent="0.25">
      <c r="A1281" s="36"/>
      <c r="B1281" s="37">
        <v>43341</v>
      </c>
      <c r="C1281" s="44"/>
      <c r="D1281" s="38"/>
      <c r="E1281" s="38"/>
      <c r="F1281" s="38"/>
      <c r="G1281" s="38">
        <v>1</v>
      </c>
      <c r="H1281" s="38"/>
      <c r="I1281" s="38"/>
      <c r="J1281" s="38"/>
      <c r="K1281" s="45"/>
      <c r="L1281" s="39">
        <v>1</v>
      </c>
    </row>
    <row r="1282" spans="1:12" ht="15" x14ac:dyDescent="0.25">
      <c r="A1282" s="28" t="s">
        <v>58</v>
      </c>
      <c r="B1282" s="29">
        <v>13636</v>
      </c>
      <c r="C1282" s="30"/>
      <c r="D1282" s="30"/>
      <c r="E1282" s="30"/>
      <c r="F1282" s="30"/>
      <c r="G1282" s="30"/>
      <c r="H1282" s="30"/>
      <c r="I1282" s="30">
        <v>1</v>
      </c>
      <c r="J1282" s="30"/>
      <c r="K1282" s="30"/>
      <c r="L1282" s="31">
        <v>1</v>
      </c>
    </row>
    <row r="1283" spans="1:12" ht="15" x14ac:dyDescent="0.25">
      <c r="A1283" s="32"/>
      <c r="B1283" s="33">
        <v>16420</v>
      </c>
      <c r="C1283" s="34"/>
      <c r="D1283" s="34"/>
      <c r="E1283" s="34"/>
      <c r="F1283" s="34"/>
      <c r="G1283" s="34"/>
      <c r="H1283" s="34"/>
      <c r="I1283" s="34">
        <v>1</v>
      </c>
      <c r="J1283" s="34"/>
      <c r="K1283" s="34"/>
      <c r="L1283" s="35">
        <v>1</v>
      </c>
    </row>
    <row r="1284" spans="1:12" ht="15" x14ac:dyDescent="0.25">
      <c r="A1284" s="32"/>
      <c r="B1284" s="33">
        <v>19163</v>
      </c>
      <c r="C1284" s="34"/>
      <c r="D1284" s="34"/>
      <c r="E1284" s="34"/>
      <c r="F1284" s="34"/>
      <c r="G1284" s="34"/>
      <c r="H1284" s="34"/>
      <c r="I1284" s="34">
        <v>1</v>
      </c>
      <c r="J1284" s="34"/>
      <c r="K1284" s="34"/>
      <c r="L1284" s="35">
        <v>1</v>
      </c>
    </row>
    <row r="1285" spans="1:12" ht="15" x14ac:dyDescent="0.25">
      <c r="A1285" s="32"/>
      <c r="B1285" s="33">
        <v>20471</v>
      </c>
      <c r="C1285" s="34"/>
      <c r="D1285" s="34"/>
      <c r="E1285" s="34">
        <v>1</v>
      </c>
      <c r="F1285" s="34"/>
      <c r="G1285" s="34"/>
      <c r="H1285" s="34"/>
      <c r="I1285" s="34"/>
      <c r="J1285" s="34"/>
      <c r="K1285" s="34"/>
      <c r="L1285" s="35">
        <v>1</v>
      </c>
    </row>
    <row r="1286" spans="1:12" ht="15" x14ac:dyDescent="0.25">
      <c r="A1286" s="32"/>
      <c r="B1286" s="33">
        <v>24965</v>
      </c>
      <c r="C1286" s="34"/>
      <c r="D1286" s="34">
        <v>1</v>
      </c>
      <c r="E1286" s="34"/>
      <c r="F1286" s="34"/>
      <c r="G1286" s="34"/>
      <c r="H1286" s="34"/>
      <c r="I1286" s="34"/>
      <c r="J1286" s="34"/>
      <c r="K1286" s="34"/>
      <c r="L1286" s="35">
        <v>1</v>
      </c>
    </row>
    <row r="1287" spans="1:12" ht="15" x14ac:dyDescent="0.25">
      <c r="A1287" s="32"/>
      <c r="B1287" s="33">
        <v>26186</v>
      </c>
      <c r="C1287" s="34"/>
      <c r="D1287" s="34"/>
      <c r="E1287" s="34">
        <v>1</v>
      </c>
      <c r="F1287" s="34"/>
      <c r="G1287" s="34"/>
      <c r="H1287" s="34"/>
      <c r="I1287" s="34"/>
      <c r="J1287" s="34"/>
      <c r="K1287" s="34"/>
      <c r="L1287" s="35">
        <v>1</v>
      </c>
    </row>
    <row r="1288" spans="1:12" ht="15" x14ac:dyDescent="0.25">
      <c r="A1288" s="32"/>
      <c r="B1288" s="33">
        <v>27318</v>
      </c>
      <c r="C1288" s="34"/>
      <c r="D1288" s="34">
        <v>1</v>
      </c>
      <c r="E1288" s="34"/>
      <c r="F1288" s="34"/>
      <c r="G1288" s="34"/>
      <c r="H1288" s="34"/>
      <c r="I1288" s="34"/>
      <c r="J1288" s="34"/>
      <c r="K1288" s="34"/>
      <c r="L1288" s="35">
        <v>1</v>
      </c>
    </row>
    <row r="1289" spans="1:12" ht="15" x14ac:dyDescent="0.25">
      <c r="A1289" s="32"/>
      <c r="B1289" s="33">
        <v>28500</v>
      </c>
      <c r="C1289" s="34"/>
      <c r="D1289" s="34">
        <v>1</v>
      </c>
      <c r="E1289" s="34"/>
      <c r="F1289" s="34"/>
      <c r="G1289" s="34"/>
      <c r="H1289" s="34"/>
      <c r="I1289" s="34"/>
      <c r="J1289" s="34"/>
      <c r="K1289" s="34"/>
      <c r="L1289" s="35">
        <v>1</v>
      </c>
    </row>
    <row r="1290" spans="1:12" ht="15" x14ac:dyDescent="0.25">
      <c r="A1290" s="32"/>
      <c r="B1290" s="33">
        <v>29551</v>
      </c>
      <c r="C1290" s="34"/>
      <c r="D1290" s="34"/>
      <c r="E1290" s="34">
        <v>1</v>
      </c>
      <c r="F1290" s="34"/>
      <c r="G1290" s="34"/>
      <c r="H1290" s="34"/>
      <c r="I1290" s="34"/>
      <c r="J1290" s="34"/>
      <c r="K1290" s="34"/>
      <c r="L1290" s="35">
        <v>1</v>
      </c>
    </row>
    <row r="1291" spans="1:12" ht="15" x14ac:dyDescent="0.25">
      <c r="A1291" s="32"/>
      <c r="B1291" s="33">
        <v>37375</v>
      </c>
      <c r="C1291" s="34"/>
      <c r="D1291" s="34"/>
      <c r="E1291" s="34"/>
      <c r="F1291" s="34"/>
      <c r="G1291" s="34">
        <v>1</v>
      </c>
      <c r="H1291" s="34"/>
      <c r="I1291" s="34"/>
      <c r="J1291" s="34"/>
      <c r="K1291" s="34"/>
      <c r="L1291" s="35">
        <v>1</v>
      </c>
    </row>
    <row r="1292" spans="1:12" ht="15" x14ac:dyDescent="0.25">
      <c r="A1292" s="32"/>
      <c r="B1292" s="33">
        <v>38167</v>
      </c>
      <c r="C1292" s="34"/>
      <c r="D1292" s="34"/>
      <c r="E1292" s="34"/>
      <c r="F1292" s="34"/>
      <c r="G1292" s="34">
        <v>1</v>
      </c>
      <c r="H1292" s="34"/>
      <c r="I1292" s="34"/>
      <c r="J1292" s="34"/>
      <c r="K1292" s="34"/>
      <c r="L1292" s="35">
        <v>1</v>
      </c>
    </row>
    <row r="1293" spans="1:12" ht="15" x14ac:dyDescent="0.25">
      <c r="A1293" s="32"/>
      <c r="B1293" s="33">
        <v>40075</v>
      </c>
      <c r="C1293" s="34"/>
      <c r="D1293" s="34"/>
      <c r="E1293" s="34"/>
      <c r="F1293" s="34"/>
      <c r="G1293" s="34">
        <v>1</v>
      </c>
      <c r="H1293" s="34"/>
      <c r="I1293" s="34"/>
      <c r="J1293" s="34"/>
      <c r="K1293" s="34"/>
      <c r="L1293" s="35">
        <v>1</v>
      </c>
    </row>
    <row r="1294" spans="1:12" ht="15" x14ac:dyDescent="0.25">
      <c r="A1294" s="36"/>
      <c r="B1294" s="37">
        <v>41777</v>
      </c>
      <c r="C1294" s="38"/>
      <c r="D1294" s="38"/>
      <c r="E1294" s="38"/>
      <c r="F1294" s="38"/>
      <c r="G1294" s="38">
        <v>1</v>
      </c>
      <c r="H1294" s="38"/>
      <c r="I1294" s="38"/>
      <c r="J1294" s="38"/>
      <c r="K1294" s="38"/>
      <c r="L1294" s="39">
        <v>1</v>
      </c>
    </row>
    <row r="1295" spans="1:12" ht="15" x14ac:dyDescent="0.25">
      <c r="A1295" s="28" t="s">
        <v>146</v>
      </c>
      <c r="B1295" s="29">
        <v>32798</v>
      </c>
      <c r="C1295" s="40"/>
      <c r="D1295" s="30">
        <v>1</v>
      </c>
      <c r="E1295" s="30"/>
      <c r="F1295" s="30"/>
      <c r="G1295" s="30"/>
      <c r="H1295" s="30"/>
      <c r="I1295" s="30"/>
      <c r="J1295" s="30"/>
      <c r="K1295" s="41"/>
      <c r="L1295" s="31">
        <v>1</v>
      </c>
    </row>
    <row r="1296" spans="1:12" ht="15" x14ac:dyDescent="0.25">
      <c r="A1296" s="32"/>
      <c r="B1296" s="33">
        <v>34705</v>
      </c>
      <c r="C1296" s="42"/>
      <c r="D1296" s="34"/>
      <c r="E1296" s="34">
        <v>1</v>
      </c>
      <c r="F1296" s="34"/>
      <c r="G1296" s="34"/>
      <c r="H1296" s="34"/>
      <c r="I1296" s="34"/>
      <c r="J1296" s="34"/>
      <c r="K1296" s="43"/>
      <c r="L1296" s="35">
        <v>1</v>
      </c>
    </row>
    <row r="1297" spans="1:12" ht="15" x14ac:dyDescent="0.25">
      <c r="A1297" s="36"/>
      <c r="B1297" s="37">
        <v>42815</v>
      </c>
      <c r="C1297" s="44"/>
      <c r="D1297" s="38"/>
      <c r="E1297" s="38"/>
      <c r="F1297" s="38"/>
      <c r="G1297" s="38">
        <v>1</v>
      </c>
      <c r="H1297" s="38"/>
      <c r="I1297" s="38"/>
      <c r="J1297" s="38"/>
      <c r="K1297" s="45"/>
      <c r="L1297" s="39">
        <v>1</v>
      </c>
    </row>
    <row r="1298" spans="1:12" ht="15" x14ac:dyDescent="0.25">
      <c r="A1298" s="28" t="s">
        <v>92</v>
      </c>
      <c r="B1298" s="29">
        <v>12677</v>
      </c>
      <c r="C1298" s="30"/>
      <c r="D1298" s="30"/>
      <c r="E1298" s="30"/>
      <c r="F1298" s="30"/>
      <c r="G1298" s="30"/>
      <c r="H1298" s="30"/>
      <c r="I1298" s="30">
        <v>1</v>
      </c>
      <c r="J1298" s="30"/>
      <c r="K1298" s="30"/>
      <c r="L1298" s="31">
        <v>1</v>
      </c>
    </row>
    <row r="1299" spans="1:12" ht="15" x14ac:dyDescent="0.25">
      <c r="A1299" s="32"/>
      <c r="B1299" s="33">
        <v>26023</v>
      </c>
      <c r="C1299" s="34"/>
      <c r="D1299" s="34">
        <v>1</v>
      </c>
      <c r="E1299" s="34"/>
      <c r="F1299" s="34"/>
      <c r="G1299" s="34"/>
      <c r="H1299" s="34"/>
      <c r="I1299" s="34"/>
      <c r="J1299" s="34"/>
      <c r="K1299" s="34"/>
      <c r="L1299" s="35">
        <v>1</v>
      </c>
    </row>
    <row r="1300" spans="1:12" ht="15" x14ac:dyDescent="0.25">
      <c r="A1300" s="32"/>
      <c r="B1300" s="33">
        <v>27531</v>
      </c>
      <c r="C1300" s="34"/>
      <c r="D1300" s="34"/>
      <c r="E1300" s="34">
        <v>1</v>
      </c>
      <c r="F1300" s="34"/>
      <c r="G1300" s="34"/>
      <c r="H1300" s="34"/>
      <c r="I1300" s="34"/>
      <c r="J1300" s="34"/>
      <c r="K1300" s="34"/>
      <c r="L1300" s="35">
        <v>1</v>
      </c>
    </row>
    <row r="1301" spans="1:12" ht="15" x14ac:dyDescent="0.25">
      <c r="A1301" s="32"/>
      <c r="B1301" s="33">
        <v>27810</v>
      </c>
      <c r="C1301" s="34"/>
      <c r="D1301" s="34">
        <v>1</v>
      </c>
      <c r="E1301" s="34"/>
      <c r="F1301" s="34"/>
      <c r="G1301" s="34"/>
      <c r="H1301" s="34"/>
      <c r="I1301" s="34"/>
      <c r="J1301" s="34"/>
      <c r="K1301" s="34"/>
      <c r="L1301" s="35">
        <v>1</v>
      </c>
    </row>
    <row r="1302" spans="1:12" ht="15" x14ac:dyDescent="0.25">
      <c r="A1302" s="32"/>
      <c r="B1302" s="33">
        <v>28732</v>
      </c>
      <c r="C1302" s="34"/>
      <c r="D1302" s="34">
        <v>1</v>
      </c>
      <c r="E1302" s="34"/>
      <c r="F1302" s="34"/>
      <c r="G1302" s="34"/>
      <c r="H1302" s="34"/>
      <c r="I1302" s="34"/>
      <c r="J1302" s="34"/>
      <c r="K1302" s="34"/>
      <c r="L1302" s="35">
        <v>1</v>
      </c>
    </row>
    <row r="1303" spans="1:12" ht="15" x14ac:dyDescent="0.25">
      <c r="A1303" s="32"/>
      <c r="B1303" s="33">
        <v>31301</v>
      </c>
      <c r="C1303" s="34"/>
      <c r="D1303" s="34">
        <v>1</v>
      </c>
      <c r="E1303" s="34"/>
      <c r="F1303" s="34"/>
      <c r="G1303" s="34"/>
      <c r="H1303" s="34"/>
      <c r="I1303" s="34"/>
      <c r="J1303" s="34"/>
      <c r="K1303" s="34"/>
      <c r="L1303" s="35">
        <v>1</v>
      </c>
    </row>
    <row r="1304" spans="1:12" ht="15" x14ac:dyDescent="0.25">
      <c r="A1304" s="32"/>
      <c r="B1304" s="33">
        <v>31471</v>
      </c>
      <c r="C1304" s="34"/>
      <c r="D1304" s="34"/>
      <c r="E1304" s="34">
        <v>1</v>
      </c>
      <c r="F1304" s="34"/>
      <c r="G1304" s="34"/>
      <c r="H1304" s="34"/>
      <c r="I1304" s="34"/>
      <c r="J1304" s="34"/>
      <c r="K1304" s="34"/>
      <c r="L1304" s="35">
        <v>1</v>
      </c>
    </row>
    <row r="1305" spans="1:12" ht="15" x14ac:dyDescent="0.25">
      <c r="A1305" s="32"/>
      <c r="B1305" s="33">
        <v>31749</v>
      </c>
      <c r="C1305" s="34"/>
      <c r="D1305" s="34">
        <v>1</v>
      </c>
      <c r="E1305" s="34"/>
      <c r="F1305" s="34"/>
      <c r="G1305" s="34"/>
      <c r="H1305" s="34"/>
      <c r="I1305" s="34"/>
      <c r="J1305" s="34"/>
      <c r="K1305" s="34"/>
      <c r="L1305" s="35">
        <v>1</v>
      </c>
    </row>
    <row r="1306" spans="1:12" ht="15" x14ac:dyDescent="0.25">
      <c r="A1306" s="32"/>
      <c r="B1306" s="33">
        <v>36551</v>
      </c>
      <c r="C1306" s="34"/>
      <c r="D1306" s="34"/>
      <c r="E1306" s="34"/>
      <c r="F1306" s="34"/>
      <c r="G1306" s="34">
        <v>1</v>
      </c>
      <c r="H1306" s="34"/>
      <c r="I1306" s="34"/>
      <c r="J1306" s="34"/>
      <c r="K1306" s="34"/>
      <c r="L1306" s="35">
        <v>1</v>
      </c>
    </row>
    <row r="1307" spans="1:12" ht="15" x14ac:dyDescent="0.25">
      <c r="A1307" s="32"/>
      <c r="B1307" s="33">
        <v>41473</v>
      </c>
      <c r="C1307" s="34"/>
      <c r="D1307" s="34"/>
      <c r="E1307" s="34"/>
      <c r="F1307" s="34"/>
      <c r="G1307" s="34">
        <v>1</v>
      </c>
      <c r="H1307" s="34"/>
      <c r="I1307" s="34"/>
      <c r="J1307" s="34"/>
      <c r="K1307" s="34"/>
      <c r="L1307" s="35">
        <v>1</v>
      </c>
    </row>
    <row r="1308" spans="1:12" ht="15" x14ac:dyDescent="0.25">
      <c r="A1308" s="36"/>
      <c r="B1308" s="37">
        <v>43653</v>
      </c>
      <c r="C1308" s="38"/>
      <c r="D1308" s="38"/>
      <c r="E1308" s="38"/>
      <c r="F1308" s="38"/>
      <c r="G1308" s="38">
        <v>1</v>
      </c>
      <c r="H1308" s="38"/>
      <c r="I1308" s="38"/>
      <c r="J1308" s="38"/>
      <c r="K1308" s="38"/>
      <c r="L1308" s="39">
        <v>1</v>
      </c>
    </row>
    <row r="1309" spans="1:12" ht="15" x14ac:dyDescent="0.25">
      <c r="A1309" s="28" t="s">
        <v>185</v>
      </c>
      <c r="B1309" s="29">
        <v>28479</v>
      </c>
      <c r="C1309" s="40"/>
      <c r="D1309" s="30">
        <v>1</v>
      </c>
      <c r="E1309" s="30"/>
      <c r="F1309" s="30"/>
      <c r="G1309" s="30"/>
      <c r="H1309" s="30"/>
      <c r="I1309" s="30"/>
      <c r="J1309" s="30"/>
      <c r="K1309" s="41"/>
      <c r="L1309" s="31">
        <v>1</v>
      </c>
    </row>
    <row r="1310" spans="1:12" ht="15" x14ac:dyDescent="0.25">
      <c r="A1310" s="32"/>
      <c r="B1310" s="33">
        <v>29522</v>
      </c>
      <c r="C1310" s="42"/>
      <c r="D1310" s="34"/>
      <c r="E1310" s="34">
        <v>1</v>
      </c>
      <c r="F1310" s="34"/>
      <c r="G1310" s="34"/>
      <c r="H1310" s="34"/>
      <c r="I1310" s="34"/>
      <c r="J1310" s="34"/>
      <c r="K1310" s="43"/>
      <c r="L1310" s="35">
        <v>1</v>
      </c>
    </row>
    <row r="1311" spans="1:12" ht="15" x14ac:dyDescent="0.25">
      <c r="A1311" s="32"/>
      <c r="B1311" s="33">
        <v>35974</v>
      </c>
      <c r="C1311" s="42"/>
      <c r="D1311" s="34"/>
      <c r="E1311" s="34"/>
      <c r="F1311" s="34"/>
      <c r="G1311" s="34">
        <v>1</v>
      </c>
      <c r="H1311" s="34"/>
      <c r="I1311" s="34"/>
      <c r="J1311" s="34"/>
      <c r="K1311" s="43"/>
      <c r="L1311" s="35">
        <v>1</v>
      </c>
    </row>
    <row r="1312" spans="1:12" ht="15" x14ac:dyDescent="0.25">
      <c r="A1312" s="36"/>
      <c r="B1312" s="37">
        <v>43157</v>
      </c>
      <c r="C1312" s="44"/>
      <c r="D1312" s="38"/>
      <c r="E1312" s="38"/>
      <c r="F1312" s="38"/>
      <c r="G1312" s="38">
        <v>1</v>
      </c>
      <c r="H1312" s="38"/>
      <c r="I1312" s="38"/>
      <c r="J1312" s="38"/>
      <c r="K1312" s="45"/>
      <c r="L1312" s="39">
        <v>1</v>
      </c>
    </row>
    <row r="1313" spans="1:12" ht="15" x14ac:dyDescent="0.25">
      <c r="A1313" s="28" t="s">
        <v>173</v>
      </c>
      <c r="B1313" s="29">
        <v>22333</v>
      </c>
      <c r="C1313" s="30"/>
      <c r="D1313" s="30"/>
      <c r="E1313" s="30"/>
      <c r="F1313" s="30"/>
      <c r="G1313" s="30"/>
      <c r="H1313" s="30"/>
      <c r="I1313" s="30">
        <v>1</v>
      </c>
      <c r="J1313" s="30"/>
      <c r="K1313" s="30"/>
      <c r="L1313" s="31">
        <v>1</v>
      </c>
    </row>
    <row r="1314" spans="1:12" ht="15" x14ac:dyDescent="0.25">
      <c r="A1314" s="32"/>
      <c r="B1314" s="33">
        <v>31605</v>
      </c>
      <c r="C1314" s="34"/>
      <c r="D1314" s="34">
        <v>1</v>
      </c>
      <c r="E1314" s="34"/>
      <c r="F1314" s="34"/>
      <c r="G1314" s="34"/>
      <c r="H1314" s="34"/>
      <c r="I1314" s="34"/>
      <c r="J1314" s="34"/>
      <c r="K1314" s="34"/>
      <c r="L1314" s="35">
        <v>1</v>
      </c>
    </row>
    <row r="1315" spans="1:12" ht="15" x14ac:dyDescent="0.25">
      <c r="A1315" s="32"/>
      <c r="B1315" s="33">
        <v>32213</v>
      </c>
      <c r="C1315" s="34"/>
      <c r="D1315" s="34"/>
      <c r="E1315" s="34">
        <v>1</v>
      </c>
      <c r="F1315" s="34"/>
      <c r="G1315" s="34"/>
      <c r="H1315" s="34"/>
      <c r="I1315" s="34"/>
      <c r="J1315" s="34"/>
      <c r="K1315" s="34"/>
      <c r="L1315" s="35">
        <v>1</v>
      </c>
    </row>
    <row r="1316" spans="1:12" ht="15" x14ac:dyDescent="0.25">
      <c r="A1316" s="32"/>
      <c r="B1316" s="33">
        <v>33255</v>
      </c>
      <c r="C1316" s="34"/>
      <c r="D1316" s="34"/>
      <c r="E1316" s="34">
        <v>1</v>
      </c>
      <c r="F1316" s="34"/>
      <c r="G1316" s="34"/>
      <c r="H1316" s="34"/>
      <c r="I1316" s="34"/>
      <c r="J1316" s="34"/>
      <c r="K1316" s="34"/>
      <c r="L1316" s="35">
        <v>1</v>
      </c>
    </row>
    <row r="1317" spans="1:12" ht="15" x14ac:dyDescent="0.25">
      <c r="A1317" s="32"/>
      <c r="B1317" s="33">
        <v>33417</v>
      </c>
      <c r="C1317" s="34"/>
      <c r="D1317" s="34">
        <v>1</v>
      </c>
      <c r="E1317" s="34"/>
      <c r="F1317" s="34"/>
      <c r="G1317" s="34"/>
      <c r="H1317" s="34"/>
      <c r="I1317" s="34"/>
      <c r="J1317" s="34"/>
      <c r="K1317" s="34"/>
      <c r="L1317" s="35">
        <v>1</v>
      </c>
    </row>
    <row r="1318" spans="1:12" ht="15" x14ac:dyDescent="0.25">
      <c r="A1318" s="36"/>
      <c r="B1318" s="37">
        <v>44174</v>
      </c>
      <c r="C1318" s="38"/>
      <c r="D1318" s="38"/>
      <c r="E1318" s="38"/>
      <c r="F1318" s="38"/>
      <c r="G1318" s="38">
        <v>1</v>
      </c>
      <c r="H1318" s="38"/>
      <c r="I1318" s="38"/>
      <c r="J1318" s="38"/>
      <c r="K1318" s="38"/>
      <c r="L1318" s="39">
        <v>1</v>
      </c>
    </row>
    <row r="1319" spans="1:12" ht="15" x14ac:dyDescent="0.25">
      <c r="A1319" s="28" t="s">
        <v>218</v>
      </c>
      <c r="B1319" s="29">
        <v>17537</v>
      </c>
      <c r="C1319" s="40"/>
      <c r="D1319" s="30"/>
      <c r="E1319" s="30"/>
      <c r="F1319" s="30"/>
      <c r="G1319" s="30"/>
      <c r="H1319" s="30"/>
      <c r="I1319" s="30">
        <v>1</v>
      </c>
      <c r="J1319" s="30"/>
      <c r="K1319" s="41"/>
      <c r="L1319" s="31">
        <v>1</v>
      </c>
    </row>
    <row r="1320" spans="1:12" ht="15" x14ac:dyDescent="0.25">
      <c r="A1320" s="32"/>
      <c r="B1320" s="33">
        <v>30332</v>
      </c>
      <c r="C1320" s="42"/>
      <c r="D1320" s="34">
        <v>1</v>
      </c>
      <c r="E1320" s="34"/>
      <c r="F1320" s="34"/>
      <c r="G1320" s="34"/>
      <c r="H1320" s="34"/>
      <c r="I1320" s="34"/>
      <c r="J1320" s="34"/>
      <c r="K1320" s="43"/>
      <c r="L1320" s="35">
        <v>1</v>
      </c>
    </row>
    <row r="1321" spans="1:12" ht="15" x14ac:dyDescent="0.25">
      <c r="A1321" s="32"/>
      <c r="B1321" s="33">
        <v>30736</v>
      </c>
      <c r="C1321" s="42"/>
      <c r="D1321" s="34"/>
      <c r="E1321" s="34">
        <v>1</v>
      </c>
      <c r="F1321" s="34"/>
      <c r="G1321" s="34"/>
      <c r="H1321" s="34"/>
      <c r="I1321" s="34"/>
      <c r="J1321" s="34"/>
      <c r="K1321" s="43"/>
      <c r="L1321" s="35">
        <v>1</v>
      </c>
    </row>
    <row r="1322" spans="1:12" ht="15" x14ac:dyDescent="0.25">
      <c r="A1322" s="32"/>
      <c r="B1322" s="33">
        <v>36773</v>
      </c>
      <c r="C1322" s="42"/>
      <c r="D1322" s="34"/>
      <c r="E1322" s="34"/>
      <c r="F1322" s="34"/>
      <c r="G1322" s="34">
        <v>1</v>
      </c>
      <c r="H1322" s="34"/>
      <c r="I1322" s="34"/>
      <c r="J1322" s="34"/>
      <c r="K1322" s="43"/>
      <c r="L1322" s="35">
        <v>1</v>
      </c>
    </row>
    <row r="1323" spans="1:12" ht="15" x14ac:dyDescent="0.25">
      <c r="A1323" s="32"/>
      <c r="B1323" s="33">
        <v>37525</v>
      </c>
      <c r="C1323" s="42"/>
      <c r="D1323" s="34"/>
      <c r="E1323" s="34"/>
      <c r="F1323" s="34"/>
      <c r="G1323" s="34">
        <v>1</v>
      </c>
      <c r="H1323" s="34"/>
      <c r="I1323" s="34"/>
      <c r="J1323" s="34"/>
      <c r="K1323" s="43"/>
      <c r="L1323" s="35">
        <v>1</v>
      </c>
    </row>
    <row r="1324" spans="1:12" ht="15" x14ac:dyDescent="0.25">
      <c r="A1324" s="36"/>
      <c r="B1324" s="37">
        <v>41954</v>
      </c>
      <c r="C1324" s="44"/>
      <c r="D1324" s="38"/>
      <c r="E1324" s="38"/>
      <c r="F1324" s="38"/>
      <c r="G1324" s="38">
        <v>1</v>
      </c>
      <c r="H1324" s="38"/>
      <c r="I1324" s="38"/>
      <c r="J1324" s="38"/>
      <c r="K1324" s="45"/>
      <c r="L1324" s="39">
        <v>1</v>
      </c>
    </row>
    <row r="1325" spans="1:12" ht="15" x14ac:dyDescent="0.25">
      <c r="A1325" s="28" t="s">
        <v>163</v>
      </c>
      <c r="B1325" s="29">
        <v>21776</v>
      </c>
      <c r="C1325" s="30"/>
      <c r="D1325" s="30"/>
      <c r="E1325" s="30"/>
      <c r="F1325" s="30"/>
      <c r="G1325" s="30"/>
      <c r="H1325" s="30"/>
      <c r="I1325" s="30">
        <v>1</v>
      </c>
      <c r="J1325" s="30"/>
      <c r="K1325" s="30"/>
      <c r="L1325" s="31">
        <v>1</v>
      </c>
    </row>
    <row r="1326" spans="1:12" ht="15" x14ac:dyDescent="0.25">
      <c r="A1326" s="32"/>
      <c r="B1326" s="33">
        <v>26536</v>
      </c>
      <c r="C1326" s="34"/>
      <c r="D1326" s="34">
        <v>1</v>
      </c>
      <c r="E1326" s="34"/>
      <c r="F1326" s="34"/>
      <c r="G1326" s="34"/>
      <c r="H1326" s="34"/>
      <c r="I1326" s="34"/>
      <c r="J1326" s="34"/>
      <c r="K1326" s="34"/>
      <c r="L1326" s="35">
        <v>1</v>
      </c>
    </row>
    <row r="1327" spans="1:12" ht="15" x14ac:dyDescent="0.25">
      <c r="A1327" s="32"/>
      <c r="B1327" s="33">
        <v>27288</v>
      </c>
      <c r="C1327" s="34"/>
      <c r="D1327" s="34"/>
      <c r="E1327" s="34">
        <v>1</v>
      </c>
      <c r="F1327" s="34"/>
      <c r="G1327" s="34"/>
      <c r="H1327" s="34"/>
      <c r="I1327" s="34"/>
      <c r="J1327" s="34"/>
      <c r="K1327" s="34"/>
      <c r="L1327" s="35">
        <v>1</v>
      </c>
    </row>
    <row r="1328" spans="1:12" ht="15" x14ac:dyDescent="0.25">
      <c r="A1328" s="32"/>
      <c r="B1328" s="33">
        <v>28938</v>
      </c>
      <c r="C1328" s="34"/>
      <c r="D1328" s="34">
        <v>1</v>
      </c>
      <c r="E1328" s="34"/>
      <c r="F1328" s="34"/>
      <c r="G1328" s="34"/>
      <c r="H1328" s="34"/>
      <c r="I1328" s="34"/>
      <c r="J1328" s="34"/>
      <c r="K1328" s="34"/>
      <c r="L1328" s="35">
        <v>1</v>
      </c>
    </row>
    <row r="1329" spans="1:12" ht="15" x14ac:dyDescent="0.25">
      <c r="A1329" s="32"/>
      <c r="B1329" s="33">
        <v>30124</v>
      </c>
      <c r="C1329" s="34"/>
      <c r="D1329" s="34">
        <v>1</v>
      </c>
      <c r="E1329" s="34"/>
      <c r="F1329" s="34"/>
      <c r="G1329" s="34"/>
      <c r="H1329" s="34"/>
      <c r="I1329" s="34"/>
      <c r="J1329" s="34"/>
      <c r="K1329" s="34"/>
      <c r="L1329" s="35">
        <v>1</v>
      </c>
    </row>
    <row r="1330" spans="1:12" ht="15" x14ac:dyDescent="0.25">
      <c r="A1330" s="36"/>
      <c r="B1330" s="37">
        <v>32382</v>
      </c>
      <c r="C1330" s="38"/>
      <c r="D1330" s="38"/>
      <c r="E1330" s="38">
        <v>1</v>
      </c>
      <c r="F1330" s="38"/>
      <c r="G1330" s="38"/>
      <c r="H1330" s="38"/>
      <c r="I1330" s="38"/>
      <c r="J1330" s="38"/>
      <c r="K1330" s="38"/>
      <c r="L1330" s="39">
        <v>1</v>
      </c>
    </row>
    <row r="1331" spans="1:12" ht="15" x14ac:dyDescent="0.25">
      <c r="A1331" s="28" t="s">
        <v>129</v>
      </c>
      <c r="B1331" s="29">
        <v>29988</v>
      </c>
      <c r="C1331" s="40"/>
      <c r="D1331" s="30">
        <v>1</v>
      </c>
      <c r="E1331" s="30"/>
      <c r="F1331" s="30"/>
      <c r="G1331" s="30"/>
      <c r="H1331" s="30"/>
      <c r="I1331" s="30"/>
      <c r="J1331" s="30"/>
      <c r="K1331" s="41"/>
      <c r="L1331" s="31">
        <v>1</v>
      </c>
    </row>
    <row r="1332" spans="1:12" ht="15" x14ac:dyDescent="0.25">
      <c r="A1332" s="32"/>
      <c r="B1332" s="33">
        <v>33068</v>
      </c>
      <c r="C1332" s="42"/>
      <c r="D1332" s="34"/>
      <c r="E1332" s="34">
        <v>1</v>
      </c>
      <c r="F1332" s="34"/>
      <c r="G1332" s="34"/>
      <c r="H1332" s="34"/>
      <c r="I1332" s="34"/>
      <c r="J1332" s="34"/>
      <c r="K1332" s="43"/>
      <c r="L1332" s="35">
        <v>1</v>
      </c>
    </row>
    <row r="1333" spans="1:12" ht="15" x14ac:dyDescent="0.25">
      <c r="A1333" s="32"/>
      <c r="B1333" s="33">
        <v>33998</v>
      </c>
      <c r="C1333" s="42"/>
      <c r="D1333" s="34">
        <v>1</v>
      </c>
      <c r="E1333" s="34"/>
      <c r="F1333" s="34"/>
      <c r="G1333" s="34"/>
      <c r="H1333" s="34"/>
      <c r="I1333" s="34"/>
      <c r="J1333" s="34"/>
      <c r="K1333" s="43"/>
      <c r="L1333" s="35">
        <v>1</v>
      </c>
    </row>
    <row r="1334" spans="1:12" ht="15" x14ac:dyDescent="0.25">
      <c r="A1334" s="32"/>
      <c r="B1334" s="33">
        <v>41737</v>
      </c>
      <c r="C1334" s="42"/>
      <c r="D1334" s="34"/>
      <c r="E1334" s="34"/>
      <c r="F1334" s="34"/>
      <c r="G1334" s="34">
        <v>1</v>
      </c>
      <c r="H1334" s="34"/>
      <c r="I1334" s="34"/>
      <c r="J1334" s="34"/>
      <c r="K1334" s="43"/>
      <c r="L1334" s="35">
        <v>1</v>
      </c>
    </row>
    <row r="1335" spans="1:12" ht="15" x14ac:dyDescent="0.25">
      <c r="A1335" s="36"/>
      <c r="B1335" s="37">
        <v>43384</v>
      </c>
      <c r="C1335" s="44"/>
      <c r="D1335" s="38"/>
      <c r="E1335" s="38"/>
      <c r="F1335" s="38"/>
      <c r="G1335" s="38">
        <v>1</v>
      </c>
      <c r="H1335" s="38"/>
      <c r="I1335" s="38"/>
      <c r="J1335" s="38"/>
      <c r="K1335" s="45"/>
      <c r="L1335" s="39">
        <v>1</v>
      </c>
    </row>
    <row r="1336" spans="1:12" ht="15" x14ac:dyDescent="0.25">
      <c r="A1336" s="28" t="s">
        <v>295</v>
      </c>
      <c r="B1336" s="29">
        <v>17849</v>
      </c>
      <c r="C1336" s="30"/>
      <c r="D1336" s="30"/>
      <c r="E1336" s="30"/>
      <c r="F1336" s="30"/>
      <c r="G1336" s="30"/>
      <c r="H1336" s="30"/>
      <c r="I1336" s="30">
        <v>1</v>
      </c>
      <c r="J1336" s="30"/>
      <c r="K1336" s="30"/>
      <c r="L1336" s="31">
        <v>1</v>
      </c>
    </row>
    <row r="1337" spans="1:12" ht="15" x14ac:dyDescent="0.25">
      <c r="A1337" s="36"/>
      <c r="B1337" s="37">
        <v>26198</v>
      </c>
      <c r="C1337" s="38"/>
      <c r="D1337" s="38">
        <v>1</v>
      </c>
      <c r="E1337" s="38"/>
      <c r="F1337" s="38"/>
      <c r="G1337" s="38"/>
      <c r="H1337" s="38"/>
      <c r="I1337" s="38"/>
      <c r="J1337" s="38"/>
      <c r="K1337" s="38"/>
      <c r="L1337" s="39">
        <v>1</v>
      </c>
    </row>
    <row r="1338" spans="1:12" ht="15" x14ac:dyDescent="0.25">
      <c r="A1338" s="28" t="s">
        <v>32</v>
      </c>
      <c r="B1338" s="29">
        <v>24896</v>
      </c>
      <c r="C1338" s="40"/>
      <c r="D1338" s="30">
        <v>1</v>
      </c>
      <c r="E1338" s="30"/>
      <c r="F1338" s="30"/>
      <c r="G1338" s="30"/>
      <c r="H1338" s="30"/>
      <c r="I1338" s="30"/>
      <c r="J1338" s="30"/>
      <c r="K1338" s="41"/>
      <c r="L1338" s="31">
        <v>1</v>
      </c>
    </row>
    <row r="1339" spans="1:12" ht="15" x14ac:dyDescent="0.25">
      <c r="A1339" s="32"/>
      <c r="B1339" s="33">
        <v>26824</v>
      </c>
      <c r="C1339" s="42"/>
      <c r="D1339" s="34"/>
      <c r="E1339" s="34">
        <v>1</v>
      </c>
      <c r="F1339" s="34"/>
      <c r="G1339" s="34"/>
      <c r="H1339" s="34"/>
      <c r="I1339" s="34"/>
      <c r="J1339" s="34"/>
      <c r="K1339" s="43"/>
      <c r="L1339" s="35">
        <v>1</v>
      </c>
    </row>
    <row r="1340" spans="1:12" ht="15" x14ac:dyDescent="0.25">
      <c r="A1340" s="32"/>
      <c r="B1340" s="33">
        <v>28078</v>
      </c>
      <c r="C1340" s="42"/>
      <c r="D1340" s="34"/>
      <c r="E1340" s="34">
        <v>1</v>
      </c>
      <c r="F1340" s="34"/>
      <c r="G1340" s="34"/>
      <c r="H1340" s="34"/>
      <c r="I1340" s="34"/>
      <c r="J1340" s="34"/>
      <c r="K1340" s="43"/>
      <c r="L1340" s="35">
        <v>1</v>
      </c>
    </row>
    <row r="1341" spans="1:12" ht="15" x14ac:dyDescent="0.25">
      <c r="A1341" s="32"/>
      <c r="B1341" s="33">
        <v>28730</v>
      </c>
      <c r="C1341" s="42"/>
      <c r="D1341" s="34">
        <v>1</v>
      </c>
      <c r="E1341" s="34"/>
      <c r="F1341" s="34"/>
      <c r="G1341" s="34"/>
      <c r="H1341" s="34"/>
      <c r="I1341" s="34"/>
      <c r="J1341" s="34"/>
      <c r="K1341" s="43"/>
      <c r="L1341" s="35">
        <v>1</v>
      </c>
    </row>
    <row r="1342" spans="1:12" ht="15" x14ac:dyDescent="0.25">
      <c r="A1342" s="32"/>
      <c r="B1342" s="33">
        <v>29141</v>
      </c>
      <c r="C1342" s="42"/>
      <c r="D1342" s="34"/>
      <c r="E1342" s="34">
        <v>1</v>
      </c>
      <c r="F1342" s="34"/>
      <c r="G1342" s="34"/>
      <c r="H1342" s="34"/>
      <c r="I1342" s="34"/>
      <c r="J1342" s="34"/>
      <c r="K1342" s="43"/>
      <c r="L1342" s="35">
        <v>1</v>
      </c>
    </row>
    <row r="1343" spans="1:12" ht="15" x14ac:dyDescent="0.25">
      <c r="A1343" s="32"/>
      <c r="B1343" s="33">
        <v>37277</v>
      </c>
      <c r="C1343" s="42"/>
      <c r="D1343" s="34"/>
      <c r="E1343" s="34"/>
      <c r="F1343" s="34"/>
      <c r="G1343" s="34">
        <v>1</v>
      </c>
      <c r="H1343" s="34"/>
      <c r="I1343" s="34"/>
      <c r="J1343" s="34"/>
      <c r="K1343" s="43"/>
      <c r="L1343" s="35">
        <v>1</v>
      </c>
    </row>
    <row r="1344" spans="1:12" ht="15" x14ac:dyDescent="0.25">
      <c r="A1344" s="36"/>
      <c r="B1344" s="37">
        <v>41080</v>
      </c>
      <c r="C1344" s="44"/>
      <c r="D1344" s="38"/>
      <c r="E1344" s="38"/>
      <c r="F1344" s="38"/>
      <c r="G1344" s="38">
        <v>1</v>
      </c>
      <c r="H1344" s="38"/>
      <c r="I1344" s="38"/>
      <c r="J1344" s="38"/>
      <c r="K1344" s="45"/>
      <c r="L1344" s="39">
        <v>1</v>
      </c>
    </row>
    <row r="1345" spans="1:12" ht="15" x14ac:dyDescent="0.25">
      <c r="A1345" s="22" t="s">
        <v>314</v>
      </c>
      <c r="B1345" s="23">
        <v>31363</v>
      </c>
      <c r="C1345" s="25"/>
      <c r="D1345" s="25">
        <v>1</v>
      </c>
      <c r="E1345" s="25"/>
      <c r="F1345" s="25"/>
      <c r="G1345" s="25"/>
      <c r="H1345" s="25"/>
      <c r="I1345" s="25"/>
      <c r="J1345" s="25"/>
      <c r="K1345" s="25"/>
      <c r="L1345" s="27">
        <v>1</v>
      </c>
    </row>
    <row r="1346" spans="1:12" ht="15" x14ac:dyDescent="0.25">
      <c r="A1346" s="28" t="s">
        <v>89</v>
      </c>
      <c r="B1346" s="29">
        <v>26543</v>
      </c>
      <c r="C1346" s="40"/>
      <c r="D1346" s="30">
        <v>1</v>
      </c>
      <c r="E1346" s="30"/>
      <c r="F1346" s="30"/>
      <c r="G1346" s="30"/>
      <c r="H1346" s="30"/>
      <c r="I1346" s="30"/>
      <c r="J1346" s="30"/>
      <c r="K1346" s="41"/>
      <c r="L1346" s="31">
        <v>1</v>
      </c>
    </row>
    <row r="1347" spans="1:12" ht="15" x14ac:dyDescent="0.25">
      <c r="A1347" s="36"/>
      <c r="B1347" s="37">
        <v>40547</v>
      </c>
      <c r="C1347" s="44"/>
      <c r="D1347" s="38"/>
      <c r="E1347" s="38"/>
      <c r="F1347" s="38"/>
      <c r="G1347" s="38">
        <v>1</v>
      </c>
      <c r="H1347" s="38"/>
      <c r="I1347" s="38"/>
      <c r="J1347" s="38"/>
      <c r="K1347" s="45"/>
      <c r="L1347" s="39">
        <v>1</v>
      </c>
    </row>
    <row r="1348" spans="1:12" ht="15" x14ac:dyDescent="0.25">
      <c r="A1348" s="28" t="s">
        <v>178</v>
      </c>
      <c r="B1348" s="29">
        <v>23818</v>
      </c>
      <c r="C1348" s="30"/>
      <c r="D1348" s="30"/>
      <c r="E1348" s="30">
        <v>1</v>
      </c>
      <c r="F1348" s="30"/>
      <c r="G1348" s="30"/>
      <c r="H1348" s="30"/>
      <c r="I1348" s="30"/>
      <c r="J1348" s="30"/>
      <c r="K1348" s="30"/>
      <c r="L1348" s="31">
        <v>1</v>
      </c>
    </row>
    <row r="1349" spans="1:12" ht="15" x14ac:dyDescent="0.25">
      <c r="A1349" s="36"/>
      <c r="B1349" s="37">
        <v>24740</v>
      </c>
      <c r="C1349" s="38"/>
      <c r="D1349" s="38">
        <v>1</v>
      </c>
      <c r="E1349" s="38"/>
      <c r="F1349" s="38"/>
      <c r="G1349" s="38"/>
      <c r="H1349" s="38"/>
      <c r="I1349" s="38"/>
      <c r="J1349" s="38"/>
      <c r="K1349" s="38"/>
      <c r="L1349" s="39">
        <v>1</v>
      </c>
    </row>
    <row r="1350" spans="1:12" ht="15" x14ac:dyDescent="0.25">
      <c r="A1350" s="28" t="s">
        <v>294</v>
      </c>
      <c r="B1350" s="29">
        <v>23062</v>
      </c>
      <c r="C1350" s="40"/>
      <c r="D1350" s="30">
        <v>1</v>
      </c>
      <c r="E1350" s="30"/>
      <c r="F1350" s="30"/>
      <c r="G1350" s="30"/>
      <c r="H1350" s="30"/>
      <c r="I1350" s="30"/>
      <c r="J1350" s="30"/>
      <c r="K1350" s="41"/>
      <c r="L1350" s="31">
        <v>1</v>
      </c>
    </row>
    <row r="1351" spans="1:12" ht="15" x14ac:dyDescent="0.25">
      <c r="A1351" s="32"/>
      <c r="B1351" s="33">
        <v>27231</v>
      </c>
      <c r="C1351" s="42"/>
      <c r="D1351" s="34">
        <v>1</v>
      </c>
      <c r="E1351" s="34"/>
      <c r="F1351" s="34"/>
      <c r="G1351" s="34"/>
      <c r="H1351" s="34"/>
      <c r="I1351" s="34"/>
      <c r="J1351" s="34"/>
      <c r="K1351" s="43"/>
      <c r="L1351" s="35">
        <v>1</v>
      </c>
    </row>
    <row r="1352" spans="1:12" ht="15" x14ac:dyDescent="0.25">
      <c r="A1352" s="32"/>
      <c r="B1352" s="33">
        <v>30487</v>
      </c>
      <c r="C1352" s="42"/>
      <c r="D1352" s="34"/>
      <c r="E1352" s="34">
        <v>1</v>
      </c>
      <c r="F1352" s="34"/>
      <c r="G1352" s="34"/>
      <c r="H1352" s="34"/>
      <c r="I1352" s="34"/>
      <c r="J1352" s="34"/>
      <c r="K1352" s="43"/>
      <c r="L1352" s="35">
        <v>1</v>
      </c>
    </row>
    <row r="1353" spans="1:12" ht="15" x14ac:dyDescent="0.25">
      <c r="A1353" s="32"/>
      <c r="B1353" s="33">
        <v>42153</v>
      </c>
      <c r="C1353" s="42"/>
      <c r="D1353" s="34"/>
      <c r="E1353" s="34"/>
      <c r="F1353" s="34"/>
      <c r="G1353" s="34">
        <v>1</v>
      </c>
      <c r="H1353" s="34"/>
      <c r="I1353" s="34"/>
      <c r="J1353" s="34"/>
      <c r="K1353" s="43"/>
      <c r="L1353" s="35">
        <v>1</v>
      </c>
    </row>
    <row r="1354" spans="1:12" ht="15" x14ac:dyDescent="0.25">
      <c r="A1354" s="36"/>
      <c r="B1354" s="37">
        <v>43275</v>
      </c>
      <c r="C1354" s="44"/>
      <c r="D1354" s="38"/>
      <c r="E1354" s="38"/>
      <c r="F1354" s="38"/>
      <c r="G1354" s="38">
        <v>1</v>
      </c>
      <c r="H1354" s="38"/>
      <c r="I1354" s="38"/>
      <c r="J1354" s="38"/>
      <c r="K1354" s="45"/>
      <c r="L1354" s="39">
        <v>1</v>
      </c>
    </row>
    <row r="1355" spans="1:12" ht="15" x14ac:dyDescent="0.25">
      <c r="A1355" s="28" t="s">
        <v>311</v>
      </c>
      <c r="B1355" s="29">
        <v>24989</v>
      </c>
      <c r="C1355" s="30"/>
      <c r="D1355" s="30"/>
      <c r="E1355" s="30">
        <v>1</v>
      </c>
      <c r="F1355" s="30"/>
      <c r="G1355" s="30"/>
      <c r="H1355" s="30"/>
      <c r="I1355" s="30"/>
      <c r="J1355" s="30"/>
      <c r="K1355" s="30"/>
      <c r="L1355" s="31">
        <v>1</v>
      </c>
    </row>
    <row r="1356" spans="1:12" ht="15" x14ac:dyDescent="0.25">
      <c r="A1356" s="36"/>
      <c r="B1356" s="37">
        <v>28125</v>
      </c>
      <c r="C1356" s="38"/>
      <c r="D1356" s="38">
        <v>1</v>
      </c>
      <c r="E1356" s="38"/>
      <c r="F1356" s="38"/>
      <c r="G1356" s="38"/>
      <c r="H1356" s="38"/>
      <c r="I1356" s="38"/>
      <c r="J1356" s="38"/>
      <c r="K1356" s="38"/>
      <c r="L1356" s="39">
        <v>1</v>
      </c>
    </row>
    <row r="1357" spans="1:12" ht="15" x14ac:dyDescent="0.25">
      <c r="A1357" s="22" t="s">
        <v>280</v>
      </c>
      <c r="B1357" s="23">
        <v>31433</v>
      </c>
      <c r="C1357" s="24"/>
      <c r="D1357" s="25">
        <v>1</v>
      </c>
      <c r="E1357" s="25"/>
      <c r="F1357" s="25"/>
      <c r="G1357" s="25"/>
      <c r="H1357" s="25"/>
      <c r="I1357" s="25"/>
      <c r="J1357" s="25"/>
      <c r="K1357" s="26"/>
      <c r="L1357" s="27">
        <v>1</v>
      </c>
    </row>
    <row r="1358" spans="1:12" ht="15" x14ac:dyDescent="0.25">
      <c r="A1358" s="28" t="s">
        <v>48</v>
      </c>
      <c r="B1358" s="29">
        <v>18123</v>
      </c>
      <c r="C1358" s="30"/>
      <c r="D1358" s="30"/>
      <c r="E1358" s="30"/>
      <c r="F1358" s="30"/>
      <c r="G1358" s="30"/>
      <c r="H1358" s="30"/>
      <c r="I1358" s="30">
        <v>1</v>
      </c>
      <c r="J1358" s="30"/>
      <c r="K1358" s="30"/>
      <c r="L1358" s="31">
        <v>1</v>
      </c>
    </row>
    <row r="1359" spans="1:12" ht="15" x14ac:dyDescent="0.25">
      <c r="A1359" s="32"/>
      <c r="B1359" s="33">
        <v>19624</v>
      </c>
      <c r="C1359" s="34"/>
      <c r="D1359" s="34"/>
      <c r="E1359" s="34"/>
      <c r="F1359" s="34"/>
      <c r="G1359" s="34"/>
      <c r="H1359" s="34"/>
      <c r="I1359" s="34">
        <v>1</v>
      </c>
      <c r="J1359" s="34"/>
      <c r="K1359" s="34"/>
      <c r="L1359" s="35">
        <v>1</v>
      </c>
    </row>
    <row r="1360" spans="1:12" ht="15" x14ac:dyDescent="0.25">
      <c r="A1360" s="32"/>
      <c r="B1360" s="33">
        <v>23859</v>
      </c>
      <c r="C1360" s="34"/>
      <c r="D1360" s="34"/>
      <c r="E1360" s="34"/>
      <c r="F1360" s="34"/>
      <c r="G1360" s="34"/>
      <c r="H1360" s="34"/>
      <c r="I1360" s="34">
        <v>1</v>
      </c>
      <c r="J1360" s="34"/>
      <c r="K1360" s="34"/>
      <c r="L1360" s="35">
        <v>1</v>
      </c>
    </row>
    <row r="1361" spans="1:12" ht="15" x14ac:dyDescent="0.25">
      <c r="A1361" s="32"/>
      <c r="B1361" s="33">
        <v>25797</v>
      </c>
      <c r="C1361" s="34"/>
      <c r="D1361" s="34"/>
      <c r="E1361" s="34"/>
      <c r="F1361" s="34"/>
      <c r="G1361" s="34"/>
      <c r="H1361" s="34"/>
      <c r="I1361" s="34">
        <v>1</v>
      </c>
      <c r="J1361" s="34"/>
      <c r="K1361" s="34"/>
      <c r="L1361" s="35">
        <v>1</v>
      </c>
    </row>
    <row r="1362" spans="1:12" ht="15" x14ac:dyDescent="0.25">
      <c r="A1362" s="32"/>
      <c r="B1362" s="33">
        <v>26380</v>
      </c>
      <c r="C1362" s="34"/>
      <c r="D1362" s="34"/>
      <c r="E1362" s="34"/>
      <c r="F1362" s="34"/>
      <c r="G1362" s="34"/>
      <c r="H1362" s="34"/>
      <c r="I1362" s="34">
        <v>1</v>
      </c>
      <c r="J1362" s="34"/>
      <c r="K1362" s="34"/>
      <c r="L1362" s="35">
        <v>1</v>
      </c>
    </row>
    <row r="1363" spans="1:12" ht="15" x14ac:dyDescent="0.25">
      <c r="A1363" s="32"/>
      <c r="B1363" s="33">
        <v>26927</v>
      </c>
      <c r="C1363" s="34"/>
      <c r="D1363" s="34">
        <v>1</v>
      </c>
      <c r="E1363" s="34"/>
      <c r="F1363" s="34"/>
      <c r="G1363" s="34"/>
      <c r="H1363" s="34"/>
      <c r="I1363" s="34"/>
      <c r="J1363" s="34"/>
      <c r="K1363" s="34"/>
      <c r="L1363" s="35">
        <v>1</v>
      </c>
    </row>
    <row r="1364" spans="1:12" ht="15" x14ac:dyDescent="0.25">
      <c r="A1364" s="32"/>
      <c r="B1364" s="33">
        <v>27543</v>
      </c>
      <c r="C1364" s="34"/>
      <c r="D1364" s="34">
        <v>1</v>
      </c>
      <c r="E1364" s="34"/>
      <c r="F1364" s="34"/>
      <c r="G1364" s="34"/>
      <c r="H1364" s="34"/>
      <c r="I1364" s="34"/>
      <c r="J1364" s="34"/>
      <c r="K1364" s="34"/>
      <c r="L1364" s="35">
        <v>1</v>
      </c>
    </row>
    <row r="1365" spans="1:12" ht="15" x14ac:dyDescent="0.25">
      <c r="A1365" s="32"/>
      <c r="B1365" s="33">
        <v>28419</v>
      </c>
      <c r="C1365" s="34"/>
      <c r="D1365" s="34"/>
      <c r="E1365" s="34">
        <v>1</v>
      </c>
      <c r="F1365" s="34"/>
      <c r="G1365" s="34"/>
      <c r="H1365" s="34"/>
      <c r="I1365" s="34"/>
      <c r="J1365" s="34"/>
      <c r="K1365" s="34"/>
      <c r="L1365" s="35">
        <v>1</v>
      </c>
    </row>
    <row r="1366" spans="1:12" ht="15" x14ac:dyDescent="0.25">
      <c r="A1366" s="32"/>
      <c r="B1366" s="33">
        <v>28437</v>
      </c>
      <c r="C1366" s="34"/>
      <c r="D1366" s="34"/>
      <c r="E1366" s="34">
        <v>1</v>
      </c>
      <c r="F1366" s="34"/>
      <c r="G1366" s="34"/>
      <c r="H1366" s="34"/>
      <c r="I1366" s="34"/>
      <c r="J1366" s="34"/>
      <c r="K1366" s="34"/>
      <c r="L1366" s="35">
        <v>1</v>
      </c>
    </row>
    <row r="1367" spans="1:12" ht="15" x14ac:dyDescent="0.25">
      <c r="A1367" s="32"/>
      <c r="B1367" s="33">
        <v>31095</v>
      </c>
      <c r="C1367" s="34"/>
      <c r="D1367" s="34"/>
      <c r="E1367" s="34">
        <v>1</v>
      </c>
      <c r="F1367" s="34"/>
      <c r="G1367" s="34"/>
      <c r="H1367" s="34"/>
      <c r="I1367" s="34"/>
      <c r="J1367" s="34"/>
      <c r="K1367" s="34"/>
      <c r="L1367" s="35">
        <v>1</v>
      </c>
    </row>
    <row r="1368" spans="1:12" ht="15" x14ac:dyDescent="0.25">
      <c r="A1368" s="32"/>
      <c r="B1368" s="33">
        <v>32958</v>
      </c>
      <c r="C1368" s="34"/>
      <c r="D1368" s="34"/>
      <c r="E1368" s="34">
        <v>1</v>
      </c>
      <c r="F1368" s="34"/>
      <c r="G1368" s="34"/>
      <c r="H1368" s="34"/>
      <c r="I1368" s="34"/>
      <c r="J1368" s="34"/>
      <c r="K1368" s="34"/>
      <c r="L1368" s="35">
        <v>1</v>
      </c>
    </row>
    <row r="1369" spans="1:12" ht="15" x14ac:dyDescent="0.25">
      <c r="A1369" s="32"/>
      <c r="B1369" s="33">
        <v>33303</v>
      </c>
      <c r="C1369" s="34"/>
      <c r="D1369" s="34">
        <v>1</v>
      </c>
      <c r="E1369" s="34"/>
      <c r="F1369" s="34"/>
      <c r="G1369" s="34"/>
      <c r="H1369" s="34"/>
      <c r="I1369" s="34"/>
      <c r="J1369" s="34"/>
      <c r="K1369" s="34"/>
      <c r="L1369" s="35">
        <v>1</v>
      </c>
    </row>
    <row r="1370" spans="1:12" ht="15" x14ac:dyDescent="0.25">
      <c r="A1370" s="32"/>
      <c r="B1370" s="33">
        <v>33387</v>
      </c>
      <c r="C1370" s="34"/>
      <c r="D1370" s="34"/>
      <c r="E1370" s="34">
        <v>1</v>
      </c>
      <c r="F1370" s="34"/>
      <c r="G1370" s="34"/>
      <c r="H1370" s="34"/>
      <c r="I1370" s="34"/>
      <c r="J1370" s="34"/>
      <c r="K1370" s="34"/>
      <c r="L1370" s="35">
        <v>1</v>
      </c>
    </row>
    <row r="1371" spans="1:12" ht="15" x14ac:dyDescent="0.25">
      <c r="A1371" s="32"/>
      <c r="B1371" s="33">
        <v>33458</v>
      </c>
      <c r="C1371" s="34"/>
      <c r="D1371" s="34">
        <v>1</v>
      </c>
      <c r="E1371" s="34"/>
      <c r="F1371" s="34"/>
      <c r="G1371" s="34"/>
      <c r="H1371" s="34"/>
      <c r="I1371" s="34"/>
      <c r="J1371" s="34"/>
      <c r="K1371" s="34"/>
      <c r="L1371" s="35">
        <v>1</v>
      </c>
    </row>
    <row r="1372" spans="1:12" ht="15" x14ac:dyDescent="0.25">
      <c r="A1372" s="32"/>
      <c r="B1372" s="33">
        <v>33488</v>
      </c>
      <c r="C1372" s="34"/>
      <c r="D1372" s="34">
        <v>1</v>
      </c>
      <c r="E1372" s="34"/>
      <c r="F1372" s="34"/>
      <c r="G1372" s="34"/>
      <c r="H1372" s="34"/>
      <c r="I1372" s="34"/>
      <c r="J1372" s="34"/>
      <c r="K1372" s="34"/>
      <c r="L1372" s="35">
        <v>1</v>
      </c>
    </row>
    <row r="1373" spans="1:12" ht="15" x14ac:dyDescent="0.25">
      <c r="A1373" s="32"/>
      <c r="B1373" s="33">
        <v>35242</v>
      </c>
      <c r="C1373" s="34"/>
      <c r="D1373" s="34"/>
      <c r="E1373" s="34"/>
      <c r="F1373" s="34"/>
      <c r="G1373" s="34"/>
      <c r="H1373" s="34">
        <v>1</v>
      </c>
      <c r="I1373" s="34"/>
      <c r="J1373" s="34"/>
      <c r="K1373" s="34"/>
      <c r="L1373" s="35">
        <v>1</v>
      </c>
    </row>
    <row r="1374" spans="1:12" ht="15" x14ac:dyDescent="0.25">
      <c r="A1374" s="32"/>
      <c r="B1374" s="33">
        <v>36334</v>
      </c>
      <c r="C1374" s="34"/>
      <c r="D1374" s="34"/>
      <c r="E1374" s="34"/>
      <c r="F1374" s="34"/>
      <c r="G1374" s="34">
        <v>1</v>
      </c>
      <c r="H1374" s="34"/>
      <c r="I1374" s="34"/>
      <c r="J1374" s="34"/>
      <c r="K1374" s="34"/>
      <c r="L1374" s="35">
        <v>1</v>
      </c>
    </row>
    <row r="1375" spans="1:12" ht="15" x14ac:dyDescent="0.25">
      <c r="A1375" s="32"/>
      <c r="B1375" s="33">
        <v>39860</v>
      </c>
      <c r="C1375" s="34"/>
      <c r="D1375" s="34"/>
      <c r="E1375" s="34"/>
      <c r="F1375" s="34">
        <v>1</v>
      </c>
      <c r="G1375" s="34"/>
      <c r="H1375" s="34"/>
      <c r="I1375" s="34"/>
      <c r="J1375" s="34"/>
      <c r="K1375" s="34"/>
      <c r="L1375" s="35">
        <v>1</v>
      </c>
    </row>
    <row r="1376" spans="1:12" ht="15" x14ac:dyDescent="0.25">
      <c r="A1376" s="32"/>
      <c r="B1376" s="33">
        <v>39866</v>
      </c>
      <c r="C1376" s="34"/>
      <c r="D1376" s="34"/>
      <c r="E1376" s="34"/>
      <c r="F1376" s="34"/>
      <c r="G1376" s="34">
        <v>2</v>
      </c>
      <c r="H1376" s="34"/>
      <c r="I1376" s="34"/>
      <c r="J1376" s="34"/>
      <c r="K1376" s="34"/>
      <c r="L1376" s="35">
        <v>2</v>
      </c>
    </row>
    <row r="1377" spans="1:12" ht="15" x14ac:dyDescent="0.25">
      <c r="A1377" s="32"/>
      <c r="B1377" s="33">
        <v>40609</v>
      </c>
      <c r="C1377" s="34"/>
      <c r="D1377" s="34"/>
      <c r="E1377" s="34"/>
      <c r="F1377" s="34">
        <v>1</v>
      </c>
      <c r="G1377" s="34"/>
      <c r="H1377" s="34"/>
      <c r="I1377" s="34"/>
      <c r="J1377" s="34"/>
      <c r="K1377" s="34"/>
      <c r="L1377" s="35">
        <v>1</v>
      </c>
    </row>
    <row r="1378" spans="1:12" ht="15" x14ac:dyDescent="0.25">
      <c r="A1378" s="32"/>
      <c r="B1378" s="33">
        <v>41076</v>
      </c>
      <c r="C1378" s="34"/>
      <c r="D1378" s="34"/>
      <c r="E1378" s="34"/>
      <c r="F1378" s="34"/>
      <c r="G1378" s="34">
        <v>1</v>
      </c>
      <c r="H1378" s="34"/>
      <c r="I1378" s="34"/>
      <c r="J1378" s="34"/>
      <c r="K1378" s="34"/>
      <c r="L1378" s="35">
        <v>1</v>
      </c>
    </row>
    <row r="1379" spans="1:12" ht="15" x14ac:dyDescent="0.25">
      <c r="A1379" s="32"/>
      <c r="B1379" s="33">
        <v>41506</v>
      </c>
      <c r="C1379" s="34"/>
      <c r="D1379" s="34"/>
      <c r="E1379" s="34"/>
      <c r="F1379" s="34"/>
      <c r="G1379" s="34">
        <v>1</v>
      </c>
      <c r="H1379" s="34"/>
      <c r="I1379" s="34"/>
      <c r="J1379" s="34"/>
      <c r="K1379" s="34"/>
      <c r="L1379" s="35">
        <v>1</v>
      </c>
    </row>
    <row r="1380" spans="1:12" ht="15" x14ac:dyDescent="0.25">
      <c r="A1380" s="32"/>
      <c r="B1380" s="33">
        <v>41619</v>
      </c>
      <c r="C1380" s="34"/>
      <c r="D1380" s="34"/>
      <c r="E1380" s="34"/>
      <c r="F1380" s="34"/>
      <c r="G1380" s="34">
        <v>1</v>
      </c>
      <c r="H1380" s="34"/>
      <c r="I1380" s="34"/>
      <c r="J1380" s="34"/>
      <c r="K1380" s="34"/>
      <c r="L1380" s="35">
        <v>1</v>
      </c>
    </row>
    <row r="1381" spans="1:12" ht="15" x14ac:dyDescent="0.25">
      <c r="A1381" s="32"/>
      <c r="B1381" s="33">
        <v>42803</v>
      </c>
      <c r="C1381" s="34"/>
      <c r="D1381" s="34"/>
      <c r="E1381" s="34"/>
      <c r="F1381" s="34"/>
      <c r="G1381" s="34">
        <v>1</v>
      </c>
      <c r="H1381" s="34"/>
      <c r="I1381" s="34"/>
      <c r="J1381" s="34"/>
      <c r="K1381" s="34"/>
      <c r="L1381" s="35">
        <v>1</v>
      </c>
    </row>
    <row r="1382" spans="1:12" ht="15" x14ac:dyDescent="0.25">
      <c r="A1382" s="36"/>
      <c r="B1382" s="37">
        <v>43341</v>
      </c>
      <c r="C1382" s="38"/>
      <c r="D1382" s="38"/>
      <c r="E1382" s="38"/>
      <c r="F1382" s="38"/>
      <c r="G1382" s="38">
        <v>1</v>
      </c>
      <c r="H1382" s="38"/>
      <c r="I1382" s="38"/>
      <c r="J1382" s="38"/>
      <c r="K1382" s="38"/>
      <c r="L1382" s="39">
        <v>1</v>
      </c>
    </row>
    <row r="1383" spans="1:12" ht="15" x14ac:dyDescent="0.25">
      <c r="A1383" s="28" t="s">
        <v>269</v>
      </c>
      <c r="B1383" s="29">
        <v>17901</v>
      </c>
      <c r="C1383" s="40"/>
      <c r="D1383" s="30"/>
      <c r="E1383" s="30"/>
      <c r="F1383" s="30"/>
      <c r="G1383" s="30"/>
      <c r="H1383" s="30"/>
      <c r="I1383" s="30">
        <v>1</v>
      </c>
      <c r="J1383" s="30"/>
      <c r="K1383" s="41"/>
      <c r="L1383" s="31">
        <v>1</v>
      </c>
    </row>
    <row r="1384" spans="1:12" ht="15" x14ac:dyDescent="0.25">
      <c r="A1384" s="36"/>
      <c r="B1384" s="37">
        <v>30521</v>
      </c>
      <c r="C1384" s="44"/>
      <c r="D1384" s="38">
        <v>1</v>
      </c>
      <c r="E1384" s="38"/>
      <c r="F1384" s="38"/>
      <c r="G1384" s="38"/>
      <c r="H1384" s="38"/>
      <c r="I1384" s="38"/>
      <c r="J1384" s="38"/>
      <c r="K1384" s="45"/>
      <c r="L1384" s="39">
        <v>1</v>
      </c>
    </row>
    <row r="1385" spans="1:12" ht="15" x14ac:dyDescent="0.25">
      <c r="A1385" s="28" t="s">
        <v>296</v>
      </c>
      <c r="B1385" s="29">
        <v>20022</v>
      </c>
      <c r="C1385" s="30"/>
      <c r="D1385" s="30"/>
      <c r="E1385" s="30"/>
      <c r="F1385" s="30"/>
      <c r="G1385" s="30"/>
      <c r="H1385" s="30"/>
      <c r="I1385" s="30">
        <v>1</v>
      </c>
      <c r="J1385" s="30"/>
      <c r="K1385" s="30"/>
      <c r="L1385" s="31">
        <v>1</v>
      </c>
    </row>
    <row r="1386" spans="1:12" ht="15" x14ac:dyDescent="0.25">
      <c r="A1386" s="32"/>
      <c r="B1386" s="33">
        <v>32598</v>
      </c>
      <c r="C1386" s="34"/>
      <c r="D1386" s="34"/>
      <c r="E1386" s="34">
        <v>1</v>
      </c>
      <c r="F1386" s="34"/>
      <c r="G1386" s="34"/>
      <c r="H1386" s="34"/>
      <c r="I1386" s="34"/>
      <c r="J1386" s="34"/>
      <c r="K1386" s="34"/>
      <c r="L1386" s="35">
        <v>1</v>
      </c>
    </row>
    <row r="1387" spans="1:12" ht="15" x14ac:dyDescent="0.25">
      <c r="A1387" s="36"/>
      <c r="B1387" s="37">
        <v>33778</v>
      </c>
      <c r="C1387" s="38"/>
      <c r="D1387" s="38">
        <v>1</v>
      </c>
      <c r="E1387" s="38"/>
      <c r="F1387" s="38"/>
      <c r="G1387" s="38"/>
      <c r="H1387" s="38"/>
      <c r="I1387" s="38"/>
      <c r="J1387" s="38"/>
      <c r="K1387" s="38"/>
      <c r="L1387" s="39">
        <v>1</v>
      </c>
    </row>
    <row r="1388" spans="1:12" ht="15" x14ac:dyDescent="0.25">
      <c r="A1388" s="22" t="s">
        <v>168</v>
      </c>
      <c r="B1388" s="23">
        <v>29689</v>
      </c>
      <c r="C1388" s="24"/>
      <c r="D1388" s="25">
        <v>1</v>
      </c>
      <c r="E1388" s="25"/>
      <c r="F1388" s="25"/>
      <c r="G1388" s="25"/>
      <c r="H1388" s="25"/>
      <c r="I1388" s="25"/>
      <c r="J1388" s="25"/>
      <c r="K1388" s="26"/>
      <c r="L1388" s="27">
        <v>1</v>
      </c>
    </row>
    <row r="1389" spans="1:12" ht="15" x14ac:dyDescent="0.25">
      <c r="A1389" s="28" t="s">
        <v>287</v>
      </c>
      <c r="B1389" s="29">
        <v>19449</v>
      </c>
      <c r="C1389" s="30"/>
      <c r="D1389" s="30"/>
      <c r="E1389" s="30"/>
      <c r="F1389" s="30"/>
      <c r="G1389" s="30"/>
      <c r="H1389" s="30"/>
      <c r="I1389" s="30">
        <v>1</v>
      </c>
      <c r="J1389" s="30"/>
      <c r="K1389" s="30"/>
      <c r="L1389" s="31">
        <v>1</v>
      </c>
    </row>
    <row r="1390" spans="1:12" ht="15" x14ac:dyDescent="0.25">
      <c r="A1390" s="32"/>
      <c r="B1390" s="33">
        <v>31051</v>
      </c>
      <c r="C1390" s="34"/>
      <c r="D1390" s="34">
        <v>1</v>
      </c>
      <c r="E1390" s="34"/>
      <c r="F1390" s="34"/>
      <c r="G1390" s="34"/>
      <c r="H1390" s="34"/>
      <c r="I1390" s="34"/>
      <c r="J1390" s="34"/>
      <c r="K1390" s="34"/>
      <c r="L1390" s="35">
        <v>1</v>
      </c>
    </row>
    <row r="1391" spans="1:12" ht="15" x14ac:dyDescent="0.25">
      <c r="A1391" s="36"/>
      <c r="B1391" s="37">
        <v>40962</v>
      </c>
      <c r="C1391" s="38"/>
      <c r="D1391" s="38"/>
      <c r="E1391" s="38"/>
      <c r="F1391" s="38"/>
      <c r="G1391" s="38">
        <v>1</v>
      </c>
      <c r="H1391" s="38"/>
      <c r="I1391" s="38"/>
      <c r="J1391" s="38"/>
      <c r="K1391" s="38"/>
      <c r="L1391" s="39">
        <v>1</v>
      </c>
    </row>
    <row r="1392" spans="1:12" ht="15" x14ac:dyDescent="0.25">
      <c r="A1392" s="22" t="s">
        <v>285</v>
      </c>
      <c r="B1392" s="23">
        <v>26692</v>
      </c>
      <c r="C1392" s="24"/>
      <c r="D1392" s="25">
        <v>1</v>
      </c>
      <c r="E1392" s="25"/>
      <c r="F1392" s="25"/>
      <c r="G1392" s="25"/>
      <c r="H1392" s="25"/>
      <c r="I1392" s="25"/>
      <c r="J1392" s="25"/>
      <c r="K1392" s="26"/>
      <c r="L1392" s="27">
        <v>1</v>
      </c>
    </row>
    <row r="1393" spans="1:12" ht="15" x14ac:dyDescent="0.25">
      <c r="A1393" s="28" t="s">
        <v>174</v>
      </c>
      <c r="B1393" s="29">
        <v>13196</v>
      </c>
      <c r="C1393" s="30"/>
      <c r="D1393" s="30"/>
      <c r="E1393" s="30"/>
      <c r="F1393" s="30"/>
      <c r="G1393" s="30"/>
      <c r="H1393" s="30"/>
      <c r="I1393" s="30">
        <v>1</v>
      </c>
      <c r="J1393" s="30"/>
      <c r="K1393" s="30"/>
      <c r="L1393" s="31">
        <v>1</v>
      </c>
    </row>
    <row r="1394" spans="1:12" ht="15" x14ac:dyDescent="0.25">
      <c r="A1394" s="32"/>
      <c r="B1394" s="33">
        <v>19415</v>
      </c>
      <c r="C1394" s="34"/>
      <c r="D1394" s="34"/>
      <c r="E1394" s="34">
        <v>1</v>
      </c>
      <c r="F1394" s="34"/>
      <c r="G1394" s="34"/>
      <c r="H1394" s="34"/>
      <c r="I1394" s="34"/>
      <c r="J1394" s="34"/>
      <c r="K1394" s="34"/>
      <c r="L1394" s="35">
        <v>1</v>
      </c>
    </row>
    <row r="1395" spans="1:12" ht="15" x14ac:dyDescent="0.25">
      <c r="A1395" s="32"/>
      <c r="B1395" s="33">
        <v>19537</v>
      </c>
      <c r="C1395" s="34"/>
      <c r="D1395" s="34">
        <v>1</v>
      </c>
      <c r="E1395" s="34"/>
      <c r="F1395" s="34"/>
      <c r="G1395" s="34"/>
      <c r="H1395" s="34"/>
      <c r="I1395" s="34"/>
      <c r="J1395" s="34"/>
      <c r="K1395" s="34"/>
      <c r="L1395" s="35">
        <v>1</v>
      </c>
    </row>
    <row r="1396" spans="1:12" ht="15" x14ac:dyDescent="0.25">
      <c r="A1396" s="32"/>
      <c r="B1396" s="33">
        <v>20930</v>
      </c>
      <c r="C1396" s="34"/>
      <c r="D1396" s="34"/>
      <c r="E1396" s="34"/>
      <c r="F1396" s="34"/>
      <c r="G1396" s="34"/>
      <c r="H1396" s="34"/>
      <c r="I1396" s="34">
        <v>1</v>
      </c>
      <c r="J1396" s="34"/>
      <c r="K1396" s="34"/>
      <c r="L1396" s="35">
        <v>1</v>
      </c>
    </row>
    <row r="1397" spans="1:12" ht="15" x14ac:dyDescent="0.25">
      <c r="A1397" s="32"/>
      <c r="B1397" s="33">
        <v>22521</v>
      </c>
      <c r="C1397" s="34"/>
      <c r="D1397" s="34">
        <v>1</v>
      </c>
      <c r="E1397" s="34"/>
      <c r="F1397" s="34"/>
      <c r="G1397" s="34"/>
      <c r="H1397" s="34"/>
      <c r="I1397" s="34"/>
      <c r="J1397" s="34"/>
      <c r="K1397" s="34"/>
      <c r="L1397" s="35">
        <v>1</v>
      </c>
    </row>
    <row r="1398" spans="1:12" ht="15" x14ac:dyDescent="0.25">
      <c r="A1398" s="32"/>
      <c r="B1398" s="33">
        <v>31703</v>
      </c>
      <c r="C1398" s="34"/>
      <c r="D1398" s="34">
        <v>1</v>
      </c>
      <c r="E1398" s="34"/>
      <c r="F1398" s="34"/>
      <c r="G1398" s="34"/>
      <c r="H1398" s="34"/>
      <c r="I1398" s="34"/>
      <c r="J1398" s="34"/>
      <c r="K1398" s="34"/>
      <c r="L1398" s="35">
        <v>1</v>
      </c>
    </row>
    <row r="1399" spans="1:12" ht="15" x14ac:dyDescent="0.25">
      <c r="A1399" s="32"/>
      <c r="B1399" s="33">
        <v>31764</v>
      </c>
      <c r="C1399" s="34"/>
      <c r="D1399" s="34"/>
      <c r="E1399" s="34">
        <v>1</v>
      </c>
      <c r="F1399" s="34"/>
      <c r="G1399" s="34"/>
      <c r="H1399" s="34"/>
      <c r="I1399" s="34"/>
      <c r="J1399" s="34"/>
      <c r="K1399" s="34"/>
      <c r="L1399" s="35">
        <v>1</v>
      </c>
    </row>
    <row r="1400" spans="1:12" ht="15" x14ac:dyDescent="0.25">
      <c r="A1400" s="36"/>
      <c r="B1400" s="37">
        <v>42501</v>
      </c>
      <c r="C1400" s="38"/>
      <c r="D1400" s="38"/>
      <c r="E1400" s="38"/>
      <c r="F1400" s="38"/>
      <c r="G1400" s="38">
        <v>1</v>
      </c>
      <c r="H1400" s="38"/>
      <c r="I1400" s="38"/>
      <c r="J1400" s="38"/>
      <c r="K1400" s="38"/>
      <c r="L1400" s="39">
        <v>1</v>
      </c>
    </row>
    <row r="1401" spans="1:12" ht="15" x14ac:dyDescent="0.25">
      <c r="A1401" s="28" t="s">
        <v>65</v>
      </c>
      <c r="B1401" s="29">
        <v>23903</v>
      </c>
      <c r="C1401" s="40"/>
      <c r="D1401" s="30"/>
      <c r="E1401" s="30"/>
      <c r="F1401" s="30"/>
      <c r="G1401" s="30"/>
      <c r="H1401" s="30"/>
      <c r="I1401" s="30">
        <v>1</v>
      </c>
      <c r="J1401" s="30"/>
      <c r="K1401" s="41"/>
      <c r="L1401" s="31">
        <v>1</v>
      </c>
    </row>
    <row r="1402" spans="1:12" ht="15" x14ac:dyDescent="0.25">
      <c r="A1402" s="32"/>
      <c r="B1402" s="33">
        <v>25693</v>
      </c>
      <c r="C1402" s="42"/>
      <c r="D1402" s="34"/>
      <c r="E1402" s="34">
        <v>1</v>
      </c>
      <c r="F1402" s="34"/>
      <c r="G1402" s="34"/>
      <c r="H1402" s="34"/>
      <c r="I1402" s="34"/>
      <c r="J1402" s="34"/>
      <c r="K1402" s="43"/>
      <c r="L1402" s="35">
        <v>1</v>
      </c>
    </row>
    <row r="1403" spans="1:12" ht="15" x14ac:dyDescent="0.25">
      <c r="A1403" s="32"/>
      <c r="B1403" s="33">
        <v>28143</v>
      </c>
      <c r="C1403" s="42"/>
      <c r="D1403" s="34">
        <v>1</v>
      </c>
      <c r="E1403" s="34"/>
      <c r="F1403" s="34"/>
      <c r="G1403" s="34"/>
      <c r="H1403" s="34"/>
      <c r="I1403" s="34"/>
      <c r="J1403" s="34"/>
      <c r="K1403" s="43"/>
      <c r="L1403" s="35">
        <v>1</v>
      </c>
    </row>
    <row r="1404" spans="1:12" ht="15" x14ac:dyDescent="0.25">
      <c r="A1404" s="32"/>
      <c r="B1404" s="33">
        <v>31849</v>
      </c>
      <c r="C1404" s="42"/>
      <c r="D1404" s="34">
        <v>1</v>
      </c>
      <c r="E1404" s="34"/>
      <c r="F1404" s="34"/>
      <c r="G1404" s="34"/>
      <c r="H1404" s="34"/>
      <c r="I1404" s="34"/>
      <c r="J1404" s="34"/>
      <c r="K1404" s="43"/>
      <c r="L1404" s="35">
        <v>1</v>
      </c>
    </row>
    <row r="1405" spans="1:12" ht="15" x14ac:dyDescent="0.25">
      <c r="A1405" s="32"/>
      <c r="B1405" s="33">
        <v>34501</v>
      </c>
      <c r="C1405" s="42"/>
      <c r="D1405" s="34"/>
      <c r="E1405" s="34">
        <v>1</v>
      </c>
      <c r="F1405" s="34"/>
      <c r="G1405" s="34"/>
      <c r="H1405" s="34"/>
      <c r="I1405" s="34"/>
      <c r="J1405" s="34"/>
      <c r="K1405" s="43"/>
      <c r="L1405" s="35">
        <v>1</v>
      </c>
    </row>
    <row r="1406" spans="1:12" ht="15" x14ac:dyDescent="0.25">
      <c r="A1406" s="32"/>
      <c r="B1406" s="33">
        <v>37224</v>
      </c>
      <c r="C1406" s="42"/>
      <c r="D1406" s="34"/>
      <c r="E1406" s="34"/>
      <c r="F1406" s="34"/>
      <c r="G1406" s="34">
        <v>1</v>
      </c>
      <c r="H1406" s="34"/>
      <c r="I1406" s="34"/>
      <c r="J1406" s="34"/>
      <c r="K1406" s="43"/>
      <c r="L1406" s="35">
        <v>1</v>
      </c>
    </row>
    <row r="1407" spans="1:12" ht="15" x14ac:dyDescent="0.25">
      <c r="A1407" s="32"/>
      <c r="B1407" s="33">
        <v>40567</v>
      </c>
      <c r="C1407" s="42"/>
      <c r="D1407" s="34"/>
      <c r="E1407" s="34"/>
      <c r="F1407" s="34"/>
      <c r="G1407" s="34">
        <v>1</v>
      </c>
      <c r="H1407" s="34"/>
      <c r="I1407" s="34"/>
      <c r="J1407" s="34"/>
      <c r="K1407" s="43"/>
      <c r="L1407" s="35">
        <v>1</v>
      </c>
    </row>
    <row r="1408" spans="1:12" ht="15" x14ac:dyDescent="0.25">
      <c r="A1408" s="36"/>
      <c r="B1408" s="37">
        <v>43266</v>
      </c>
      <c r="C1408" s="44"/>
      <c r="D1408" s="38"/>
      <c r="E1408" s="38"/>
      <c r="F1408" s="38"/>
      <c r="G1408" s="38">
        <v>1</v>
      </c>
      <c r="H1408" s="38"/>
      <c r="I1408" s="38"/>
      <c r="J1408" s="38"/>
      <c r="K1408" s="45"/>
      <c r="L1408" s="39">
        <v>1</v>
      </c>
    </row>
    <row r="1409" spans="1:12" ht="15" x14ac:dyDescent="0.25">
      <c r="A1409" s="28" t="s">
        <v>141</v>
      </c>
      <c r="B1409" s="29">
        <v>21388</v>
      </c>
      <c r="C1409" s="30"/>
      <c r="D1409" s="30">
        <v>1</v>
      </c>
      <c r="E1409" s="30"/>
      <c r="F1409" s="30"/>
      <c r="G1409" s="30"/>
      <c r="H1409" s="30"/>
      <c r="I1409" s="30"/>
      <c r="J1409" s="30"/>
      <c r="K1409" s="30"/>
      <c r="L1409" s="31">
        <v>1</v>
      </c>
    </row>
    <row r="1410" spans="1:12" ht="15" x14ac:dyDescent="0.25">
      <c r="A1410" s="32"/>
      <c r="B1410" s="33">
        <v>22648</v>
      </c>
      <c r="C1410" s="34"/>
      <c r="D1410" s="34"/>
      <c r="E1410" s="34">
        <v>1</v>
      </c>
      <c r="F1410" s="34"/>
      <c r="G1410" s="34"/>
      <c r="H1410" s="34"/>
      <c r="I1410" s="34"/>
      <c r="J1410" s="34"/>
      <c r="K1410" s="34"/>
      <c r="L1410" s="35">
        <v>1</v>
      </c>
    </row>
    <row r="1411" spans="1:12" ht="15" x14ac:dyDescent="0.25">
      <c r="A1411" s="32"/>
      <c r="B1411" s="33">
        <v>22719</v>
      </c>
      <c r="C1411" s="34"/>
      <c r="D1411" s="34">
        <v>1</v>
      </c>
      <c r="E1411" s="34"/>
      <c r="F1411" s="34"/>
      <c r="G1411" s="34"/>
      <c r="H1411" s="34"/>
      <c r="I1411" s="34"/>
      <c r="J1411" s="34"/>
      <c r="K1411" s="34"/>
      <c r="L1411" s="35">
        <v>1</v>
      </c>
    </row>
    <row r="1412" spans="1:12" ht="15" x14ac:dyDescent="0.25">
      <c r="A1412" s="32"/>
      <c r="B1412" s="33">
        <v>24110</v>
      </c>
      <c r="C1412" s="34"/>
      <c r="D1412" s="34">
        <v>1</v>
      </c>
      <c r="E1412" s="34"/>
      <c r="F1412" s="34"/>
      <c r="G1412" s="34"/>
      <c r="H1412" s="34"/>
      <c r="I1412" s="34"/>
      <c r="J1412" s="34"/>
      <c r="K1412" s="34"/>
      <c r="L1412" s="35">
        <v>1</v>
      </c>
    </row>
    <row r="1413" spans="1:12" ht="15" x14ac:dyDescent="0.25">
      <c r="A1413" s="32"/>
      <c r="B1413" s="33">
        <v>27905</v>
      </c>
      <c r="C1413" s="34"/>
      <c r="D1413" s="34">
        <v>1</v>
      </c>
      <c r="E1413" s="34"/>
      <c r="F1413" s="34"/>
      <c r="G1413" s="34"/>
      <c r="H1413" s="34"/>
      <c r="I1413" s="34"/>
      <c r="J1413" s="34"/>
      <c r="K1413" s="34"/>
      <c r="L1413" s="35">
        <v>1</v>
      </c>
    </row>
    <row r="1414" spans="1:12" ht="15" x14ac:dyDescent="0.25">
      <c r="A1414" s="32"/>
      <c r="B1414" s="33">
        <v>29059</v>
      </c>
      <c r="C1414" s="34"/>
      <c r="D1414" s="34">
        <v>1</v>
      </c>
      <c r="E1414" s="34"/>
      <c r="F1414" s="34"/>
      <c r="G1414" s="34"/>
      <c r="H1414" s="34"/>
      <c r="I1414" s="34"/>
      <c r="J1414" s="34"/>
      <c r="K1414" s="34"/>
      <c r="L1414" s="35">
        <v>1</v>
      </c>
    </row>
    <row r="1415" spans="1:12" ht="15" x14ac:dyDescent="0.25">
      <c r="A1415" s="32"/>
      <c r="B1415" s="33">
        <v>29182</v>
      </c>
      <c r="C1415" s="34"/>
      <c r="D1415" s="34">
        <v>1</v>
      </c>
      <c r="E1415" s="34"/>
      <c r="F1415" s="34"/>
      <c r="G1415" s="34"/>
      <c r="H1415" s="34"/>
      <c r="I1415" s="34"/>
      <c r="J1415" s="34"/>
      <c r="K1415" s="34"/>
      <c r="L1415" s="35">
        <v>1</v>
      </c>
    </row>
    <row r="1416" spans="1:12" ht="15" x14ac:dyDescent="0.25">
      <c r="A1416" s="32"/>
      <c r="B1416" s="33">
        <v>30687</v>
      </c>
      <c r="C1416" s="34"/>
      <c r="D1416" s="34">
        <v>1</v>
      </c>
      <c r="E1416" s="34"/>
      <c r="F1416" s="34"/>
      <c r="G1416" s="34"/>
      <c r="H1416" s="34"/>
      <c r="I1416" s="34"/>
      <c r="J1416" s="34"/>
      <c r="K1416" s="34"/>
      <c r="L1416" s="35">
        <v>1</v>
      </c>
    </row>
    <row r="1417" spans="1:12" ht="15" x14ac:dyDescent="0.25">
      <c r="A1417" s="32"/>
      <c r="B1417" s="33">
        <v>31079</v>
      </c>
      <c r="C1417" s="34"/>
      <c r="D1417" s="34">
        <v>1</v>
      </c>
      <c r="E1417" s="34"/>
      <c r="F1417" s="34"/>
      <c r="G1417" s="34"/>
      <c r="H1417" s="34"/>
      <c r="I1417" s="34"/>
      <c r="J1417" s="34"/>
      <c r="K1417" s="34"/>
      <c r="L1417" s="35">
        <v>1</v>
      </c>
    </row>
    <row r="1418" spans="1:12" ht="15" x14ac:dyDescent="0.25">
      <c r="A1418" s="32"/>
      <c r="B1418" s="33">
        <v>31118</v>
      </c>
      <c r="C1418" s="34"/>
      <c r="D1418" s="34">
        <v>1</v>
      </c>
      <c r="E1418" s="34"/>
      <c r="F1418" s="34"/>
      <c r="G1418" s="34"/>
      <c r="H1418" s="34"/>
      <c r="I1418" s="34"/>
      <c r="J1418" s="34"/>
      <c r="K1418" s="34"/>
      <c r="L1418" s="35">
        <v>1</v>
      </c>
    </row>
    <row r="1419" spans="1:12" ht="15" x14ac:dyDescent="0.25">
      <c r="A1419" s="32"/>
      <c r="B1419" s="33">
        <v>31191</v>
      </c>
      <c r="C1419" s="34"/>
      <c r="D1419" s="34"/>
      <c r="E1419" s="34">
        <v>1</v>
      </c>
      <c r="F1419" s="34"/>
      <c r="G1419" s="34"/>
      <c r="H1419" s="34"/>
      <c r="I1419" s="34"/>
      <c r="J1419" s="34"/>
      <c r="K1419" s="34"/>
      <c r="L1419" s="35">
        <v>1</v>
      </c>
    </row>
    <row r="1420" spans="1:12" ht="15" x14ac:dyDescent="0.25">
      <c r="A1420" s="32"/>
      <c r="B1420" s="33">
        <v>38898</v>
      </c>
      <c r="C1420" s="34"/>
      <c r="D1420" s="34"/>
      <c r="E1420" s="34"/>
      <c r="F1420" s="34"/>
      <c r="G1420" s="34">
        <v>1</v>
      </c>
      <c r="H1420" s="34"/>
      <c r="I1420" s="34"/>
      <c r="J1420" s="34"/>
      <c r="K1420" s="34"/>
      <c r="L1420" s="35">
        <v>1</v>
      </c>
    </row>
    <row r="1421" spans="1:12" ht="15" x14ac:dyDescent="0.25">
      <c r="A1421" s="32"/>
      <c r="B1421" s="33">
        <v>39660</v>
      </c>
      <c r="C1421" s="34"/>
      <c r="D1421" s="34"/>
      <c r="E1421" s="34"/>
      <c r="F1421" s="34"/>
      <c r="G1421" s="34">
        <v>1</v>
      </c>
      <c r="H1421" s="34"/>
      <c r="I1421" s="34"/>
      <c r="J1421" s="34"/>
      <c r="K1421" s="34"/>
      <c r="L1421" s="35">
        <v>1</v>
      </c>
    </row>
    <row r="1422" spans="1:12" ht="15" x14ac:dyDescent="0.25">
      <c r="A1422" s="32"/>
      <c r="B1422" s="33">
        <v>41859</v>
      </c>
      <c r="C1422" s="34"/>
      <c r="D1422" s="34"/>
      <c r="E1422" s="34"/>
      <c r="F1422" s="34"/>
      <c r="G1422" s="34">
        <v>1</v>
      </c>
      <c r="H1422" s="34"/>
      <c r="I1422" s="34"/>
      <c r="J1422" s="34"/>
      <c r="K1422" s="34"/>
      <c r="L1422" s="35">
        <v>1</v>
      </c>
    </row>
    <row r="1423" spans="1:12" ht="15" x14ac:dyDescent="0.25">
      <c r="A1423" s="32"/>
      <c r="B1423" s="33">
        <v>42073</v>
      </c>
      <c r="C1423" s="34"/>
      <c r="D1423" s="34"/>
      <c r="E1423" s="34"/>
      <c r="F1423" s="34"/>
      <c r="G1423" s="34">
        <v>1</v>
      </c>
      <c r="H1423" s="34"/>
      <c r="I1423" s="34"/>
      <c r="J1423" s="34"/>
      <c r="K1423" s="34"/>
      <c r="L1423" s="35">
        <v>1</v>
      </c>
    </row>
    <row r="1424" spans="1:12" ht="15" x14ac:dyDescent="0.25">
      <c r="A1424" s="32"/>
      <c r="B1424" s="33">
        <v>42973</v>
      </c>
      <c r="C1424" s="34"/>
      <c r="D1424" s="34"/>
      <c r="E1424" s="34"/>
      <c r="F1424" s="34"/>
      <c r="G1424" s="34">
        <v>1</v>
      </c>
      <c r="H1424" s="34"/>
      <c r="I1424" s="34"/>
      <c r="J1424" s="34"/>
      <c r="K1424" s="34"/>
      <c r="L1424" s="35">
        <v>1</v>
      </c>
    </row>
    <row r="1425" spans="1:12" ht="15" x14ac:dyDescent="0.25">
      <c r="A1425" s="36"/>
      <c r="B1425" s="37">
        <v>44006</v>
      </c>
      <c r="C1425" s="38"/>
      <c r="D1425" s="38"/>
      <c r="E1425" s="38"/>
      <c r="F1425" s="38"/>
      <c r="G1425" s="38">
        <v>1</v>
      </c>
      <c r="H1425" s="38"/>
      <c r="I1425" s="38"/>
      <c r="J1425" s="38"/>
      <c r="K1425" s="38"/>
      <c r="L1425" s="39">
        <v>1</v>
      </c>
    </row>
    <row r="1426" spans="1:12" ht="15" x14ac:dyDescent="0.25">
      <c r="A1426" s="28" t="s">
        <v>149</v>
      </c>
      <c r="B1426" s="29">
        <v>16987</v>
      </c>
      <c r="C1426" s="40"/>
      <c r="D1426" s="30"/>
      <c r="E1426" s="30"/>
      <c r="F1426" s="30"/>
      <c r="G1426" s="30"/>
      <c r="H1426" s="30"/>
      <c r="I1426" s="30">
        <v>1</v>
      </c>
      <c r="J1426" s="30"/>
      <c r="K1426" s="41"/>
      <c r="L1426" s="31">
        <v>1</v>
      </c>
    </row>
    <row r="1427" spans="1:12" ht="15" x14ac:dyDescent="0.25">
      <c r="A1427" s="32"/>
      <c r="B1427" s="33">
        <v>29595</v>
      </c>
      <c r="C1427" s="42"/>
      <c r="D1427" s="34"/>
      <c r="E1427" s="34">
        <v>1</v>
      </c>
      <c r="F1427" s="34"/>
      <c r="G1427" s="34"/>
      <c r="H1427" s="34"/>
      <c r="I1427" s="34"/>
      <c r="J1427" s="34"/>
      <c r="K1427" s="43"/>
      <c r="L1427" s="35">
        <v>1</v>
      </c>
    </row>
    <row r="1428" spans="1:12" ht="15" x14ac:dyDescent="0.25">
      <c r="A1428" s="36"/>
      <c r="B1428" s="37">
        <v>32785</v>
      </c>
      <c r="C1428" s="44"/>
      <c r="D1428" s="38">
        <v>1</v>
      </c>
      <c r="E1428" s="38"/>
      <c r="F1428" s="38"/>
      <c r="G1428" s="38"/>
      <c r="H1428" s="38"/>
      <c r="I1428" s="38"/>
      <c r="J1428" s="38"/>
      <c r="K1428" s="45"/>
      <c r="L1428" s="39">
        <v>1</v>
      </c>
    </row>
    <row r="1429" spans="1:12" ht="15" x14ac:dyDescent="0.25">
      <c r="A1429" s="22" t="s">
        <v>312</v>
      </c>
      <c r="B1429" s="23">
        <v>31370</v>
      </c>
      <c r="C1429" s="25"/>
      <c r="D1429" s="25">
        <v>1</v>
      </c>
      <c r="E1429" s="25"/>
      <c r="F1429" s="25"/>
      <c r="G1429" s="25"/>
      <c r="H1429" s="25"/>
      <c r="I1429" s="25"/>
      <c r="J1429" s="25"/>
      <c r="K1429" s="25"/>
      <c r="L1429" s="27">
        <v>1</v>
      </c>
    </row>
    <row r="1430" spans="1:12" ht="15" x14ac:dyDescent="0.25">
      <c r="A1430" s="28" t="s">
        <v>34</v>
      </c>
      <c r="B1430" s="29">
        <v>15489</v>
      </c>
      <c r="C1430" s="40"/>
      <c r="D1430" s="30"/>
      <c r="E1430" s="30"/>
      <c r="F1430" s="30"/>
      <c r="G1430" s="30"/>
      <c r="H1430" s="30"/>
      <c r="I1430" s="30">
        <v>1</v>
      </c>
      <c r="J1430" s="30"/>
      <c r="K1430" s="41"/>
      <c r="L1430" s="31">
        <v>1</v>
      </c>
    </row>
    <row r="1431" spans="1:12" ht="15" x14ac:dyDescent="0.25">
      <c r="A1431" s="32"/>
      <c r="B1431" s="33">
        <v>21619</v>
      </c>
      <c r="C1431" s="42"/>
      <c r="D1431" s="34"/>
      <c r="E1431" s="34"/>
      <c r="F1431" s="34"/>
      <c r="G1431" s="34"/>
      <c r="H1431" s="34"/>
      <c r="I1431" s="34">
        <v>1</v>
      </c>
      <c r="J1431" s="34"/>
      <c r="K1431" s="43"/>
      <c r="L1431" s="35">
        <v>1</v>
      </c>
    </row>
    <row r="1432" spans="1:12" ht="15" x14ac:dyDescent="0.25">
      <c r="A1432" s="32"/>
      <c r="B1432" s="33">
        <v>23955</v>
      </c>
      <c r="C1432" s="42"/>
      <c r="D1432" s="34">
        <v>1</v>
      </c>
      <c r="E1432" s="34"/>
      <c r="F1432" s="34"/>
      <c r="G1432" s="34"/>
      <c r="H1432" s="34"/>
      <c r="I1432" s="34"/>
      <c r="J1432" s="34"/>
      <c r="K1432" s="43"/>
      <c r="L1432" s="35">
        <v>1</v>
      </c>
    </row>
    <row r="1433" spans="1:12" ht="15" x14ac:dyDescent="0.25">
      <c r="A1433" s="32"/>
      <c r="B1433" s="33">
        <v>28305</v>
      </c>
      <c r="C1433" s="42"/>
      <c r="D1433" s="34">
        <v>1</v>
      </c>
      <c r="E1433" s="34"/>
      <c r="F1433" s="34"/>
      <c r="G1433" s="34"/>
      <c r="H1433" s="34"/>
      <c r="I1433" s="34"/>
      <c r="J1433" s="34"/>
      <c r="K1433" s="43"/>
      <c r="L1433" s="35">
        <v>1</v>
      </c>
    </row>
    <row r="1434" spans="1:12" ht="15" x14ac:dyDescent="0.25">
      <c r="A1434" s="32"/>
      <c r="B1434" s="33">
        <v>29167</v>
      </c>
      <c r="C1434" s="42"/>
      <c r="D1434" s="34"/>
      <c r="E1434" s="34">
        <v>1</v>
      </c>
      <c r="F1434" s="34"/>
      <c r="G1434" s="34"/>
      <c r="H1434" s="34"/>
      <c r="I1434" s="34"/>
      <c r="J1434" s="34"/>
      <c r="K1434" s="43"/>
      <c r="L1434" s="35">
        <v>1</v>
      </c>
    </row>
    <row r="1435" spans="1:12" ht="15" x14ac:dyDescent="0.25">
      <c r="A1435" s="32"/>
      <c r="B1435" s="33">
        <v>30787</v>
      </c>
      <c r="C1435" s="42"/>
      <c r="D1435" s="34"/>
      <c r="E1435" s="34">
        <v>1</v>
      </c>
      <c r="F1435" s="34"/>
      <c r="G1435" s="34"/>
      <c r="H1435" s="34"/>
      <c r="I1435" s="34"/>
      <c r="J1435" s="34"/>
      <c r="K1435" s="43"/>
      <c r="L1435" s="35">
        <v>1</v>
      </c>
    </row>
    <row r="1436" spans="1:12" ht="15" x14ac:dyDescent="0.25">
      <c r="A1436" s="32"/>
      <c r="B1436" s="33">
        <v>38413</v>
      </c>
      <c r="C1436" s="42"/>
      <c r="D1436" s="34"/>
      <c r="E1436" s="34"/>
      <c r="F1436" s="34"/>
      <c r="G1436" s="34">
        <v>1</v>
      </c>
      <c r="H1436" s="34"/>
      <c r="I1436" s="34"/>
      <c r="J1436" s="34"/>
      <c r="K1436" s="43"/>
      <c r="L1436" s="35">
        <v>1</v>
      </c>
    </row>
    <row r="1437" spans="1:12" ht="15" x14ac:dyDescent="0.25">
      <c r="A1437" s="32"/>
      <c r="B1437" s="33">
        <v>39485</v>
      </c>
      <c r="C1437" s="42"/>
      <c r="D1437" s="34"/>
      <c r="E1437" s="34"/>
      <c r="F1437" s="34"/>
      <c r="G1437" s="34">
        <v>1</v>
      </c>
      <c r="H1437" s="34"/>
      <c r="I1437" s="34"/>
      <c r="J1437" s="34"/>
      <c r="K1437" s="43"/>
      <c r="L1437" s="35">
        <v>1</v>
      </c>
    </row>
    <row r="1438" spans="1:12" ht="15" x14ac:dyDescent="0.25">
      <c r="A1438" s="32"/>
      <c r="B1438" s="33">
        <v>40390</v>
      </c>
      <c r="C1438" s="42"/>
      <c r="D1438" s="34"/>
      <c r="E1438" s="34"/>
      <c r="F1438" s="34"/>
      <c r="G1438" s="34">
        <v>1</v>
      </c>
      <c r="H1438" s="34"/>
      <c r="I1438" s="34"/>
      <c r="J1438" s="34"/>
      <c r="K1438" s="43"/>
      <c r="L1438" s="35">
        <v>1</v>
      </c>
    </row>
    <row r="1439" spans="1:12" ht="15" x14ac:dyDescent="0.25">
      <c r="A1439" s="36"/>
      <c r="B1439" s="37">
        <v>42879</v>
      </c>
      <c r="C1439" s="44"/>
      <c r="D1439" s="38"/>
      <c r="E1439" s="38"/>
      <c r="F1439" s="38"/>
      <c r="G1439" s="38">
        <v>1</v>
      </c>
      <c r="H1439" s="38"/>
      <c r="I1439" s="38"/>
      <c r="J1439" s="38"/>
      <c r="K1439" s="45"/>
      <c r="L1439" s="39">
        <v>1</v>
      </c>
    </row>
    <row r="1440" spans="1:12" ht="15" x14ac:dyDescent="0.25">
      <c r="A1440" s="28" t="s">
        <v>177</v>
      </c>
      <c r="B1440" s="29">
        <v>20626</v>
      </c>
      <c r="C1440" s="30"/>
      <c r="D1440" s="30"/>
      <c r="E1440" s="30"/>
      <c r="F1440" s="30"/>
      <c r="G1440" s="30"/>
      <c r="H1440" s="30"/>
      <c r="I1440" s="30">
        <v>1</v>
      </c>
      <c r="J1440" s="30"/>
      <c r="K1440" s="30"/>
      <c r="L1440" s="31">
        <v>1</v>
      </c>
    </row>
    <row r="1441" spans="1:12" ht="15" x14ac:dyDescent="0.25">
      <c r="A1441" s="32"/>
      <c r="B1441" s="33">
        <v>28413</v>
      </c>
      <c r="C1441" s="34"/>
      <c r="D1441" s="34">
        <v>1</v>
      </c>
      <c r="E1441" s="34"/>
      <c r="F1441" s="34"/>
      <c r="G1441" s="34"/>
      <c r="H1441" s="34"/>
      <c r="I1441" s="34"/>
      <c r="J1441" s="34"/>
      <c r="K1441" s="34"/>
      <c r="L1441" s="35">
        <v>1</v>
      </c>
    </row>
    <row r="1442" spans="1:12" ht="15" x14ac:dyDescent="0.25">
      <c r="A1442" s="32"/>
      <c r="B1442" s="33">
        <v>28869</v>
      </c>
      <c r="C1442" s="34"/>
      <c r="D1442" s="34"/>
      <c r="E1442" s="34">
        <v>1</v>
      </c>
      <c r="F1442" s="34"/>
      <c r="G1442" s="34"/>
      <c r="H1442" s="34"/>
      <c r="I1442" s="34"/>
      <c r="J1442" s="34"/>
      <c r="K1442" s="34"/>
      <c r="L1442" s="35">
        <v>1</v>
      </c>
    </row>
    <row r="1443" spans="1:12" ht="15" x14ac:dyDescent="0.25">
      <c r="A1443" s="36"/>
      <c r="B1443" s="37">
        <v>41610</v>
      </c>
      <c r="C1443" s="38"/>
      <c r="D1443" s="38"/>
      <c r="E1443" s="38"/>
      <c r="F1443" s="38"/>
      <c r="G1443" s="38">
        <v>1</v>
      </c>
      <c r="H1443" s="38"/>
      <c r="I1443" s="38"/>
      <c r="J1443" s="38"/>
      <c r="K1443" s="38"/>
      <c r="L1443" s="39">
        <v>1</v>
      </c>
    </row>
    <row r="1444" spans="1:12" ht="15" x14ac:dyDescent="0.25">
      <c r="A1444" s="28" t="s">
        <v>86</v>
      </c>
      <c r="B1444" s="29">
        <v>21331</v>
      </c>
      <c r="C1444" s="40"/>
      <c r="D1444" s="30"/>
      <c r="E1444" s="30">
        <v>1</v>
      </c>
      <c r="F1444" s="30"/>
      <c r="G1444" s="30"/>
      <c r="H1444" s="30"/>
      <c r="I1444" s="30"/>
      <c r="J1444" s="30"/>
      <c r="K1444" s="41"/>
      <c r="L1444" s="31">
        <v>1</v>
      </c>
    </row>
    <row r="1445" spans="1:12" ht="15" x14ac:dyDescent="0.25">
      <c r="A1445" s="36"/>
      <c r="B1445" s="37">
        <v>22041</v>
      </c>
      <c r="C1445" s="44"/>
      <c r="D1445" s="38">
        <v>1</v>
      </c>
      <c r="E1445" s="38"/>
      <c r="F1445" s="38"/>
      <c r="G1445" s="38"/>
      <c r="H1445" s="38"/>
      <c r="I1445" s="38"/>
      <c r="J1445" s="38"/>
      <c r="K1445" s="45"/>
      <c r="L1445" s="39">
        <v>1</v>
      </c>
    </row>
    <row r="1446" spans="1:12" ht="15" x14ac:dyDescent="0.25">
      <c r="A1446" s="28" t="s">
        <v>29</v>
      </c>
      <c r="B1446" s="29">
        <v>18418</v>
      </c>
      <c r="C1446" s="30"/>
      <c r="D1446" s="30"/>
      <c r="E1446" s="30">
        <v>1</v>
      </c>
      <c r="F1446" s="30"/>
      <c r="G1446" s="30"/>
      <c r="H1446" s="30"/>
      <c r="I1446" s="30"/>
      <c r="J1446" s="30"/>
      <c r="K1446" s="30"/>
      <c r="L1446" s="31">
        <v>1</v>
      </c>
    </row>
    <row r="1447" spans="1:12" ht="15" x14ac:dyDescent="0.25">
      <c r="A1447" s="32"/>
      <c r="B1447" s="33">
        <v>18999</v>
      </c>
      <c r="C1447" s="34"/>
      <c r="D1447" s="34">
        <v>1</v>
      </c>
      <c r="E1447" s="34"/>
      <c r="F1447" s="34"/>
      <c r="G1447" s="34"/>
      <c r="H1447" s="34"/>
      <c r="I1447" s="34"/>
      <c r="J1447" s="34"/>
      <c r="K1447" s="34"/>
      <c r="L1447" s="35">
        <v>1</v>
      </c>
    </row>
    <row r="1448" spans="1:12" ht="15" x14ac:dyDescent="0.25">
      <c r="A1448" s="32"/>
      <c r="B1448" s="33">
        <v>19420</v>
      </c>
      <c r="C1448" s="34"/>
      <c r="D1448" s="34"/>
      <c r="E1448" s="34"/>
      <c r="F1448" s="34"/>
      <c r="G1448" s="34"/>
      <c r="H1448" s="34"/>
      <c r="I1448" s="34"/>
      <c r="J1448" s="34"/>
      <c r="K1448" s="34">
        <v>1</v>
      </c>
      <c r="L1448" s="35">
        <v>1</v>
      </c>
    </row>
    <row r="1449" spans="1:12" ht="15" x14ac:dyDescent="0.25">
      <c r="A1449" s="32"/>
      <c r="B1449" s="33">
        <v>19854</v>
      </c>
      <c r="C1449" s="34"/>
      <c r="D1449" s="34"/>
      <c r="E1449" s="34"/>
      <c r="F1449" s="34"/>
      <c r="G1449" s="34"/>
      <c r="H1449" s="34"/>
      <c r="I1449" s="34">
        <v>1</v>
      </c>
      <c r="J1449" s="34"/>
      <c r="K1449" s="34"/>
      <c r="L1449" s="35">
        <v>1</v>
      </c>
    </row>
    <row r="1450" spans="1:12" ht="15" x14ac:dyDescent="0.25">
      <c r="A1450" s="32"/>
      <c r="B1450" s="33">
        <v>20791</v>
      </c>
      <c r="C1450" s="34"/>
      <c r="D1450" s="34"/>
      <c r="E1450" s="34"/>
      <c r="F1450" s="34"/>
      <c r="G1450" s="34"/>
      <c r="H1450" s="34"/>
      <c r="I1450" s="34">
        <v>1</v>
      </c>
      <c r="J1450" s="34"/>
      <c r="K1450" s="34"/>
      <c r="L1450" s="35">
        <v>1</v>
      </c>
    </row>
    <row r="1451" spans="1:12" ht="15" x14ac:dyDescent="0.25">
      <c r="A1451" s="32"/>
      <c r="B1451" s="33">
        <v>22865</v>
      </c>
      <c r="C1451" s="34"/>
      <c r="D1451" s="34">
        <v>1</v>
      </c>
      <c r="E1451" s="34"/>
      <c r="F1451" s="34"/>
      <c r="G1451" s="34"/>
      <c r="H1451" s="34"/>
      <c r="I1451" s="34"/>
      <c r="J1451" s="34"/>
      <c r="K1451" s="34"/>
      <c r="L1451" s="35">
        <v>1</v>
      </c>
    </row>
    <row r="1452" spans="1:12" ht="15" x14ac:dyDescent="0.25">
      <c r="A1452" s="32"/>
      <c r="B1452" s="33">
        <v>23396</v>
      </c>
      <c r="C1452" s="34"/>
      <c r="D1452" s="34"/>
      <c r="E1452" s="34"/>
      <c r="F1452" s="34"/>
      <c r="G1452" s="34"/>
      <c r="H1452" s="34"/>
      <c r="I1452" s="34">
        <v>1</v>
      </c>
      <c r="J1452" s="34"/>
      <c r="K1452" s="34"/>
      <c r="L1452" s="35">
        <v>1</v>
      </c>
    </row>
    <row r="1453" spans="1:12" ht="15" x14ac:dyDescent="0.25">
      <c r="A1453" s="32"/>
      <c r="B1453" s="33">
        <v>26695</v>
      </c>
      <c r="C1453" s="34"/>
      <c r="D1453" s="34"/>
      <c r="E1453" s="34"/>
      <c r="F1453" s="34"/>
      <c r="G1453" s="34"/>
      <c r="H1453" s="34"/>
      <c r="I1453" s="34">
        <v>1</v>
      </c>
      <c r="J1453" s="34"/>
      <c r="K1453" s="34"/>
      <c r="L1453" s="35">
        <v>1</v>
      </c>
    </row>
    <row r="1454" spans="1:12" ht="15" x14ac:dyDescent="0.25">
      <c r="A1454" s="32"/>
      <c r="B1454" s="33">
        <v>28137</v>
      </c>
      <c r="C1454" s="34"/>
      <c r="D1454" s="34">
        <v>1</v>
      </c>
      <c r="E1454" s="34"/>
      <c r="F1454" s="34"/>
      <c r="G1454" s="34"/>
      <c r="H1454" s="34"/>
      <c r="I1454" s="34"/>
      <c r="J1454" s="34"/>
      <c r="K1454" s="34"/>
      <c r="L1454" s="35">
        <v>1</v>
      </c>
    </row>
    <row r="1455" spans="1:12" ht="15" x14ac:dyDescent="0.25">
      <c r="A1455" s="32"/>
      <c r="B1455" s="33">
        <v>28461</v>
      </c>
      <c r="C1455" s="34"/>
      <c r="D1455" s="34">
        <v>1</v>
      </c>
      <c r="E1455" s="34"/>
      <c r="F1455" s="34"/>
      <c r="G1455" s="34"/>
      <c r="H1455" s="34"/>
      <c r="I1455" s="34"/>
      <c r="J1455" s="34"/>
      <c r="K1455" s="34"/>
      <c r="L1455" s="35">
        <v>1</v>
      </c>
    </row>
    <row r="1456" spans="1:12" ht="15" x14ac:dyDescent="0.25">
      <c r="A1456" s="32"/>
      <c r="B1456" s="33">
        <v>28839</v>
      </c>
      <c r="C1456" s="34"/>
      <c r="D1456" s="34">
        <v>1</v>
      </c>
      <c r="E1456" s="34"/>
      <c r="F1456" s="34"/>
      <c r="G1456" s="34"/>
      <c r="H1456" s="34"/>
      <c r="I1456" s="34"/>
      <c r="J1456" s="34"/>
      <c r="K1456" s="34"/>
      <c r="L1456" s="35">
        <v>1</v>
      </c>
    </row>
    <row r="1457" spans="1:12" ht="15" x14ac:dyDescent="0.25">
      <c r="A1457" s="32"/>
      <c r="B1457" s="33">
        <v>28848</v>
      </c>
      <c r="C1457" s="34"/>
      <c r="D1457" s="34">
        <v>1</v>
      </c>
      <c r="E1457" s="34"/>
      <c r="F1457" s="34"/>
      <c r="G1457" s="34"/>
      <c r="H1457" s="34"/>
      <c r="I1457" s="34"/>
      <c r="J1457" s="34"/>
      <c r="K1457" s="34"/>
      <c r="L1457" s="35">
        <v>1</v>
      </c>
    </row>
    <row r="1458" spans="1:12" ht="15" x14ac:dyDescent="0.25">
      <c r="A1458" s="32"/>
      <c r="B1458" s="33">
        <v>29474</v>
      </c>
      <c r="C1458" s="34"/>
      <c r="D1458" s="34"/>
      <c r="E1458" s="34">
        <v>1</v>
      </c>
      <c r="F1458" s="34"/>
      <c r="G1458" s="34"/>
      <c r="H1458" s="34"/>
      <c r="I1458" s="34"/>
      <c r="J1458" s="34"/>
      <c r="K1458" s="34"/>
      <c r="L1458" s="35">
        <v>1</v>
      </c>
    </row>
    <row r="1459" spans="1:12" ht="15" x14ac:dyDescent="0.25">
      <c r="A1459" s="32"/>
      <c r="B1459" s="33">
        <v>30591</v>
      </c>
      <c r="C1459" s="34"/>
      <c r="D1459" s="34"/>
      <c r="E1459" s="34">
        <v>1</v>
      </c>
      <c r="F1459" s="34"/>
      <c r="G1459" s="34"/>
      <c r="H1459" s="34"/>
      <c r="I1459" s="34"/>
      <c r="J1459" s="34"/>
      <c r="K1459" s="34"/>
      <c r="L1459" s="35">
        <v>1</v>
      </c>
    </row>
    <row r="1460" spans="1:12" ht="15" x14ac:dyDescent="0.25">
      <c r="A1460" s="32"/>
      <c r="B1460" s="33">
        <v>30978</v>
      </c>
      <c r="C1460" s="34"/>
      <c r="D1460" s="34"/>
      <c r="E1460" s="34">
        <v>1</v>
      </c>
      <c r="F1460" s="34"/>
      <c r="G1460" s="34"/>
      <c r="H1460" s="34"/>
      <c r="I1460" s="34"/>
      <c r="J1460" s="34"/>
      <c r="K1460" s="34"/>
      <c r="L1460" s="35">
        <v>1</v>
      </c>
    </row>
    <row r="1461" spans="1:12" ht="15" x14ac:dyDescent="0.25">
      <c r="A1461" s="32"/>
      <c r="B1461" s="33">
        <v>32098</v>
      </c>
      <c r="C1461" s="34"/>
      <c r="D1461" s="34"/>
      <c r="E1461" s="34">
        <v>1</v>
      </c>
      <c r="F1461" s="34"/>
      <c r="G1461" s="34"/>
      <c r="H1461" s="34"/>
      <c r="I1461" s="34"/>
      <c r="J1461" s="34"/>
      <c r="K1461" s="34"/>
      <c r="L1461" s="35">
        <v>1</v>
      </c>
    </row>
    <row r="1462" spans="1:12" ht="15" x14ac:dyDescent="0.25">
      <c r="A1462" s="32"/>
      <c r="B1462" s="33">
        <v>32187</v>
      </c>
      <c r="C1462" s="34"/>
      <c r="D1462" s="34">
        <v>1</v>
      </c>
      <c r="E1462" s="34"/>
      <c r="F1462" s="34"/>
      <c r="G1462" s="34"/>
      <c r="H1462" s="34"/>
      <c r="I1462" s="34"/>
      <c r="J1462" s="34"/>
      <c r="K1462" s="34"/>
      <c r="L1462" s="35">
        <v>1</v>
      </c>
    </row>
    <row r="1463" spans="1:12" ht="15" x14ac:dyDescent="0.25">
      <c r="A1463" s="32"/>
      <c r="B1463" s="33">
        <v>32507</v>
      </c>
      <c r="C1463" s="34"/>
      <c r="D1463" s="34">
        <v>1</v>
      </c>
      <c r="E1463" s="34"/>
      <c r="F1463" s="34"/>
      <c r="G1463" s="34"/>
      <c r="H1463" s="34"/>
      <c r="I1463" s="34"/>
      <c r="J1463" s="34"/>
      <c r="K1463" s="34"/>
      <c r="L1463" s="35">
        <v>1</v>
      </c>
    </row>
    <row r="1464" spans="1:12" ht="15" x14ac:dyDescent="0.25">
      <c r="A1464" s="32"/>
      <c r="B1464" s="33">
        <v>32753</v>
      </c>
      <c r="C1464" s="34"/>
      <c r="D1464" s="34">
        <v>2</v>
      </c>
      <c r="E1464" s="34"/>
      <c r="F1464" s="34"/>
      <c r="G1464" s="34"/>
      <c r="H1464" s="34"/>
      <c r="I1464" s="34"/>
      <c r="J1464" s="34"/>
      <c r="K1464" s="34"/>
      <c r="L1464" s="35">
        <v>2</v>
      </c>
    </row>
    <row r="1465" spans="1:12" ht="15" x14ac:dyDescent="0.25">
      <c r="A1465" s="32"/>
      <c r="B1465" s="33">
        <v>33875</v>
      </c>
      <c r="C1465" s="34"/>
      <c r="D1465" s="34">
        <v>1</v>
      </c>
      <c r="E1465" s="34"/>
      <c r="F1465" s="34"/>
      <c r="G1465" s="34"/>
      <c r="H1465" s="34"/>
      <c r="I1465" s="34"/>
      <c r="J1465" s="34"/>
      <c r="K1465" s="34"/>
      <c r="L1465" s="35">
        <v>1</v>
      </c>
    </row>
    <row r="1466" spans="1:12" ht="15" x14ac:dyDescent="0.25">
      <c r="A1466" s="32"/>
      <c r="B1466" s="33">
        <v>34756</v>
      </c>
      <c r="C1466" s="34"/>
      <c r="D1466" s="34"/>
      <c r="E1466" s="34">
        <v>1</v>
      </c>
      <c r="F1466" s="34"/>
      <c r="G1466" s="34"/>
      <c r="H1466" s="34"/>
      <c r="I1466" s="34"/>
      <c r="J1466" s="34"/>
      <c r="K1466" s="34"/>
      <c r="L1466" s="35">
        <v>1</v>
      </c>
    </row>
    <row r="1467" spans="1:12" ht="15" x14ac:dyDescent="0.25">
      <c r="A1467" s="32"/>
      <c r="B1467" s="33">
        <v>36720</v>
      </c>
      <c r="C1467" s="34"/>
      <c r="D1467" s="34"/>
      <c r="E1467" s="34"/>
      <c r="F1467" s="34"/>
      <c r="G1467" s="34">
        <v>1</v>
      </c>
      <c r="H1467" s="34"/>
      <c r="I1467" s="34"/>
      <c r="J1467" s="34"/>
      <c r="K1467" s="34"/>
      <c r="L1467" s="35">
        <v>1</v>
      </c>
    </row>
    <row r="1468" spans="1:12" ht="15" x14ac:dyDescent="0.25">
      <c r="A1468" s="32"/>
      <c r="B1468" s="33">
        <v>37121</v>
      </c>
      <c r="C1468" s="34"/>
      <c r="D1468" s="34"/>
      <c r="E1468" s="34"/>
      <c r="F1468" s="34"/>
      <c r="G1468" s="34">
        <v>1</v>
      </c>
      <c r="H1468" s="34"/>
      <c r="I1468" s="34"/>
      <c r="J1468" s="34"/>
      <c r="K1468" s="34"/>
      <c r="L1468" s="35">
        <v>1</v>
      </c>
    </row>
    <row r="1469" spans="1:12" ht="15" x14ac:dyDescent="0.25">
      <c r="A1469" s="32"/>
      <c r="B1469" s="33">
        <v>37687</v>
      </c>
      <c r="C1469" s="34"/>
      <c r="D1469" s="34"/>
      <c r="E1469" s="34"/>
      <c r="F1469" s="34"/>
      <c r="G1469" s="34">
        <v>1</v>
      </c>
      <c r="H1469" s="34"/>
      <c r="I1469" s="34"/>
      <c r="J1469" s="34"/>
      <c r="K1469" s="34"/>
      <c r="L1469" s="35">
        <v>1</v>
      </c>
    </row>
    <row r="1470" spans="1:12" ht="15" x14ac:dyDescent="0.25">
      <c r="A1470" s="32"/>
      <c r="B1470" s="33">
        <v>39426</v>
      </c>
      <c r="C1470" s="34"/>
      <c r="D1470" s="34"/>
      <c r="E1470" s="34"/>
      <c r="F1470" s="34"/>
      <c r="G1470" s="34">
        <v>1</v>
      </c>
      <c r="H1470" s="34"/>
      <c r="I1470" s="34"/>
      <c r="J1470" s="34"/>
      <c r="K1470" s="34"/>
      <c r="L1470" s="35">
        <v>1</v>
      </c>
    </row>
    <row r="1471" spans="1:12" ht="15" x14ac:dyDescent="0.25">
      <c r="A1471" s="32"/>
      <c r="B1471" s="33">
        <v>39475</v>
      </c>
      <c r="C1471" s="34"/>
      <c r="D1471" s="34"/>
      <c r="E1471" s="34"/>
      <c r="F1471" s="34">
        <v>1</v>
      </c>
      <c r="G1471" s="34"/>
      <c r="H1471" s="34"/>
      <c r="I1471" s="34"/>
      <c r="J1471" s="34"/>
      <c r="K1471" s="34"/>
      <c r="L1471" s="35">
        <v>1</v>
      </c>
    </row>
    <row r="1472" spans="1:12" ht="15" x14ac:dyDescent="0.25">
      <c r="A1472" s="32"/>
      <c r="B1472" s="33">
        <v>39647</v>
      </c>
      <c r="C1472" s="34"/>
      <c r="D1472" s="34"/>
      <c r="E1472" s="34"/>
      <c r="F1472" s="34"/>
      <c r="G1472" s="34">
        <v>1</v>
      </c>
      <c r="H1472" s="34"/>
      <c r="I1472" s="34"/>
      <c r="J1472" s="34"/>
      <c r="K1472" s="34"/>
      <c r="L1472" s="35">
        <v>1</v>
      </c>
    </row>
    <row r="1473" spans="1:12" ht="15" x14ac:dyDescent="0.25">
      <c r="A1473" s="32"/>
      <c r="B1473" s="33">
        <v>40965</v>
      </c>
      <c r="C1473" s="34"/>
      <c r="D1473" s="34"/>
      <c r="E1473" s="34"/>
      <c r="F1473" s="34"/>
      <c r="G1473" s="34">
        <v>1</v>
      </c>
      <c r="H1473" s="34"/>
      <c r="I1473" s="34"/>
      <c r="J1473" s="34"/>
      <c r="K1473" s="34"/>
      <c r="L1473" s="35">
        <v>1</v>
      </c>
    </row>
    <row r="1474" spans="1:12" ht="15" x14ac:dyDescent="0.25">
      <c r="A1474" s="32"/>
      <c r="B1474" s="33">
        <v>40988</v>
      </c>
      <c r="C1474" s="34"/>
      <c r="D1474" s="34"/>
      <c r="E1474" s="34"/>
      <c r="F1474" s="34">
        <v>1</v>
      </c>
      <c r="G1474" s="34"/>
      <c r="H1474" s="34"/>
      <c r="I1474" s="34"/>
      <c r="J1474" s="34"/>
      <c r="K1474" s="34"/>
      <c r="L1474" s="35">
        <v>1</v>
      </c>
    </row>
    <row r="1475" spans="1:12" ht="15" x14ac:dyDescent="0.25">
      <c r="A1475" s="32"/>
      <c r="B1475" s="33">
        <v>41526</v>
      </c>
      <c r="C1475" s="34"/>
      <c r="D1475" s="34"/>
      <c r="E1475" s="34"/>
      <c r="F1475" s="34"/>
      <c r="G1475" s="34">
        <v>1</v>
      </c>
      <c r="H1475" s="34"/>
      <c r="I1475" s="34"/>
      <c r="J1475" s="34"/>
      <c r="K1475" s="34"/>
      <c r="L1475" s="35">
        <v>1</v>
      </c>
    </row>
    <row r="1476" spans="1:12" ht="15" x14ac:dyDescent="0.25">
      <c r="A1476" s="32"/>
      <c r="B1476" s="33">
        <v>41563</v>
      </c>
      <c r="C1476" s="34"/>
      <c r="D1476" s="34"/>
      <c r="E1476" s="34"/>
      <c r="F1476" s="34"/>
      <c r="G1476" s="34">
        <v>1</v>
      </c>
      <c r="H1476" s="34"/>
      <c r="I1476" s="34"/>
      <c r="J1476" s="34"/>
      <c r="K1476" s="34"/>
      <c r="L1476" s="35">
        <v>1</v>
      </c>
    </row>
    <row r="1477" spans="1:12" ht="15" x14ac:dyDescent="0.25">
      <c r="A1477" s="32"/>
      <c r="B1477" s="33">
        <v>42395</v>
      </c>
      <c r="C1477" s="34"/>
      <c r="D1477" s="34"/>
      <c r="E1477" s="34"/>
      <c r="F1477" s="34"/>
      <c r="G1477" s="34">
        <v>1</v>
      </c>
      <c r="H1477" s="34"/>
      <c r="I1477" s="34"/>
      <c r="J1477" s="34"/>
      <c r="K1477" s="34"/>
      <c r="L1477" s="35">
        <v>1</v>
      </c>
    </row>
    <row r="1478" spans="1:12" ht="15" x14ac:dyDescent="0.25">
      <c r="A1478" s="32"/>
      <c r="B1478" s="33">
        <v>42508</v>
      </c>
      <c r="C1478" s="34"/>
      <c r="D1478" s="34"/>
      <c r="E1478" s="34"/>
      <c r="F1478" s="34"/>
      <c r="G1478" s="34">
        <v>1</v>
      </c>
      <c r="H1478" s="34"/>
      <c r="I1478" s="34"/>
      <c r="J1478" s="34"/>
      <c r="K1478" s="34"/>
      <c r="L1478" s="35">
        <v>1</v>
      </c>
    </row>
    <row r="1479" spans="1:12" ht="15" x14ac:dyDescent="0.25">
      <c r="A1479" s="32"/>
      <c r="B1479" s="33">
        <v>42733</v>
      </c>
      <c r="C1479" s="34"/>
      <c r="D1479" s="34"/>
      <c r="E1479" s="34"/>
      <c r="F1479" s="34"/>
      <c r="G1479" s="34">
        <v>1</v>
      </c>
      <c r="H1479" s="34"/>
      <c r="I1479" s="34"/>
      <c r="J1479" s="34"/>
      <c r="K1479" s="34"/>
      <c r="L1479" s="35">
        <v>1</v>
      </c>
    </row>
    <row r="1480" spans="1:12" ht="15" x14ac:dyDescent="0.25">
      <c r="A1480" s="32"/>
      <c r="B1480" s="33">
        <v>43165</v>
      </c>
      <c r="C1480" s="34"/>
      <c r="D1480" s="34"/>
      <c r="E1480" s="34"/>
      <c r="F1480" s="34"/>
      <c r="G1480" s="34">
        <v>1</v>
      </c>
      <c r="H1480" s="34"/>
      <c r="I1480" s="34"/>
      <c r="J1480" s="34"/>
      <c r="K1480" s="34"/>
      <c r="L1480" s="35">
        <v>1</v>
      </c>
    </row>
    <row r="1481" spans="1:12" ht="15" x14ac:dyDescent="0.25">
      <c r="A1481" s="36"/>
      <c r="B1481" s="37">
        <v>44012</v>
      </c>
      <c r="C1481" s="38"/>
      <c r="D1481" s="38"/>
      <c r="E1481" s="38"/>
      <c r="F1481" s="38"/>
      <c r="G1481" s="38">
        <v>1</v>
      </c>
      <c r="H1481" s="38"/>
      <c r="I1481" s="38"/>
      <c r="J1481" s="38"/>
      <c r="K1481" s="38"/>
      <c r="L1481" s="39">
        <v>1</v>
      </c>
    </row>
    <row r="1482" spans="1:12" ht="15" x14ac:dyDescent="0.25">
      <c r="A1482" s="22" t="s">
        <v>186</v>
      </c>
      <c r="B1482" s="23">
        <v>29496</v>
      </c>
      <c r="C1482" s="24"/>
      <c r="D1482" s="25">
        <v>1</v>
      </c>
      <c r="E1482" s="25"/>
      <c r="F1482" s="25"/>
      <c r="G1482" s="25"/>
      <c r="H1482" s="25"/>
      <c r="I1482" s="25"/>
      <c r="J1482" s="25"/>
      <c r="K1482" s="26"/>
      <c r="L1482" s="27">
        <v>1</v>
      </c>
    </row>
    <row r="1483" spans="1:12" ht="15" x14ac:dyDescent="0.25">
      <c r="A1483" s="28" t="s">
        <v>60</v>
      </c>
      <c r="B1483" s="29">
        <v>18755</v>
      </c>
      <c r="C1483" s="30"/>
      <c r="D1483" s="30"/>
      <c r="E1483" s="30"/>
      <c r="F1483" s="30"/>
      <c r="G1483" s="30"/>
      <c r="H1483" s="30"/>
      <c r="I1483" s="30">
        <v>1</v>
      </c>
      <c r="J1483" s="30"/>
      <c r="K1483" s="30"/>
      <c r="L1483" s="31">
        <v>1</v>
      </c>
    </row>
    <row r="1484" spans="1:12" ht="15" x14ac:dyDescent="0.25">
      <c r="A1484" s="32"/>
      <c r="B1484" s="33">
        <v>24503</v>
      </c>
      <c r="C1484" s="34"/>
      <c r="D1484" s="34">
        <v>1</v>
      </c>
      <c r="E1484" s="34"/>
      <c r="F1484" s="34"/>
      <c r="G1484" s="34"/>
      <c r="H1484" s="34"/>
      <c r="I1484" s="34"/>
      <c r="J1484" s="34"/>
      <c r="K1484" s="34"/>
      <c r="L1484" s="35">
        <v>1</v>
      </c>
    </row>
    <row r="1485" spans="1:12" ht="15" x14ac:dyDescent="0.25">
      <c r="A1485" s="32"/>
      <c r="B1485" s="33">
        <v>27387</v>
      </c>
      <c r="C1485" s="34"/>
      <c r="D1485" s="34">
        <v>1</v>
      </c>
      <c r="E1485" s="34"/>
      <c r="F1485" s="34"/>
      <c r="G1485" s="34"/>
      <c r="H1485" s="34"/>
      <c r="I1485" s="34"/>
      <c r="J1485" s="34"/>
      <c r="K1485" s="34"/>
      <c r="L1485" s="35">
        <v>1</v>
      </c>
    </row>
    <row r="1486" spans="1:12" ht="15" x14ac:dyDescent="0.25">
      <c r="A1486" s="32"/>
      <c r="B1486" s="33">
        <v>28193</v>
      </c>
      <c r="C1486" s="34"/>
      <c r="D1486" s="34"/>
      <c r="E1486" s="34">
        <v>1</v>
      </c>
      <c r="F1486" s="34"/>
      <c r="G1486" s="34"/>
      <c r="H1486" s="34"/>
      <c r="I1486" s="34"/>
      <c r="J1486" s="34"/>
      <c r="K1486" s="34"/>
      <c r="L1486" s="35">
        <v>1</v>
      </c>
    </row>
    <row r="1487" spans="1:12" ht="15" x14ac:dyDescent="0.25">
      <c r="A1487" s="32"/>
      <c r="B1487" s="33">
        <v>36194</v>
      </c>
      <c r="C1487" s="34"/>
      <c r="D1487" s="34"/>
      <c r="E1487" s="34"/>
      <c r="F1487" s="34">
        <v>1</v>
      </c>
      <c r="G1487" s="34"/>
      <c r="H1487" s="34"/>
      <c r="I1487" s="34"/>
      <c r="J1487" s="34"/>
      <c r="K1487" s="34"/>
      <c r="L1487" s="35">
        <v>1</v>
      </c>
    </row>
    <row r="1488" spans="1:12" ht="15" x14ac:dyDescent="0.25">
      <c r="A1488" s="36"/>
      <c r="B1488" s="37">
        <v>37167</v>
      </c>
      <c r="C1488" s="38"/>
      <c r="D1488" s="38"/>
      <c r="E1488" s="38"/>
      <c r="F1488" s="38">
        <v>1</v>
      </c>
      <c r="G1488" s="38"/>
      <c r="H1488" s="38"/>
      <c r="I1488" s="38"/>
      <c r="J1488" s="38"/>
      <c r="K1488" s="38"/>
      <c r="L1488" s="39">
        <v>1</v>
      </c>
    </row>
    <row r="1489" spans="1:12" ht="15" x14ac:dyDescent="0.25">
      <c r="A1489" s="28" t="s">
        <v>305</v>
      </c>
      <c r="B1489" s="29">
        <v>30593</v>
      </c>
      <c r="C1489" s="40"/>
      <c r="D1489" s="30"/>
      <c r="E1489" s="30">
        <v>1</v>
      </c>
      <c r="F1489" s="30"/>
      <c r="G1489" s="30"/>
      <c r="H1489" s="30"/>
      <c r="I1489" s="30"/>
      <c r="J1489" s="30"/>
      <c r="K1489" s="41"/>
      <c r="L1489" s="31">
        <v>1</v>
      </c>
    </row>
    <row r="1490" spans="1:12" ht="15" x14ac:dyDescent="0.25">
      <c r="A1490" s="32"/>
      <c r="B1490" s="33">
        <v>31307</v>
      </c>
      <c r="C1490" s="42"/>
      <c r="D1490" s="34">
        <v>1</v>
      </c>
      <c r="E1490" s="34"/>
      <c r="F1490" s="34"/>
      <c r="G1490" s="34"/>
      <c r="H1490" s="34"/>
      <c r="I1490" s="34"/>
      <c r="J1490" s="34"/>
      <c r="K1490" s="43"/>
      <c r="L1490" s="35">
        <v>1</v>
      </c>
    </row>
    <row r="1491" spans="1:12" ht="15" x14ac:dyDescent="0.25">
      <c r="A1491" s="36"/>
      <c r="B1491" s="37">
        <v>42628</v>
      </c>
      <c r="C1491" s="44"/>
      <c r="D1491" s="38"/>
      <c r="E1491" s="38"/>
      <c r="F1491" s="38"/>
      <c r="G1491" s="38">
        <v>1</v>
      </c>
      <c r="H1491" s="38"/>
      <c r="I1491" s="38"/>
      <c r="J1491" s="38"/>
      <c r="K1491" s="45"/>
      <c r="L1491" s="39">
        <v>1</v>
      </c>
    </row>
    <row r="1492" spans="1:12" ht="15" x14ac:dyDescent="0.25">
      <c r="A1492" s="28" t="s">
        <v>108</v>
      </c>
      <c r="B1492" s="29">
        <v>20770</v>
      </c>
      <c r="C1492" s="30"/>
      <c r="D1492" s="30"/>
      <c r="E1492" s="30"/>
      <c r="F1492" s="30"/>
      <c r="G1492" s="30"/>
      <c r="H1492" s="30"/>
      <c r="I1492" s="30">
        <v>1</v>
      </c>
      <c r="J1492" s="30"/>
      <c r="K1492" s="30"/>
      <c r="L1492" s="31">
        <v>1</v>
      </c>
    </row>
    <row r="1493" spans="1:12" ht="15" x14ac:dyDescent="0.25">
      <c r="A1493" s="32"/>
      <c r="B1493" s="33">
        <v>30307</v>
      </c>
      <c r="C1493" s="34"/>
      <c r="D1493" s="34"/>
      <c r="E1493" s="34">
        <v>1</v>
      </c>
      <c r="F1493" s="34"/>
      <c r="G1493" s="34"/>
      <c r="H1493" s="34"/>
      <c r="I1493" s="34"/>
      <c r="J1493" s="34"/>
      <c r="K1493" s="34"/>
      <c r="L1493" s="35">
        <v>1</v>
      </c>
    </row>
    <row r="1494" spans="1:12" ht="15" x14ac:dyDescent="0.25">
      <c r="A1494" s="32"/>
      <c r="B1494" s="33">
        <v>31058</v>
      </c>
      <c r="C1494" s="34"/>
      <c r="D1494" s="34">
        <v>1</v>
      </c>
      <c r="E1494" s="34"/>
      <c r="F1494" s="34"/>
      <c r="G1494" s="34"/>
      <c r="H1494" s="34"/>
      <c r="I1494" s="34"/>
      <c r="J1494" s="34"/>
      <c r="K1494" s="34"/>
      <c r="L1494" s="35">
        <v>1</v>
      </c>
    </row>
    <row r="1495" spans="1:12" ht="15" x14ac:dyDescent="0.25">
      <c r="A1495" s="36"/>
      <c r="B1495" s="37">
        <v>40895</v>
      </c>
      <c r="C1495" s="38"/>
      <c r="D1495" s="38"/>
      <c r="E1495" s="38"/>
      <c r="F1495" s="38"/>
      <c r="G1495" s="38">
        <v>1</v>
      </c>
      <c r="H1495" s="38"/>
      <c r="I1495" s="38"/>
      <c r="J1495" s="38"/>
      <c r="K1495" s="38"/>
      <c r="L1495" s="39">
        <v>1</v>
      </c>
    </row>
    <row r="1496" spans="1:12" ht="15" x14ac:dyDescent="0.25">
      <c r="A1496" s="28" t="s">
        <v>75</v>
      </c>
      <c r="B1496" s="29">
        <v>13164</v>
      </c>
      <c r="C1496" s="40"/>
      <c r="D1496" s="30"/>
      <c r="E1496" s="30"/>
      <c r="F1496" s="30"/>
      <c r="G1496" s="30"/>
      <c r="H1496" s="30"/>
      <c r="I1496" s="30">
        <v>1</v>
      </c>
      <c r="J1496" s="30"/>
      <c r="K1496" s="41"/>
      <c r="L1496" s="31">
        <v>1</v>
      </c>
    </row>
    <row r="1497" spans="1:12" ht="15" x14ac:dyDescent="0.25">
      <c r="A1497" s="36"/>
      <c r="B1497" s="37">
        <v>25475</v>
      </c>
      <c r="C1497" s="44"/>
      <c r="D1497" s="38">
        <v>1</v>
      </c>
      <c r="E1497" s="38"/>
      <c r="F1497" s="38"/>
      <c r="G1497" s="38"/>
      <c r="H1497" s="38"/>
      <c r="I1497" s="38"/>
      <c r="J1497" s="38"/>
      <c r="K1497" s="45"/>
      <c r="L1497" s="39">
        <v>1</v>
      </c>
    </row>
    <row r="1498" spans="1:12" ht="15" x14ac:dyDescent="0.25">
      <c r="A1498" s="28" t="s">
        <v>77</v>
      </c>
      <c r="B1498" s="29">
        <v>11299</v>
      </c>
      <c r="C1498" s="30"/>
      <c r="D1498" s="30"/>
      <c r="E1498" s="30"/>
      <c r="F1498" s="30"/>
      <c r="G1498" s="30"/>
      <c r="H1498" s="30"/>
      <c r="I1498" s="30">
        <v>1</v>
      </c>
      <c r="J1498" s="30"/>
      <c r="K1498" s="30"/>
      <c r="L1498" s="31">
        <v>1</v>
      </c>
    </row>
    <row r="1499" spans="1:12" ht="15" x14ac:dyDescent="0.25">
      <c r="A1499" s="32"/>
      <c r="B1499" s="33">
        <v>22038</v>
      </c>
      <c r="C1499" s="34"/>
      <c r="D1499" s="34">
        <v>1</v>
      </c>
      <c r="E1499" s="34"/>
      <c r="F1499" s="34"/>
      <c r="G1499" s="34"/>
      <c r="H1499" s="34"/>
      <c r="I1499" s="34"/>
      <c r="J1499" s="34"/>
      <c r="K1499" s="34"/>
      <c r="L1499" s="35">
        <v>1</v>
      </c>
    </row>
    <row r="1500" spans="1:12" ht="15" x14ac:dyDescent="0.25">
      <c r="A1500" s="36"/>
      <c r="B1500" s="37">
        <v>35803</v>
      </c>
      <c r="C1500" s="38"/>
      <c r="D1500" s="38"/>
      <c r="E1500" s="38"/>
      <c r="F1500" s="38"/>
      <c r="G1500" s="38">
        <v>1</v>
      </c>
      <c r="H1500" s="38"/>
      <c r="I1500" s="38"/>
      <c r="J1500" s="38"/>
      <c r="K1500" s="38"/>
      <c r="L1500" s="39">
        <v>1</v>
      </c>
    </row>
    <row r="1501" spans="1:12" ht="15" x14ac:dyDescent="0.25">
      <c r="A1501" s="28" t="s">
        <v>193</v>
      </c>
      <c r="B1501" s="29">
        <v>17608</v>
      </c>
      <c r="C1501" s="40"/>
      <c r="D1501" s="30"/>
      <c r="E1501" s="30"/>
      <c r="F1501" s="30"/>
      <c r="G1501" s="30"/>
      <c r="H1501" s="30"/>
      <c r="I1501" s="30">
        <v>1</v>
      </c>
      <c r="J1501" s="30"/>
      <c r="K1501" s="41"/>
      <c r="L1501" s="31">
        <v>1</v>
      </c>
    </row>
    <row r="1502" spans="1:12" ht="15" x14ac:dyDescent="0.25">
      <c r="A1502" s="36"/>
      <c r="B1502" s="37">
        <v>27523</v>
      </c>
      <c r="C1502" s="44"/>
      <c r="D1502" s="38">
        <v>1</v>
      </c>
      <c r="E1502" s="38"/>
      <c r="F1502" s="38"/>
      <c r="G1502" s="38"/>
      <c r="H1502" s="38"/>
      <c r="I1502" s="38"/>
      <c r="J1502" s="38"/>
      <c r="K1502" s="45"/>
      <c r="L1502" s="39">
        <v>1</v>
      </c>
    </row>
    <row r="1503" spans="1:12" ht="15" x14ac:dyDescent="0.25">
      <c r="A1503" s="28" t="s">
        <v>278</v>
      </c>
      <c r="B1503" s="29">
        <v>21401</v>
      </c>
      <c r="C1503" s="30"/>
      <c r="D1503" s="30"/>
      <c r="E1503" s="30"/>
      <c r="F1503" s="30"/>
      <c r="G1503" s="30"/>
      <c r="H1503" s="30"/>
      <c r="I1503" s="30">
        <v>1</v>
      </c>
      <c r="J1503" s="30"/>
      <c r="K1503" s="30"/>
      <c r="L1503" s="31">
        <v>1</v>
      </c>
    </row>
    <row r="1504" spans="1:12" ht="15" x14ac:dyDescent="0.25">
      <c r="A1504" s="32"/>
      <c r="B1504" s="33">
        <v>30460</v>
      </c>
      <c r="C1504" s="34"/>
      <c r="D1504" s="34">
        <v>1</v>
      </c>
      <c r="E1504" s="34"/>
      <c r="F1504" s="34"/>
      <c r="G1504" s="34"/>
      <c r="H1504" s="34"/>
      <c r="I1504" s="34"/>
      <c r="J1504" s="34"/>
      <c r="K1504" s="34"/>
      <c r="L1504" s="35">
        <v>1</v>
      </c>
    </row>
    <row r="1505" spans="1:12" ht="15" x14ac:dyDescent="0.25">
      <c r="A1505" s="32"/>
      <c r="B1505" s="33">
        <v>32170</v>
      </c>
      <c r="C1505" s="34"/>
      <c r="D1505" s="34"/>
      <c r="E1505" s="34">
        <v>1</v>
      </c>
      <c r="F1505" s="34"/>
      <c r="G1505" s="34"/>
      <c r="H1505" s="34"/>
      <c r="I1505" s="34"/>
      <c r="J1505" s="34"/>
      <c r="K1505" s="34"/>
      <c r="L1505" s="35">
        <v>1</v>
      </c>
    </row>
    <row r="1506" spans="1:12" ht="15" x14ac:dyDescent="0.25">
      <c r="A1506" s="32"/>
      <c r="B1506" s="33">
        <v>38680</v>
      </c>
      <c r="C1506" s="34"/>
      <c r="D1506" s="34"/>
      <c r="E1506" s="34"/>
      <c r="F1506" s="34"/>
      <c r="G1506" s="34">
        <v>1</v>
      </c>
      <c r="H1506" s="34"/>
      <c r="I1506" s="34"/>
      <c r="J1506" s="34"/>
      <c r="K1506" s="34"/>
      <c r="L1506" s="35">
        <v>1</v>
      </c>
    </row>
    <row r="1507" spans="1:12" ht="15" x14ac:dyDescent="0.25">
      <c r="A1507" s="36"/>
      <c r="B1507" s="37">
        <v>39164</v>
      </c>
      <c r="C1507" s="38"/>
      <c r="D1507" s="38"/>
      <c r="E1507" s="38"/>
      <c r="F1507" s="38"/>
      <c r="G1507" s="38">
        <v>1</v>
      </c>
      <c r="H1507" s="38"/>
      <c r="I1507" s="38"/>
      <c r="J1507" s="38"/>
      <c r="K1507" s="38"/>
      <c r="L1507" s="39">
        <v>1</v>
      </c>
    </row>
    <row r="1508" spans="1:12" ht="15" x14ac:dyDescent="0.25">
      <c r="A1508" s="28" t="s">
        <v>156</v>
      </c>
      <c r="B1508" s="29">
        <v>22264</v>
      </c>
      <c r="C1508" s="40"/>
      <c r="D1508" s="30"/>
      <c r="E1508" s="30"/>
      <c r="F1508" s="30"/>
      <c r="G1508" s="30"/>
      <c r="H1508" s="30"/>
      <c r="I1508" s="30">
        <v>1</v>
      </c>
      <c r="J1508" s="30"/>
      <c r="K1508" s="41"/>
      <c r="L1508" s="31">
        <v>1</v>
      </c>
    </row>
    <row r="1509" spans="1:12" ht="15" x14ac:dyDescent="0.25">
      <c r="A1509" s="32"/>
      <c r="B1509" s="33">
        <v>33254</v>
      </c>
      <c r="C1509" s="42"/>
      <c r="D1509" s="34">
        <v>1</v>
      </c>
      <c r="E1509" s="34"/>
      <c r="F1509" s="34"/>
      <c r="G1509" s="34"/>
      <c r="H1509" s="34"/>
      <c r="I1509" s="34"/>
      <c r="J1509" s="34"/>
      <c r="K1509" s="43"/>
      <c r="L1509" s="35">
        <v>1</v>
      </c>
    </row>
    <row r="1510" spans="1:12" ht="15" x14ac:dyDescent="0.25">
      <c r="A1510" s="36"/>
      <c r="B1510" s="37">
        <v>34405</v>
      </c>
      <c r="C1510" s="44"/>
      <c r="D1510" s="38"/>
      <c r="E1510" s="38">
        <v>1</v>
      </c>
      <c r="F1510" s="38"/>
      <c r="G1510" s="38"/>
      <c r="H1510" s="38"/>
      <c r="I1510" s="38"/>
      <c r="J1510" s="38"/>
      <c r="K1510" s="45"/>
      <c r="L1510" s="39">
        <v>1</v>
      </c>
    </row>
    <row r="1511" spans="1:12" ht="15" x14ac:dyDescent="0.25">
      <c r="A1511" s="28" t="s">
        <v>237</v>
      </c>
      <c r="B1511" s="29">
        <v>28921</v>
      </c>
      <c r="C1511" s="30"/>
      <c r="D1511" s="30">
        <v>1</v>
      </c>
      <c r="E1511" s="30"/>
      <c r="F1511" s="30"/>
      <c r="G1511" s="30"/>
      <c r="H1511" s="30"/>
      <c r="I1511" s="30"/>
      <c r="J1511" s="30"/>
      <c r="K1511" s="30"/>
      <c r="L1511" s="31">
        <v>1</v>
      </c>
    </row>
    <row r="1512" spans="1:12" ht="15" x14ac:dyDescent="0.25">
      <c r="A1512" s="32"/>
      <c r="B1512" s="33">
        <v>31128</v>
      </c>
      <c r="C1512" s="34"/>
      <c r="D1512" s="34"/>
      <c r="E1512" s="34">
        <v>1</v>
      </c>
      <c r="F1512" s="34"/>
      <c r="G1512" s="34"/>
      <c r="H1512" s="34"/>
      <c r="I1512" s="34"/>
      <c r="J1512" s="34"/>
      <c r="K1512" s="34"/>
      <c r="L1512" s="35">
        <v>1</v>
      </c>
    </row>
    <row r="1513" spans="1:12" ht="15" x14ac:dyDescent="0.25">
      <c r="A1513" s="32"/>
      <c r="B1513" s="33">
        <v>37308</v>
      </c>
      <c r="C1513" s="34"/>
      <c r="D1513" s="34"/>
      <c r="E1513" s="34"/>
      <c r="F1513" s="34">
        <v>1</v>
      </c>
      <c r="G1513" s="34"/>
      <c r="H1513" s="34"/>
      <c r="I1513" s="34"/>
      <c r="J1513" s="34"/>
      <c r="K1513" s="34"/>
      <c r="L1513" s="35">
        <v>1</v>
      </c>
    </row>
    <row r="1514" spans="1:12" ht="15" x14ac:dyDescent="0.25">
      <c r="A1514" s="32"/>
      <c r="B1514" s="33">
        <v>37713</v>
      </c>
      <c r="C1514" s="34"/>
      <c r="D1514" s="34"/>
      <c r="E1514" s="34"/>
      <c r="F1514" s="34">
        <v>1</v>
      </c>
      <c r="G1514" s="34"/>
      <c r="H1514" s="34"/>
      <c r="I1514" s="34"/>
      <c r="J1514" s="34"/>
      <c r="K1514" s="34"/>
      <c r="L1514" s="35">
        <v>1</v>
      </c>
    </row>
    <row r="1515" spans="1:12" ht="15" x14ac:dyDescent="0.25">
      <c r="A1515" s="36"/>
      <c r="B1515" s="37">
        <v>39549</v>
      </c>
      <c r="C1515" s="38"/>
      <c r="D1515" s="38"/>
      <c r="E1515" s="38"/>
      <c r="F1515" s="38"/>
      <c r="G1515" s="38">
        <v>1</v>
      </c>
      <c r="H1515" s="38"/>
      <c r="I1515" s="38"/>
      <c r="J1515" s="38"/>
      <c r="K1515" s="38"/>
      <c r="L1515" s="39">
        <v>1</v>
      </c>
    </row>
    <row r="1516" spans="1:12" ht="15" x14ac:dyDescent="0.25">
      <c r="A1516" s="28" t="s">
        <v>263</v>
      </c>
      <c r="B1516" s="29">
        <v>26104</v>
      </c>
      <c r="C1516" s="40"/>
      <c r="D1516" s="30">
        <v>1</v>
      </c>
      <c r="E1516" s="30"/>
      <c r="F1516" s="30"/>
      <c r="G1516" s="30"/>
      <c r="H1516" s="30"/>
      <c r="I1516" s="30"/>
      <c r="J1516" s="30"/>
      <c r="K1516" s="41"/>
      <c r="L1516" s="31">
        <v>1</v>
      </c>
    </row>
    <row r="1517" spans="1:12" ht="15" x14ac:dyDescent="0.25">
      <c r="A1517" s="32"/>
      <c r="B1517" s="33">
        <v>28700</v>
      </c>
      <c r="C1517" s="42"/>
      <c r="D1517" s="34">
        <v>1</v>
      </c>
      <c r="E1517" s="34"/>
      <c r="F1517" s="34"/>
      <c r="G1517" s="34"/>
      <c r="H1517" s="34"/>
      <c r="I1517" s="34"/>
      <c r="J1517" s="34"/>
      <c r="K1517" s="43"/>
      <c r="L1517" s="35">
        <v>1</v>
      </c>
    </row>
    <row r="1518" spans="1:12" ht="15" x14ac:dyDescent="0.25">
      <c r="A1518" s="32"/>
      <c r="B1518" s="33">
        <v>28859</v>
      </c>
      <c r="C1518" s="42"/>
      <c r="D1518" s="34"/>
      <c r="E1518" s="34">
        <v>1</v>
      </c>
      <c r="F1518" s="34"/>
      <c r="G1518" s="34"/>
      <c r="H1518" s="34"/>
      <c r="I1518" s="34"/>
      <c r="J1518" s="34"/>
      <c r="K1518" s="43"/>
      <c r="L1518" s="35">
        <v>1</v>
      </c>
    </row>
    <row r="1519" spans="1:12" ht="15" x14ac:dyDescent="0.25">
      <c r="A1519" s="32"/>
      <c r="B1519" s="33">
        <v>31507</v>
      </c>
      <c r="C1519" s="42"/>
      <c r="D1519" s="34"/>
      <c r="E1519" s="34">
        <v>1</v>
      </c>
      <c r="F1519" s="34"/>
      <c r="G1519" s="34"/>
      <c r="H1519" s="34"/>
      <c r="I1519" s="34"/>
      <c r="J1519" s="34"/>
      <c r="K1519" s="43"/>
      <c r="L1519" s="35">
        <v>1</v>
      </c>
    </row>
    <row r="1520" spans="1:12" ht="15" x14ac:dyDescent="0.25">
      <c r="A1520" s="32"/>
      <c r="B1520" s="33">
        <v>35818</v>
      </c>
      <c r="C1520" s="42"/>
      <c r="D1520" s="34"/>
      <c r="E1520" s="34"/>
      <c r="F1520" s="34"/>
      <c r="G1520" s="34">
        <v>1</v>
      </c>
      <c r="H1520" s="34"/>
      <c r="I1520" s="34"/>
      <c r="J1520" s="34"/>
      <c r="K1520" s="43"/>
      <c r="L1520" s="35">
        <v>1</v>
      </c>
    </row>
    <row r="1521" spans="1:12" ht="15" x14ac:dyDescent="0.25">
      <c r="A1521" s="32"/>
      <c r="B1521" s="33">
        <v>37816</v>
      </c>
      <c r="C1521" s="42"/>
      <c r="D1521" s="34"/>
      <c r="E1521" s="34"/>
      <c r="F1521" s="34">
        <v>1</v>
      </c>
      <c r="G1521" s="34"/>
      <c r="H1521" s="34"/>
      <c r="I1521" s="34"/>
      <c r="J1521" s="34"/>
      <c r="K1521" s="43"/>
      <c r="L1521" s="35">
        <v>1</v>
      </c>
    </row>
    <row r="1522" spans="1:12" ht="15" x14ac:dyDescent="0.25">
      <c r="A1522" s="32"/>
      <c r="B1522" s="33">
        <v>37974</v>
      </c>
      <c r="C1522" s="42"/>
      <c r="D1522" s="34"/>
      <c r="E1522" s="34"/>
      <c r="F1522" s="34"/>
      <c r="G1522" s="34">
        <v>1</v>
      </c>
      <c r="H1522" s="34"/>
      <c r="I1522" s="34"/>
      <c r="J1522" s="34"/>
      <c r="K1522" s="43"/>
      <c r="L1522" s="35">
        <v>1</v>
      </c>
    </row>
    <row r="1523" spans="1:12" ht="15" x14ac:dyDescent="0.25">
      <c r="A1523" s="32"/>
      <c r="B1523" s="33">
        <v>40442</v>
      </c>
      <c r="C1523" s="42"/>
      <c r="D1523" s="34"/>
      <c r="E1523" s="34"/>
      <c r="F1523" s="34"/>
      <c r="G1523" s="34"/>
      <c r="H1523" s="34"/>
      <c r="I1523" s="34"/>
      <c r="J1523" s="34">
        <v>1</v>
      </c>
      <c r="K1523" s="43"/>
      <c r="L1523" s="35">
        <v>1</v>
      </c>
    </row>
    <row r="1524" spans="1:12" ht="15" x14ac:dyDescent="0.25">
      <c r="A1524" s="36"/>
      <c r="B1524" s="37">
        <v>42515</v>
      </c>
      <c r="C1524" s="44"/>
      <c r="D1524" s="38"/>
      <c r="E1524" s="38"/>
      <c r="F1524" s="38"/>
      <c r="G1524" s="38">
        <v>1</v>
      </c>
      <c r="H1524" s="38"/>
      <c r="I1524" s="38"/>
      <c r="J1524" s="38"/>
      <c r="K1524" s="45"/>
      <c r="L1524" s="39">
        <v>1</v>
      </c>
    </row>
    <row r="1525" spans="1:12" ht="15" x14ac:dyDescent="0.25">
      <c r="A1525" s="28" t="s">
        <v>36</v>
      </c>
      <c r="B1525" s="29">
        <v>21672</v>
      </c>
      <c r="C1525" s="30"/>
      <c r="D1525" s="30"/>
      <c r="E1525" s="30">
        <v>1</v>
      </c>
      <c r="F1525" s="30"/>
      <c r="G1525" s="30"/>
      <c r="H1525" s="30"/>
      <c r="I1525" s="30"/>
      <c r="J1525" s="30"/>
      <c r="K1525" s="30"/>
      <c r="L1525" s="31">
        <v>1</v>
      </c>
    </row>
    <row r="1526" spans="1:12" ht="15" x14ac:dyDescent="0.25">
      <c r="A1526" s="32"/>
      <c r="B1526" s="33">
        <v>23390</v>
      </c>
      <c r="C1526" s="34"/>
      <c r="D1526" s="34">
        <v>1</v>
      </c>
      <c r="E1526" s="34"/>
      <c r="F1526" s="34"/>
      <c r="G1526" s="34"/>
      <c r="H1526" s="34"/>
      <c r="I1526" s="34"/>
      <c r="J1526" s="34"/>
      <c r="K1526" s="34"/>
      <c r="L1526" s="35">
        <v>1</v>
      </c>
    </row>
    <row r="1527" spans="1:12" ht="15" x14ac:dyDescent="0.25">
      <c r="A1527" s="32"/>
      <c r="B1527" s="33">
        <v>30324</v>
      </c>
      <c r="C1527" s="34"/>
      <c r="D1527" s="34">
        <v>1</v>
      </c>
      <c r="E1527" s="34"/>
      <c r="F1527" s="34"/>
      <c r="G1527" s="34"/>
      <c r="H1527" s="34"/>
      <c r="I1527" s="34"/>
      <c r="J1527" s="34"/>
      <c r="K1527" s="34"/>
      <c r="L1527" s="35">
        <v>1</v>
      </c>
    </row>
    <row r="1528" spans="1:12" ht="15" x14ac:dyDescent="0.25">
      <c r="A1528" s="32"/>
      <c r="B1528" s="33">
        <v>31861</v>
      </c>
      <c r="C1528" s="34"/>
      <c r="D1528" s="34"/>
      <c r="E1528" s="34">
        <v>1</v>
      </c>
      <c r="F1528" s="34"/>
      <c r="G1528" s="34"/>
      <c r="H1528" s="34"/>
      <c r="I1528" s="34"/>
      <c r="J1528" s="34"/>
      <c r="K1528" s="34"/>
      <c r="L1528" s="35">
        <v>1</v>
      </c>
    </row>
    <row r="1529" spans="1:12" ht="15" x14ac:dyDescent="0.25">
      <c r="A1529" s="32"/>
      <c r="B1529" s="33">
        <v>33136</v>
      </c>
      <c r="C1529" s="34"/>
      <c r="D1529" s="34">
        <v>1</v>
      </c>
      <c r="E1529" s="34"/>
      <c r="F1529" s="34"/>
      <c r="G1529" s="34"/>
      <c r="H1529" s="34"/>
      <c r="I1529" s="34"/>
      <c r="J1529" s="34"/>
      <c r="K1529" s="34"/>
      <c r="L1529" s="35">
        <v>1</v>
      </c>
    </row>
    <row r="1530" spans="1:12" ht="15" x14ac:dyDescent="0.25">
      <c r="A1530" s="32"/>
      <c r="B1530" s="33">
        <v>37261</v>
      </c>
      <c r="C1530" s="34"/>
      <c r="D1530" s="34"/>
      <c r="E1530" s="34"/>
      <c r="F1530" s="34"/>
      <c r="G1530" s="34">
        <v>1</v>
      </c>
      <c r="H1530" s="34"/>
      <c r="I1530" s="34"/>
      <c r="J1530" s="34"/>
      <c r="K1530" s="34"/>
      <c r="L1530" s="35">
        <v>1</v>
      </c>
    </row>
    <row r="1531" spans="1:12" ht="15" x14ac:dyDescent="0.25">
      <c r="A1531" s="36"/>
      <c r="B1531" s="37">
        <v>38105</v>
      </c>
      <c r="C1531" s="38"/>
      <c r="D1531" s="38"/>
      <c r="E1531" s="38"/>
      <c r="F1531" s="38"/>
      <c r="G1531" s="38">
        <v>1</v>
      </c>
      <c r="H1531" s="38"/>
      <c r="I1531" s="38"/>
      <c r="J1531" s="38"/>
      <c r="K1531" s="38"/>
      <c r="L1531" s="39">
        <v>1</v>
      </c>
    </row>
    <row r="1532" spans="1:12" ht="15" x14ac:dyDescent="0.25">
      <c r="A1532" s="28" t="s">
        <v>220</v>
      </c>
      <c r="B1532" s="29">
        <v>17666</v>
      </c>
      <c r="C1532" s="40"/>
      <c r="D1532" s="30"/>
      <c r="E1532" s="30"/>
      <c r="F1532" s="30"/>
      <c r="G1532" s="30"/>
      <c r="H1532" s="30"/>
      <c r="I1532" s="30">
        <v>1</v>
      </c>
      <c r="J1532" s="30"/>
      <c r="K1532" s="41"/>
      <c r="L1532" s="31">
        <v>1</v>
      </c>
    </row>
    <row r="1533" spans="1:12" ht="15" x14ac:dyDescent="0.25">
      <c r="A1533" s="32"/>
      <c r="B1533" s="33">
        <v>20470</v>
      </c>
      <c r="C1533" s="42"/>
      <c r="D1533" s="34"/>
      <c r="E1533" s="34"/>
      <c r="F1533" s="34"/>
      <c r="G1533" s="34"/>
      <c r="H1533" s="34"/>
      <c r="I1533" s="34">
        <v>1</v>
      </c>
      <c r="J1533" s="34"/>
      <c r="K1533" s="43"/>
      <c r="L1533" s="35">
        <v>1</v>
      </c>
    </row>
    <row r="1534" spans="1:12" ht="15" x14ac:dyDescent="0.25">
      <c r="A1534" s="32"/>
      <c r="B1534" s="33">
        <v>24916</v>
      </c>
      <c r="C1534" s="42"/>
      <c r="D1534" s="34">
        <v>1</v>
      </c>
      <c r="E1534" s="34"/>
      <c r="F1534" s="34"/>
      <c r="G1534" s="34"/>
      <c r="H1534" s="34"/>
      <c r="I1534" s="34"/>
      <c r="J1534" s="34"/>
      <c r="K1534" s="43"/>
      <c r="L1534" s="35">
        <v>1</v>
      </c>
    </row>
    <row r="1535" spans="1:12" ht="15" x14ac:dyDescent="0.25">
      <c r="A1535" s="32"/>
      <c r="B1535" s="33">
        <v>26791</v>
      </c>
      <c r="C1535" s="42"/>
      <c r="D1535" s="34"/>
      <c r="E1535" s="34">
        <v>1</v>
      </c>
      <c r="F1535" s="34"/>
      <c r="G1535" s="34"/>
      <c r="H1535" s="34"/>
      <c r="I1535" s="34"/>
      <c r="J1535" s="34"/>
      <c r="K1535" s="43"/>
      <c r="L1535" s="35">
        <v>1</v>
      </c>
    </row>
    <row r="1536" spans="1:12" ht="15" x14ac:dyDescent="0.25">
      <c r="A1536" s="32"/>
      <c r="B1536" s="33">
        <v>28030</v>
      </c>
      <c r="C1536" s="42"/>
      <c r="D1536" s="34">
        <v>1</v>
      </c>
      <c r="E1536" s="34"/>
      <c r="F1536" s="34"/>
      <c r="G1536" s="34"/>
      <c r="H1536" s="34"/>
      <c r="I1536" s="34"/>
      <c r="J1536" s="34"/>
      <c r="K1536" s="43"/>
      <c r="L1536" s="35">
        <v>1</v>
      </c>
    </row>
    <row r="1537" spans="1:12" ht="15" x14ac:dyDescent="0.25">
      <c r="A1537" s="32"/>
      <c r="B1537" s="33">
        <v>28813</v>
      </c>
      <c r="C1537" s="42"/>
      <c r="D1537" s="34"/>
      <c r="E1537" s="34">
        <v>1</v>
      </c>
      <c r="F1537" s="34"/>
      <c r="G1537" s="34"/>
      <c r="H1537" s="34"/>
      <c r="I1537" s="34"/>
      <c r="J1537" s="34"/>
      <c r="K1537" s="43"/>
      <c r="L1537" s="35">
        <v>1</v>
      </c>
    </row>
    <row r="1538" spans="1:12" ht="15" x14ac:dyDescent="0.25">
      <c r="A1538" s="32"/>
      <c r="B1538" s="33">
        <v>29559</v>
      </c>
      <c r="C1538" s="42"/>
      <c r="D1538" s="34">
        <v>1</v>
      </c>
      <c r="E1538" s="34"/>
      <c r="F1538" s="34"/>
      <c r="G1538" s="34"/>
      <c r="H1538" s="34"/>
      <c r="I1538" s="34"/>
      <c r="J1538" s="34"/>
      <c r="K1538" s="43"/>
      <c r="L1538" s="35">
        <v>1</v>
      </c>
    </row>
    <row r="1539" spans="1:12" ht="15" x14ac:dyDescent="0.25">
      <c r="A1539" s="32"/>
      <c r="B1539" s="33">
        <v>30780</v>
      </c>
      <c r="C1539" s="42"/>
      <c r="D1539" s="34"/>
      <c r="E1539" s="34">
        <v>1</v>
      </c>
      <c r="F1539" s="34"/>
      <c r="G1539" s="34"/>
      <c r="H1539" s="34"/>
      <c r="I1539" s="34"/>
      <c r="J1539" s="34"/>
      <c r="K1539" s="43"/>
      <c r="L1539" s="35">
        <v>1</v>
      </c>
    </row>
    <row r="1540" spans="1:12" ht="15" x14ac:dyDescent="0.25">
      <c r="A1540" s="32"/>
      <c r="B1540" s="33">
        <v>34450</v>
      </c>
      <c r="C1540" s="42"/>
      <c r="D1540" s="34">
        <v>1</v>
      </c>
      <c r="E1540" s="34"/>
      <c r="F1540" s="34"/>
      <c r="G1540" s="34"/>
      <c r="H1540" s="34"/>
      <c r="I1540" s="34"/>
      <c r="J1540" s="34"/>
      <c r="K1540" s="43"/>
      <c r="L1540" s="35">
        <v>1</v>
      </c>
    </row>
    <row r="1541" spans="1:12" ht="15" x14ac:dyDescent="0.25">
      <c r="A1541" s="32"/>
      <c r="B1541" s="33">
        <v>37074</v>
      </c>
      <c r="C1541" s="42"/>
      <c r="D1541" s="34"/>
      <c r="E1541" s="34"/>
      <c r="F1541" s="34"/>
      <c r="G1541" s="34">
        <v>1</v>
      </c>
      <c r="H1541" s="34"/>
      <c r="I1541" s="34"/>
      <c r="J1541" s="34"/>
      <c r="K1541" s="43"/>
      <c r="L1541" s="35">
        <v>1</v>
      </c>
    </row>
    <row r="1542" spans="1:12" ht="15" x14ac:dyDescent="0.25">
      <c r="A1542" s="32"/>
      <c r="B1542" s="33">
        <v>39394</v>
      </c>
      <c r="C1542" s="42"/>
      <c r="D1542" s="34"/>
      <c r="E1542" s="34"/>
      <c r="F1542" s="34"/>
      <c r="G1542" s="34">
        <v>1</v>
      </c>
      <c r="H1542" s="34"/>
      <c r="I1542" s="34"/>
      <c r="J1542" s="34"/>
      <c r="K1542" s="43"/>
      <c r="L1542" s="35">
        <v>1</v>
      </c>
    </row>
    <row r="1543" spans="1:12" ht="15" x14ac:dyDescent="0.25">
      <c r="A1543" s="32"/>
      <c r="B1543" s="33">
        <v>39643</v>
      </c>
      <c r="C1543" s="42"/>
      <c r="D1543" s="34"/>
      <c r="E1543" s="34"/>
      <c r="F1543" s="34"/>
      <c r="G1543" s="34">
        <v>1</v>
      </c>
      <c r="H1543" s="34"/>
      <c r="I1543" s="34"/>
      <c r="J1543" s="34"/>
      <c r="K1543" s="43"/>
      <c r="L1543" s="35">
        <v>1</v>
      </c>
    </row>
    <row r="1544" spans="1:12" ht="15" x14ac:dyDescent="0.25">
      <c r="A1544" s="32"/>
      <c r="B1544" s="33">
        <v>40319</v>
      </c>
      <c r="C1544" s="42"/>
      <c r="D1544" s="34"/>
      <c r="E1544" s="34"/>
      <c r="F1544" s="34"/>
      <c r="G1544" s="34">
        <v>1</v>
      </c>
      <c r="H1544" s="34"/>
      <c r="I1544" s="34"/>
      <c r="J1544" s="34"/>
      <c r="K1544" s="43"/>
      <c r="L1544" s="35">
        <v>1</v>
      </c>
    </row>
    <row r="1545" spans="1:12" ht="15" x14ac:dyDescent="0.25">
      <c r="A1545" s="36"/>
      <c r="B1545" s="37">
        <v>43647</v>
      </c>
      <c r="C1545" s="44"/>
      <c r="D1545" s="38"/>
      <c r="E1545" s="38"/>
      <c r="F1545" s="38"/>
      <c r="G1545" s="38">
        <v>1</v>
      </c>
      <c r="H1545" s="38"/>
      <c r="I1545" s="38"/>
      <c r="J1545" s="38"/>
      <c r="K1545" s="45"/>
      <c r="L1545" s="39">
        <v>1</v>
      </c>
    </row>
    <row r="1546" spans="1:12" ht="15" x14ac:dyDescent="0.25">
      <c r="A1546" s="28" t="s">
        <v>68</v>
      </c>
      <c r="B1546" s="29">
        <v>18281</v>
      </c>
      <c r="C1546" s="30"/>
      <c r="D1546" s="30"/>
      <c r="E1546" s="30"/>
      <c r="F1546" s="30"/>
      <c r="G1546" s="30"/>
      <c r="H1546" s="30"/>
      <c r="I1546" s="30">
        <v>1</v>
      </c>
      <c r="J1546" s="30"/>
      <c r="K1546" s="30"/>
      <c r="L1546" s="31">
        <v>1</v>
      </c>
    </row>
    <row r="1547" spans="1:12" ht="15" x14ac:dyDescent="0.25">
      <c r="A1547" s="32"/>
      <c r="B1547" s="33">
        <v>18693</v>
      </c>
      <c r="C1547" s="34"/>
      <c r="D1547" s="34">
        <v>1</v>
      </c>
      <c r="E1547" s="34"/>
      <c r="F1547" s="34"/>
      <c r="G1547" s="34"/>
      <c r="H1547" s="34"/>
      <c r="I1547" s="34"/>
      <c r="J1547" s="34"/>
      <c r="K1547" s="34"/>
      <c r="L1547" s="35">
        <v>1</v>
      </c>
    </row>
    <row r="1548" spans="1:12" ht="15" x14ac:dyDescent="0.25">
      <c r="A1548" s="32"/>
      <c r="B1548" s="33">
        <v>20441</v>
      </c>
      <c r="C1548" s="34"/>
      <c r="D1548" s="34"/>
      <c r="E1548" s="34">
        <v>1</v>
      </c>
      <c r="F1548" s="34"/>
      <c r="G1548" s="34"/>
      <c r="H1548" s="34"/>
      <c r="I1548" s="34"/>
      <c r="J1548" s="34"/>
      <c r="K1548" s="34"/>
      <c r="L1548" s="35">
        <v>1</v>
      </c>
    </row>
    <row r="1549" spans="1:12" ht="15" x14ac:dyDescent="0.25">
      <c r="A1549" s="32"/>
      <c r="B1549" s="33">
        <v>20535</v>
      </c>
      <c r="C1549" s="34"/>
      <c r="D1549" s="34"/>
      <c r="E1549" s="34"/>
      <c r="F1549" s="34"/>
      <c r="G1549" s="34"/>
      <c r="H1549" s="34"/>
      <c r="I1549" s="34">
        <v>1</v>
      </c>
      <c r="J1549" s="34"/>
      <c r="K1549" s="34"/>
      <c r="L1549" s="35">
        <v>1</v>
      </c>
    </row>
    <row r="1550" spans="1:12" ht="15" x14ac:dyDescent="0.25">
      <c r="A1550" s="32"/>
      <c r="B1550" s="33">
        <v>21835</v>
      </c>
      <c r="C1550" s="34"/>
      <c r="D1550" s="34"/>
      <c r="E1550" s="34"/>
      <c r="F1550" s="34"/>
      <c r="G1550" s="34"/>
      <c r="H1550" s="34"/>
      <c r="I1550" s="34">
        <v>1</v>
      </c>
      <c r="J1550" s="34"/>
      <c r="K1550" s="34"/>
      <c r="L1550" s="35">
        <v>1</v>
      </c>
    </row>
    <row r="1551" spans="1:12" ht="15" x14ac:dyDescent="0.25">
      <c r="A1551" s="32"/>
      <c r="B1551" s="33">
        <v>22042</v>
      </c>
      <c r="C1551" s="34"/>
      <c r="D1551" s="34">
        <v>1</v>
      </c>
      <c r="E1551" s="34"/>
      <c r="F1551" s="34"/>
      <c r="G1551" s="34"/>
      <c r="H1551" s="34"/>
      <c r="I1551" s="34"/>
      <c r="J1551" s="34"/>
      <c r="K1551" s="34"/>
      <c r="L1551" s="35">
        <v>1</v>
      </c>
    </row>
    <row r="1552" spans="1:12" ht="15" x14ac:dyDescent="0.25">
      <c r="A1552" s="32"/>
      <c r="B1552" s="33">
        <v>23918</v>
      </c>
      <c r="C1552" s="34"/>
      <c r="D1552" s="34"/>
      <c r="E1552" s="34"/>
      <c r="F1552" s="34"/>
      <c r="G1552" s="34"/>
      <c r="H1552" s="34"/>
      <c r="I1552" s="34">
        <v>1</v>
      </c>
      <c r="J1552" s="34"/>
      <c r="K1552" s="34"/>
      <c r="L1552" s="35">
        <v>1</v>
      </c>
    </row>
    <row r="1553" spans="1:12" ht="15" x14ac:dyDescent="0.25">
      <c r="A1553" s="32"/>
      <c r="B1553" s="33">
        <v>24058</v>
      </c>
      <c r="C1553" s="34"/>
      <c r="D1553" s="34"/>
      <c r="E1553" s="34"/>
      <c r="F1553" s="34"/>
      <c r="G1553" s="34"/>
      <c r="H1553" s="34"/>
      <c r="I1553" s="34">
        <v>1</v>
      </c>
      <c r="J1553" s="34"/>
      <c r="K1553" s="34"/>
      <c r="L1553" s="35">
        <v>1</v>
      </c>
    </row>
    <row r="1554" spans="1:12" ht="15" x14ac:dyDescent="0.25">
      <c r="A1554" s="32"/>
      <c r="B1554" s="33">
        <v>25383</v>
      </c>
      <c r="C1554" s="34"/>
      <c r="D1554" s="34"/>
      <c r="E1554" s="34">
        <v>1</v>
      </c>
      <c r="F1554" s="34"/>
      <c r="G1554" s="34"/>
      <c r="H1554" s="34"/>
      <c r="I1554" s="34"/>
      <c r="J1554" s="34"/>
      <c r="K1554" s="34"/>
      <c r="L1554" s="35">
        <v>1</v>
      </c>
    </row>
    <row r="1555" spans="1:12" ht="15" x14ac:dyDescent="0.25">
      <c r="A1555" s="32"/>
      <c r="B1555" s="33">
        <v>26211</v>
      </c>
      <c r="C1555" s="34"/>
      <c r="D1555" s="34">
        <v>1</v>
      </c>
      <c r="E1555" s="34"/>
      <c r="F1555" s="34"/>
      <c r="G1555" s="34"/>
      <c r="H1555" s="34"/>
      <c r="I1555" s="34"/>
      <c r="J1555" s="34"/>
      <c r="K1555" s="34"/>
      <c r="L1555" s="35">
        <v>1</v>
      </c>
    </row>
    <row r="1556" spans="1:12" ht="15" x14ac:dyDescent="0.25">
      <c r="A1556" s="32"/>
      <c r="B1556" s="33">
        <v>26801</v>
      </c>
      <c r="C1556" s="34"/>
      <c r="D1556" s="34">
        <v>1</v>
      </c>
      <c r="E1556" s="34"/>
      <c r="F1556" s="34"/>
      <c r="G1556" s="34"/>
      <c r="H1556" s="34"/>
      <c r="I1556" s="34"/>
      <c r="J1556" s="34"/>
      <c r="K1556" s="34"/>
      <c r="L1556" s="35">
        <v>1</v>
      </c>
    </row>
    <row r="1557" spans="1:12" ht="15" x14ac:dyDescent="0.25">
      <c r="A1557" s="32"/>
      <c r="B1557" s="33">
        <v>27249</v>
      </c>
      <c r="C1557" s="34"/>
      <c r="D1557" s="34"/>
      <c r="E1557" s="34">
        <v>1</v>
      </c>
      <c r="F1557" s="34"/>
      <c r="G1557" s="34"/>
      <c r="H1557" s="34"/>
      <c r="I1557" s="34"/>
      <c r="J1557" s="34"/>
      <c r="K1557" s="34"/>
      <c r="L1557" s="35">
        <v>1</v>
      </c>
    </row>
    <row r="1558" spans="1:12" ht="15" x14ac:dyDescent="0.25">
      <c r="A1558" s="32"/>
      <c r="B1558" s="33">
        <v>28597</v>
      </c>
      <c r="C1558" s="34"/>
      <c r="D1558" s="34"/>
      <c r="E1558" s="34">
        <v>1</v>
      </c>
      <c r="F1558" s="34"/>
      <c r="G1558" s="34"/>
      <c r="H1558" s="34"/>
      <c r="I1558" s="34"/>
      <c r="J1558" s="34"/>
      <c r="K1558" s="34"/>
      <c r="L1558" s="35">
        <v>1</v>
      </c>
    </row>
    <row r="1559" spans="1:12" ht="15" x14ac:dyDescent="0.25">
      <c r="A1559" s="32"/>
      <c r="B1559" s="33">
        <v>29301</v>
      </c>
      <c r="C1559" s="34"/>
      <c r="D1559" s="34">
        <v>1</v>
      </c>
      <c r="E1559" s="34"/>
      <c r="F1559" s="34"/>
      <c r="G1559" s="34"/>
      <c r="H1559" s="34"/>
      <c r="I1559" s="34"/>
      <c r="J1559" s="34"/>
      <c r="K1559" s="34"/>
      <c r="L1559" s="35">
        <v>1</v>
      </c>
    </row>
    <row r="1560" spans="1:12" ht="15" x14ac:dyDescent="0.25">
      <c r="A1560" s="32"/>
      <c r="B1560" s="33">
        <v>30905</v>
      </c>
      <c r="C1560" s="34"/>
      <c r="D1560" s="34"/>
      <c r="E1560" s="34">
        <v>1</v>
      </c>
      <c r="F1560" s="34"/>
      <c r="G1560" s="34"/>
      <c r="H1560" s="34"/>
      <c r="I1560" s="34"/>
      <c r="J1560" s="34"/>
      <c r="K1560" s="34"/>
      <c r="L1560" s="35">
        <v>1</v>
      </c>
    </row>
    <row r="1561" spans="1:12" ht="15" x14ac:dyDescent="0.25">
      <c r="A1561" s="32"/>
      <c r="B1561" s="33">
        <v>31970</v>
      </c>
      <c r="C1561" s="34"/>
      <c r="D1561" s="34">
        <v>1</v>
      </c>
      <c r="E1561" s="34"/>
      <c r="F1561" s="34"/>
      <c r="G1561" s="34"/>
      <c r="H1561" s="34"/>
      <c r="I1561" s="34"/>
      <c r="J1561" s="34"/>
      <c r="K1561" s="34"/>
      <c r="L1561" s="35">
        <v>1</v>
      </c>
    </row>
    <row r="1562" spans="1:12" ht="15" x14ac:dyDescent="0.25">
      <c r="A1562" s="32"/>
      <c r="B1562" s="33">
        <v>32340</v>
      </c>
      <c r="C1562" s="34"/>
      <c r="D1562" s="34">
        <v>1</v>
      </c>
      <c r="E1562" s="34"/>
      <c r="F1562" s="34"/>
      <c r="G1562" s="34"/>
      <c r="H1562" s="34"/>
      <c r="I1562" s="34"/>
      <c r="J1562" s="34"/>
      <c r="K1562" s="34"/>
      <c r="L1562" s="35">
        <v>1</v>
      </c>
    </row>
    <row r="1563" spans="1:12" ht="15" x14ac:dyDescent="0.25">
      <c r="A1563" s="32"/>
      <c r="B1563" s="33">
        <v>32696</v>
      </c>
      <c r="C1563" s="34"/>
      <c r="D1563" s="34"/>
      <c r="E1563" s="34">
        <v>1</v>
      </c>
      <c r="F1563" s="34"/>
      <c r="G1563" s="34"/>
      <c r="H1563" s="34"/>
      <c r="I1563" s="34"/>
      <c r="J1563" s="34"/>
      <c r="K1563" s="34"/>
      <c r="L1563" s="35">
        <v>1</v>
      </c>
    </row>
    <row r="1564" spans="1:12" ht="15" x14ac:dyDescent="0.25">
      <c r="A1564" s="32"/>
      <c r="B1564" s="33">
        <v>32903</v>
      </c>
      <c r="C1564" s="34"/>
      <c r="D1564" s="34">
        <v>1</v>
      </c>
      <c r="E1564" s="34"/>
      <c r="F1564" s="34"/>
      <c r="G1564" s="34"/>
      <c r="H1564" s="34"/>
      <c r="I1564" s="34"/>
      <c r="J1564" s="34"/>
      <c r="K1564" s="34"/>
      <c r="L1564" s="35">
        <v>1</v>
      </c>
    </row>
    <row r="1565" spans="1:12" ht="15" x14ac:dyDescent="0.25">
      <c r="A1565" s="32"/>
      <c r="B1565" s="33">
        <v>32952</v>
      </c>
      <c r="C1565" s="34"/>
      <c r="D1565" s="34"/>
      <c r="E1565" s="34">
        <v>1</v>
      </c>
      <c r="F1565" s="34"/>
      <c r="G1565" s="34"/>
      <c r="H1565" s="34"/>
      <c r="I1565" s="34"/>
      <c r="J1565" s="34"/>
      <c r="K1565" s="34"/>
      <c r="L1565" s="35">
        <v>1</v>
      </c>
    </row>
    <row r="1566" spans="1:12" ht="15" x14ac:dyDescent="0.25">
      <c r="A1566" s="32"/>
      <c r="B1566" s="33">
        <v>33777</v>
      </c>
      <c r="C1566" s="34"/>
      <c r="D1566" s="34">
        <v>1</v>
      </c>
      <c r="E1566" s="34"/>
      <c r="F1566" s="34"/>
      <c r="G1566" s="34"/>
      <c r="H1566" s="34"/>
      <c r="I1566" s="34"/>
      <c r="J1566" s="34"/>
      <c r="K1566" s="34"/>
      <c r="L1566" s="35">
        <v>1</v>
      </c>
    </row>
    <row r="1567" spans="1:12" ht="15" x14ac:dyDescent="0.25">
      <c r="A1567" s="32"/>
      <c r="B1567" s="33">
        <v>34137</v>
      </c>
      <c r="C1567" s="34"/>
      <c r="D1567" s="34"/>
      <c r="E1567" s="34"/>
      <c r="F1567" s="34"/>
      <c r="G1567" s="34"/>
      <c r="H1567" s="34">
        <v>1</v>
      </c>
      <c r="I1567" s="34"/>
      <c r="J1567" s="34"/>
      <c r="K1567" s="34"/>
      <c r="L1567" s="35">
        <v>1</v>
      </c>
    </row>
    <row r="1568" spans="1:12" ht="15" x14ac:dyDescent="0.25">
      <c r="A1568" s="32"/>
      <c r="B1568" s="33">
        <v>34422</v>
      </c>
      <c r="C1568" s="34"/>
      <c r="D1568" s="34"/>
      <c r="E1568" s="34">
        <v>1</v>
      </c>
      <c r="F1568" s="34"/>
      <c r="G1568" s="34"/>
      <c r="H1568" s="34"/>
      <c r="I1568" s="34"/>
      <c r="J1568" s="34"/>
      <c r="K1568" s="34"/>
      <c r="L1568" s="35">
        <v>1</v>
      </c>
    </row>
    <row r="1569" spans="1:12" ht="15" x14ac:dyDescent="0.25">
      <c r="A1569" s="32"/>
      <c r="B1569" s="33">
        <v>36954</v>
      </c>
      <c r="C1569" s="34"/>
      <c r="D1569" s="34"/>
      <c r="E1569" s="34"/>
      <c r="F1569" s="34">
        <v>1</v>
      </c>
      <c r="G1569" s="34"/>
      <c r="H1569" s="34"/>
      <c r="I1569" s="34"/>
      <c r="J1569" s="34"/>
      <c r="K1569" s="34"/>
      <c r="L1569" s="35">
        <v>1</v>
      </c>
    </row>
    <row r="1570" spans="1:12" ht="15" x14ac:dyDescent="0.25">
      <c r="A1570" s="32"/>
      <c r="B1570" s="33">
        <v>37390</v>
      </c>
      <c r="C1570" s="34"/>
      <c r="D1570" s="34"/>
      <c r="E1570" s="34"/>
      <c r="F1570" s="34"/>
      <c r="G1570" s="34">
        <v>1</v>
      </c>
      <c r="H1570" s="34"/>
      <c r="I1570" s="34"/>
      <c r="J1570" s="34"/>
      <c r="K1570" s="34"/>
      <c r="L1570" s="35">
        <v>1</v>
      </c>
    </row>
    <row r="1571" spans="1:12" ht="15" x14ac:dyDescent="0.25">
      <c r="A1571" s="32"/>
      <c r="B1571" s="33">
        <v>37888</v>
      </c>
      <c r="C1571" s="34"/>
      <c r="D1571" s="34"/>
      <c r="E1571" s="34"/>
      <c r="F1571" s="34">
        <v>1</v>
      </c>
      <c r="G1571" s="34"/>
      <c r="H1571" s="34"/>
      <c r="I1571" s="34"/>
      <c r="J1571" s="34"/>
      <c r="K1571" s="34"/>
      <c r="L1571" s="35">
        <v>1</v>
      </c>
    </row>
    <row r="1572" spans="1:12" ht="15" x14ac:dyDescent="0.25">
      <c r="A1572" s="32"/>
      <c r="B1572" s="33">
        <v>38969</v>
      </c>
      <c r="C1572" s="34"/>
      <c r="D1572" s="34"/>
      <c r="E1572" s="34"/>
      <c r="F1572" s="34"/>
      <c r="G1572" s="34">
        <v>1</v>
      </c>
      <c r="H1572" s="34"/>
      <c r="I1572" s="34"/>
      <c r="J1572" s="34"/>
      <c r="K1572" s="34"/>
      <c r="L1572" s="35">
        <v>1</v>
      </c>
    </row>
    <row r="1573" spans="1:12" ht="15" x14ac:dyDescent="0.25">
      <c r="A1573" s="32"/>
      <c r="B1573" s="33">
        <v>39867</v>
      </c>
      <c r="C1573" s="34"/>
      <c r="D1573" s="34"/>
      <c r="E1573" s="34"/>
      <c r="F1573" s="34"/>
      <c r="G1573" s="34">
        <v>1</v>
      </c>
      <c r="H1573" s="34"/>
      <c r="I1573" s="34"/>
      <c r="J1573" s="34"/>
      <c r="K1573" s="34"/>
      <c r="L1573" s="35">
        <v>1</v>
      </c>
    </row>
    <row r="1574" spans="1:12" ht="15" x14ac:dyDescent="0.25">
      <c r="A1574" s="32"/>
      <c r="B1574" s="33">
        <v>41233</v>
      </c>
      <c r="C1574" s="34"/>
      <c r="D1574" s="34"/>
      <c r="E1574" s="34"/>
      <c r="F1574" s="34"/>
      <c r="G1574" s="34">
        <v>1</v>
      </c>
      <c r="H1574" s="34"/>
      <c r="I1574" s="34"/>
      <c r="J1574" s="34"/>
      <c r="K1574" s="34"/>
      <c r="L1574" s="35">
        <v>1</v>
      </c>
    </row>
    <row r="1575" spans="1:12" ht="15" x14ac:dyDescent="0.25">
      <c r="A1575" s="32"/>
      <c r="B1575" s="33">
        <v>41289</v>
      </c>
      <c r="C1575" s="34"/>
      <c r="D1575" s="34"/>
      <c r="E1575" s="34"/>
      <c r="F1575" s="34"/>
      <c r="G1575" s="34">
        <v>1</v>
      </c>
      <c r="H1575" s="34"/>
      <c r="I1575" s="34"/>
      <c r="J1575" s="34"/>
      <c r="K1575" s="34"/>
      <c r="L1575" s="35">
        <v>1</v>
      </c>
    </row>
    <row r="1576" spans="1:12" ht="15" x14ac:dyDescent="0.25">
      <c r="A1576" s="32"/>
      <c r="B1576" s="33">
        <v>41457</v>
      </c>
      <c r="C1576" s="34"/>
      <c r="D1576" s="34"/>
      <c r="E1576" s="34"/>
      <c r="F1576" s="34"/>
      <c r="G1576" s="34">
        <v>1</v>
      </c>
      <c r="H1576" s="34"/>
      <c r="I1576" s="34"/>
      <c r="J1576" s="34"/>
      <c r="K1576" s="34"/>
      <c r="L1576" s="35">
        <v>1</v>
      </c>
    </row>
    <row r="1577" spans="1:12" ht="15" x14ac:dyDescent="0.25">
      <c r="A1577" s="32"/>
      <c r="B1577" s="33">
        <v>41879</v>
      </c>
      <c r="C1577" s="34"/>
      <c r="D1577" s="34"/>
      <c r="E1577" s="34"/>
      <c r="F1577" s="34"/>
      <c r="G1577" s="34">
        <v>1</v>
      </c>
      <c r="H1577" s="34"/>
      <c r="I1577" s="34"/>
      <c r="J1577" s="34"/>
      <c r="K1577" s="34"/>
      <c r="L1577" s="35">
        <v>1</v>
      </c>
    </row>
    <row r="1578" spans="1:12" ht="15" x14ac:dyDescent="0.25">
      <c r="A1578" s="32"/>
      <c r="B1578" s="33">
        <v>42299</v>
      </c>
      <c r="C1578" s="34"/>
      <c r="D1578" s="34"/>
      <c r="E1578" s="34"/>
      <c r="F1578" s="34"/>
      <c r="G1578" s="34">
        <v>1</v>
      </c>
      <c r="H1578" s="34"/>
      <c r="I1578" s="34"/>
      <c r="J1578" s="34"/>
      <c r="K1578" s="34"/>
      <c r="L1578" s="35">
        <v>1</v>
      </c>
    </row>
    <row r="1579" spans="1:12" ht="15" x14ac:dyDescent="0.25">
      <c r="A1579" s="32"/>
      <c r="B1579" s="33">
        <v>43039</v>
      </c>
      <c r="C1579" s="34"/>
      <c r="D1579" s="34"/>
      <c r="E1579" s="34"/>
      <c r="F1579" s="34"/>
      <c r="G1579" s="34">
        <v>1</v>
      </c>
      <c r="H1579" s="34"/>
      <c r="I1579" s="34"/>
      <c r="J1579" s="34"/>
      <c r="K1579" s="34"/>
      <c r="L1579" s="35">
        <v>1</v>
      </c>
    </row>
    <row r="1580" spans="1:12" ht="15" x14ac:dyDescent="0.25">
      <c r="A1580" s="36"/>
      <c r="B1580" s="37">
        <v>43540</v>
      </c>
      <c r="C1580" s="38"/>
      <c r="D1580" s="38"/>
      <c r="E1580" s="38"/>
      <c r="F1580" s="38"/>
      <c r="G1580" s="38">
        <v>1</v>
      </c>
      <c r="H1580" s="38"/>
      <c r="I1580" s="38"/>
      <c r="J1580" s="38"/>
      <c r="K1580" s="38"/>
      <c r="L1580" s="39">
        <v>1</v>
      </c>
    </row>
    <row r="1581" spans="1:12" ht="15" x14ac:dyDescent="0.25">
      <c r="A1581" s="28" t="s">
        <v>41</v>
      </c>
      <c r="B1581" s="29">
        <v>19644</v>
      </c>
      <c r="C1581" s="40"/>
      <c r="D1581" s="30"/>
      <c r="E1581" s="30"/>
      <c r="F1581" s="30"/>
      <c r="G1581" s="30"/>
      <c r="H1581" s="30"/>
      <c r="I1581" s="30">
        <v>1</v>
      </c>
      <c r="J1581" s="30"/>
      <c r="K1581" s="41"/>
      <c r="L1581" s="31">
        <v>1</v>
      </c>
    </row>
    <row r="1582" spans="1:12" ht="15" x14ac:dyDescent="0.25">
      <c r="A1582" s="32"/>
      <c r="B1582" s="33">
        <v>19893</v>
      </c>
      <c r="C1582" s="42"/>
      <c r="D1582" s="34"/>
      <c r="E1582" s="34">
        <v>1</v>
      </c>
      <c r="F1582" s="34"/>
      <c r="G1582" s="34"/>
      <c r="H1582" s="34"/>
      <c r="I1582" s="34"/>
      <c r="J1582" s="34"/>
      <c r="K1582" s="43"/>
      <c r="L1582" s="35">
        <v>1</v>
      </c>
    </row>
    <row r="1583" spans="1:12" ht="15" x14ac:dyDescent="0.25">
      <c r="A1583" s="32"/>
      <c r="B1583" s="33">
        <v>21500</v>
      </c>
      <c r="C1583" s="42"/>
      <c r="D1583" s="34"/>
      <c r="E1583" s="34"/>
      <c r="F1583" s="34"/>
      <c r="G1583" s="34"/>
      <c r="H1583" s="34"/>
      <c r="I1583" s="34">
        <v>1</v>
      </c>
      <c r="J1583" s="34"/>
      <c r="K1583" s="43"/>
      <c r="L1583" s="35">
        <v>1</v>
      </c>
    </row>
    <row r="1584" spans="1:12" ht="15" x14ac:dyDescent="0.25">
      <c r="A1584" s="32"/>
      <c r="B1584" s="33">
        <v>28576</v>
      </c>
      <c r="C1584" s="42"/>
      <c r="D1584" s="34">
        <v>1</v>
      </c>
      <c r="E1584" s="34"/>
      <c r="F1584" s="34"/>
      <c r="G1584" s="34"/>
      <c r="H1584" s="34"/>
      <c r="I1584" s="34"/>
      <c r="J1584" s="34"/>
      <c r="K1584" s="43"/>
      <c r="L1584" s="35">
        <v>1</v>
      </c>
    </row>
    <row r="1585" spans="1:12" ht="15" x14ac:dyDescent="0.25">
      <c r="A1585" s="32"/>
      <c r="B1585" s="33">
        <v>29191</v>
      </c>
      <c r="C1585" s="42"/>
      <c r="D1585" s="34">
        <v>1</v>
      </c>
      <c r="E1585" s="34"/>
      <c r="F1585" s="34"/>
      <c r="G1585" s="34"/>
      <c r="H1585" s="34"/>
      <c r="I1585" s="34"/>
      <c r="J1585" s="34"/>
      <c r="K1585" s="43"/>
      <c r="L1585" s="35">
        <v>1</v>
      </c>
    </row>
    <row r="1586" spans="1:12" ht="15" x14ac:dyDescent="0.25">
      <c r="A1586" s="32"/>
      <c r="B1586" s="33">
        <v>30351</v>
      </c>
      <c r="C1586" s="42"/>
      <c r="D1586" s="34"/>
      <c r="E1586" s="34">
        <v>1</v>
      </c>
      <c r="F1586" s="34"/>
      <c r="G1586" s="34"/>
      <c r="H1586" s="34"/>
      <c r="I1586" s="34"/>
      <c r="J1586" s="34"/>
      <c r="K1586" s="43"/>
      <c r="L1586" s="35">
        <v>1</v>
      </c>
    </row>
    <row r="1587" spans="1:12" ht="15" x14ac:dyDescent="0.25">
      <c r="A1587" s="36"/>
      <c r="B1587" s="37">
        <v>36386</v>
      </c>
      <c r="C1587" s="44"/>
      <c r="D1587" s="38"/>
      <c r="E1587" s="38"/>
      <c r="F1587" s="38"/>
      <c r="G1587" s="38">
        <v>1</v>
      </c>
      <c r="H1587" s="38"/>
      <c r="I1587" s="38"/>
      <c r="J1587" s="38"/>
      <c r="K1587" s="45"/>
      <c r="L1587" s="39">
        <v>1</v>
      </c>
    </row>
    <row r="1588" spans="1:12" ht="15" x14ac:dyDescent="0.25">
      <c r="A1588" s="28" t="s">
        <v>101</v>
      </c>
      <c r="B1588" s="29">
        <v>23138</v>
      </c>
      <c r="C1588" s="30"/>
      <c r="D1588" s="30"/>
      <c r="E1588" s="30"/>
      <c r="F1588" s="30"/>
      <c r="G1588" s="30"/>
      <c r="H1588" s="30"/>
      <c r="I1588" s="30">
        <v>1</v>
      </c>
      <c r="J1588" s="30"/>
      <c r="K1588" s="30"/>
      <c r="L1588" s="31">
        <v>1</v>
      </c>
    </row>
    <row r="1589" spans="1:12" ht="15" x14ac:dyDescent="0.25">
      <c r="A1589" s="32"/>
      <c r="B1589" s="33">
        <v>29556</v>
      </c>
      <c r="C1589" s="34"/>
      <c r="D1589" s="34">
        <v>1</v>
      </c>
      <c r="E1589" s="34"/>
      <c r="F1589" s="34"/>
      <c r="G1589" s="34"/>
      <c r="H1589" s="34"/>
      <c r="I1589" s="34"/>
      <c r="J1589" s="34"/>
      <c r="K1589" s="34"/>
      <c r="L1589" s="35">
        <v>1</v>
      </c>
    </row>
    <row r="1590" spans="1:12" ht="15" x14ac:dyDescent="0.25">
      <c r="A1590" s="32"/>
      <c r="B1590" s="33">
        <v>30426</v>
      </c>
      <c r="C1590" s="34"/>
      <c r="D1590" s="34"/>
      <c r="E1590" s="34">
        <v>1</v>
      </c>
      <c r="F1590" s="34"/>
      <c r="G1590" s="34"/>
      <c r="H1590" s="34"/>
      <c r="I1590" s="34"/>
      <c r="J1590" s="34"/>
      <c r="K1590" s="34"/>
      <c r="L1590" s="35">
        <v>1</v>
      </c>
    </row>
    <row r="1591" spans="1:12" ht="15" x14ac:dyDescent="0.25">
      <c r="A1591" s="32"/>
      <c r="B1591" s="33">
        <v>37735</v>
      </c>
      <c r="C1591" s="34"/>
      <c r="D1591" s="34"/>
      <c r="E1591" s="34"/>
      <c r="F1591" s="34"/>
      <c r="G1591" s="34">
        <v>1</v>
      </c>
      <c r="H1591" s="34"/>
      <c r="I1591" s="34"/>
      <c r="J1591" s="34"/>
      <c r="K1591" s="34"/>
      <c r="L1591" s="35">
        <v>1</v>
      </c>
    </row>
    <row r="1592" spans="1:12" ht="15" x14ac:dyDescent="0.25">
      <c r="A1592" s="36"/>
      <c r="B1592" s="37">
        <v>38517</v>
      </c>
      <c r="C1592" s="38"/>
      <c r="D1592" s="38"/>
      <c r="E1592" s="38"/>
      <c r="F1592" s="38"/>
      <c r="G1592" s="38">
        <v>1</v>
      </c>
      <c r="H1592" s="38"/>
      <c r="I1592" s="38"/>
      <c r="J1592" s="38"/>
      <c r="K1592" s="38"/>
      <c r="L1592" s="39">
        <v>1</v>
      </c>
    </row>
    <row r="1593" spans="1:12" ht="15" x14ac:dyDescent="0.25">
      <c r="A1593" s="28" t="s">
        <v>301</v>
      </c>
      <c r="B1593" s="29">
        <v>19011</v>
      </c>
      <c r="C1593" s="40"/>
      <c r="D1593" s="30"/>
      <c r="E1593" s="30"/>
      <c r="F1593" s="30"/>
      <c r="G1593" s="30"/>
      <c r="H1593" s="30"/>
      <c r="I1593" s="30">
        <v>1</v>
      </c>
      <c r="J1593" s="30"/>
      <c r="K1593" s="41"/>
      <c r="L1593" s="31">
        <v>1</v>
      </c>
    </row>
    <row r="1594" spans="1:12" ht="15" x14ac:dyDescent="0.25">
      <c r="A1594" s="32"/>
      <c r="B1594" s="33">
        <v>29724</v>
      </c>
      <c r="C1594" s="42"/>
      <c r="D1594" s="34">
        <v>1</v>
      </c>
      <c r="E1594" s="34"/>
      <c r="F1594" s="34"/>
      <c r="G1594" s="34"/>
      <c r="H1594" s="34"/>
      <c r="I1594" s="34"/>
      <c r="J1594" s="34"/>
      <c r="K1594" s="43"/>
      <c r="L1594" s="35">
        <v>1</v>
      </c>
    </row>
    <row r="1595" spans="1:12" ht="15" x14ac:dyDescent="0.25">
      <c r="A1595" s="32"/>
      <c r="B1595" s="33">
        <v>30058</v>
      </c>
      <c r="C1595" s="42"/>
      <c r="D1595" s="34"/>
      <c r="E1595" s="34">
        <v>1</v>
      </c>
      <c r="F1595" s="34"/>
      <c r="G1595" s="34"/>
      <c r="H1595" s="34"/>
      <c r="I1595" s="34"/>
      <c r="J1595" s="34"/>
      <c r="K1595" s="43"/>
      <c r="L1595" s="35">
        <v>1</v>
      </c>
    </row>
    <row r="1596" spans="1:12" ht="15" x14ac:dyDescent="0.25">
      <c r="A1596" s="36"/>
      <c r="B1596" s="37">
        <v>44079</v>
      </c>
      <c r="C1596" s="44"/>
      <c r="D1596" s="38"/>
      <c r="E1596" s="38"/>
      <c r="F1596" s="38"/>
      <c r="G1596" s="38">
        <v>1</v>
      </c>
      <c r="H1596" s="38"/>
      <c r="I1596" s="38"/>
      <c r="J1596" s="38"/>
      <c r="K1596" s="45"/>
      <c r="L1596" s="39">
        <v>1</v>
      </c>
    </row>
    <row r="1597" spans="1:12" ht="15" x14ac:dyDescent="0.25">
      <c r="A1597" s="28" t="s">
        <v>90</v>
      </c>
      <c r="B1597" s="29">
        <v>25672</v>
      </c>
      <c r="C1597" s="30"/>
      <c r="D1597" s="30">
        <v>1</v>
      </c>
      <c r="E1597" s="30"/>
      <c r="F1597" s="30"/>
      <c r="G1597" s="30"/>
      <c r="H1597" s="30"/>
      <c r="I1597" s="30"/>
      <c r="J1597" s="30"/>
      <c r="K1597" s="30"/>
      <c r="L1597" s="31">
        <v>1</v>
      </c>
    </row>
    <row r="1598" spans="1:12" ht="15" x14ac:dyDescent="0.25">
      <c r="A1598" s="32"/>
      <c r="B1598" s="33">
        <v>27568</v>
      </c>
      <c r="C1598" s="34"/>
      <c r="D1598" s="34"/>
      <c r="E1598" s="34">
        <v>1</v>
      </c>
      <c r="F1598" s="34"/>
      <c r="G1598" s="34"/>
      <c r="H1598" s="34"/>
      <c r="I1598" s="34"/>
      <c r="J1598" s="34"/>
      <c r="K1598" s="34"/>
      <c r="L1598" s="35">
        <v>1</v>
      </c>
    </row>
    <row r="1599" spans="1:12" ht="15" x14ac:dyDescent="0.25">
      <c r="A1599" s="32"/>
      <c r="B1599" s="33">
        <v>38079</v>
      </c>
      <c r="C1599" s="34"/>
      <c r="D1599" s="34"/>
      <c r="E1599" s="34"/>
      <c r="F1599" s="34"/>
      <c r="G1599" s="34">
        <v>1</v>
      </c>
      <c r="H1599" s="34"/>
      <c r="I1599" s="34"/>
      <c r="J1599" s="34"/>
      <c r="K1599" s="34"/>
      <c r="L1599" s="35">
        <v>1</v>
      </c>
    </row>
    <row r="1600" spans="1:12" ht="15" x14ac:dyDescent="0.25">
      <c r="A1600" s="36"/>
      <c r="B1600" s="37">
        <v>38791</v>
      </c>
      <c r="C1600" s="38"/>
      <c r="D1600" s="38"/>
      <c r="E1600" s="38"/>
      <c r="F1600" s="38"/>
      <c r="G1600" s="38">
        <v>1</v>
      </c>
      <c r="H1600" s="38"/>
      <c r="I1600" s="38"/>
      <c r="J1600" s="38"/>
      <c r="K1600" s="38"/>
      <c r="L1600" s="39">
        <v>1</v>
      </c>
    </row>
    <row r="1601" spans="1:12" ht="15" x14ac:dyDescent="0.25">
      <c r="A1601" s="28" t="s">
        <v>254</v>
      </c>
      <c r="B1601" s="29">
        <v>25998</v>
      </c>
      <c r="C1601" s="40"/>
      <c r="D1601" s="30">
        <v>1</v>
      </c>
      <c r="E1601" s="30"/>
      <c r="F1601" s="30"/>
      <c r="G1601" s="30"/>
      <c r="H1601" s="30"/>
      <c r="I1601" s="30"/>
      <c r="J1601" s="30"/>
      <c r="K1601" s="41"/>
      <c r="L1601" s="31">
        <v>1</v>
      </c>
    </row>
    <row r="1602" spans="1:12" ht="15" x14ac:dyDescent="0.25">
      <c r="A1602" s="32"/>
      <c r="B1602" s="33">
        <v>28038</v>
      </c>
      <c r="C1602" s="42"/>
      <c r="D1602" s="34"/>
      <c r="E1602" s="34">
        <v>1</v>
      </c>
      <c r="F1602" s="34"/>
      <c r="G1602" s="34"/>
      <c r="H1602" s="34"/>
      <c r="I1602" s="34"/>
      <c r="J1602" s="34"/>
      <c r="K1602" s="43"/>
      <c r="L1602" s="35">
        <v>1</v>
      </c>
    </row>
    <row r="1603" spans="1:12" ht="15" x14ac:dyDescent="0.25">
      <c r="A1603" s="32"/>
      <c r="B1603" s="33">
        <v>36985</v>
      </c>
      <c r="C1603" s="42"/>
      <c r="D1603" s="34"/>
      <c r="E1603" s="34"/>
      <c r="F1603" s="34"/>
      <c r="G1603" s="34">
        <v>1</v>
      </c>
      <c r="H1603" s="34"/>
      <c r="I1603" s="34"/>
      <c r="J1603" s="34"/>
      <c r="K1603" s="43"/>
      <c r="L1603" s="35">
        <v>1</v>
      </c>
    </row>
    <row r="1604" spans="1:12" ht="15" x14ac:dyDescent="0.25">
      <c r="A1604" s="36"/>
      <c r="B1604" s="37">
        <v>40868</v>
      </c>
      <c r="C1604" s="44"/>
      <c r="D1604" s="38"/>
      <c r="E1604" s="38"/>
      <c r="F1604" s="38"/>
      <c r="G1604" s="38">
        <v>1</v>
      </c>
      <c r="H1604" s="38"/>
      <c r="I1604" s="38"/>
      <c r="J1604" s="38"/>
      <c r="K1604" s="45"/>
      <c r="L1604" s="39">
        <v>1</v>
      </c>
    </row>
    <row r="1605" spans="1:12" ht="15" x14ac:dyDescent="0.25">
      <c r="A1605" s="28" t="s">
        <v>71</v>
      </c>
      <c r="B1605" s="29">
        <v>23573</v>
      </c>
      <c r="C1605" s="30"/>
      <c r="D1605" s="30"/>
      <c r="E1605" s="30"/>
      <c r="F1605" s="30"/>
      <c r="G1605" s="30"/>
      <c r="H1605" s="30"/>
      <c r="I1605" s="30">
        <v>1</v>
      </c>
      <c r="J1605" s="30"/>
      <c r="K1605" s="30"/>
      <c r="L1605" s="31">
        <v>1</v>
      </c>
    </row>
    <row r="1606" spans="1:12" ht="15" x14ac:dyDescent="0.25">
      <c r="A1606" s="32"/>
      <c r="B1606" s="33">
        <v>23696</v>
      </c>
      <c r="C1606" s="34"/>
      <c r="D1606" s="34">
        <v>1</v>
      </c>
      <c r="E1606" s="34"/>
      <c r="F1606" s="34"/>
      <c r="G1606" s="34"/>
      <c r="H1606" s="34"/>
      <c r="I1606" s="34"/>
      <c r="J1606" s="34"/>
      <c r="K1606" s="34"/>
      <c r="L1606" s="35">
        <v>1</v>
      </c>
    </row>
    <row r="1607" spans="1:12" ht="15" x14ac:dyDescent="0.25">
      <c r="A1607" s="32"/>
      <c r="B1607" s="33">
        <v>23770</v>
      </c>
      <c r="C1607" s="34"/>
      <c r="D1607" s="34"/>
      <c r="E1607" s="34">
        <v>1</v>
      </c>
      <c r="F1607" s="34"/>
      <c r="G1607" s="34"/>
      <c r="H1607" s="34"/>
      <c r="I1607" s="34"/>
      <c r="J1607" s="34"/>
      <c r="K1607" s="34"/>
      <c r="L1607" s="35">
        <v>1</v>
      </c>
    </row>
    <row r="1608" spans="1:12" ht="15" x14ac:dyDescent="0.25">
      <c r="A1608" s="32"/>
      <c r="B1608" s="33">
        <v>26683</v>
      </c>
      <c r="C1608" s="34"/>
      <c r="D1608" s="34">
        <v>1</v>
      </c>
      <c r="E1608" s="34"/>
      <c r="F1608" s="34"/>
      <c r="G1608" s="34"/>
      <c r="H1608" s="34"/>
      <c r="I1608" s="34"/>
      <c r="J1608" s="34"/>
      <c r="K1608" s="34"/>
      <c r="L1608" s="35">
        <v>1</v>
      </c>
    </row>
    <row r="1609" spans="1:12" ht="15" x14ac:dyDescent="0.25">
      <c r="A1609" s="36"/>
      <c r="B1609" s="37">
        <v>32934</v>
      </c>
      <c r="C1609" s="38"/>
      <c r="D1609" s="38">
        <v>1</v>
      </c>
      <c r="E1609" s="38"/>
      <c r="F1609" s="38"/>
      <c r="G1609" s="38"/>
      <c r="H1609" s="38"/>
      <c r="I1609" s="38"/>
      <c r="J1609" s="38"/>
      <c r="K1609" s="38"/>
      <c r="L1609" s="39">
        <v>1</v>
      </c>
    </row>
    <row r="1610" spans="1:12" ht="15" x14ac:dyDescent="0.25">
      <c r="A1610" s="22" t="s">
        <v>130</v>
      </c>
      <c r="B1610" s="23">
        <v>30228</v>
      </c>
      <c r="C1610" s="24"/>
      <c r="D1610" s="25"/>
      <c r="E1610" s="25">
        <v>1</v>
      </c>
      <c r="F1610" s="25"/>
      <c r="G1610" s="25"/>
      <c r="H1610" s="25"/>
      <c r="I1610" s="25"/>
      <c r="J1610" s="25"/>
      <c r="K1610" s="26"/>
      <c r="L1610" s="27">
        <v>1</v>
      </c>
    </row>
    <row r="1611" spans="1:12" ht="15" x14ac:dyDescent="0.25">
      <c r="A1611" s="28" t="s">
        <v>117</v>
      </c>
      <c r="B1611" s="29">
        <v>23723</v>
      </c>
      <c r="C1611" s="30"/>
      <c r="D1611" s="30"/>
      <c r="E1611" s="30"/>
      <c r="F1611" s="30"/>
      <c r="G1611" s="30"/>
      <c r="H1611" s="30"/>
      <c r="I1611" s="30">
        <v>1</v>
      </c>
      <c r="J1611" s="30"/>
      <c r="K1611" s="30"/>
      <c r="L1611" s="31">
        <v>1</v>
      </c>
    </row>
    <row r="1612" spans="1:12" ht="15" x14ac:dyDescent="0.25">
      <c r="A1612" s="32"/>
      <c r="B1612" s="33">
        <v>32073</v>
      </c>
      <c r="C1612" s="34"/>
      <c r="D1612" s="34">
        <v>1</v>
      </c>
      <c r="E1612" s="34"/>
      <c r="F1612" s="34"/>
      <c r="G1612" s="34"/>
      <c r="H1612" s="34"/>
      <c r="I1612" s="34"/>
      <c r="J1612" s="34"/>
      <c r="K1612" s="34"/>
      <c r="L1612" s="35">
        <v>1</v>
      </c>
    </row>
    <row r="1613" spans="1:12" ht="15" x14ac:dyDescent="0.25">
      <c r="A1613" s="32"/>
      <c r="B1613" s="33">
        <v>33906</v>
      </c>
      <c r="C1613" s="34"/>
      <c r="D1613" s="34">
        <v>1</v>
      </c>
      <c r="E1613" s="34"/>
      <c r="F1613" s="34"/>
      <c r="G1613" s="34"/>
      <c r="H1613" s="34"/>
      <c r="I1613" s="34"/>
      <c r="J1613" s="34"/>
      <c r="K1613" s="34"/>
      <c r="L1613" s="35">
        <v>1</v>
      </c>
    </row>
    <row r="1614" spans="1:12" ht="15" x14ac:dyDescent="0.25">
      <c r="A1614" s="32"/>
      <c r="B1614" s="33">
        <v>34162</v>
      </c>
      <c r="C1614" s="34"/>
      <c r="D1614" s="34"/>
      <c r="E1614" s="34">
        <v>1</v>
      </c>
      <c r="F1614" s="34"/>
      <c r="G1614" s="34"/>
      <c r="H1614" s="34"/>
      <c r="I1614" s="34"/>
      <c r="J1614" s="34"/>
      <c r="K1614" s="34"/>
      <c r="L1614" s="35">
        <v>1</v>
      </c>
    </row>
    <row r="1615" spans="1:12" ht="15" x14ac:dyDescent="0.25">
      <c r="A1615" s="36"/>
      <c r="B1615" s="37">
        <v>43059</v>
      </c>
      <c r="C1615" s="38"/>
      <c r="D1615" s="38"/>
      <c r="E1615" s="38"/>
      <c r="F1615" s="38"/>
      <c r="G1615" s="38">
        <v>1</v>
      </c>
      <c r="H1615" s="38"/>
      <c r="I1615" s="38"/>
      <c r="J1615" s="38"/>
      <c r="K1615" s="38"/>
      <c r="L1615" s="39">
        <v>1</v>
      </c>
    </row>
    <row r="1616" spans="1:12" ht="15" x14ac:dyDescent="0.25">
      <c r="A1616" s="28" t="s">
        <v>112</v>
      </c>
      <c r="B1616" s="29">
        <v>20061</v>
      </c>
      <c r="C1616" s="40"/>
      <c r="D1616" s="30"/>
      <c r="E1616" s="30"/>
      <c r="F1616" s="30"/>
      <c r="G1616" s="30"/>
      <c r="H1616" s="30"/>
      <c r="I1616" s="30">
        <v>1</v>
      </c>
      <c r="J1616" s="30"/>
      <c r="K1616" s="41"/>
      <c r="L1616" s="31">
        <v>1</v>
      </c>
    </row>
    <row r="1617" spans="1:12" ht="15" x14ac:dyDescent="0.25">
      <c r="A1617" s="36"/>
      <c r="B1617" s="37">
        <v>31773</v>
      </c>
      <c r="C1617" s="44"/>
      <c r="D1617" s="38">
        <v>1</v>
      </c>
      <c r="E1617" s="38"/>
      <c r="F1617" s="38"/>
      <c r="G1617" s="38"/>
      <c r="H1617" s="38"/>
      <c r="I1617" s="38"/>
      <c r="J1617" s="38"/>
      <c r="K1617" s="45"/>
      <c r="L1617" s="39">
        <v>1</v>
      </c>
    </row>
    <row r="1618" spans="1:12" ht="15" x14ac:dyDescent="0.25">
      <c r="A1618" s="28" t="s">
        <v>261</v>
      </c>
      <c r="B1618" s="29">
        <v>20083</v>
      </c>
      <c r="C1618" s="30"/>
      <c r="D1618" s="30"/>
      <c r="E1618" s="30"/>
      <c r="F1618" s="30"/>
      <c r="G1618" s="30"/>
      <c r="H1618" s="30"/>
      <c r="I1618" s="30">
        <v>1</v>
      </c>
      <c r="J1618" s="30"/>
      <c r="K1618" s="30"/>
      <c r="L1618" s="31">
        <v>1</v>
      </c>
    </row>
    <row r="1619" spans="1:12" ht="15" x14ac:dyDescent="0.25">
      <c r="A1619" s="36"/>
      <c r="B1619" s="37">
        <v>31049</v>
      </c>
      <c r="C1619" s="38"/>
      <c r="D1619" s="38">
        <v>1</v>
      </c>
      <c r="E1619" s="38"/>
      <c r="F1619" s="38"/>
      <c r="G1619" s="38"/>
      <c r="H1619" s="38"/>
      <c r="I1619" s="38"/>
      <c r="J1619" s="38"/>
      <c r="K1619" s="38"/>
      <c r="L1619" s="39">
        <v>1</v>
      </c>
    </row>
    <row r="1620" spans="1:12" ht="15" x14ac:dyDescent="0.25">
      <c r="A1620" s="28" t="s">
        <v>143</v>
      </c>
      <c r="B1620" s="29">
        <v>32895</v>
      </c>
      <c r="C1620" s="40"/>
      <c r="D1620" s="30">
        <v>1</v>
      </c>
      <c r="E1620" s="30"/>
      <c r="F1620" s="30"/>
      <c r="G1620" s="30"/>
      <c r="H1620" s="30"/>
      <c r="I1620" s="30"/>
      <c r="J1620" s="30"/>
      <c r="K1620" s="41"/>
      <c r="L1620" s="31">
        <v>1</v>
      </c>
    </row>
    <row r="1621" spans="1:12" ht="15" x14ac:dyDescent="0.25">
      <c r="A1621" s="36"/>
      <c r="B1621" s="37">
        <v>43285</v>
      </c>
      <c r="C1621" s="44"/>
      <c r="D1621" s="38"/>
      <c r="E1621" s="38"/>
      <c r="F1621" s="38"/>
      <c r="G1621" s="38">
        <v>1</v>
      </c>
      <c r="H1621" s="38"/>
      <c r="I1621" s="38"/>
      <c r="J1621" s="38"/>
      <c r="K1621" s="45"/>
      <c r="L1621" s="39">
        <v>1</v>
      </c>
    </row>
    <row r="1622" spans="1:12" ht="15" x14ac:dyDescent="0.25">
      <c r="A1622" s="28" t="s">
        <v>248</v>
      </c>
      <c r="B1622" s="29">
        <v>19472</v>
      </c>
      <c r="C1622" s="30"/>
      <c r="D1622" s="30"/>
      <c r="E1622" s="30"/>
      <c r="F1622" s="30"/>
      <c r="G1622" s="30"/>
      <c r="H1622" s="30"/>
      <c r="I1622" s="30">
        <v>1</v>
      </c>
      <c r="J1622" s="30"/>
      <c r="K1622" s="30"/>
      <c r="L1622" s="31">
        <v>1</v>
      </c>
    </row>
    <row r="1623" spans="1:12" ht="15" x14ac:dyDescent="0.25">
      <c r="A1623" s="32"/>
      <c r="B1623" s="33">
        <v>26426</v>
      </c>
      <c r="C1623" s="34"/>
      <c r="D1623" s="34">
        <v>1</v>
      </c>
      <c r="E1623" s="34"/>
      <c r="F1623" s="34"/>
      <c r="G1623" s="34"/>
      <c r="H1623" s="34"/>
      <c r="I1623" s="34"/>
      <c r="J1623" s="34"/>
      <c r="K1623" s="34"/>
      <c r="L1623" s="35">
        <v>1</v>
      </c>
    </row>
    <row r="1624" spans="1:12" ht="15" x14ac:dyDescent="0.25">
      <c r="A1624" s="32"/>
      <c r="B1624" s="33">
        <v>27084</v>
      </c>
      <c r="C1624" s="34"/>
      <c r="D1624" s="34"/>
      <c r="E1624" s="34">
        <v>1</v>
      </c>
      <c r="F1624" s="34"/>
      <c r="G1624" s="34"/>
      <c r="H1624" s="34"/>
      <c r="I1624" s="34"/>
      <c r="J1624" s="34"/>
      <c r="K1624" s="34"/>
      <c r="L1624" s="35">
        <v>1</v>
      </c>
    </row>
    <row r="1625" spans="1:12" ht="15" x14ac:dyDescent="0.25">
      <c r="A1625" s="32"/>
      <c r="B1625" s="33">
        <v>28230</v>
      </c>
      <c r="C1625" s="34"/>
      <c r="D1625" s="34">
        <v>1</v>
      </c>
      <c r="E1625" s="34"/>
      <c r="F1625" s="34"/>
      <c r="G1625" s="34"/>
      <c r="H1625" s="34"/>
      <c r="I1625" s="34"/>
      <c r="J1625" s="34"/>
      <c r="K1625" s="34"/>
      <c r="L1625" s="35">
        <v>1</v>
      </c>
    </row>
    <row r="1626" spans="1:12" ht="15" x14ac:dyDescent="0.25">
      <c r="A1626" s="32"/>
      <c r="B1626" s="33">
        <v>28466</v>
      </c>
      <c r="C1626" s="34"/>
      <c r="D1626" s="34"/>
      <c r="E1626" s="34">
        <v>1</v>
      </c>
      <c r="F1626" s="34"/>
      <c r="G1626" s="34"/>
      <c r="H1626" s="34"/>
      <c r="I1626" s="34"/>
      <c r="J1626" s="34"/>
      <c r="K1626" s="34"/>
      <c r="L1626" s="35">
        <v>1</v>
      </c>
    </row>
    <row r="1627" spans="1:12" ht="15" x14ac:dyDescent="0.25">
      <c r="A1627" s="32"/>
      <c r="B1627" s="33">
        <v>28803</v>
      </c>
      <c r="C1627" s="34"/>
      <c r="D1627" s="34">
        <v>1</v>
      </c>
      <c r="E1627" s="34"/>
      <c r="F1627" s="34"/>
      <c r="G1627" s="34"/>
      <c r="H1627" s="34"/>
      <c r="I1627" s="34"/>
      <c r="J1627" s="34"/>
      <c r="K1627" s="34"/>
      <c r="L1627" s="35">
        <v>1</v>
      </c>
    </row>
    <row r="1628" spans="1:12" ht="15" x14ac:dyDescent="0.25">
      <c r="A1628" s="32"/>
      <c r="B1628" s="33">
        <v>30020</v>
      </c>
      <c r="C1628" s="34"/>
      <c r="D1628" s="34">
        <v>1</v>
      </c>
      <c r="E1628" s="34"/>
      <c r="F1628" s="34"/>
      <c r="G1628" s="34"/>
      <c r="H1628" s="34"/>
      <c r="I1628" s="34"/>
      <c r="J1628" s="34"/>
      <c r="K1628" s="34"/>
      <c r="L1628" s="35">
        <v>1</v>
      </c>
    </row>
    <row r="1629" spans="1:12" ht="15" x14ac:dyDescent="0.25">
      <c r="A1629" s="32"/>
      <c r="B1629" s="33">
        <v>30032</v>
      </c>
      <c r="C1629" s="34"/>
      <c r="D1629" s="34"/>
      <c r="E1629" s="34">
        <v>1</v>
      </c>
      <c r="F1629" s="34"/>
      <c r="G1629" s="34"/>
      <c r="H1629" s="34"/>
      <c r="I1629" s="34"/>
      <c r="J1629" s="34"/>
      <c r="K1629" s="34"/>
      <c r="L1629" s="35">
        <v>1</v>
      </c>
    </row>
    <row r="1630" spans="1:12" ht="15" x14ac:dyDescent="0.25">
      <c r="A1630" s="32"/>
      <c r="B1630" s="33">
        <v>37340</v>
      </c>
      <c r="C1630" s="34"/>
      <c r="D1630" s="34"/>
      <c r="E1630" s="34"/>
      <c r="F1630" s="34">
        <v>1</v>
      </c>
      <c r="G1630" s="34"/>
      <c r="H1630" s="34"/>
      <c r="I1630" s="34"/>
      <c r="J1630" s="34"/>
      <c r="K1630" s="34"/>
      <c r="L1630" s="35">
        <v>1</v>
      </c>
    </row>
    <row r="1631" spans="1:12" ht="15" x14ac:dyDescent="0.25">
      <c r="A1631" s="32"/>
      <c r="B1631" s="33">
        <v>39546</v>
      </c>
      <c r="C1631" s="34"/>
      <c r="D1631" s="34"/>
      <c r="E1631" s="34"/>
      <c r="F1631" s="34"/>
      <c r="G1631" s="34">
        <v>1</v>
      </c>
      <c r="H1631" s="34"/>
      <c r="I1631" s="34"/>
      <c r="J1631" s="34"/>
      <c r="K1631" s="34"/>
      <c r="L1631" s="35">
        <v>1</v>
      </c>
    </row>
    <row r="1632" spans="1:12" ht="15" x14ac:dyDescent="0.25">
      <c r="A1632" s="32"/>
      <c r="B1632" s="33">
        <v>41393</v>
      </c>
      <c r="C1632" s="34"/>
      <c r="D1632" s="34"/>
      <c r="E1632" s="34"/>
      <c r="F1632" s="34"/>
      <c r="G1632" s="34">
        <v>1</v>
      </c>
      <c r="H1632" s="34"/>
      <c r="I1632" s="34"/>
      <c r="J1632" s="34"/>
      <c r="K1632" s="34"/>
      <c r="L1632" s="35">
        <v>1</v>
      </c>
    </row>
    <row r="1633" spans="1:12" ht="15" x14ac:dyDescent="0.25">
      <c r="A1633" s="32"/>
      <c r="B1633" s="33">
        <v>41993</v>
      </c>
      <c r="C1633" s="34"/>
      <c r="D1633" s="34"/>
      <c r="E1633" s="34"/>
      <c r="F1633" s="34"/>
      <c r="G1633" s="34">
        <v>1</v>
      </c>
      <c r="H1633" s="34"/>
      <c r="I1633" s="34"/>
      <c r="J1633" s="34"/>
      <c r="K1633" s="34"/>
      <c r="L1633" s="35">
        <v>1</v>
      </c>
    </row>
    <row r="1634" spans="1:12" ht="15" x14ac:dyDescent="0.25">
      <c r="A1634" s="36"/>
      <c r="B1634" s="37">
        <v>43278</v>
      </c>
      <c r="C1634" s="38"/>
      <c r="D1634" s="38"/>
      <c r="E1634" s="38"/>
      <c r="F1634" s="38"/>
      <c r="G1634" s="38">
        <v>1</v>
      </c>
      <c r="H1634" s="38"/>
      <c r="I1634" s="38"/>
      <c r="J1634" s="38"/>
      <c r="K1634" s="38"/>
      <c r="L1634" s="39">
        <v>1</v>
      </c>
    </row>
    <row r="1635" spans="1:12" ht="15" x14ac:dyDescent="0.25">
      <c r="A1635" s="28" t="s">
        <v>315</v>
      </c>
      <c r="B1635" s="29">
        <v>27749</v>
      </c>
      <c r="C1635" s="40"/>
      <c r="D1635" s="30"/>
      <c r="E1635" s="30">
        <v>1</v>
      </c>
      <c r="F1635" s="30"/>
      <c r="G1635" s="30"/>
      <c r="H1635" s="30"/>
      <c r="I1635" s="30"/>
      <c r="J1635" s="30"/>
      <c r="K1635" s="41"/>
      <c r="L1635" s="31">
        <v>1</v>
      </c>
    </row>
    <row r="1636" spans="1:12" ht="15" x14ac:dyDescent="0.25">
      <c r="A1636" s="32"/>
      <c r="B1636" s="33">
        <v>28230</v>
      </c>
      <c r="C1636" s="42"/>
      <c r="D1636" s="34">
        <v>1</v>
      </c>
      <c r="E1636" s="34"/>
      <c r="F1636" s="34"/>
      <c r="G1636" s="34"/>
      <c r="H1636" s="34"/>
      <c r="I1636" s="34"/>
      <c r="J1636" s="34"/>
      <c r="K1636" s="43"/>
      <c r="L1636" s="35">
        <v>1</v>
      </c>
    </row>
    <row r="1637" spans="1:12" ht="15" x14ac:dyDescent="0.25">
      <c r="A1637" s="36"/>
      <c r="B1637" s="37">
        <v>39475</v>
      </c>
      <c r="C1637" s="44"/>
      <c r="D1637" s="38"/>
      <c r="E1637" s="38"/>
      <c r="F1637" s="38"/>
      <c r="G1637" s="38">
        <v>1</v>
      </c>
      <c r="H1637" s="38"/>
      <c r="I1637" s="38"/>
      <c r="J1637" s="38"/>
      <c r="K1637" s="45"/>
      <c r="L1637" s="39">
        <v>1</v>
      </c>
    </row>
    <row r="1638" spans="1:12" ht="15" x14ac:dyDescent="0.25">
      <c r="A1638" s="22" t="s">
        <v>200</v>
      </c>
      <c r="B1638" s="23">
        <v>34079</v>
      </c>
      <c r="C1638" s="25"/>
      <c r="D1638" s="25">
        <v>1</v>
      </c>
      <c r="E1638" s="25"/>
      <c r="F1638" s="25"/>
      <c r="G1638" s="25"/>
      <c r="H1638" s="25"/>
      <c r="I1638" s="25"/>
      <c r="J1638" s="25"/>
      <c r="K1638" s="25"/>
      <c r="L1638" s="27">
        <v>1</v>
      </c>
    </row>
    <row r="1639" spans="1:12" ht="15" x14ac:dyDescent="0.25">
      <c r="A1639" s="28" t="s">
        <v>157</v>
      </c>
      <c r="B1639" s="29">
        <v>12696</v>
      </c>
      <c r="C1639" s="40"/>
      <c r="D1639" s="30"/>
      <c r="E1639" s="30"/>
      <c r="F1639" s="30"/>
      <c r="G1639" s="30"/>
      <c r="H1639" s="30"/>
      <c r="I1639" s="30">
        <v>1</v>
      </c>
      <c r="J1639" s="30"/>
      <c r="K1639" s="41"/>
      <c r="L1639" s="31">
        <v>1</v>
      </c>
    </row>
    <row r="1640" spans="1:12" ht="15" x14ac:dyDescent="0.25">
      <c r="A1640" s="32"/>
      <c r="B1640" s="33">
        <v>21780</v>
      </c>
      <c r="C1640" s="42"/>
      <c r="D1640" s="34">
        <v>1</v>
      </c>
      <c r="E1640" s="34"/>
      <c r="F1640" s="34"/>
      <c r="G1640" s="34"/>
      <c r="H1640" s="34"/>
      <c r="I1640" s="34"/>
      <c r="J1640" s="34"/>
      <c r="K1640" s="43"/>
      <c r="L1640" s="35">
        <v>1</v>
      </c>
    </row>
    <row r="1641" spans="1:12" ht="15" x14ac:dyDescent="0.25">
      <c r="A1641" s="32"/>
      <c r="B1641" s="33">
        <v>26567</v>
      </c>
      <c r="C1641" s="42"/>
      <c r="D1641" s="34"/>
      <c r="E1641" s="34"/>
      <c r="F1641" s="34"/>
      <c r="G1641" s="34"/>
      <c r="H1641" s="34"/>
      <c r="I1641" s="34">
        <v>1</v>
      </c>
      <c r="J1641" s="34"/>
      <c r="K1641" s="43"/>
      <c r="L1641" s="35">
        <v>1</v>
      </c>
    </row>
    <row r="1642" spans="1:12" ht="15" x14ac:dyDescent="0.25">
      <c r="A1642" s="32"/>
      <c r="B1642" s="33">
        <v>33201</v>
      </c>
      <c r="C1642" s="42"/>
      <c r="D1642" s="34">
        <v>1</v>
      </c>
      <c r="E1642" s="34"/>
      <c r="F1642" s="34"/>
      <c r="G1642" s="34"/>
      <c r="H1642" s="34"/>
      <c r="I1642" s="34"/>
      <c r="J1642" s="34"/>
      <c r="K1642" s="43"/>
      <c r="L1642" s="35">
        <v>1</v>
      </c>
    </row>
    <row r="1643" spans="1:12" ht="15" x14ac:dyDescent="0.25">
      <c r="A1643" s="36"/>
      <c r="B1643" s="37">
        <v>38113</v>
      </c>
      <c r="C1643" s="44"/>
      <c r="D1643" s="38"/>
      <c r="E1643" s="38"/>
      <c r="F1643" s="38"/>
      <c r="G1643" s="38">
        <v>1</v>
      </c>
      <c r="H1643" s="38"/>
      <c r="I1643" s="38"/>
      <c r="J1643" s="38"/>
      <c r="K1643" s="45"/>
      <c r="L1643" s="39">
        <v>1</v>
      </c>
    </row>
    <row r="1644" spans="1:12" ht="15" x14ac:dyDescent="0.25">
      <c r="A1644" s="28" t="s">
        <v>153</v>
      </c>
      <c r="B1644" s="29">
        <v>27403</v>
      </c>
      <c r="C1644" s="30"/>
      <c r="D1644" s="30">
        <v>1</v>
      </c>
      <c r="E1644" s="30"/>
      <c r="F1644" s="30"/>
      <c r="G1644" s="30"/>
      <c r="H1644" s="30"/>
      <c r="I1644" s="30"/>
      <c r="J1644" s="30"/>
      <c r="K1644" s="30"/>
      <c r="L1644" s="31">
        <v>1</v>
      </c>
    </row>
    <row r="1645" spans="1:12" ht="15" x14ac:dyDescent="0.25">
      <c r="A1645" s="32"/>
      <c r="B1645" s="33">
        <v>27500</v>
      </c>
      <c r="C1645" s="34"/>
      <c r="D1645" s="34">
        <v>1</v>
      </c>
      <c r="E1645" s="34"/>
      <c r="F1645" s="34"/>
      <c r="G1645" s="34"/>
      <c r="H1645" s="34"/>
      <c r="I1645" s="34"/>
      <c r="J1645" s="34"/>
      <c r="K1645" s="34"/>
      <c r="L1645" s="35">
        <v>1</v>
      </c>
    </row>
    <row r="1646" spans="1:12" ht="15" x14ac:dyDescent="0.25">
      <c r="A1646" s="32"/>
      <c r="B1646" s="33">
        <v>31114</v>
      </c>
      <c r="C1646" s="34"/>
      <c r="D1646" s="34"/>
      <c r="E1646" s="34">
        <v>1</v>
      </c>
      <c r="F1646" s="34"/>
      <c r="G1646" s="34"/>
      <c r="H1646" s="34"/>
      <c r="I1646" s="34"/>
      <c r="J1646" s="34"/>
      <c r="K1646" s="34"/>
      <c r="L1646" s="35">
        <v>1</v>
      </c>
    </row>
    <row r="1647" spans="1:12" ht="15" x14ac:dyDescent="0.25">
      <c r="A1647" s="32"/>
      <c r="B1647" s="33">
        <v>31600</v>
      </c>
      <c r="C1647" s="34"/>
      <c r="D1647" s="34"/>
      <c r="E1647" s="34">
        <v>1</v>
      </c>
      <c r="F1647" s="34"/>
      <c r="G1647" s="34"/>
      <c r="H1647" s="34"/>
      <c r="I1647" s="34"/>
      <c r="J1647" s="34"/>
      <c r="K1647" s="34"/>
      <c r="L1647" s="35">
        <v>1</v>
      </c>
    </row>
    <row r="1648" spans="1:12" ht="15" x14ac:dyDescent="0.25">
      <c r="A1648" s="32"/>
      <c r="B1648" s="33">
        <v>36040</v>
      </c>
      <c r="C1648" s="34"/>
      <c r="D1648" s="34"/>
      <c r="E1648" s="34"/>
      <c r="F1648" s="34"/>
      <c r="G1648" s="34">
        <v>1</v>
      </c>
      <c r="H1648" s="34"/>
      <c r="I1648" s="34"/>
      <c r="J1648" s="34"/>
      <c r="K1648" s="34"/>
      <c r="L1648" s="35">
        <v>1</v>
      </c>
    </row>
    <row r="1649" spans="1:12" ht="15" x14ac:dyDescent="0.25">
      <c r="A1649" s="32"/>
      <c r="B1649" s="33">
        <v>38154</v>
      </c>
      <c r="C1649" s="34"/>
      <c r="D1649" s="34"/>
      <c r="E1649" s="34"/>
      <c r="F1649" s="34"/>
      <c r="G1649" s="34">
        <v>1</v>
      </c>
      <c r="H1649" s="34"/>
      <c r="I1649" s="34"/>
      <c r="J1649" s="34"/>
      <c r="K1649" s="34"/>
      <c r="L1649" s="35">
        <v>1</v>
      </c>
    </row>
    <row r="1650" spans="1:12" ht="15" x14ac:dyDescent="0.25">
      <c r="A1650" s="36"/>
      <c r="B1650" s="37">
        <v>38944</v>
      </c>
      <c r="C1650" s="38"/>
      <c r="D1650" s="38"/>
      <c r="E1650" s="38"/>
      <c r="F1650" s="38"/>
      <c r="G1650" s="38">
        <v>1</v>
      </c>
      <c r="H1650" s="38"/>
      <c r="I1650" s="38"/>
      <c r="J1650" s="38"/>
      <c r="K1650" s="38"/>
      <c r="L1650" s="39">
        <v>1</v>
      </c>
    </row>
    <row r="1651" spans="1:12" ht="15" x14ac:dyDescent="0.25">
      <c r="A1651" s="28" t="s">
        <v>64</v>
      </c>
      <c r="B1651" s="29">
        <v>20795</v>
      </c>
      <c r="C1651" s="40"/>
      <c r="D1651" s="30"/>
      <c r="E1651" s="30"/>
      <c r="F1651" s="30"/>
      <c r="G1651" s="30"/>
      <c r="H1651" s="30"/>
      <c r="I1651" s="30">
        <v>1</v>
      </c>
      <c r="J1651" s="30"/>
      <c r="K1651" s="41"/>
      <c r="L1651" s="31">
        <v>1</v>
      </c>
    </row>
    <row r="1652" spans="1:12" ht="15" x14ac:dyDescent="0.25">
      <c r="A1652" s="32"/>
      <c r="B1652" s="33">
        <v>32488</v>
      </c>
      <c r="C1652" s="42"/>
      <c r="D1652" s="34"/>
      <c r="E1652" s="34">
        <v>1</v>
      </c>
      <c r="F1652" s="34"/>
      <c r="G1652" s="34"/>
      <c r="H1652" s="34"/>
      <c r="I1652" s="34"/>
      <c r="J1652" s="34"/>
      <c r="K1652" s="43"/>
      <c r="L1652" s="35">
        <v>1</v>
      </c>
    </row>
    <row r="1653" spans="1:12" ht="15" x14ac:dyDescent="0.25">
      <c r="A1653" s="32"/>
      <c r="B1653" s="33">
        <v>32574</v>
      </c>
      <c r="C1653" s="42"/>
      <c r="D1653" s="34">
        <v>1</v>
      </c>
      <c r="E1653" s="34"/>
      <c r="F1653" s="34"/>
      <c r="G1653" s="34"/>
      <c r="H1653" s="34"/>
      <c r="I1653" s="34"/>
      <c r="J1653" s="34"/>
      <c r="K1653" s="43"/>
      <c r="L1653" s="35">
        <v>1</v>
      </c>
    </row>
    <row r="1654" spans="1:12" ht="15" x14ac:dyDescent="0.25">
      <c r="A1654" s="36"/>
      <c r="B1654" s="37">
        <v>43648</v>
      </c>
      <c r="C1654" s="44"/>
      <c r="D1654" s="38"/>
      <c r="E1654" s="38"/>
      <c r="F1654" s="38"/>
      <c r="G1654" s="38">
        <v>1</v>
      </c>
      <c r="H1654" s="38"/>
      <c r="I1654" s="38"/>
      <c r="J1654" s="38"/>
      <c r="K1654" s="45"/>
      <c r="L1654" s="39">
        <v>1</v>
      </c>
    </row>
    <row r="1655" spans="1:12" ht="15" x14ac:dyDescent="0.25">
      <c r="A1655" s="28" t="s">
        <v>198</v>
      </c>
      <c r="B1655" s="29">
        <v>22651</v>
      </c>
      <c r="C1655" s="30"/>
      <c r="D1655" s="30"/>
      <c r="E1655" s="30"/>
      <c r="F1655" s="30"/>
      <c r="G1655" s="30"/>
      <c r="H1655" s="30"/>
      <c r="I1655" s="30">
        <v>1</v>
      </c>
      <c r="J1655" s="30"/>
      <c r="K1655" s="30"/>
      <c r="L1655" s="31">
        <v>1</v>
      </c>
    </row>
    <row r="1656" spans="1:12" ht="15" x14ac:dyDescent="0.25">
      <c r="A1656" s="36"/>
      <c r="B1656" s="37">
        <v>28801</v>
      </c>
      <c r="C1656" s="38"/>
      <c r="D1656" s="38">
        <v>1</v>
      </c>
      <c r="E1656" s="38"/>
      <c r="F1656" s="38"/>
      <c r="G1656" s="38"/>
      <c r="H1656" s="38"/>
      <c r="I1656" s="38"/>
      <c r="J1656" s="38"/>
      <c r="K1656" s="38"/>
      <c r="L1656" s="39">
        <v>1</v>
      </c>
    </row>
    <row r="1657" spans="1:12" ht="15" x14ac:dyDescent="0.25">
      <c r="A1657" s="28" t="s">
        <v>229</v>
      </c>
      <c r="B1657" s="29">
        <v>20479</v>
      </c>
      <c r="C1657" s="40"/>
      <c r="D1657" s="30"/>
      <c r="E1657" s="30">
        <v>1</v>
      </c>
      <c r="F1657" s="30"/>
      <c r="G1657" s="30"/>
      <c r="H1657" s="30"/>
      <c r="I1657" s="30"/>
      <c r="J1657" s="30"/>
      <c r="K1657" s="41"/>
      <c r="L1657" s="31">
        <v>1</v>
      </c>
    </row>
    <row r="1658" spans="1:12" ht="15" x14ac:dyDescent="0.25">
      <c r="A1658" s="36"/>
      <c r="B1658" s="37">
        <v>21616</v>
      </c>
      <c r="C1658" s="44"/>
      <c r="D1658" s="38">
        <v>1</v>
      </c>
      <c r="E1658" s="38"/>
      <c r="F1658" s="38"/>
      <c r="G1658" s="38"/>
      <c r="H1658" s="38"/>
      <c r="I1658" s="38"/>
      <c r="J1658" s="38"/>
      <c r="K1658" s="45"/>
      <c r="L1658" s="39">
        <v>1</v>
      </c>
    </row>
    <row r="1659" spans="1:12" ht="15" x14ac:dyDescent="0.25">
      <c r="A1659" s="28" t="s">
        <v>250</v>
      </c>
      <c r="B1659" s="29">
        <v>20556</v>
      </c>
      <c r="C1659" s="30"/>
      <c r="D1659" s="30"/>
      <c r="E1659" s="30"/>
      <c r="F1659" s="30"/>
      <c r="G1659" s="30"/>
      <c r="H1659" s="30"/>
      <c r="I1659" s="30">
        <v>1</v>
      </c>
      <c r="J1659" s="30"/>
      <c r="K1659" s="30"/>
      <c r="L1659" s="31">
        <v>1</v>
      </c>
    </row>
    <row r="1660" spans="1:12" ht="15" x14ac:dyDescent="0.25">
      <c r="A1660" s="32"/>
      <c r="B1660" s="33">
        <v>28060</v>
      </c>
      <c r="C1660" s="34"/>
      <c r="D1660" s="34"/>
      <c r="E1660" s="34">
        <v>1</v>
      </c>
      <c r="F1660" s="34"/>
      <c r="G1660" s="34"/>
      <c r="H1660" s="34"/>
      <c r="I1660" s="34"/>
      <c r="J1660" s="34"/>
      <c r="K1660" s="34"/>
      <c r="L1660" s="35">
        <v>1</v>
      </c>
    </row>
    <row r="1661" spans="1:12" ht="15" x14ac:dyDescent="0.25">
      <c r="A1661" s="32"/>
      <c r="B1661" s="33">
        <v>28759</v>
      </c>
      <c r="C1661" s="34"/>
      <c r="D1661" s="34">
        <v>1</v>
      </c>
      <c r="E1661" s="34"/>
      <c r="F1661" s="34"/>
      <c r="G1661" s="34"/>
      <c r="H1661" s="34"/>
      <c r="I1661" s="34"/>
      <c r="J1661" s="34"/>
      <c r="K1661" s="34"/>
      <c r="L1661" s="35">
        <v>1</v>
      </c>
    </row>
    <row r="1662" spans="1:12" ht="15" x14ac:dyDescent="0.25">
      <c r="A1662" s="32"/>
      <c r="B1662" s="33">
        <v>36433</v>
      </c>
      <c r="C1662" s="34"/>
      <c r="D1662" s="34"/>
      <c r="E1662" s="34"/>
      <c r="F1662" s="34"/>
      <c r="G1662" s="34">
        <v>1</v>
      </c>
      <c r="H1662" s="34"/>
      <c r="I1662" s="34"/>
      <c r="J1662" s="34"/>
      <c r="K1662" s="34"/>
      <c r="L1662" s="35">
        <v>1</v>
      </c>
    </row>
    <row r="1663" spans="1:12" ht="15" x14ac:dyDescent="0.25">
      <c r="A1663" s="36"/>
      <c r="B1663" s="37">
        <v>38138</v>
      </c>
      <c r="C1663" s="38"/>
      <c r="D1663" s="38"/>
      <c r="E1663" s="38"/>
      <c r="F1663" s="38"/>
      <c r="G1663" s="38">
        <v>1</v>
      </c>
      <c r="H1663" s="38"/>
      <c r="I1663" s="38"/>
      <c r="J1663" s="38"/>
      <c r="K1663" s="38"/>
      <c r="L1663" s="39">
        <v>1</v>
      </c>
    </row>
    <row r="1664" spans="1:12" ht="15" x14ac:dyDescent="0.25">
      <c r="A1664" s="28" t="s">
        <v>23</v>
      </c>
      <c r="B1664" s="29">
        <v>18539</v>
      </c>
      <c r="C1664" s="40"/>
      <c r="D1664" s="30">
        <v>1</v>
      </c>
      <c r="E1664" s="30"/>
      <c r="F1664" s="30"/>
      <c r="G1664" s="30"/>
      <c r="H1664" s="30"/>
      <c r="I1664" s="30"/>
      <c r="J1664" s="30"/>
      <c r="K1664" s="41"/>
      <c r="L1664" s="31">
        <v>1</v>
      </c>
    </row>
    <row r="1665" spans="1:12" ht="15" x14ac:dyDescent="0.25">
      <c r="A1665" s="32"/>
      <c r="B1665" s="33">
        <v>19652</v>
      </c>
      <c r="C1665" s="42"/>
      <c r="D1665" s="34">
        <v>1</v>
      </c>
      <c r="E1665" s="34"/>
      <c r="F1665" s="34"/>
      <c r="G1665" s="34"/>
      <c r="H1665" s="34"/>
      <c r="I1665" s="34"/>
      <c r="J1665" s="34"/>
      <c r="K1665" s="43"/>
      <c r="L1665" s="35">
        <v>1</v>
      </c>
    </row>
    <row r="1666" spans="1:12" ht="15" x14ac:dyDescent="0.25">
      <c r="A1666" s="32"/>
      <c r="B1666" s="33">
        <v>23729</v>
      </c>
      <c r="C1666" s="42"/>
      <c r="D1666" s="34"/>
      <c r="E1666" s="34">
        <v>1</v>
      </c>
      <c r="F1666" s="34"/>
      <c r="G1666" s="34"/>
      <c r="H1666" s="34"/>
      <c r="I1666" s="34"/>
      <c r="J1666" s="34"/>
      <c r="K1666" s="43"/>
      <c r="L1666" s="35">
        <v>1</v>
      </c>
    </row>
    <row r="1667" spans="1:12" ht="15" x14ac:dyDescent="0.25">
      <c r="A1667" s="32"/>
      <c r="B1667" s="33">
        <v>23826</v>
      </c>
      <c r="C1667" s="42"/>
      <c r="D1667" s="34"/>
      <c r="E1667" s="34">
        <v>1</v>
      </c>
      <c r="F1667" s="34"/>
      <c r="G1667" s="34"/>
      <c r="H1667" s="34"/>
      <c r="I1667" s="34"/>
      <c r="J1667" s="34"/>
      <c r="K1667" s="43"/>
      <c r="L1667" s="35">
        <v>1</v>
      </c>
    </row>
    <row r="1668" spans="1:12" ht="15" x14ac:dyDescent="0.25">
      <c r="A1668" s="32"/>
      <c r="B1668" s="33">
        <v>23920</v>
      </c>
      <c r="C1668" s="42"/>
      <c r="D1668" s="34">
        <v>1</v>
      </c>
      <c r="E1668" s="34"/>
      <c r="F1668" s="34"/>
      <c r="G1668" s="34"/>
      <c r="H1668" s="34"/>
      <c r="I1668" s="34"/>
      <c r="J1668" s="34"/>
      <c r="K1668" s="43"/>
      <c r="L1668" s="35">
        <v>1</v>
      </c>
    </row>
    <row r="1669" spans="1:12" ht="15" x14ac:dyDescent="0.25">
      <c r="A1669" s="32"/>
      <c r="B1669" s="33">
        <v>25886</v>
      </c>
      <c r="C1669" s="42"/>
      <c r="D1669" s="34">
        <v>1</v>
      </c>
      <c r="E1669" s="34"/>
      <c r="F1669" s="34"/>
      <c r="G1669" s="34"/>
      <c r="H1669" s="34"/>
      <c r="I1669" s="34"/>
      <c r="J1669" s="34"/>
      <c r="K1669" s="43"/>
      <c r="L1669" s="35">
        <v>1</v>
      </c>
    </row>
    <row r="1670" spans="1:12" ht="15" x14ac:dyDescent="0.25">
      <c r="A1670" s="32"/>
      <c r="B1670" s="33">
        <v>30023</v>
      </c>
      <c r="C1670" s="42"/>
      <c r="D1670" s="34"/>
      <c r="E1670" s="34">
        <v>1</v>
      </c>
      <c r="F1670" s="34"/>
      <c r="G1670" s="34"/>
      <c r="H1670" s="34"/>
      <c r="I1670" s="34"/>
      <c r="J1670" s="34"/>
      <c r="K1670" s="43"/>
      <c r="L1670" s="35">
        <v>1</v>
      </c>
    </row>
    <row r="1671" spans="1:12" ht="15" x14ac:dyDescent="0.25">
      <c r="A1671" s="32"/>
      <c r="B1671" s="33">
        <v>35768</v>
      </c>
      <c r="C1671" s="42"/>
      <c r="D1671" s="34"/>
      <c r="E1671" s="34"/>
      <c r="F1671" s="34"/>
      <c r="G1671" s="34">
        <v>1</v>
      </c>
      <c r="H1671" s="34"/>
      <c r="I1671" s="34"/>
      <c r="J1671" s="34"/>
      <c r="K1671" s="43"/>
      <c r="L1671" s="35">
        <v>1</v>
      </c>
    </row>
    <row r="1672" spans="1:12" ht="15" x14ac:dyDescent="0.25">
      <c r="A1672" s="32"/>
      <c r="B1672" s="33">
        <v>36697</v>
      </c>
      <c r="C1672" s="42"/>
      <c r="D1672" s="34"/>
      <c r="E1672" s="34"/>
      <c r="F1672" s="34"/>
      <c r="G1672" s="34">
        <v>1</v>
      </c>
      <c r="H1672" s="34"/>
      <c r="I1672" s="34"/>
      <c r="J1672" s="34"/>
      <c r="K1672" s="43"/>
      <c r="L1672" s="35">
        <v>1</v>
      </c>
    </row>
    <row r="1673" spans="1:12" ht="15" x14ac:dyDescent="0.25">
      <c r="A1673" s="32"/>
      <c r="B1673" s="33">
        <v>38065</v>
      </c>
      <c r="C1673" s="42"/>
      <c r="D1673" s="34"/>
      <c r="E1673" s="34"/>
      <c r="F1673" s="34"/>
      <c r="G1673" s="34">
        <v>1</v>
      </c>
      <c r="H1673" s="34"/>
      <c r="I1673" s="34"/>
      <c r="J1673" s="34"/>
      <c r="K1673" s="43"/>
      <c r="L1673" s="35">
        <v>1</v>
      </c>
    </row>
    <row r="1674" spans="1:12" ht="15" x14ac:dyDescent="0.25">
      <c r="A1674" s="32"/>
      <c r="B1674" s="33">
        <v>38347</v>
      </c>
      <c r="C1674" s="42"/>
      <c r="D1674" s="34"/>
      <c r="E1674" s="34"/>
      <c r="F1674" s="34"/>
      <c r="G1674" s="34">
        <v>1</v>
      </c>
      <c r="H1674" s="34"/>
      <c r="I1674" s="34"/>
      <c r="J1674" s="34"/>
      <c r="K1674" s="43"/>
      <c r="L1674" s="35">
        <v>1</v>
      </c>
    </row>
    <row r="1675" spans="1:12" ht="15" x14ac:dyDescent="0.25">
      <c r="A1675" s="36"/>
      <c r="B1675" s="37">
        <v>42811</v>
      </c>
      <c r="C1675" s="44"/>
      <c r="D1675" s="38"/>
      <c r="E1675" s="38"/>
      <c r="F1675" s="38"/>
      <c r="G1675" s="38">
        <v>1</v>
      </c>
      <c r="H1675" s="38"/>
      <c r="I1675" s="38"/>
      <c r="J1675" s="38"/>
      <c r="K1675" s="45"/>
      <c r="L1675" s="39">
        <v>1</v>
      </c>
    </row>
    <row r="1676" spans="1:12" ht="15" x14ac:dyDescent="0.25">
      <c r="A1676" s="28" t="s">
        <v>213</v>
      </c>
      <c r="B1676" s="29">
        <v>27212</v>
      </c>
      <c r="C1676" s="30"/>
      <c r="D1676" s="30"/>
      <c r="E1676" s="30">
        <v>1</v>
      </c>
      <c r="F1676" s="30"/>
      <c r="G1676" s="30"/>
      <c r="H1676" s="30"/>
      <c r="I1676" s="30"/>
      <c r="J1676" s="30"/>
      <c r="K1676" s="30"/>
      <c r="L1676" s="31">
        <v>1</v>
      </c>
    </row>
    <row r="1677" spans="1:12" ht="15" x14ac:dyDescent="0.25">
      <c r="A1677" s="32"/>
      <c r="B1677" s="33">
        <v>28044</v>
      </c>
      <c r="C1677" s="34"/>
      <c r="D1677" s="34">
        <v>1</v>
      </c>
      <c r="E1677" s="34"/>
      <c r="F1677" s="34"/>
      <c r="G1677" s="34"/>
      <c r="H1677" s="34"/>
      <c r="I1677" s="34"/>
      <c r="J1677" s="34"/>
      <c r="K1677" s="34"/>
      <c r="L1677" s="35">
        <v>1</v>
      </c>
    </row>
    <row r="1678" spans="1:12" ht="15" x14ac:dyDescent="0.25">
      <c r="A1678" s="32"/>
      <c r="B1678" s="33">
        <v>28686</v>
      </c>
      <c r="C1678" s="34"/>
      <c r="D1678" s="34">
        <v>1</v>
      </c>
      <c r="E1678" s="34"/>
      <c r="F1678" s="34"/>
      <c r="G1678" s="34"/>
      <c r="H1678" s="34"/>
      <c r="I1678" s="34"/>
      <c r="J1678" s="34"/>
      <c r="K1678" s="34"/>
      <c r="L1678" s="35">
        <v>1</v>
      </c>
    </row>
    <row r="1679" spans="1:12" ht="15" x14ac:dyDescent="0.25">
      <c r="A1679" s="36"/>
      <c r="B1679" s="37">
        <v>42478</v>
      </c>
      <c r="C1679" s="38"/>
      <c r="D1679" s="38"/>
      <c r="E1679" s="38"/>
      <c r="F1679" s="38"/>
      <c r="G1679" s="38">
        <v>1</v>
      </c>
      <c r="H1679" s="38"/>
      <c r="I1679" s="38"/>
      <c r="J1679" s="38"/>
      <c r="K1679" s="38"/>
      <c r="L1679" s="39">
        <v>1</v>
      </c>
    </row>
    <row r="1680" spans="1:12" ht="15" x14ac:dyDescent="0.25">
      <c r="A1680" s="28" t="s">
        <v>110</v>
      </c>
      <c r="B1680" s="29">
        <v>16811</v>
      </c>
      <c r="C1680" s="40"/>
      <c r="D1680" s="30"/>
      <c r="E1680" s="30"/>
      <c r="F1680" s="30"/>
      <c r="G1680" s="30"/>
      <c r="H1680" s="30"/>
      <c r="I1680" s="30">
        <v>1</v>
      </c>
      <c r="J1680" s="30"/>
      <c r="K1680" s="41"/>
      <c r="L1680" s="31">
        <v>1</v>
      </c>
    </row>
    <row r="1681" spans="1:12" ht="15" x14ac:dyDescent="0.25">
      <c r="A1681" s="32"/>
      <c r="B1681" s="33">
        <v>30849</v>
      </c>
      <c r="C1681" s="42"/>
      <c r="D1681" s="34">
        <v>1</v>
      </c>
      <c r="E1681" s="34"/>
      <c r="F1681" s="34"/>
      <c r="G1681" s="34"/>
      <c r="H1681" s="34"/>
      <c r="I1681" s="34"/>
      <c r="J1681" s="34"/>
      <c r="K1681" s="43"/>
      <c r="L1681" s="35">
        <v>1</v>
      </c>
    </row>
    <row r="1682" spans="1:12" ht="15" x14ac:dyDescent="0.25">
      <c r="A1682" s="32"/>
      <c r="B1682" s="33">
        <v>38742</v>
      </c>
      <c r="C1682" s="42"/>
      <c r="D1682" s="34"/>
      <c r="E1682" s="34"/>
      <c r="F1682" s="34"/>
      <c r="G1682" s="34">
        <v>1</v>
      </c>
      <c r="H1682" s="34"/>
      <c r="I1682" s="34"/>
      <c r="J1682" s="34"/>
      <c r="K1682" s="43"/>
      <c r="L1682" s="35">
        <v>1</v>
      </c>
    </row>
    <row r="1683" spans="1:12" ht="15" x14ac:dyDescent="0.25">
      <c r="A1683" s="36"/>
      <c r="B1683" s="37">
        <v>41771</v>
      </c>
      <c r="C1683" s="44"/>
      <c r="D1683" s="38"/>
      <c r="E1683" s="38"/>
      <c r="F1683" s="38"/>
      <c r="G1683" s="38">
        <v>1</v>
      </c>
      <c r="H1683" s="38"/>
      <c r="I1683" s="38"/>
      <c r="J1683" s="38"/>
      <c r="K1683" s="45"/>
      <c r="L1683" s="39">
        <v>1</v>
      </c>
    </row>
    <row r="1684" spans="1:12" ht="15" x14ac:dyDescent="0.25">
      <c r="A1684" s="22" t="s">
        <v>289</v>
      </c>
      <c r="B1684" s="23">
        <v>32109</v>
      </c>
      <c r="C1684" s="25"/>
      <c r="D1684" s="25">
        <v>1</v>
      </c>
      <c r="E1684" s="25"/>
      <c r="F1684" s="25"/>
      <c r="G1684" s="25"/>
      <c r="H1684" s="25"/>
      <c r="I1684" s="25"/>
      <c r="J1684" s="25"/>
      <c r="K1684" s="25"/>
      <c r="L1684" s="27">
        <v>1</v>
      </c>
    </row>
    <row r="1685" spans="1:12" ht="15" x14ac:dyDescent="0.25">
      <c r="A1685" s="22" t="s">
        <v>167</v>
      </c>
      <c r="B1685" s="23">
        <v>29590</v>
      </c>
      <c r="C1685" s="24"/>
      <c r="D1685" s="25"/>
      <c r="E1685" s="25">
        <v>1</v>
      </c>
      <c r="F1685" s="25"/>
      <c r="G1685" s="25"/>
      <c r="H1685" s="25"/>
      <c r="I1685" s="25"/>
      <c r="J1685" s="25"/>
      <c r="K1685" s="26"/>
      <c r="L1685" s="27">
        <v>1</v>
      </c>
    </row>
    <row r="1686" spans="1:12" ht="15" x14ac:dyDescent="0.25">
      <c r="A1686" s="28" t="s">
        <v>190</v>
      </c>
      <c r="B1686" s="29">
        <v>21022</v>
      </c>
      <c r="C1686" s="30"/>
      <c r="D1686" s="30"/>
      <c r="E1686" s="30"/>
      <c r="F1686" s="30"/>
      <c r="G1686" s="30"/>
      <c r="H1686" s="30"/>
      <c r="I1686" s="30">
        <v>1</v>
      </c>
      <c r="J1686" s="30"/>
      <c r="K1686" s="30"/>
      <c r="L1686" s="31">
        <v>1</v>
      </c>
    </row>
    <row r="1687" spans="1:12" ht="15" x14ac:dyDescent="0.25">
      <c r="A1687" s="32"/>
      <c r="B1687" s="33">
        <v>29986</v>
      </c>
      <c r="C1687" s="34"/>
      <c r="D1687" s="34">
        <v>1</v>
      </c>
      <c r="E1687" s="34"/>
      <c r="F1687" s="34"/>
      <c r="G1687" s="34"/>
      <c r="H1687" s="34"/>
      <c r="I1687" s="34"/>
      <c r="J1687" s="34"/>
      <c r="K1687" s="34"/>
      <c r="L1687" s="35">
        <v>1</v>
      </c>
    </row>
    <row r="1688" spans="1:12" ht="15" x14ac:dyDescent="0.25">
      <c r="A1688" s="32"/>
      <c r="B1688" s="33">
        <v>31947</v>
      </c>
      <c r="C1688" s="34"/>
      <c r="D1688" s="34">
        <v>1</v>
      </c>
      <c r="E1688" s="34"/>
      <c r="F1688" s="34"/>
      <c r="G1688" s="34"/>
      <c r="H1688" s="34"/>
      <c r="I1688" s="34"/>
      <c r="J1688" s="34"/>
      <c r="K1688" s="34"/>
      <c r="L1688" s="35">
        <v>1</v>
      </c>
    </row>
    <row r="1689" spans="1:12" ht="15" x14ac:dyDescent="0.25">
      <c r="A1689" s="32"/>
      <c r="B1689" s="33">
        <v>33920</v>
      </c>
      <c r="C1689" s="34"/>
      <c r="D1689" s="34"/>
      <c r="E1689" s="34">
        <v>1</v>
      </c>
      <c r="F1689" s="34"/>
      <c r="G1689" s="34"/>
      <c r="H1689" s="34"/>
      <c r="I1689" s="34"/>
      <c r="J1689" s="34"/>
      <c r="K1689" s="34"/>
      <c r="L1689" s="35">
        <v>1</v>
      </c>
    </row>
    <row r="1690" spans="1:12" ht="15" x14ac:dyDescent="0.25">
      <c r="A1690" s="36"/>
      <c r="B1690" s="37">
        <v>41780</v>
      </c>
      <c r="C1690" s="38"/>
      <c r="D1690" s="38"/>
      <c r="E1690" s="38"/>
      <c r="F1690" s="38"/>
      <c r="G1690" s="38">
        <v>1</v>
      </c>
      <c r="H1690" s="38"/>
      <c r="I1690" s="38"/>
      <c r="J1690" s="38"/>
      <c r="K1690" s="38"/>
      <c r="L1690" s="39">
        <v>1</v>
      </c>
    </row>
    <row r="1691" spans="1:12" ht="15" x14ac:dyDescent="0.25">
      <c r="A1691" s="28" t="s">
        <v>208</v>
      </c>
      <c r="B1691" s="29">
        <v>19231</v>
      </c>
      <c r="C1691" s="40"/>
      <c r="D1691" s="30"/>
      <c r="E1691" s="30"/>
      <c r="F1691" s="30"/>
      <c r="G1691" s="30"/>
      <c r="H1691" s="30"/>
      <c r="I1691" s="30"/>
      <c r="J1691" s="30"/>
      <c r="K1691" s="41">
        <v>1</v>
      </c>
      <c r="L1691" s="31">
        <v>1</v>
      </c>
    </row>
    <row r="1692" spans="1:12" ht="15" x14ac:dyDescent="0.25">
      <c r="A1692" s="32"/>
      <c r="B1692" s="33">
        <v>21298</v>
      </c>
      <c r="C1692" s="42"/>
      <c r="D1692" s="34"/>
      <c r="E1692" s="34"/>
      <c r="F1692" s="34"/>
      <c r="G1692" s="34"/>
      <c r="H1692" s="34"/>
      <c r="I1692" s="34">
        <v>1</v>
      </c>
      <c r="J1692" s="34"/>
      <c r="K1692" s="43"/>
      <c r="L1692" s="35">
        <v>1</v>
      </c>
    </row>
    <row r="1693" spans="1:12" ht="15" x14ac:dyDescent="0.25">
      <c r="A1693" s="32"/>
      <c r="B1693" s="33">
        <v>28389</v>
      </c>
      <c r="C1693" s="42"/>
      <c r="D1693" s="34">
        <v>1</v>
      </c>
      <c r="E1693" s="34"/>
      <c r="F1693" s="34"/>
      <c r="G1693" s="34"/>
      <c r="H1693" s="34"/>
      <c r="I1693" s="34"/>
      <c r="J1693" s="34"/>
      <c r="K1693" s="43"/>
      <c r="L1693" s="35">
        <v>1</v>
      </c>
    </row>
    <row r="1694" spans="1:12" ht="15" x14ac:dyDescent="0.25">
      <c r="A1694" s="32"/>
      <c r="B1694" s="33">
        <v>31295</v>
      </c>
      <c r="C1694" s="42"/>
      <c r="D1694" s="34"/>
      <c r="E1694" s="34">
        <v>1</v>
      </c>
      <c r="F1694" s="34"/>
      <c r="G1694" s="34"/>
      <c r="H1694" s="34"/>
      <c r="I1694" s="34"/>
      <c r="J1694" s="34"/>
      <c r="K1694" s="43"/>
      <c r="L1694" s="35">
        <v>1</v>
      </c>
    </row>
    <row r="1695" spans="1:12" ht="15" x14ac:dyDescent="0.25">
      <c r="A1695" s="36"/>
      <c r="B1695" s="37">
        <v>32120</v>
      </c>
      <c r="C1695" s="44"/>
      <c r="D1695" s="38">
        <v>1</v>
      </c>
      <c r="E1695" s="38"/>
      <c r="F1695" s="38"/>
      <c r="G1695" s="38"/>
      <c r="H1695" s="38"/>
      <c r="I1695" s="38"/>
      <c r="J1695" s="38"/>
      <c r="K1695" s="45"/>
      <c r="L1695" s="39">
        <v>1</v>
      </c>
    </row>
    <row r="1696" spans="1:12" ht="15" x14ac:dyDescent="0.25">
      <c r="A1696" s="28" t="s">
        <v>155</v>
      </c>
      <c r="B1696" s="29">
        <v>13418</v>
      </c>
      <c r="C1696" s="30"/>
      <c r="D1696" s="30"/>
      <c r="E1696" s="30"/>
      <c r="F1696" s="30"/>
      <c r="G1696" s="30"/>
      <c r="H1696" s="30"/>
      <c r="I1696" s="30">
        <v>1</v>
      </c>
      <c r="J1696" s="30"/>
      <c r="K1696" s="30"/>
      <c r="L1696" s="31">
        <v>1</v>
      </c>
    </row>
    <row r="1697" spans="1:12" ht="15" x14ac:dyDescent="0.25">
      <c r="A1697" s="32"/>
      <c r="B1697" s="33">
        <v>19156</v>
      </c>
      <c r="C1697" s="34"/>
      <c r="D1697" s="34"/>
      <c r="E1697" s="34"/>
      <c r="F1697" s="34"/>
      <c r="G1697" s="34"/>
      <c r="H1697" s="34"/>
      <c r="I1697" s="34">
        <v>1</v>
      </c>
      <c r="J1697" s="34"/>
      <c r="K1697" s="34"/>
      <c r="L1697" s="35">
        <v>1</v>
      </c>
    </row>
    <row r="1698" spans="1:12" ht="15" x14ac:dyDescent="0.25">
      <c r="A1698" s="32"/>
      <c r="B1698" s="33">
        <v>23351</v>
      </c>
      <c r="C1698" s="34"/>
      <c r="D1698" s="34">
        <v>1</v>
      </c>
      <c r="E1698" s="34"/>
      <c r="F1698" s="34"/>
      <c r="G1698" s="34"/>
      <c r="H1698" s="34"/>
      <c r="I1698" s="34"/>
      <c r="J1698" s="34"/>
      <c r="K1698" s="34"/>
      <c r="L1698" s="35">
        <v>1</v>
      </c>
    </row>
    <row r="1699" spans="1:12" ht="15" x14ac:dyDescent="0.25">
      <c r="A1699" s="32"/>
      <c r="B1699" s="33">
        <v>23948</v>
      </c>
      <c r="C1699" s="34"/>
      <c r="D1699" s="34">
        <v>1</v>
      </c>
      <c r="E1699" s="34"/>
      <c r="F1699" s="34"/>
      <c r="G1699" s="34"/>
      <c r="H1699" s="34"/>
      <c r="I1699" s="34"/>
      <c r="J1699" s="34"/>
      <c r="K1699" s="34"/>
      <c r="L1699" s="35">
        <v>1</v>
      </c>
    </row>
    <row r="1700" spans="1:12" ht="15" x14ac:dyDescent="0.25">
      <c r="A1700" s="32"/>
      <c r="B1700" s="33">
        <v>24488</v>
      </c>
      <c r="C1700" s="34"/>
      <c r="D1700" s="34">
        <v>1</v>
      </c>
      <c r="E1700" s="34"/>
      <c r="F1700" s="34"/>
      <c r="G1700" s="34"/>
      <c r="H1700" s="34"/>
      <c r="I1700" s="34"/>
      <c r="J1700" s="34"/>
      <c r="K1700" s="34"/>
      <c r="L1700" s="35">
        <v>1</v>
      </c>
    </row>
    <row r="1701" spans="1:12" ht="15" x14ac:dyDescent="0.25">
      <c r="A1701" s="32"/>
      <c r="B1701" s="33">
        <v>24743</v>
      </c>
      <c r="C1701" s="34"/>
      <c r="D1701" s="34"/>
      <c r="E1701" s="34">
        <v>1</v>
      </c>
      <c r="F1701" s="34"/>
      <c r="G1701" s="34"/>
      <c r="H1701" s="34"/>
      <c r="I1701" s="34"/>
      <c r="J1701" s="34"/>
      <c r="K1701" s="34"/>
      <c r="L1701" s="35">
        <v>1</v>
      </c>
    </row>
    <row r="1702" spans="1:12" ht="15" x14ac:dyDescent="0.25">
      <c r="A1702" s="32"/>
      <c r="B1702" s="33">
        <v>26044</v>
      </c>
      <c r="C1702" s="34"/>
      <c r="D1702" s="34">
        <v>1</v>
      </c>
      <c r="E1702" s="34"/>
      <c r="F1702" s="34"/>
      <c r="G1702" s="34"/>
      <c r="H1702" s="34"/>
      <c r="I1702" s="34"/>
      <c r="J1702" s="34"/>
      <c r="K1702" s="34"/>
      <c r="L1702" s="35">
        <v>1</v>
      </c>
    </row>
    <row r="1703" spans="1:12" ht="15" x14ac:dyDescent="0.25">
      <c r="A1703" s="32"/>
      <c r="B1703" s="33">
        <v>27320</v>
      </c>
      <c r="C1703" s="34"/>
      <c r="D1703" s="34"/>
      <c r="E1703" s="34">
        <v>1</v>
      </c>
      <c r="F1703" s="34"/>
      <c r="G1703" s="34"/>
      <c r="H1703" s="34"/>
      <c r="I1703" s="34"/>
      <c r="J1703" s="34"/>
      <c r="K1703" s="34"/>
      <c r="L1703" s="35">
        <v>1</v>
      </c>
    </row>
    <row r="1704" spans="1:12" ht="15" x14ac:dyDescent="0.25">
      <c r="A1704" s="32"/>
      <c r="B1704" s="33">
        <v>36541</v>
      </c>
      <c r="C1704" s="34"/>
      <c r="D1704" s="34"/>
      <c r="E1704" s="34"/>
      <c r="F1704" s="34"/>
      <c r="G1704" s="34">
        <v>1</v>
      </c>
      <c r="H1704" s="34"/>
      <c r="I1704" s="34"/>
      <c r="J1704" s="34"/>
      <c r="K1704" s="34"/>
      <c r="L1704" s="35">
        <v>1</v>
      </c>
    </row>
    <row r="1705" spans="1:12" ht="15" x14ac:dyDescent="0.25">
      <c r="A1705" s="32"/>
      <c r="B1705" s="33">
        <v>37024</v>
      </c>
      <c r="C1705" s="34"/>
      <c r="D1705" s="34"/>
      <c r="E1705" s="34"/>
      <c r="F1705" s="34"/>
      <c r="G1705" s="34">
        <v>1</v>
      </c>
      <c r="H1705" s="34"/>
      <c r="I1705" s="34"/>
      <c r="J1705" s="34"/>
      <c r="K1705" s="34"/>
      <c r="L1705" s="35">
        <v>1</v>
      </c>
    </row>
    <row r="1706" spans="1:12" ht="15" x14ac:dyDescent="0.25">
      <c r="A1706" s="36"/>
      <c r="B1706" s="37">
        <v>38687</v>
      </c>
      <c r="C1706" s="38"/>
      <c r="D1706" s="38"/>
      <c r="E1706" s="38"/>
      <c r="F1706" s="38"/>
      <c r="G1706" s="38">
        <v>1</v>
      </c>
      <c r="H1706" s="38"/>
      <c r="I1706" s="38"/>
      <c r="J1706" s="38"/>
      <c r="K1706" s="38"/>
      <c r="L1706" s="39">
        <v>1</v>
      </c>
    </row>
    <row r="1707" spans="1:12" ht="15" x14ac:dyDescent="0.25">
      <c r="A1707" s="28" t="s">
        <v>69</v>
      </c>
      <c r="B1707" s="29">
        <v>19998</v>
      </c>
      <c r="C1707" s="40"/>
      <c r="D1707" s="30"/>
      <c r="E1707" s="30"/>
      <c r="F1707" s="30"/>
      <c r="G1707" s="30"/>
      <c r="H1707" s="30"/>
      <c r="I1707" s="30">
        <v>1</v>
      </c>
      <c r="J1707" s="30"/>
      <c r="K1707" s="41"/>
      <c r="L1707" s="31">
        <v>1</v>
      </c>
    </row>
    <row r="1708" spans="1:12" ht="15" x14ac:dyDescent="0.25">
      <c r="A1708" s="32"/>
      <c r="B1708" s="33">
        <v>20249</v>
      </c>
      <c r="C1708" s="42"/>
      <c r="D1708" s="34"/>
      <c r="E1708" s="34"/>
      <c r="F1708" s="34"/>
      <c r="G1708" s="34"/>
      <c r="H1708" s="34"/>
      <c r="I1708" s="34"/>
      <c r="J1708" s="34"/>
      <c r="K1708" s="43">
        <v>1</v>
      </c>
      <c r="L1708" s="35">
        <v>1</v>
      </c>
    </row>
    <row r="1709" spans="1:12" ht="15" x14ac:dyDescent="0.25">
      <c r="A1709" s="32"/>
      <c r="B1709" s="33">
        <v>21738</v>
      </c>
      <c r="C1709" s="42"/>
      <c r="D1709" s="34"/>
      <c r="E1709" s="34"/>
      <c r="F1709" s="34"/>
      <c r="G1709" s="34"/>
      <c r="H1709" s="34"/>
      <c r="I1709" s="34">
        <v>1</v>
      </c>
      <c r="J1709" s="34"/>
      <c r="K1709" s="43"/>
      <c r="L1709" s="35">
        <v>1</v>
      </c>
    </row>
    <row r="1710" spans="1:12" ht="15" x14ac:dyDescent="0.25">
      <c r="A1710" s="32"/>
      <c r="B1710" s="33">
        <v>24339</v>
      </c>
      <c r="C1710" s="42"/>
      <c r="D1710" s="34"/>
      <c r="E1710" s="34"/>
      <c r="F1710" s="34"/>
      <c r="G1710" s="34"/>
      <c r="H1710" s="34"/>
      <c r="I1710" s="34">
        <v>1</v>
      </c>
      <c r="J1710" s="34"/>
      <c r="K1710" s="43"/>
      <c r="L1710" s="35">
        <v>1</v>
      </c>
    </row>
    <row r="1711" spans="1:12" ht="15" x14ac:dyDescent="0.25">
      <c r="A1711" s="32"/>
      <c r="B1711" s="33">
        <v>27849</v>
      </c>
      <c r="C1711" s="42"/>
      <c r="D1711" s="34">
        <v>1</v>
      </c>
      <c r="E1711" s="34"/>
      <c r="F1711" s="34"/>
      <c r="G1711" s="34"/>
      <c r="H1711" s="34"/>
      <c r="I1711" s="34"/>
      <c r="J1711" s="34"/>
      <c r="K1711" s="43"/>
      <c r="L1711" s="35">
        <v>1</v>
      </c>
    </row>
    <row r="1712" spans="1:12" ht="15" x14ac:dyDescent="0.25">
      <c r="A1712" s="32"/>
      <c r="B1712" s="33">
        <v>29561</v>
      </c>
      <c r="C1712" s="42"/>
      <c r="D1712" s="34"/>
      <c r="E1712" s="34">
        <v>1</v>
      </c>
      <c r="F1712" s="34"/>
      <c r="G1712" s="34"/>
      <c r="H1712" s="34"/>
      <c r="I1712" s="34"/>
      <c r="J1712" s="34"/>
      <c r="K1712" s="43"/>
      <c r="L1712" s="35">
        <v>1</v>
      </c>
    </row>
    <row r="1713" spans="1:12" ht="15" x14ac:dyDescent="0.25">
      <c r="A1713" s="32"/>
      <c r="B1713" s="33">
        <v>30121</v>
      </c>
      <c r="C1713" s="42"/>
      <c r="D1713" s="34"/>
      <c r="E1713" s="34">
        <v>1</v>
      </c>
      <c r="F1713" s="34"/>
      <c r="G1713" s="34"/>
      <c r="H1713" s="34"/>
      <c r="I1713" s="34"/>
      <c r="J1713" s="34"/>
      <c r="K1713" s="43"/>
      <c r="L1713" s="35">
        <v>1</v>
      </c>
    </row>
    <row r="1714" spans="1:12" ht="15" x14ac:dyDescent="0.25">
      <c r="A1714" s="32"/>
      <c r="B1714" s="33">
        <v>31379</v>
      </c>
      <c r="C1714" s="42"/>
      <c r="D1714" s="34">
        <v>1</v>
      </c>
      <c r="E1714" s="34"/>
      <c r="F1714" s="34"/>
      <c r="G1714" s="34"/>
      <c r="H1714" s="34"/>
      <c r="I1714" s="34"/>
      <c r="J1714" s="34"/>
      <c r="K1714" s="43"/>
      <c r="L1714" s="35">
        <v>1</v>
      </c>
    </row>
    <row r="1715" spans="1:12" ht="15" x14ac:dyDescent="0.25">
      <c r="A1715" s="32"/>
      <c r="B1715" s="33">
        <v>31831</v>
      </c>
      <c r="C1715" s="42"/>
      <c r="D1715" s="34"/>
      <c r="E1715" s="34">
        <v>1</v>
      </c>
      <c r="F1715" s="34"/>
      <c r="G1715" s="34"/>
      <c r="H1715" s="34"/>
      <c r="I1715" s="34"/>
      <c r="J1715" s="34"/>
      <c r="K1715" s="43"/>
      <c r="L1715" s="35">
        <v>1</v>
      </c>
    </row>
    <row r="1716" spans="1:12" ht="15" x14ac:dyDescent="0.25">
      <c r="A1716" s="32"/>
      <c r="B1716" s="33">
        <v>31842</v>
      </c>
      <c r="C1716" s="42"/>
      <c r="D1716" s="34">
        <v>1</v>
      </c>
      <c r="E1716" s="34"/>
      <c r="F1716" s="34"/>
      <c r="G1716" s="34"/>
      <c r="H1716" s="34"/>
      <c r="I1716" s="34"/>
      <c r="J1716" s="34"/>
      <c r="K1716" s="43"/>
      <c r="L1716" s="35">
        <v>1</v>
      </c>
    </row>
    <row r="1717" spans="1:12" ht="15" x14ac:dyDescent="0.25">
      <c r="A1717" s="32"/>
      <c r="B1717" s="33">
        <v>31930</v>
      </c>
      <c r="C1717" s="42"/>
      <c r="D1717" s="34"/>
      <c r="E1717" s="34">
        <v>1</v>
      </c>
      <c r="F1717" s="34"/>
      <c r="G1717" s="34"/>
      <c r="H1717" s="34"/>
      <c r="I1717" s="34"/>
      <c r="J1717" s="34"/>
      <c r="K1717" s="43"/>
      <c r="L1717" s="35">
        <v>1</v>
      </c>
    </row>
    <row r="1718" spans="1:12" ht="15" x14ac:dyDescent="0.25">
      <c r="A1718" s="32"/>
      <c r="B1718" s="33">
        <v>32001</v>
      </c>
      <c r="C1718" s="42"/>
      <c r="D1718" s="34">
        <v>1</v>
      </c>
      <c r="E1718" s="34"/>
      <c r="F1718" s="34"/>
      <c r="G1718" s="34"/>
      <c r="H1718" s="34"/>
      <c r="I1718" s="34"/>
      <c r="J1718" s="34"/>
      <c r="K1718" s="43"/>
      <c r="L1718" s="35">
        <v>1</v>
      </c>
    </row>
    <row r="1719" spans="1:12" ht="15" x14ac:dyDescent="0.25">
      <c r="A1719" s="32"/>
      <c r="B1719" s="33">
        <v>32461</v>
      </c>
      <c r="C1719" s="42"/>
      <c r="D1719" s="34">
        <v>1</v>
      </c>
      <c r="E1719" s="34"/>
      <c r="F1719" s="34"/>
      <c r="G1719" s="34"/>
      <c r="H1719" s="34"/>
      <c r="I1719" s="34"/>
      <c r="J1719" s="34"/>
      <c r="K1719" s="43"/>
      <c r="L1719" s="35">
        <v>1</v>
      </c>
    </row>
    <row r="1720" spans="1:12" ht="15" x14ac:dyDescent="0.25">
      <c r="A1720" s="32"/>
      <c r="B1720" s="33">
        <v>33538</v>
      </c>
      <c r="C1720" s="42"/>
      <c r="D1720" s="34">
        <v>1</v>
      </c>
      <c r="E1720" s="34"/>
      <c r="F1720" s="34"/>
      <c r="G1720" s="34"/>
      <c r="H1720" s="34"/>
      <c r="I1720" s="34"/>
      <c r="J1720" s="34"/>
      <c r="K1720" s="43"/>
      <c r="L1720" s="35">
        <v>1</v>
      </c>
    </row>
    <row r="1721" spans="1:12" ht="15" x14ac:dyDescent="0.25">
      <c r="A1721" s="32"/>
      <c r="B1721" s="33">
        <v>40992</v>
      </c>
      <c r="C1721" s="42"/>
      <c r="D1721" s="34"/>
      <c r="E1721" s="34"/>
      <c r="F1721" s="34"/>
      <c r="G1721" s="34"/>
      <c r="H1721" s="34">
        <v>1</v>
      </c>
      <c r="I1721" s="34"/>
      <c r="J1721" s="34"/>
      <c r="K1721" s="43"/>
      <c r="L1721" s="35">
        <v>1</v>
      </c>
    </row>
    <row r="1722" spans="1:12" ht="15" x14ac:dyDescent="0.25">
      <c r="A1722" s="32"/>
      <c r="B1722" s="33">
        <v>41195</v>
      </c>
      <c r="C1722" s="42"/>
      <c r="D1722" s="34"/>
      <c r="E1722" s="34"/>
      <c r="F1722" s="34"/>
      <c r="G1722" s="34">
        <v>1</v>
      </c>
      <c r="H1722" s="34"/>
      <c r="I1722" s="34"/>
      <c r="J1722" s="34"/>
      <c r="K1722" s="43"/>
      <c r="L1722" s="35">
        <v>1</v>
      </c>
    </row>
    <row r="1723" spans="1:12" ht="15" x14ac:dyDescent="0.25">
      <c r="A1723" s="32"/>
      <c r="B1723" s="33">
        <v>41747</v>
      </c>
      <c r="C1723" s="42"/>
      <c r="D1723" s="34"/>
      <c r="E1723" s="34"/>
      <c r="F1723" s="34"/>
      <c r="G1723" s="34">
        <v>1</v>
      </c>
      <c r="H1723" s="34"/>
      <c r="I1723" s="34"/>
      <c r="J1723" s="34"/>
      <c r="K1723" s="43"/>
      <c r="L1723" s="35">
        <v>1</v>
      </c>
    </row>
    <row r="1724" spans="1:12" ht="15" x14ac:dyDescent="0.25">
      <c r="A1724" s="36"/>
      <c r="B1724" s="37">
        <v>43552</v>
      </c>
      <c r="C1724" s="44"/>
      <c r="D1724" s="38"/>
      <c r="E1724" s="38"/>
      <c r="F1724" s="38"/>
      <c r="G1724" s="38">
        <v>1</v>
      </c>
      <c r="H1724" s="38"/>
      <c r="I1724" s="38"/>
      <c r="J1724" s="38"/>
      <c r="K1724" s="45"/>
      <c r="L1724" s="39">
        <v>1</v>
      </c>
    </row>
    <row r="1725" spans="1:12" ht="15" x14ac:dyDescent="0.25">
      <c r="A1725" s="28" t="s">
        <v>137</v>
      </c>
      <c r="B1725" s="29">
        <v>26557</v>
      </c>
      <c r="C1725" s="30"/>
      <c r="D1725" s="30">
        <v>1</v>
      </c>
      <c r="E1725" s="30"/>
      <c r="F1725" s="30"/>
      <c r="G1725" s="30"/>
      <c r="H1725" s="30"/>
      <c r="I1725" s="30"/>
      <c r="J1725" s="30"/>
      <c r="K1725" s="30"/>
      <c r="L1725" s="31">
        <v>1</v>
      </c>
    </row>
    <row r="1726" spans="1:12" ht="15" x14ac:dyDescent="0.25">
      <c r="A1726" s="32"/>
      <c r="B1726" s="33">
        <v>28917</v>
      </c>
      <c r="C1726" s="34"/>
      <c r="D1726" s="34"/>
      <c r="E1726" s="34">
        <v>1</v>
      </c>
      <c r="F1726" s="34"/>
      <c r="G1726" s="34"/>
      <c r="H1726" s="34"/>
      <c r="I1726" s="34"/>
      <c r="J1726" s="34"/>
      <c r="K1726" s="34"/>
      <c r="L1726" s="35">
        <v>1</v>
      </c>
    </row>
    <row r="1727" spans="1:12" ht="15" x14ac:dyDescent="0.25">
      <c r="A1727" s="32"/>
      <c r="B1727" s="33">
        <v>43076</v>
      </c>
      <c r="C1727" s="34"/>
      <c r="D1727" s="34"/>
      <c r="E1727" s="34"/>
      <c r="F1727" s="34"/>
      <c r="G1727" s="34">
        <v>1</v>
      </c>
      <c r="H1727" s="34"/>
      <c r="I1727" s="34"/>
      <c r="J1727" s="34"/>
      <c r="K1727" s="34"/>
      <c r="L1727" s="35">
        <v>1</v>
      </c>
    </row>
    <row r="1728" spans="1:12" ht="15" x14ac:dyDescent="0.25">
      <c r="A1728" s="36"/>
      <c r="B1728" s="37">
        <v>43650</v>
      </c>
      <c r="C1728" s="38"/>
      <c r="D1728" s="38"/>
      <c r="E1728" s="38"/>
      <c r="F1728" s="38"/>
      <c r="G1728" s="38">
        <v>1</v>
      </c>
      <c r="H1728" s="38"/>
      <c r="I1728" s="38"/>
      <c r="J1728" s="38"/>
      <c r="K1728" s="38"/>
      <c r="L1728" s="39">
        <v>1</v>
      </c>
    </row>
    <row r="1729" spans="1:12" ht="15" x14ac:dyDescent="0.25">
      <c r="A1729" s="22" t="s">
        <v>270</v>
      </c>
      <c r="B1729" s="23">
        <v>30385</v>
      </c>
      <c r="C1729" s="24"/>
      <c r="D1729" s="25">
        <v>1</v>
      </c>
      <c r="E1729" s="25"/>
      <c r="F1729" s="25"/>
      <c r="G1729" s="25"/>
      <c r="H1729" s="25"/>
      <c r="I1729" s="25"/>
      <c r="J1729" s="25"/>
      <c r="K1729" s="26"/>
      <c r="L1729" s="27">
        <v>1</v>
      </c>
    </row>
    <row r="1730" spans="1:12" ht="15" x14ac:dyDescent="0.25">
      <c r="A1730" s="28" t="s">
        <v>140</v>
      </c>
      <c r="B1730" s="29">
        <v>15938</v>
      </c>
      <c r="C1730" s="30"/>
      <c r="D1730" s="30"/>
      <c r="E1730" s="30"/>
      <c r="F1730" s="30"/>
      <c r="G1730" s="30"/>
      <c r="H1730" s="30"/>
      <c r="I1730" s="30">
        <v>1</v>
      </c>
      <c r="J1730" s="30"/>
      <c r="K1730" s="30"/>
      <c r="L1730" s="31">
        <v>1</v>
      </c>
    </row>
    <row r="1731" spans="1:12" ht="15" x14ac:dyDescent="0.25">
      <c r="A1731" s="32"/>
      <c r="B1731" s="33">
        <v>25700</v>
      </c>
      <c r="C1731" s="34"/>
      <c r="D1731" s="34">
        <v>1</v>
      </c>
      <c r="E1731" s="34"/>
      <c r="F1731" s="34"/>
      <c r="G1731" s="34"/>
      <c r="H1731" s="34"/>
      <c r="I1731" s="34"/>
      <c r="J1731" s="34"/>
      <c r="K1731" s="34"/>
      <c r="L1731" s="35">
        <v>1</v>
      </c>
    </row>
    <row r="1732" spans="1:12" ht="15" x14ac:dyDescent="0.25">
      <c r="A1732" s="32"/>
      <c r="B1732" s="33">
        <v>27274</v>
      </c>
      <c r="C1732" s="34"/>
      <c r="D1732" s="34"/>
      <c r="E1732" s="34">
        <v>1</v>
      </c>
      <c r="F1732" s="34"/>
      <c r="G1732" s="34"/>
      <c r="H1732" s="34"/>
      <c r="I1732" s="34"/>
      <c r="J1732" s="34"/>
      <c r="K1732" s="34"/>
      <c r="L1732" s="35">
        <v>1</v>
      </c>
    </row>
    <row r="1733" spans="1:12" ht="15" x14ac:dyDescent="0.25">
      <c r="A1733" s="32"/>
      <c r="B1733" s="33">
        <v>28501</v>
      </c>
      <c r="C1733" s="34"/>
      <c r="D1733" s="34">
        <v>1</v>
      </c>
      <c r="E1733" s="34"/>
      <c r="F1733" s="34"/>
      <c r="G1733" s="34"/>
      <c r="H1733" s="34"/>
      <c r="I1733" s="34"/>
      <c r="J1733" s="34"/>
      <c r="K1733" s="34"/>
      <c r="L1733" s="35">
        <v>1</v>
      </c>
    </row>
    <row r="1734" spans="1:12" ht="15" x14ac:dyDescent="0.25">
      <c r="A1734" s="32"/>
      <c r="B1734" s="33">
        <v>29942</v>
      </c>
      <c r="C1734" s="34"/>
      <c r="D1734" s="34"/>
      <c r="E1734" s="34">
        <v>1</v>
      </c>
      <c r="F1734" s="34"/>
      <c r="G1734" s="34"/>
      <c r="H1734" s="34"/>
      <c r="I1734" s="34"/>
      <c r="J1734" s="34"/>
      <c r="K1734" s="34"/>
      <c r="L1734" s="35">
        <v>1</v>
      </c>
    </row>
    <row r="1735" spans="1:12" ht="15" x14ac:dyDescent="0.25">
      <c r="A1735" s="32"/>
      <c r="B1735" s="33">
        <v>30020</v>
      </c>
      <c r="C1735" s="34"/>
      <c r="D1735" s="34">
        <v>1</v>
      </c>
      <c r="E1735" s="34"/>
      <c r="F1735" s="34"/>
      <c r="G1735" s="34"/>
      <c r="H1735" s="34"/>
      <c r="I1735" s="34"/>
      <c r="J1735" s="34"/>
      <c r="K1735" s="34"/>
      <c r="L1735" s="35">
        <v>1</v>
      </c>
    </row>
    <row r="1736" spans="1:12" ht="15" x14ac:dyDescent="0.25">
      <c r="A1736" s="32"/>
      <c r="B1736" s="33">
        <v>31160</v>
      </c>
      <c r="C1736" s="34"/>
      <c r="D1736" s="34"/>
      <c r="E1736" s="34">
        <v>1</v>
      </c>
      <c r="F1736" s="34"/>
      <c r="G1736" s="34"/>
      <c r="H1736" s="34"/>
      <c r="I1736" s="34"/>
      <c r="J1736" s="34"/>
      <c r="K1736" s="34"/>
      <c r="L1736" s="35">
        <v>1</v>
      </c>
    </row>
    <row r="1737" spans="1:12" ht="15" x14ac:dyDescent="0.25">
      <c r="A1737" s="32"/>
      <c r="B1737" s="33">
        <v>31607</v>
      </c>
      <c r="C1737" s="34"/>
      <c r="D1737" s="34">
        <v>1</v>
      </c>
      <c r="E1737" s="34"/>
      <c r="F1737" s="34"/>
      <c r="G1737" s="34"/>
      <c r="H1737" s="34"/>
      <c r="I1737" s="34"/>
      <c r="J1737" s="34"/>
      <c r="K1737" s="34"/>
      <c r="L1737" s="35">
        <v>1</v>
      </c>
    </row>
    <row r="1738" spans="1:12" ht="15" x14ac:dyDescent="0.25">
      <c r="A1738" s="32"/>
      <c r="B1738" s="33">
        <v>36903</v>
      </c>
      <c r="C1738" s="34"/>
      <c r="D1738" s="34"/>
      <c r="E1738" s="34"/>
      <c r="F1738" s="34"/>
      <c r="G1738" s="34">
        <v>1</v>
      </c>
      <c r="H1738" s="34"/>
      <c r="I1738" s="34"/>
      <c r="J1738" s="34"/>
      <c r="K1738" s="34"/>
      <c r="L1738" s="35">
        <v>1</v>
      </c>
    </row>
    <row r="1739" spans="1:12" ht="15" x14ac:dyDescent="0.25">
      <c r="A1739" s="32"/>
      <c r="B1739" s="33">
        <v>39627</v>
      </c>
      <c r="C1739" s="34"/>
      <c r="D1739" s="34"/>
      <c r="E1739" s="34"/>
      <c r="F1739" s="34"/>
      <c r="G1739" s="34">
        <v>1</v>
      </c>
      <c r="H1739" s="34"/>
      <c r="I1739" s="34"/>
      <c r="J1739" s="34"/>
      <c r="K1739" s="34"/>
      <c r="L1739" s="35">
        <v>1</v>
      </c>
    </row>
    <row r="1740" spans="1:12" ht="15" x14ac:dyDescent="0.25">
      <c r="A1740" s="32"/>
      <c r="B1740" s="33">
        <v>40558</v>
      </c>
      <c r="C1740" s="34"/>
      <c r="D1740" s="34"/>
      <c r="E1740" s="34"/>
      <c r="F1740" s="34"/>
      <c r="G1740" s="34">
        <v>1</v>
      </c>
      <c r="H1740" s="34"/>
      <c r="I1740" s="34"/>
      <c r="J1740" s="34"/>
      <c r="K1740" s="34"/>
      <c r="L1740" s="35">
        <v>1</v>
      </c>
    </row>
    <row r="1741" spans="1:12" ht="15" x14ac:dyDescent="0.25">
      <c r="A1741" s="36"/>
      <c r="B1741" s="37">
        <v>41965</v>
      </c>
      <c r="C1741" s="38"/>
      <c r="D1741" s="38"/>
      <c r="E1741" s="38"/>
      <c r="F1741" s="38"/>
      <c r="G1741" s="38">
        <v>1</v>
      </c>
      <c r="H1741" s="38"/>
      <c r="I1741" s="38"/>
      <c r="J1741" s="38"/>
      <c r="K1741" s="38"/>
      <c r="L1741" s="39">
        <v>1</v>
      </c>
    </row>
    <row r="1742" spans="1:12" ht="15" x14ac:dyDescent="0.25">
      <c r="A1742" s="28" t="s">
        <v>109</v>
      </c>
      <c r="B1742" s="29">
        <v>24197</v>
      </c>
      <c r="C1742" s="40"/>
      <c r="D1742" s="30"/>
      <c r="E1742" s="30"/>
      <c r="F1742" s="30"/>
      <c r="G1742" s="30"/>
      <c r="H1742" s="30"/>
      <c r="I1742" s="30">
        <v>1</v>
      </c>
      <c r="J1742" s="30"/>
      <c r="K1742" s="41"/>
      <c r="L1742" s="31">
        <v>1</v>
      </c>
    </row>
    <row r="1743" spans="1:12" ht="15" x14ac:dyDescent="0.25">
      <c r="A1743" s="32"/>
      <c r="B1743" s="33">
        <v>31045</v>
      </c>
      <c r="C1743" s="42"/>
      <c r="D1743" s="34">
        <v>1</v>
      </c>
      <c r="E1743" s="34"/>
      <c r="F1743" s="34"/>
      <c r="G1743" s="34"/>
      <c r="H1743" s="34"/>
      <c r="I1743" s="34"/>
      <c r="J1743" s="34"/>
      <c r="K1743" s="43"/>
      <c r="L1743" s="35">
        <v>1</v>
      </c>
    </row>
    <row r="1744" spans="1:12" ht="15" x14ac:dyDescent="0.25">
      <c r="A1744" s="36"/>
      <c r="B1744" s="37">
        <v>33658</v>
      </c>
      <c r="C1744" s="44"/>
      <c r="D1744" s="38">
        <v>1</v>
      </c>
      <c r="E1744" s="38"/>
      <c r="F1744" s="38"/>
      <c r="G1744" s="38"/>
      <c r="H1744" s="38"/>
      <c r="I1744" s="38"/>
      <c r="J1744" s="38"/>
      <c r="K1744" s="45"/>
      <c r="L1744" s="39">
        <v>1</v>
      </c>
    </row>
    <row r="1745" spans="1:12" ht="15" x14ac:dyDescent="0.25">
      <c r="A1745" s="28" t="s">
        <v>282</v>
      </c>
      <c r="B1745" s="29">
        <v>30098</v>
      </c>
      <c r="C1745" s="30"/>
      <c r="D1745" s="30">
        <v>1</v>
      </c>
      <c r="E1745" s="30"/>
      <c r="F1745" s="30"/>
      <c r="G1745" s="30"/>
      <c r="H1745" s="30"/>
      <c r="I1745" s="30"/>
      <c r="J1745" s="30"/>
      <c r="K1745" s="30"/>
      <c r="L1745" s="31">
        <v>1</v>
      </c>
    </row>
    <row r="1746" spans="1:12" ht="15" x14ac:dyDescent="0.25">
      <c r="A1746" s="36"/>
      <c r="B1746" s="37">
        <v>33413</v>
      </c>
      <c r="C1746" s="38"/>
      <c r="D1746" s="38"/>
      <c r="E1746" s="38">
        <v>1</v>
      </c>
      <c r="F1746" s="38"/>
      <c r="G1746" s="38"/>
      <c r="H1746" s="38"/>
      <c r="I1746" s="38"/>
      <c r="J1746" s="38"/>
      <c r="K1746" s="38"/>
      <c r="L1746" s="39">
        <v>1</v>
      </c>
    </row>
    <row r="1747" spans="1:12" ht="15" x14ac:dyDescent="0.25">
      <c r="A1747" s="28" t="s">
        <v>56</v>
      </c>
      <c r="B1747" s="29">
        <v>22229</v>
      </c>
      <c r="C1747" s="40"/>
      <c r="D1747" s="30"/>
      <c r="E1747" s="30"/>
      <c r="F1747" s="30"/>
      <c r="G1747" s="30"/>
      <c r="H1747" s="30"/>
      <c r="I1747" s="30">
        <v>1</v>
      </c>
      <c r="J1747" s="30"/>
      <c r="K1747" s="41"/>
      <c r="L1747" s="31">
        <v>1</v>
      </c>
    </row>
    <row r="1748" spans="1:12" ht="15" x14ac:dyDescent="0.25">
      <c r="A1748" s="32"/>
      <c r="B1748" s="33">
        <v>24254</v>
      </c>
      <c r="C1748" s="42"/>
      <c r="D1748" s="34"/>
      <c r="E1748" s="34">
        <v>1</v>
      </c>
      <c r="F1748" s="34"/>
      <c r="G1748" s="34"/>
      <c r="H1748" s="34"/>
      <c r="I1748" s="34"/>
      <c r="J1748" s="34"/>
      <c r="K1748" s="43"/>
      <c r="L1748" s="35">
        <v>1</v>
      </c>
    </row>
    <row r="1749" spans="1:12" ht="15" x14ac:dyDescent="0.25">
      <c r="A1749" s="32"/>
      <c r="B1749" s="33">
        <v>27064</v>
      </c>
      <c r="C1749" s="42"/>
      <c r="D1749" s="34">
        <v>1</v>
      </c>
      <c r="E1749" s="34"/>
      <c r="F1749" s="34"/>
      <c r="G1749" s="34"/>
      <c r="H1749" s="34"/>
      <c r="I1749" s="34"/>
      <c r="J1749" s="34"/>
      <c r="K1749" s="43"/>
      <c r="L1749" s="35">
        <v>1</v>
      </c>
    </row>
    <row r="1750" spans="1:12" ht="15" x14ac:dyDescent="0.25">
      <c r="A1750" s="32"/>
      <c r="B1750" s="33">
        <v>27750</v>
      </c>
      <c r="C1750" s="42"/>
      <c r="D1750" s="34">
        <v>1</v>
      </c>
      <c r="E1750" s="34"/>
      <c r="F1750" s="34"/>
      <c r="G1750" s="34"/>
      <c r="H1750" s="34"/>
      <c r="I1750" s="34"/>
      <c r="J1750" s="34"/>
      <c r="K1750" s="43"/>
      <c r="L1750" s="35">
        <v>1</v>
      </c>
    </row>
    <row r="1751" spans="1:12" ht="15" x14ac:dyDescent="0.25">
      <c r="A1751" s="32"/>
      <c r="B1751" s="33">
        <v>29956</v>
      </c>
      <c r="C1751" s="42"/>
      <c r="D1751" s="34"/>
      <c r="E1751" s="34">
        <v>1</v>
      </c>
      <c r="F1751" s="34"/>
      <c r="G1751" s="34"/>
      <c r="H1751" s="34"/>
      <c r="I1751" s="34"/>
      <c r="J1751" s="34"/>
      <c r="K1751" s="43"/>
      <c r="L1751" s="35">
        <v>1</v>
      </c>
    </row>
    <row r="1752" spans="1:12" ht="15" x14ac:dyDescent="0.25">
      <c r="A1752" s="32"/>
      <c r="B1752" s="33">
        <v>31205</v>
      </c>
      <c r="C1752" s="42"/>
      <c r="D1752" s="34">
        <v>1</v>
      </c>
      <c r="E1752" s="34"/>
      <c r="F1752" s="34"/>
      <c r="G1752" s="34"/>
      <c r="H1752" s="34"/>
      <c r="I1752" s="34"/>
      <c r="J1752" s="34"/>
      <c r="K1752" s="43"/>
      <c r="L1752" s="35">
        <v>1</v>
      </c>
    </row>
    <row r="1753" spans="1:12" ht="15" x14ac:dyDescent="0.25">
      <c r="A1753" s="32"/>
      <c r="B1753" s="33">
        <v>32700</v>
      </c>
      <c r="C1753" s="42"/>
      <c r="D1753" s="34"/>
      <c r="E1753" s="34">
        <v>1</v>
      </c>
      <c r="F1753" s="34"/>
      <c r="G1753" s="34"/>
      <c r="H1753" s="34"/>
      <c r="I1753" s="34"/>
      <c r="J1753" s="34"/>
      <c r="K1753" s="43"/>
      <c r="L1753" s="35">
        <v>1</v>
      </c>
    </row>
    <row r="1754" spans="1:12" ht="15" x14ac:dyDescent="0.25">
      <c r="A1754" s="32"/>
      <c r="B1754" s="33">
        <v>36748</v>
      </c>
      <c r="C1754" s="42"/>
      <c r="D1754" s="34"/>
      <c r="E1754" s="34"/>
      <c r="F1754" s="34"/>
      <c r="G1754" s="34">
        <v>1</v>
      </c>
      <c r="H1754" s="34"/>
      <c r="I1754" s="34"/>
      <c r="J1754" s="34"/>
      <c r="K1754" s="43"/>
      <c r="L1754" s="35">
        <v>1</v>
      </c>
    </row>
    <row r="1755" spans="1:12" ht="15" x14ac:dyDescent="0.25">
      <c r="A1755" s="32"/>
      <c r="B1755" s="33">
        <v>37024</v>
      </c>
      <c r="C1755" s="42"/>
      <c r="D1755" s="34"/>
      <c r="E1755" s="34"/>
      <c r="F1755" s="34"/>
      <c r="G1755" s="34">
        <v>1</v>
      </c>
      <c r="H1755" s="34"/>
      <c r="I1755" s="34"/>
      <c r="J1755" s="34"/>
      <c r="K1755" s="43"/>
      <c r="L1755" s="35">
        <v>1</v>
      </c>
    </row>
    <row r="1756" spans="1:12" ht="15" x14ac:dyDescent="0.25">
      <c r="A1756" s="36"/>
      <c r="B1756" s="37">
        <v>39735</v>
      </c>
      <c r="C1756" s="44"/>
      <c r="D1756" s="38"/>
      <c r="E1756" s="38"/>
      <c r="F1756" s="38"/>
      <c r="G1756" s="38">
        <v>1</v>
      </c>
      <c r="H1756" s="38"/>
      <c r="I1756" s="38"/>
      <c r="J1756" s="38"/>
      <c r="K1756" s="45"/>
      <c r="L1756" s="39">
        <v>1</v>
      </c>
    </row>
    <row r="1757" spans="1:12" ht="15" x14ac:dyDescent="0.25">
      <c r="A1757" s="28" t="s">
        <v>238</v>
      </c>
      <c r="B1757" s="29">
        <v>22002</v>
      </c>
      <c r="C1757" s="30"/>
      <c r="D1757" s="30"/>
      <c r="E1757" s="30"/>
      <c r="F1757" s="30"/>
      <c r="G1757" s="30"/>
      <c r="H1757" s="30"/>
      <c r="I1757" s="30">
        <v>1</v>
      </c>
      <c r="J1757" s="30"/>
      <c r="K1757" s="30"/>
      <c r="L1757" s="31">
        <v>1</v>
      </c>
    </row>
    <row r="1758" spans="1:12" ht="15" x14ac:dyDescent="0.25">
      <c r="A1758" s="36"/>
      <c r="B1758" s="37">
        <v>32957</v>
      </c>
      <c r="C1758" s="38"/>
      <c r="D1758" s="38">
        <v>1</v>
      </c>
      <c r="E1758" s="38"/>
      <c r="F1758" s="38"/>
      <c r="G1758" s="38"/>
      <c r="H1758" s="38"/>
      <c r="I1758" s="38"/>
      <c r="J1758" s="38"/>
      <c r="K1758" s="38"/>
      <c r="L1758" s="39">
        <v>1</v>
      </c>
    </row>
    <row r="1759" spans="1:12" ht="15" x14ac:dyDescent="0.25">
      <c r="A1759" s="28" t="s">
        <v>113</v>
      </c>
      <c r="B1759" s="29">
        <v>30590</v>
      </c>
      <c r="C1759" s="40"/>
      <c r="D1759" s="30">
        <v>1</v>
      </c>
      <c r="E1759" s="30"/>
      <c r="F1759" s="30"/>
      <c r="G1759" s="30"/>
      <c r="H1759" s="30"/>
      <c r="I1759" s="30"/>
      <c r="J1759" s="30"/>
      <c r="K1759" s="41"/>
      <c r="L1759" s="31">
        <v>1</v>
      </c>
    </row>
    <row r="1760" spans="1:12" ht="15" x14ac:dyDescent="0.25">
      <c r="A1760" s="32"/>
      <c r="B1760" s="33">
        <v>31537</v>
      </c>
      <c r="C1760" s="42"/>
      <c r="D1760" s="34"/>
      <c r="E1760" s="34">
        <v>1</v>
      </c>
      <c r="F1760" s="34"/>
      <c r="G1760" s="34"/>
      <c r="H1760" s="34"/>
      <c r="I1760" s="34"/>
      <c r="J1760" s="34"/>
      <c r="K1760" s="43"/>
      <c r="L1760" s="35">
        <v>1</v>
      </c>
    </row>
    <row r="1761" spans="1:12" ht="15" x14ac:dyDescent="0.25">
      <c r="A1761" s="36"/>
      <c r="B1761" s="37">
        <v>42506</v>
      </c>
      <c r="C1761" s="44"/>
      <c r="D1761" s="38"/>
      <c r="E1761" s="38"/>
      <c r="F1761" s="38"/>
      <c r="G1761" s="38">
        <v>1</v>
      </c>
      <c r="H1761" s="38"/>
      <c r="I1761" s="38"/>
      <c r="J1761" s="38"/>
      <c r="K1761" s="45"/>
      <c r="L1761" s="39">
        <v>1</v>
      </c>
    </row>
    <row r="1762" spans="1:12" ht="15" x14ac:dyDescent="0.25">
      <c r="A1762" s="22" t="s">
        <v>251</v>
      </c>
      <c r="B1762" s="23">
        <v>32116</v>
      </c>
      <c r="C1762" s="25"/>
      <c r="D1762" s="25">
        <v>1</v>
      </c>
      <c r="E1762" s="25"/>
      <c r="F1762" s="25"/>
      <c r="G1762" s="25"/>
      <c r="H1762" s="25"/>
      <c r="I1762" s="25"/>
      <c r="J1762" s="25"/>
      <c r="K1762" s="25"/>
      <c r="L1762" s="27">
        <v>1</v>
      </c>
    </row>
    <row r="1763" spans="1:12" ht="15" x14ac:dyDescent="0.25">
      <c r="A1763" s="28" t="s">
        <v>27</v>
      </c>
      <c r="B1763" s="29">
        <v>20030</v>
      </c>
      <c r="C1763" s="40"/>
      <c r="D1763" s="30">
        <v>1</v>
      </c>
      <c r="E1763" s="30"/>
      <c r="F1763" s="30"/>
      <c r="G1763" s="30"/>
      <c r="H1763" s="30"/>
      <c r="I1763" s="30"/>
      <c r="J1763" s="30"/>
      <c r="K1763" s="41"/>
      <c r="L1763" s="31">
        <v>1</v>
      </c>
    </row>
    <row r="1764" spans="1:12" ht="15" x14ac:dyDescent="0.25">
      <c r="A1764" s="32"/>
      <c r="B1764" s="33">
        <v>21719</v>
      </c>
      <c r="C1764" s="42"/>
      <c r="D1764" s="34"/>
      <c r="E1764" s="34"/>
      <c r="F1764" s="34"/>
      <c r="G1764" s="34"/>
      <c r="H1764" s="34"/>
      <c r="I1764" s="34">
        <v>1</v>
      </c>
      <c r="J1764" s="34"/>
      <c r="K1764" s="43"/>
      <c r="L1764" s="35">
        <v>1</v>
      </c>
    </row>
    <row r="1765" spans="1:12" ht="15" x14ac:dyDescent="0.25">
      <c r="A1765" s="32"/>
      <c r="B1765" s="33">
        <v>24613</v>
      </c>
      <c r="C1765" s="42"/>
      <c r="D1765" s="34"/>
      <c r="E1765" s="34">
        <v>1</v>
      </c>
      <c r="F1765" s="34"/>
      <c r="G1765" s="34"/>
      <c r="H1765" s="34"/>
      <c r="I1765" s="34"/>
      <c r="J1765" s="34"/>
      <c r="K1765" s="43"/>
      <c r="L1765" s="35">
        <v>1</v>
      </c>
    </row>
    <row r="1766" spans="1:12" ht="15" x14ac:dyDescent="0.25">
      <c r="A1766" s="32"/>
      <c r="B1766" s="33">
        <v>28279</v>
      </c>
      <c r="C1766" s="42"/>
      <c r="D1766" s="34"/>
      <c r="E1766" s="34">
        <v>1</v>
      </c>
      <c r="F1766" s="34"/>
      <c r="G1766" s="34"/>
      <c r="H1766" s="34"/>
      <c r="I1766" s="34"/>
      <c r="J1766" s="34"/>
      <c r="K1766" s="43"/>
      <c r="L1766" s="35">
        <v>1</v>
      </c>
    </row>
    <row r="1767" spans="1:12" ht="15" x14ac:dyDescent="0.25">
      <c r="A1767" s="32"/>
      <c r="B1767" s="33">
        <v>28802</v>
      </c>
      <c r="C1767" s="42"/>
      <c r="D1767" s="34">
        <v>1</v>
      </c>
      <c r="E1767" s="34"/>
      <c r="F1767" s="34"/>
      <c r="G1767" s="34"/>
      <c r="H1767" s="34"/>
      <c r="I1767" s="34"/>
      <c r="J1767" s="34"/>
      <c r="K1767" s="43"/>
      <c r="L1767" s="35">
        <v>1</v>
      </c>
    </row>
    <row r="1768" spans="1:12" ht="15" x14ac:dyDescent="0.25">
      <c r="A1768" s="32"/>
      <c r="B1768" s="33">
        <v>29922</v>
      </c>
      <c r="C1768" s="42"/>
      <c r="D1768" s="34">
        <v>1</v>
      </c>
      <c r="E1768" s="34"/>
      <c r="F1768" s="34"/>
      <c r="G1768" s="34"/>
      <c r="H1768" s="34"/>
      <c r="I1768" s="34"/>
      <c r="J1768" s="34"/>
      <c r="K1768" s="43"/>
      <c r="L1768" s="35">
        <v>1</v>
      </c>
    </row>
    <row r="1769" spans="1:12" ht="15" x14ac:dyDescent="0.25">
      <c r="A1769" s="32"/>
      <c r="B1769" s="33">
        <v>34765</v>
      </c>
      <c r="C1769" s="42"/>
      <c r="D1769" s="34"/>
      <c r="E1769" s="34">
        <v>1</v>
      </c>
      <c r="F1769" s="34"/>
      <c r="G1769" s="34"/>
      <c r="H1769" s="34"/>
      <c r="I1769" s="34"/>
      <c r="J1769" s="34"/>
      <c r="K1769" s="43"/>
      <c r="L1769" s="35">
        <v>1</v>
      </c>
    </row>
    <row r="1770" spans="1:12" ht="15" x14ac:dyDescent="0.25">
      <c r="A1770" s="32"/>
      <c r="B1770" s="33">
        <v>40735</v>
      </c>
      <c r="C1770" s="42"/>
      <c r="D1770" s="34"/>
      <c r="E1770" s="34"/>
      <c r="F1770" s="34"/>
      <c r="G1770" s="34">
        <v>1</v>
      </c>
      <c r="H1770" s="34"/>
      <c r="I1770" s="34"/>
      <c r="J1770" s="34"/>
      <c r="K1770" s="43"/>
      <c r="L1770" s="35">
        <v>1</v>
      </c>
    </row>
    <row r="1771" spans="1:12" ht="15" x14ac:dyDescent="0.25">
      <c r="A1771" s="36"/>
      <c r="B1771" s="37">
        <v>42962</v>
      </c>
      <c r="C1771" s="44"/>
      <c r="D1771" s="38"/>
      <c r="E1771" s="38"/>
      <c r="F1771" s="38"/>
      <c r="G1771" s="38">
        <v>1</v>
      </c>
      <c r="H1771" s="38"/>
      <c r="I1771" s="38"/>
      <c r="J1771" s="38"/>
      <c r="K1771" s="45"/>
      <c r="L1771" s="39">
        <v>1</v>
      </c>
    </row>
    <row r="1772" spans="1:12" ht="15" x14ac:dyDescent="0.25">
      <c r="A1772" s="28" t="s">
        <v>308</v>
      </c>
      <c r="B1772" s="29">
        <v>29662</v>
      </c>
      <c r="C1772" s="30"/>
      <c r="D1772" s="30">
        <v>1</v>
      </c>
      <c r="E1772" s="30"/>
      <c r="F1772" s="30"/>
      <c r="G1772" s="30"/>
      <c r="H1772" s="30"/>
      <c r="I1772" s="30"/>
      <c r="J1772" s="30"/>
      <c r="K1772" s="30"/>
      <c r="L1772" s="31">
        <v>1</v>
      </c>
    </row>
    <row r="1773" spans="1:12" ht="15" x14ac:dyDescent="0.25">
      <c r="A1773" s="32"/>
      <c r="B1773" s="33">
        <v>30794</v>
      </c>
      <c r="C1773" s="34"/>
      <c r="D1773" s="34"/>
      <c r="E1773" s="34">
        <v>1</v>
      </c>
      <c r="F1773" s="34"/>
      <c r="G1773" s="34"/>
      <c r="H1773" s="34"/>
      <c r="I1773" s="34"/>
      <c r="J1773" s="34"/>
      <c r="K1773" s="34"/>
      <c r="L1773" s="35">
        <v>1</v>
      </c>
    </row>
    <row r="1774" spans="1:12" ht="15" x14ac:dyDescent="0.25">
      <c r="A1774" s="32"/>
      <c r="B1774" s="33">
        <v>41572</v>
      </c>
      <c r="C1774" s="34"/>
      <c r="D1774" s="34"/>
      <c r="E1774" s="34"/>
      <c r="F1774" s="34"/>
      <c r="G1774" s="34">
        <v>1</v>
      </c>
      <c r="H1774" s="34"/>
      <c r="I1774" s="34"/>
      <c r="J1774" s="34"/>
      <c r="K1774" s="34"/>
      <c r="L1774" s="35">
        <v>1</v>
      </c>
    </row>
    <row r="1775" spans="1:12" ht="15" x14ac:dyDescent="0.25">
      <c r="A1775" s="36"/>
      <c r="B1775" s="37">
        <v>42879</v>
      </c>
      <c r="C1775" s="38"/>
      <c r="D1775" s="38"/>
      <c r="E1775" s="38"/>
      <c r="F1775" s="38"/>
      <c r="G1775" s="38">
        <v>1</v>
      </c>
      <c r="H1775" s="38"/>
      <c r="I1775" s="38"/>
      <c r="J1775" s="38"/>
      <c r="K1775" s="38"/>
      <c r="L1775" s="39">
        <v>1</v>
      </c>
    </row>
    <row r="1776" spans="1:12" ht="15" x14ac:dyDescent="0.25">
      <c r="A1776" s="28" t="s">
        <v>67</v>
      </c>
      <c r="B1776" s="29">
        <v>19316</v>
      </c>
      <c r="C1776" s="40"/>
      <c r="D1776" s="30"/>
      <c r="E1776" s="30"/>
      <c r="F1776" s="30"/>
      <c r="G1776" s="30"/>
      <c r="H1776" s="30"/>
      <c r="I1776" s="30">
        <v>1</v>
      </c>
      <c r="J1776" s="30"/>
      <c r="K1776" s="41"/>
      <c r="L1776" s="31">
        <v>1</v>
      </c>
    </row>
    <row r="1777" spans="1:12" ht="15" x14ac:dyDescent="0.25">
      <c r="A1777" s="32"/>
      <c r="B1777" s="33">
        <v>20854</v>
      </c>
      <c r="C1777" s="42"/>
      <c r="D1777" s="34"/>
      <c r="E1777" s="34"/>
      <c r="F1777" s="34"/>
      <c r="G1777" s="34"/>
      <c r="H1777" s="34"/>
      <c r="I1777" s="34">
        <v>1</v>
      </c>
      <c r="J1777" s="34"/>
      <c r="K1777" s="43"/>
      <c r="L1777" s="35">
        <v>1</v>
      </c>
    </row>
    <row r="1778" spans="1:12" ht="15" x14ac:dyDescent="0.25">
      <c r="A1778" s="32"/>
      <c r="B1778" s="33">
        <v>21490</v>
      </c>
      <c r="C1778" s="42"/>
      <c r="D1778" s="34"/>
      <c r="E1778" s="34"/>
      <c r="F1778" s="34"/>
      <c r="G1778" s="34"/>
      <c r="H1778" s="34"/>
      <c r="I1778" s="34">
        <v>1</v>
      </c>
      <c r="J1778" s="34"/>
      <c r="K1778" s="43"/>
      <c r="L1778" s="35">
        <v>1</v>
      </c>
    </row>
    <row r="1779" spans="1:12" ht="15" x14ac:dyDescent="0.25">
      <c r="A1779" s="32"/>
      <c r="B1779" s="33">
        <v>23617</v>
      </c>
      <c r="C1779" s="42"/>
      <c r="D1779" s="34">
        <v>1</v>
      </c>
      <c r="E1779" s="34"/>
      <c r="F1779" s="34"/>
      <c r="G1779" s="34"/>
      <c r="H1779" s="34"/>
      <c r="I1779" s="34"/>
      <c r="J1779" s="34"/>
      <c r="K1779" s="43"/>
      <c r="L1779" s="35">
        <v>1</v>
      </c>
    </row>
    <row r="1780" spans="1:12" ht="15" x14ac:dyDescent="0.25">
      <c r="A1780" s="32"/>
      <c r="B1780" s="33">
        <v>24267</v>
      </c>
      <c r="C1780" s="42"/>
      <c r="D1780" s="34">
        <v>1</v>
      </c>
      <c r="E1780" s="34"/>
      <c r="F1780" s="34"/>
      <c r="G1780" s="34"/>
      <c r="H1780" s="34"/>
      <c r="I1780" s="34"/>
      <c r="J1780" s="34"/>
      <c r="K1780" s="43"/>
      <c r="L1780" s="35">
        <v>1</v>
      </c>
    </row>
    <row r="1781" spans="1:12" ht="15" x14ac:dyDescent="0.25">
      <c r="A1781" s="32"/>
      <c r="B1781" s="33">
        <v>25994</v>
      </c>
      <c r="C1781" s="42"/>
      <c r="D1781" s="34"/>
      <c r="E1781" s="34">
        <v>1</v>
      </c>
      <c r="F1781" s="34"/>
      <c r="G1781" s="34"/>
      <c r="H1781" s="34"/>
      <c r="I1781" s="34"/>
      <c r="J1781" s="34"/>
      <c r="K1781" s="43"/>
      <c r="L1781" s="35">
        <v>1</v>
      </c>
    </row>
    <row r="1782" spans="1:12" ht="15" x14ac:dyDescent="0.25">
      <c r="A1782" s="32"/>
      <c r="B1782" s="33">
        <v>27160</v>
      </c>
      <c r="C1782" s="42"/>
      <c r="D1782" s="34">
        <v>1</v>
      </c>
      <c r="E1782" s="34"/>
      <c r="F1782" s="34"/>
      <c r="G1782" s="34"/>
      <c r="H1782" s="34"/>
      <c r="I1782" s="34"/>
      <c r="J1782" s="34"/>
      <c r="K1782" s="43"/>
      <c r="L1782" s="35">
        <v>1</v>
      </c>
    </row>
    <row r="1783" spans="1:12" ht="15" x14ac:dyDescent="0.25">
      <c r="A1783" s="32"/>
      <c r="B1783" s="33">
        <v>29059</v>
      </c>
      <c r="C1783" s="42"/>
      <c r="D1783" s="34">
        <v>1</v>
      </c>
      <c r="E1783" s="34"/>
      <c r="F1783" s="34"/>
      <c r="G1783" s="34"/>
      <c r="H1783" s="34"/>
      <c r="I1783" s="34"/>
      <c r="J1783" s="34"/>
      <c r="K1783" s="43"/>
      <c r="L1783" s="35">
        <v>1</v>
      </c>
    </row>
    <row r="1784" spans="1:12" ht="15" x14ac:dyDescent="0.25">
      <c r="A1784" s="32"/>
      <c r="B1784" s="33">
        <v>30156</v>
      </c>
      <c r="C1784" s="42"/>
      <c r="D1784" s="34">
        <v>1</v>
      </c>
      <c r="E1784" s="34"/>
      <c r="F1784" s="34"/>
      <c r="G1784" s="34"/>
      <c r="H1784" s="34"/>
      <c r="I1784" s="34"/>
      <c r="J1784" s="34"/>
      <c r="K1784" s="43"/>
      <c r="L1784" s="35">
        <v>1</v>
      </c>
    </row>
    <row r="1785" spans="1:12" ht="15" x14ac:dyDescent="0.25">
      <c r="A1785" s="32"/>
      <c r="B1785" s="33">
        <v>30842</v>
      </c>
      <c r="C1785" s="42"/>
      <c r="D1785" s="34">
        <v>1</v>
      </c>
      <c r="E1785" s="34"/>
      <c r="F1785" s="34"/>
      <c r="G1785" s="34"/>
      <c r="H1785" s="34"/>
      <c r="I1785" s="34"/>
      <c r="J1785" s="34"/>
      <c r="K1785" s="43"/>
      <c r="L1785" s="35">
        <v>1</v>
      </c>
    </row>
    <row r="1786" spans="1:12" ht="15" x14ac:dyDescent="0.25">
      <c r="A1786" s="32"/>
      <c r="B1786" s="33">
        <v>31013</v>
      </c>
      <c r="C1786" s="42"/>
      <c r="D1786" s="34"/>
      <c r="E1786" s="34">
        <v>1</v>
      </c>
      <c r="F1786" s="34"/>
      <c r="G1786" s="34"/>
      <c r="H1786" s="34"/>
      <c r="I1786" s="34"/>
      <c r="J1786" s="34"/>
      <c r="K1786" s="43"/>
      <c r="L1786" s="35">
        <v>1</v>
      </c>
    </row>
    <row r="1787" spans="1:12" ht="15" x14ac:dyDescent="0.25">
      <c r="A1787" s="32"/>
      <c r="B1787" s="33">
        <v>31143</v>
      </c>
      <c r="C1787" s="42"/>
      <c r="D1787" s="34">
        <v>1</v>
      </c>
      <c r="E1787" s="34"/>
      <c r="F1787" s="34"/>
      <c r="G1787" s="34"/>
      <c r="H1787" s="34"/>
      <c r="I1787" s="34"/>
      <c r="J1787" s="34"/>
      <c r="K1787" s="43"/>
      <c r="L1787" s="35">
        <v>1</v>
      </c>
    </row>
    <row r="1788" spans="1:12" ht="15" x14ac:dyDescent="0.25">
      <c r="A1788" s="32"/>
      <c r="B1788" s="33">
        <v>31997</v>
      </c>
      <c r="C1788" s="42"/>
      <c r="D1788" s="34"/>
      <c r="E1788" s="34">
        <v>1</v>
      </c>
      <c r="F1788" s="34"/>
      <c r="G1788" s="34"/>
      <c r="H1788" s="34"/>
      <c r="I1788" s="34"/>
      <c r="J1788" s="34"/>
      <c r="K1788" s="43"/>
      <c r="L1788" s="35">
        <v>1</v>
      </c>
    </row>
    <row r="1789" spans="1:12" ht="15" x14ac:dyDescent="0.25">
      <c r="A1789" s="32"/>
      <c r="B1789" s="33">
        <v>32178</v>
      </c>
      <c r="C1789" s="42"/>
      <c r="D1789" s="34"/>
      <c r="E1789" s="34">
        <v>1</v>
      </c>
      <c r="F1789" s="34"/>
      <c r="G1789" s="34"/>
      <c r="H1789" s="34"/>
      <c r="I1789" s="34"/>
      <c r="J1789" s="34"/>
      <c r="K1789" s="43"/>
      <c r="L1789" s="35">
        <v>1</v>
      </c>
    </row>
    <row r="1790" spans="1:12" ht="15" x14ac:dyDescent="0.25">
      <c r="A1790" s="32"/>
      <c r="B1790" s="33">
        <v>32812</v>
      </c>
      <c r="C1790" s="42"/>
      <c r="D1790" s="34"/>
      <c r="E1790" s="34">
        <v>1</v>
      </c>
      <c r="F1790" s="34"/>
      <c r="G1790" s="34"/>
      <c r="H1790" s="34"/>
      <c r="I1790" s="34"/>
      <c r="J1790" s="34"/>
      <c r="K1790" s="43"/>
      <c r="L1790" s="35">
        <v>1</v>
      </c>
    </row>
    <row r="1791" spans="1:12" ht="15" x14ac:dyDescent="0.25">
      <c r="A1791" s="32"/>
      <c r="B1791" s="33">
        <v>39585</v>
      </c>
      <c r="C1791" s="42"/>
      <c r="D1791" s="34"/>
      <c r="E1791" s="34"/>
      <c r="F1791" s="34"/>
      <c r="G1791" s="34">
        <v>1</v>
      </c>
      <c r="H1791" s="34"/>
      <c r="I1791" s="34"/>
      <c r="J1791" s="34"/>
      <c r="K1791" s="43"/>
      <c r="L1791" s="35">
        <v>1</v>
      </c>
    </row>
    <row r="1792" spans="1:12" ht="15" x14ac:dyDescent="0.25">
      <c r="A1792" s="32"/>
      <c r="B1792" s="33">
        <v>40108</v>
      </c>
      <c r="C1792" s="42"/>
      <c r="D1792" s="34"/>
      <c r="E1792" s="34"/>
      <c r="F1792" s="34"/>
      <c r="G1792" s="34">
        <v>1</v>
      </c>
      <c r="H1792" s="34"/>
      <c r="I1792" s="34"/>
      <c r="J1792" s="34"/>
      <c r="K1792" s="43"/>
      <c r="L1792" s="35">
        <v>1</v>
      </c>
    </row>
    <row r="1793" spans="1:12" ht="15" x14ac:dyDescent="0.25">
      <c r="A1793" s="32"/>
      <c r="B1793" s="33">
        <v>40675</v>
      </c>
      <c r="C1793" s="42"/>
      <c r="D1793" s="34"/>
      <c r="E1793" s="34"/>
      <c r="F1793" s="34">
        <v>1</v>
      </c>
      <c r="G1793" s="34"/>
      <c r="H1793" s="34"/>
      <c r="I1793" s="34"/>
      <c r="J1793" s="34"/>
      <c r="K1793" s="43"/>
      <c r="L1793" s="35">
        <v>1</v>
      </c>
    </row>
    <row r="1794" spans="1:12" ht="15" x14ac:dyDescent="0.25">
      <c r="A1794" s="32"/>
      <c r="B1794" s="33">
        <v>41144</v>
      </c>
      <c r="C1794" s="42"/>
      <c r="D1794" s="34"/>
      <c r="E1794" s="34"/>
      <c r="F1794" s="34"/>
      <c r="G1794" s="34">
        <v>1</v>
      </c>
      <c r="H1794" s="34"/>
      <c r="I1794" s="34"/>
      <c r="J1794" s="34"/>
      <c r="K1794" s="43"/>
      <c r="L1794" s="35">
        <v>1</v>
      </c>
    </row>
    <row r="1795" spans="1:12" ht="15" x14ac:dyDescent="0.25">
      <c r="A1795" s="32"/>
      <c r="B1795" s="33">
        <v>41434</v>
      </c>
      <c r="C1795" s="42"/>
      <c r="D1795" s="34"/>
      <c r="E1795" s="34"/>
      <c r="F1795" s="34"/>
      <c r="G1795" s="34">
        <v>1</v>
      </c>
      <c r="H1795" s="34"/>
      <c r="I1795" s="34"/>
      <c r="J1795" s="34"/>
      <c r="K1795" s="43"/>
      <c r="L1795" s="35">
        <v>1</v>
      </c>
    </row>
    <row r="1796" spans="1:12" ht="15" x14ac:dyDescent="0.25">
      <c r="A1796" s="32"/>
      <c r="B1796" s="33">
        <v>41493</v>
      </c>
      <c r="C1796" s="42"/>
      <c r="D1796" s="34"/>
      <c r="E1796" s="34"/>
      <c r="F1796" s="34"/>
      <c r="G1796" s="34">
        <v>1</v>
      </c>
      <c r="H1796" s="34"/>
      <c r="I1796" s="34"/>
      <c r="J1796" s="34"/>
      <c r="K1796" s="43"/>
      <c r="L1796" s="35">
        <v>1</v>
      </c>
    </row>
    <row r="1797" spans="1:12" ht="15" x14ac:dyDescent="0.25">
      <c r="A1797" s="32"/>
      <c r="B1797" s="33">
        <v>43721</v>
      </c>
      <c r="C1797" s="42"/>
      <c r="D1797" s="34"/>
      <c r="E1797" s="34"/>
      <c r="F1797" s="34"/>
      <c r="G1797" s="34">
        <v>1</v>
      </c>
      <c r="H1797" s="34"/>
      <c r="I1797" s="34"/>
      <c r="J1797" s="34"/>
      <c r="K1797" s="43"/>
      <c r="L1797" s="35">
        <v>1</v>
      </c>
    </row>
    <row r="1798" spans="1:12" ht="15" x14ac:dyDescent="0.25">
      <c r="A1798" s="36"/>
      <c r="B1798" s="37">
        <v>43934</v>
      </c>
      <c r="C1798" s="44"/>
      <c r="D1798" s="38"/>
      <c r="E1798" s="38"/>
      <c r="F1798" s="38"/>
      <c r="G1798" s="38">
        <v>1</v>
      </c>
      <c r="H1798" s="38"/>
      <c r="I1798" s="38"/>
      <c r="J1798" s="38"/>
      <c r="K1798" s="45"/>
      <c r="L1798" s="39">
        <v>1</v>
      </c>
    </row>
    <row r="1799" spans="1:12" ht="15" x14ac:dyDescent="0.25">
      <c r="A1799" s="28" t="s">
        <v>42</v>
      </c>
      <c r="B1799" s="29">
        <v>13171</v>
      </c>
      <c r="C1799" s="30"/>
      <c r="D1799" s="30"/>
      <c r="E1799" s="30"/>
      <c r="F1799" s="30"/>
      <c r="G1799" s="30"/>
      <c r="H1799" s="30"/>
      <c r="I1799" s="30">
        <v>1</v>
      </c>
      <c r="J1799" s="30"/>
      <c r="K1799" s="30"/>
      <c r="L1799" s="31">
        <v>1</v>
      </c>
    </row>
    <row r="1800" spans="1:12" ht="15" x14ac:dyDescent="0.25">
      <c r="A1800" s="32"/>
      <c r="B1800" s="33">
        <v>14594</v>
      </c>
      <c r="C1800" s="34"/>
      <c r="D1800" s="34"/>
      <c r="E1800" s="34"/>
      <c r="F1800" s="34"/>
      <c r="G1800" s="34"/>
      <c r="H1800" s="34"/>
      <c r="I1800" s="34">
        <v>1</v>
      </c>
      <c r="J1800" s="34"/>
      <c r="K1800" s="34"/>
      <c r="L1800" s="35">
        <v>1</v>
      </c>
    </row>
    <row r="1801" spans="1:12" ht="15" x14ac:dyDescent="0.25">
      <c r="A1801" s="32"/>
      <c r="B1801" s="33">
        <v>15599</v>
      </c>
      <c r="C1801" s="34"/>
      <c r="D1801" s="34"/>
      <c r="E1801" s="34"/>
      <c r="F1801" s="34"/>
      <c r="G1801" s="34"/>
      <c r="H1801" s="34"/>
      <c r="I1801" s="34">
        <v>1</v>
      </c>
      <c r="J1801" s="34"/>
      <c r="K1801" s="34"/>
      <c r="L1801" s="35">
        <v>1</v>
      </c>
    </row>
    <row r="1802" spans="1:12" ht="15" x14ac:dyDescent="0.25">
      <c r="A1802" s="32"/>
      <c r="B1802" s="33">
        <v>15679</v>
      </c>
      <c r="C1802" s="34"/>
      <c r="D1802" s="34"/>
      <c r="E1802" s="34"/>
      <c r="F1802" s="34"/>
      <c r="G1802" s="34"/>
      <c r="H1802" s="34"/>
      <c r="I1802" s="34">
        <v>1</v>
      </c>
      <c r="J1802" s="34"/>
      <c r="K1802" s="34"/>
      <c r="L1802" s="35">
        <v>1</v>
      </c>
    </row>
    <row r="1803" spans="1:12" ht="15" x14ac:dyDescent="0.25">
      <c r="A1803" s="32"/>
      <c r="B1803" s="33">
        <v>19506</v>
      </c>
      <c r="C1803" s="34"/>
      <c r="D1803" s="34">
        <v>1</v>
      </c>
      <c r="E1803" s="34"/>
      <c r="F1803" s="34"/>
      <c r="G1803" s="34"/>
      <c r="H1803" s="34"/>
      <c r="I1803" s="34"/>
      <c r="J1803" s="34"/>
      <c r="K1803" s="34"/>
      <c r="L1803" s="35">
        <v>1</v>
      </c>
    </row>
    <row r="1804" spans="1:12" ht="15" x14ac:dyDescent="0.25">
      <c r="A1804" s="32"/>
      <c r="B1804" s="33">
        <v>21272</v>
      </c>
      <c r="C1804" s="34"/>
      <c r="D1804" s="34"/>
      <c r="E1804" s="34"/>
      <c r="F1804" s="34"/>
      <c r="G1804" s="34"/>
      <c r="H1804" s="34"/>
      <c r="I1804" s="34">
        <v>1</v>
      </c>
      <c r="J1804" s="34"/>
      <c r="K1804" s="34"/>
      <c r="L1804" s="35">
        <v>1</v>
      </c>
    </row>
    <row r="1805" spans="1:12" ht="15" x14ac:dyDescent="0.25">
      <c r="A1805" s="32"/>
      <c r="B1805" s="33">
        <v>21531</v>
      </c>
      <c r="C1805" s="34"/>
      <c r="D1805" s="34"/>
      <c r="E1805" s="34"/>
      <c r="F1805" s="34"/>
      <c r="G1805" s="34"/>
      <c r="H1805" s="34"/>
      <c r="I1805" s="34">
        <v>1</v>
      </c>
      <c r="J1805" s="34"/>
      <c r="K1805" s="34"/>
      <c r="L1805" s="35">
        <v>1</v>
      </c>
    </row>
    <row r="1806" spans="1:12" ht="15" x14ac:dyDescent="0.25">
      <c r="A1806" s="32"/>
      <c r="B1806" s="33">
        <v>22673</v>
      </c>
      <c r="C1806" s="34"/>
      <c r="D1806" s="34">
        <v>1</v>
      </c>
      <c r="E1806" s="34"/>
      <c r="F1806" s="34"/>
      <c r="G1806" s="34"/>
      <c r="H1806" s="34"/>
      <c r="I1806" s="34"/>
      <c r="J1806" s="34"/>
      <c r="K1806" s="34"/>
      <c r="L1806" s="35">
        <v>1</v>
      </c>
    </row>
    <row r="1807" spans="1:12" ht="15" x14ac:dyDescent="0.25">
      <c r="A1807" s="32"/>
      <c r="B1807" s="33">
        <v>23471</v>
      </c>
      <c r="C1807" s="34"/>
      <c r="D1807" s="34"/>
      <c r="E1807" s="34">
        <v>1</v>
      </c>
      <c r="F1807" s="34"/>
      <c r="G1807" s="34"/>
      <c r="H1807" s="34"/>
      <c r="I1807" s="34"/>
      <c r="J1807" s="34"/>
      <c r="K1807" s="34"/>
      <c r="L1807" s="35">
        <v>1</v>
      </c>
    </row>
    <row r="1808" spans="1:12" ht="15" x14ac:dyDescent="0.25">
      <c r="A1808" s="32"/>
      <c r="B1808" s="33">
        <v>23955</v>
      </c>
      <c r="C1808" s="34"/>
      <c r="D1808" s="34">
        <v>1</v>
      </c>
      <c r="E1808" s="34"/>
      <c r="F1808" s="34"/>
      <c r="G1808" s="34"/>
      <c r="H1808" s="34"/>
      <c r="I1808" s="34"/>
      <c r="J1808" s="34"/>
      <c r="K1808" s="34"/>
      <c r="L1808" s="35">
        <v>1</v>
      </c>
    </row>
    <row r="1809" spans="1:12" ht="15" x14ac:dyDescent="0.25">
      <c r="A1809" s="32"/>
      <c r="B1809" s="33">
        <v>24187</v>
      </c>
      <c r="C1809" s="34"/>
      <c r="D1809" s="34">
        <v>1</v>
      </c>
      <c r="E1809" s="34"/>
      <c r="F1809" s="34"/>
      <c r="G1809" s="34"/>
      <c r="H1809" s="34"/>
      <c r="I1809" s="34"/>
      <c r="J1809" s="34"/>
      <c r="K1809" s="34"/>
      <c r="L1809" s="35">
        <v>1</v>
      </c>
    </row>
    <row r="1810" spans="1:12" ht="15" x14ac:dyDescent="0.25">
      <c r="A1810" s="32"/>
      <c r="B1810" s="33">
        <v>24393</v>
      </c>
      <c r="C1810" s="34"/>
      <c r="D1810" s="34">
        <v>1</v>
      </c>
      <c r="E1810" s="34"/>
      <c r="F1810" s="34"/>
      <c r="G1810" s="34"/>
      <c r="H1810" s="34"/>
      <c r="I1810" s="34"/>
      <c r="J1810" s="34"/>
      <c r="K1810" s="34"/>
      <c r="L1810" s="35">
        <v>1</v>
      </c>
    </row>
    <row r="1811" spans="1:12" ht="15" x14ac:dyDescent="0.25">
      <c r="A1811" s="32"/>
      <c r="B1811" s="33">
        <v>24585</v>
      </c>
      <c r="C1811" s="34"/>
      <c r="D1811" s="34">
        <v>1</v>
      </c>
      <c r="E1811" s="34"/>
      <c r="F1811" s="34"/>
      <c r="G1811" s="34"/>
      <c r="H1811" s="34"/>
      <c r="I1811" s="34"/>
      <c r="J1811" s="34"/>
      <c r="K1811" s="34"/>
      <c r="L1811" s="35">
        <v>1</v>
      </c>
    </row>
    <row r="1812" spans="1:12" ht="15" x14ac:dyDescent="0.25">
      <c r="A1812" s="32"/>
      <c r="B1812" s="33">
        <v>24791</v>
      </c>
      <c r="C1812" s="34"/>
      <c r="D1812" s="34"/>
      <c r="E1812" s="34">
        <v>1</v>
      </c>
      <c r="F1812" s="34"/>
      <c r="G1812" s="34"/>
      <c r="H1812" s="34"/>
      <c r="I1812" s="34"/>
      <c r="J1812" s="34"/>
      <c r="K1812" s="34"/>
      <c r="L1812" s="35">
        <v>1</v>
      </c>
    </row>
    <row r="1813" spans="1:12" ht="15" x14ac:dyDescent="0.25">
      <c r="A1813" s="32"/>
      <c r="B1813" s="33">
        <v>24994</v>
      </c>
      <c r="C1813" s="34"/>
      <c r="D1813" s="34"/>
      <c r="E1813" s="34">
        <v>1</v>
      </c>
      <c r="F1813" s="34"/>
      <c r="G1813" s="34"/>
      <c r="H1813" s="34"/>
      <c r="I1813" s="34"/>
      <c r="J1813" s="34"/>
      <c r="K1813" s="34"/>
      <c r="L1813" s="35">
        <v>1</v>
      </c>
    </row>
    <row r="1814" spans="1:12" ht="15" x14ac:dyDescent="0.25">
      <c r="A1814" s="32"/>
      <c r="B1814" s="33">
        <v>25182</v>
      </c>
      <c r="C1814" s="34"/>
      <c r="D1814" s="34"/>
      <c r="E1814" s="34">
        <v>1</v>
      </c>
      <c r="F1814" s="34"/>
      <c r="G1814" s="34"/>
      <c r="H1814" s="34"/>
      <c r="I1814" s="34"/>
      <c r="J1814" s="34"/>
      <c r="K1814" s="34"/>
      <c r="L1814" s="35">
        <v>1</v>
      </c>
    </row>
    <row r="1815" spans="1:12" ht="15" x14ac:dyDescent="0.25">
      <c r="A1815" s="32"/>
      <c r="B1815" s="33">
        <v>25218</v>
      </c>
      <c r="C1815" s="34"/>
      <c r="D1815" s="34"/>
      <c r="E1815" s="34">
        <v>1</v>
      </c>
      <c r="F1815" s="34"/>
      <c r="G1815" s="34"/>
      <c r="H1815" s="34"/>
      <c r="I1815" s="34"/>
      <c r="J1815" s="34"/>
      <c r="K1815" s="34"/>
      <c r="L1815" s="35">
        <v>1</v>
      </c>
    </row>
    <row r="1816" spans="1:12" ht="15" x14ac:dyDescent="0.25">
      <c r="A1816" s="32"/>
      <c r="B1816" s="33">
        <v>25698</v>
      </c>
      <c r="C1816" s="34"/>
      <c r="D1816" s="34">
        <v>1</v>
      </c>
      <c r="E1816" s="34"/>
      <c r="F1816" s="34"/>
      <c r="G1816" s="34"/>
      <c r="H1816" s="34"/>
      <c r="I1816" s="34"/>
      <c r="J1816" s="34"/>
      <c r="K1816" s="34"/>
      <c r="L1816" s="35">
        <v>1</v>
      </c>
    </row>
    <row r="1817" spans="1:12" ht="15" x14ac:dyDescent="0.25">
      <c r="A1817" s="32"/>
      <c r="B1817" s="33">
        <v>26213</v>
      </c>
      <c r="C1817" s="34"/>
      <c r="D1817" s="34"/>
      <c r="E1817" s="34">
        <v>1</v>
      </c>
      <c r="F1817" s="34"/>
      <c r="G1817" s="34"/>
      <c r="H1817" s="34"/>
      <c r="I1817" s="34"/>
      <c r="J1817" s="34"/>
      <c r="K1817" s="34"/>
      <c r="L1817" s="35">
        <v>1</v>
      </c>
    </row>
    <row r="1818" spans="1:12" ht="15" x14ac:dyDescent="0.25">
      <c r="A1818" s="32"/>
      <c r="B1818" s="33">
        <v>26520</v>
      </c>
      <c r="C1818" s="34"/>
      <c r="D1818" s="34"/>
      <c r="E1818" s="34">
        <v>1</v>
      </c>
      <c r="F1818" s="34"/>
      <c r="G1818" s="34"/>
      <c r="H1818" s="34"/>
      <c r="I1818" s="34"/>
      <c r="J1818" s="34"/>
      <c r="K1818" s="34"/>
      <c r="L1818" s="35">
        <v>1</v>
      </c>
    </row>
    <row r="1819" spans="1:12" ht="15" x14ac:dyDescent="0.25">
      <c r="A1819" s="32"/>
      <c r="B1819" s="33">
        <v>28321</v>
      </c>
      <c r="C1819" s="34"/>
      <c r="D1819" s="34">
        <v>1</v>
      </c>
      <c r="E1819" s="34"/>
      <c r="F1819" s="34"/>
      <c r="G1819" s="34"/>
      <c r="H1819" s="34"/>
      <c r="I1819" s="34"/>
      <c r="J1819" s="34"/>
      <c r="K1819" s="34"/>
      <c r="L1819" s="35">
        <v>1</v>
      </c>
    </row>
    <row r="1820" spans="1:12" ht="15" x14ac:dyDescent="0.25">
      <c r="A1820" s="32"/>
      <c r="B1820" s="33">
        <v>28555</v>
      </c>
      <c r="C1820" s="34"/>
      <c r="D1820" s="34">
        <v>1</v>
      </c>
      <c r="E1820" s="34"/>
      <c r="F1820" s="34"/>
      <c r="G1820" s="34"/>
      <c r="H1820" s="34"/>
      <c r="I1820" s="34"/>
      <c r="J1820" s="34"/>
      <c r="K1820" s="34"/>
      <c r="L1820" s="35">
        <v>1</v>
      </c>
    </row>
    <row r="1821" spans="1:12" ht="15" x14ac:dyDescent="0.25">
      <c r="A1821" s="32"/>
      <c r="B1821" s="33">
        <v>28802</v>
      </c>
      <c r="C1821" s="34"/>
      <c r="D1821" s="34">
        <v>1</v>
      </c>
      <c r="E1821" s="34"/>
      <c r="F1821" s="34"/>
      <c r="G1821" s="34"/>
      <c r="H1821" s="34"/>
      <c r="I1821" s="34"/>
      <c r="J1821" s="34"/>
      <c r="K1821" s="34"/>
      <c r="L1821" s="35">
        <v>1</v>
      </c>
    </row>
    <row r="1822" spans="1:12" ht="15" x14ac:dyDescent="0.25">
      <c r="A1822" s="32"/>
      <c r="B1822" s="33">
        <v>28914</v>
      </c>
      <c r="C1822" s="34"/>
      <c r="D1822" s="34"/>
      <c r="E1822" s="34">
        <v>1</v>
      </c>
      <c r="F1822" s="34"/>
      <c r="G1822" s="34"/>
      <c r="H1822" s="34"/>
      <c r="I1822" s="34"/>
      <c r="J1822" s="34"/>
      <c r="K1822" s="34"/>
      <c r="L1822" s="35">
        <v>1</v>
      </c>
    </row>
    <row r="1823" spans="1:12" ht="15" x14ac:dyDescent="0.25">
      <c r="A1823" s="32"/>
      <c r="B1823" s="33">
        <v>29305</v>
      </c>
      <c r="C1823" s="34"/>
      <c r="D1823" s="34">
        <v>1</v>
      </c>
      <c r="E1823" s="34"/>
      <c r="F1823" s="34"/>
      <c r="G1823" s="34"/>
      <c r="H1823" s="34"/>
      <c r="I1823" s="34"/>
      <c r="J1823" s="34"/>
      <c r="K1823" s="34"/>
      <c r="L1823" s="35">
        <v>1</v>
      </c>
    </row>
    <row r="1824" spans="1:12" ht="15" x14ac:dyDescent="0.25">
      <c r="A1824" s="32"/>
      <c r="B1824" s="33">
        <v>29829</v>
      </c>
      <c r="C1824" s="34"/>
      <c r="D1824" s="34">
        <v>1</v>
      </c>
      <c r="E1824" s="34"/>
      <c r="F1824" s="34"/>
      <c r="G1824" s="34"/>
      <c r="H1824" s="34"/>
      <c r="I1824" s="34"/>
      <c r="J1824" s="34"/>
      <c r="K1824" s="34"/>
      <c r="L1824" s="35">
        <v>1</v>
      </c>
    </row>
    <row r="1825" spans="1:12" ht="15" x14ac:dyDescent="0.25">
      <c r="A1825" s="32"/>
      <c r="B1825" s="33">
        <v>29966</v>
      </c>
      <c r="C1825" s="34"/>
      <c r="D1825" s="34"/>
      <c r="E1825" s="34">
        <v>1</v>
      </c>
      <c r="F1825" s="34"/>
      <c r="G1825" s="34"/>
      <c r="H1825" s="34"/>
      <c r="I1825" s="34"/>
      <c r="J1825" s="34"/>
      <c r="K1825" s="34"/>
      <c r="L1825" s="35">
        <v>1</v>
      </c>
    </row>
    <row r="1826" spans="1:12" ht="15" x14ac:dyDescent="0.25">
      <c r="A1826" s="32"/>
      <c r="B1826" s="33">
        <v>30697</v>
      </c>
      <c r="C1826" s="34"/>
      <c r="D1826" s="34"/>
      <c r="E1826" s="34">
        <v>1</v>
      </c>
      <c r="F1826" s="34"/>
      <c r="G1826" s="34"/>
      <c r="H1826" s="34"/>
      <c r="I1826" s="34"/>
      <c r="J1826" s="34"/>
      <c r="K1826" s="34"/>
      <c r="L1826" s="35">
        <v>1</v>
      </c>
    </row>
    <row r="1827" spans="1:12" ht="15" x14ac:dyDescent="0.25">
      <c r="A1827" s="32"/>
      <c r="B1827" s="33">
        <v>32006</v>
      </c>
      <c r="C1827" s="34"/>
      <c r="D1827" s="34">
        <v>1</v>
      </c>
      <c r="E1827" s="34"/>
      <c r="F1827" s="34"/>
      <c r="G1827" s="34"/>
      <c r="H1827" s="34"/>
      <c r="I1827" s="34"/>
      <c r="J1827" s="34"/>
      <c r="K1827" s="34"/>
      <c r="L1827" s="35">
        <v>1</v>
      </c>
    </row>
    <row r="1828" spans="1:12" ht="15" x14ac:dyDescent="0.25">
      <c r="A1828" s="32"/>
      <c r="B1828" s="33">
        <v>33519</v>
      </c>
      <c r="C1828" s="34"/>
      <c r="D1828" s="34"/>
      <c r="E1828" s="34">
        <v>1</v>
      </c>
      <c r="F1828" s="34"/>
      <c r="G1828" s="34"/>
      <c r="H1828" s="34"/>
      <c r="I1828" s="34"/>
      <c r="J1828" s="34"/>
      <c r="K1828" s="34"/>
      <c r="L1828" s="35">
        <v>1</v>
      </c>
    </row>
    <row r="1829" spans="1:12" ht="15" x14ac:dyDescent="0.25">
      <c r="A1829" s="32"/>
      <c r="B1829" s="33">
        <v>33909</v>
      </c>
      <c r="C1829" s="34"/>
      <c r="D1829" s="34">
        <v>1</v>
      </c>
      <c r="E1829" s="34"/>
      <c r="F1829" s="34"/>
      <c r="G1829" s="34"/>
      <c r="H1829" s="34"/>
      <c r="I1829" s="34"/>
      <c r="J1829" s="34"/>
      <c r="K1829" s="34"/>
      <c r="L1829" s="35">
        <v>1</v>
      </c>
    </row>
    <row r="1830" spans="1:12" ht="15" x14ac:dyDescent="0.25">
      <c r="A1830" s="32"/>
      <c r="B1830" s="33">
        <v>34136</v>
      </c>
      <c r="C1830" s="34"/>
      <c r="D1830" s="34"/>
      <c r="E1830" s="34">
        <v>1</v>
      </c>
      <c r="F1830" s="34"/>
      <c r="G1830" s="34"/>
      <c r="H1830" s="34"/>
      <c r="I1830" s="34"/>
      <c r="J1830" s="34"/>
      <c r="K1830" s="34"/>
      <c r="L1830" s="35">
        <v>1</v>
      </c>
    </row>
    <row r="1831" spans="1:12" ht="15" x14ac:dyDescent="0.25">
      <c r="A1831" s="32"/>
      <c r="B1831" s="33">
        <v>35607</v>
      </c>
      <c r="C1831" s="34"/>
      <c r="D1831" s="34"/>
      <c r="E1831" s="34"/>
      <c r="F1831" s="34"/>
      <c r="G1831" s="34">
        <v>1</v>
      </c>
      <c r="H1831" s="34"/>
      <c r="I1831" s="34"/>
      <c r="J1831" s="34"/>
      <c r="K1831" s="34"/>
      <c r="L1831" s="35">
        <v>1</v>
      </c>
    </row>
    <row r="1832" spans="1:12" ht="15" x14ac:dyDescent="0.25">
      <c r="A1832" s="32"/>
      <c r="B1832" s="33">
        <v>37279</v>
      </c>
      <c r="C1832" s="34"/>
      <c r="D1832" s="34"/>
      <c r="E1832" s="34"/>
      <c r="F1832" s="34"/>
      <c r="G1832" s="34">
        <v>1</v>
      </c>
      <c r="H1832" s="34"/>
      <c r="I1832" s="34"/>
      <c r="J1832" s="34"/>
      <c r="K1832" s="34"/>
      <c r="L1832" s="35">
        <v>1</v>
      </c>
    </row>
    <row r="1833" spans="1:12" ht="15" x14ac:dyDescent="0.25">
      <c r="A1833" s="32"/>
      <c r="B1833" s="33">
        <v>37714</v>
      </c>
      <c r="C1833" s="34"/>
      <c r="D1833" s="34"/>
      <c r="E1833" s="34"/>
      <c r="F1833" s="34"/>
      <c r="G1833" s="34">
        <v>1</v>
      </c>
      <c r="H1833" s="34"/>
      <c r="I1833" s="34"/>
      <c r="J1833" s="34"/>
      <c r="K1833" s="34"/>
      <c r="L1833" s="35">
        <v>1</v>
      </c>
    </row>
    <row r="1834" spans="1:12" ht="15" x14ac:dyDescent="0.25">
      <c r="A1834" s="32"/>
      <c r="B1834" s="33">
        <v>38369</v>
      </c>
      <c r="C1834" s="34"/>
      <c r="D1834" s="34"/>
      <c r="E1834" s="34"/>
      <c r="F1834" s="34"/>
      <c r="G1834" s="34">
        <v>1</v>
      </c>
      <c r="H1834" s="34"/>
      <c r="I1834" s="34"/>
      <c r="J1834" s="34"/>
      <c r="K1834" s="34"/>
      <c r="L1834" s="35">
        <v>1</v>
      </c>
    </row>
    <row r="1835" spans="1:12" ht="15" x14ac:dyDescent="0.25">
      <c r="A1835" s="32"/>
      <c r="B1835" s="33">
        <v>38793</v>
      </c>
      <c r="C1835" s="34"/>
      <c r="D1835" s="34"/>
      <c r="E1835" s="34"/>
      <c r="F1835" s="34"/>
      <c r="G1835" s="34">
        <v>1</v>
      </c>
      <c r="H1835" s="34"/>
      <c r="I1835" s="34"/>
      <c r="J1835" s="34"/>
      <c r="K1835" s="34"/>
      <c r="L1835" s="35">
        <v>1</v>
      </c>
    </row>
    <row r="1836" spans="1:12" ht="15" x14ac:dyDescent="0.25">
      <c r="A1836" s="32"/>
      <c r="B1836" s="33">
        <v>40636</v>
      </c>
      <c r="C1836" s="34"/>
      <c r="D1836" s="34"/>
      <c r="E1836" s="34"/>
      <c r="F1836" s="34"/>
      <c r="G1836" s="34">
        <v>1</v>
      </c>
      <c r="H1836" s="34"/>
      <c r="I1836" s="34"/>
      <c r="J1836" s="34"/>
      <c r="K1836" s="34"/>
      <c r="L1836" s="35">
        <v>1</v>
      </c>
    </row>
    <row r="1837" spans="1:12" ht="15" x14ac:dyDescent="0.25">
      <c r="A1837" s="32"/>
      <c r="B1837" s="33">
        <v>41114</v>
      </c>
      <c r="C1837" s="34"/>
      <c r="D1837" s="34"/>
      <c r="E1837" s="34"/>
      <c r="F1837" s="34"/>
      <c r="G1837" s="34">
        <v>1</v>
      </c>
      <c r="H1837" s="34"/>
      <c r="I1837" s="34"/>
      <c r="J1837" s="34"/>
      <c r="K1837" s="34"/>
      <c r="L1837" s="35">
        <v>1</v>
      </c>
    </row>
    <row r="1838" spans="1:12" ht="15" x14ac:dyDescent="0.25">
      <c r="A1838" s="32"/>
      <c r="B1838" s="33">
        <v>41668</v>
      </c>
      <c r="C1838" s="34"/>
      <c r="D1838" s="34"/>
      <c r="E1838" s="34"/>
      <c r="F1838" s="34"/>
      <c r="G1838" s="34">
        <v>1</v>
      </c>
      <c r="H1838" s="34"/>
      <c r="I1838" s="34"/>
      <c r="J1838" s="34"/>
      <c r="K1838" s="34"/>
      <c r="L1838" s="35">
        <v>1</v>
      </c>
    </row>
    <row r="1839" spans="1:12" ht="15" x14ac:dyDescent="0.25">
      <c r="A1839" s="36"/>
      <c r="B1839" s="37">
        <v>43159</v>
      </c>
      <c r="C1839" s="38"/>
      <c r="D1839" s="38"/>
      <c r="E1839" s="38"/>
      <c r="F1839" s="38"/>
      <c r="G1839" s="38">
        <v>1</v>
      </c>
      <c r="H1839" s="38"/>
      <c r="I1839" s="38"/>
      <c r="J1839" s="38"/>
      <c r="K1839" s="38"/>
      <c r="L1839" s="39">
        <v>1</v>
      </c>
    </row>
    <row r="1840" spans="1:12" ht="15" x14ac:dyDescent="0.25">
      <c r="A1840" s="28" t="s">
        <v>171</v>
      </c>
      <c r="B1840" s="29">
        <v>18914</v>
      </c>
      <c r="C1840" s="40"/>
      <c r="D1840" s="30"/>
      <c r="E1840" s="30"/>
      <c r="F1840" s="30"/>
      <c r="G1840" s="30"/>
      <c r="H1840" s="30"/>
      <c r="I1840" s="30">
        <v>1</v>
      </c>
      <c r="J1840" s="30"/>
      <c r="K1840" s="41"/>
      <c r="L1840" s="31">
        <v>1</v>
      </c>
    </row>
    <row r="1841" spans="1:12" ht="15" x14ac:dyDescent="0.25">
      <c r="A1841" s="32"/>
      <c r="B1841" s="33">
        <v>25081</v>
      </c>
      <c r="C1841" s="42"/>
      <c r="D1841" s="34"/>
      <c r="E1841" s="34">
        <v>1</v>
      </c>
      <c r="F1841" s="34"/>
      <c r="G1841" s="34"/>
      <c r="H1841" s="34"/>
      <c r="I1841" s="34"/>
      <c r="J1841" s="34"/>
      <c r="K1841" s="43"/>
      <c r="L1841" s="35">
        <v>1</v>
      </c>
    </row>
    <row r="1842" spans="1:12" ht="15" x14ac:dyDescent="0.25">
      <c r="A1842" s="32"/>
      <c r="B1842" s="33">
        <v>25513</v>
      </c>
      <c r="C1842" s="42"/>
      <c r="D1842" s="34">
        <v>1</v>
      </c>
      <c r="E1842" s="34"/>
      <c r="F1842" s="34"/>
      <c r="G1842" s="34"/>
      <c r="H1842" s="34"/>
      <c r="I1842" s="34"/>
      <c r="J1842" s="34"/>
      <c r="K1842" s="43"/>
      <c r="L1842" s="35">
        <v>1</v>
      </c>
    </row>
    <row r="1843" spans="1:12" ht="15" x14ac:dyDescent="0.25">
      <c r="A1843" s="32"/>
      <c r="B1843" s="33">
        <v>36209</v>
      </c>
      <c r="C1843" s="42"/>
      <c r="D1843" s="34"/>
      <c r="E1843" s="34"/>
      <c r="F1843" s="34"/>
      <c r="G1843" s="34">
        <v>1</v>
      </c>
      <c r="H1843" s="34"/>
      <c r="I1843" s="34"/>
      <c r="J1843" s="34"/>
      <c r="K1843" s="43"/>
      <c r="L1843" s="35">
        <v>1</v>
      </c>
    </row>
    <row r="1844" spans="1:12" ht="15" x14ac:dyDescent="0.25">
      <c r="A1844" s="36"/>
      <c r="B1844" s="37">
        <v>37076</v>
      </c>
      <c r="C1844" s="44"/>
      <c r="D1844" s="38"/>
      <c r="E1844" s="38"/>
      <c r="F1844" s="38"/>
      <c r="G1844" s="38">
        <v>2</v>
      </c>
      <c r="H1844" s="38"/>
      <c r="I1844" s="38"/>
      <c r="J1844" s="38"/>
      <c r="K1844" s="45"/>
      <c r="L1844" s="39">
        <v>2</v>
      </c>
    </row>
    <row r="1845" spans="1:12" ht="15" x14ac:dyDescent="0.25">
      <c r="A1845" s="28" t="s">
        <v>93</v>
      </c>
      <c r="B1845" s="29">
        <v>13946</v>
      </c>
      <c r="C1845" s="30"/>
      <c r="D1845" s="30"/>
      <c r="E1845" s="30"/>
      <c r="F1845" s="30"/>
      <c r="G1845" s="30"/>
      <c r="H1845" s="30"/>
      <c r="I1845" s="30"/>
      <c r="J1845" s="30"/>
      <c r="K1845" s="30">
        <v>1</v>
      </c>
      <c r="L1845" s="31">
        <v>1</v>
      </c>
    </row>
    <row r="1846" spans="1:12" ht="15" x14ac:dyDescent="0.25">
      <c r="A1846" s="36"/>
      <c r="B1846" s="37">
        <v>24762</v>
      </c>
      <c r="C1846" s="38"/>
      <c r="D1846" s="38">
        <v>1</v>
      </c>
      <c r="E1846" s="38"/>
      <c r="F1846" s="38"/>
      <c r="G1846" s="38"/>
      <c r="H1846" s="38"/>
      <c r="I1846" s="38"/>
      <c r="J1846" s="38"/>
      <c r="K1846" s="38"/>
      <c r="L1846" s="39">
        <v>1</v>
      </c>
    </row>
    <row r="1847" spans="1:12" ht="15" x14ac:dyDescent="0.25">
      <c r="A1847" s="28" t="s">
        <v>223</v>
      </c>
      <c r="B1847" s="29">
        <v>31181</v>
      </c>
      <c r="C1847" s="40"/>
      <c r="D1847" s="30"/>
      <c r="E1847" s="30">
        <v>1</v>
      </c>
      <c r="F1847" s="30"/>
      <c r="G1847" s="30"/>
      <c r="H1847" s="30"/>
      <c r="I1847" s="30"/>
      <c r="J1847" s="30"/>
      <c r="K1847" s="41"/>
      <c r="L1847" s="31">
        <v>1</v>
      </c>
    </row>
    <row r="1848" spans="1:12" ht="15" x14ac:dyDescent="0.25">
      <c r="A1848" s="32"/>
      <c r="B1848" s="33">
        <v>31198</v>
      </c>
      <c r="C1848" s="42"/>
      <c r="D1848" s="34">
        <v>1</v>
      </c>
      <c r="E1848" s="34"/>
      <c r="F1848" s="34"/>
      <c r="G1848" s="34"/>
      <c r="H1848" s="34"/>
      <c r="I1848" s="34"/>
      <c r="J1848" s="34"/>
      <c r="K1848" s="43"/>
      <c r="L1848" s="35">
        <v>1</v>
      </c>
    </row>
    <row r="1849" spans="1:12" ht="15" x14ac:dyDescent="0.25">
      <c r="A1849" s="36"/>
      <c r="B1849" s="37">
        <v>43284</v>
      </c>
      <c r="C1849" s="44"/>
      <c r="D1849" s="38"/>
      <c r="E1849" s="38"/>
      <c r="F1849" s="38"/>
      <c r="G1849" s="38">
        <v>1</v>
      </c>
      <c r="H1849" s="38"/>
      <c r="I1849" s="38"/>
      <c r="J1849" s="38"/>
      <c r="K1849" s="45"/>
      <c r="L1849" s="39">
        <v>1</v>
      </c>
    </row>
    <row r="1850" spans="1:12" ht="15" x14ac:dyDescent="0.25">
      <c r="A1850" s="28" t="s">
        <v>293</v>
      </c>
      <c r="B1850" s="29">
        <v>21616</v>
      </c>
      <c r="C1850" s="30"/>
      <c r="D1850" s="30">
        <v>1</v>
      </c>
      <c r="E1850" s="30"/>
      <c r="F1850" s="30"/>
      <c r="G1850" s="30"/>
      <c r="H1850" s="30"/>
      <c r="I1850" s="30"/>
      <c r="J1850" s="30"/>
      <c r="K1850" s="30"/>
      <c r="L1850" s="31">
        <v>1</v>
      </c>
    </row>
    <row r="1851" spans="1:12" ht="15" x14ac:dyDescent="0.25">
      <c r="A1851" s="32"/>
      <c r="B1851" s="33">
        <v>27084</v>
      </c>
      <c r="C1851" s="34"/>
      <c r="D1851" s="34"/>
      <c r="E1851" s="34">
        <v>1</v>
      </c>
      <c r="F1851" s="34"/>
      <c r="G1851" s="34"/>
      <c r="H1851" s="34"/>
      <c r="I1851" s="34"/>
      <c r="J1851" s="34"/>
      <c r="K1851" s="34"/>
      <c r="L1851" s="35">
        <v>1</v>
      </c>
    </row>
    <row r="1852" spans="1:12" ht="15" x14ac:dyDescent="0.25">
      <c r="A1852" s="36"/>
      <c r="B1852" s="37">
        <v>36908</v>
      </c>
      <c r="C1852" s="38"/>
      <c r="D1852" s="38"/>
      <c r="E1852" s="38"/>
      <c r="F1852" s="38"/>
      <c r="G1852" s="38">
        <v>1</v>
      </c>
      <c r="H1852" s="38"/>
      <c r="I1852" s="38"/>
      <c r="J1852" s="38"/>
      <c r="K1852" s="38"/>
      <c r="L1852" s="39">
        <v>1</v>
      </c>
    </row>
    <row r="1853" spans="1:12" ht="15" x14ac:dyDescent="0.25">
      <c r="A1853" s="28" t="s">
        <v>134</v>
      </c>
      <c r="B1853" s="29">
        <v>21205</v>
      </c>
      <c r="C1853" s="40"/>
      <c r="D1853" s="30"/>
      <c r="E1853" s="30"/>
      <c r="F1853" s="30"/>
      <c r="G1853" s="30"/>
      <c r="H1853" s="30"/>
      <c r="I1853" s="30">
        <v>1</v>
      </c>
      <c r="J1853" s="30"/>
      <c r="K1853" s="41"/>
      <c r="L1853" s="31">
        <v>1</v>
      </c>
    </row>
    <row r="1854" spans="1:12" ht="15" x14ac:dyDescent="0.25">
      <c r="A1854" s="32"/>
      <c r="B1854" s="33">
        <v>32360</v>
      </c>
      <c r="C1854" s="42"/>
      <c r="D1854" s="34">
        <v>1</v>
      </c>
      <c r="E1854" s="34"/>
      <c r="F1854" s="34"/>
      <c r="G1854" s="34"/>
      <c r="H1854" s="34"/>
      <c r="I1854" s="34"/>
      <c r="J1854" s="34"/>
      <c r="K1854" s="43"/>
      <c r="L1854" s="35">
        <v>1</v>
      </c>
    </row>
    <row r="1855" spans="1:12" ht="15" x14ac:dyDescent="0.25">
      <c r="A1855" s="32"/>
      <c r="B1855" s="33">
        <v>40686</v>
      </c>
      <c r="C1855" s="42"/>
      <c r="D1855" s="34"/>
      <c r="E1855" s="34"/>
      <c r="F1855" s="34"/>
      <c r="G1855" s="34">
        <v>1</v>
      </c>
      <c r="H1855" s="34"/>
      <c r="I1855" s="34"/>
      <c r="J1855" s="34"/>
      <c r="K1855" s="43"/>
      <c r="L1855" s="35">
        <v>1</v>
      </c>
    </row>
    <row r="1856" spans="1:12" ht="15" x14ac:dyDescent="0.25">
      <c r="A1856" s="32"/>
      <c r="B1856" s="33">
        <v>42921</v>
      </c>
      <c r="C1856" s="42"/>
      <c r="D1856" s="34"/>
      <c r="E1856" s="34"/>
      <c r="F1856" s="34"/>
      <c r="G1856" s="34">
        <v>1</v>
      </c>
      <c r="H1856" s="34"/>
      <c r="I1856" s="34"/>
      <c r="J1856" s="34"/>
      <c r="K1856" s="43"/>
      <c r="L1856" s="35">
        <v>1</v>
      </c>
    </row>
    <row r="1857" spans="1:12" ht="15" x14ac:dyDescent="0.25">
      <c r="A1857" s="36"/>
      <c r="B1857" s="37">
        <v>44102</v>
      </c>
      <c r="C1857" s="44"/>
      <c r="D1857" s="38"/>
      <c r="E1857" s="38"/>
      <c r="F1857" s="38"/>
      <c r="G1857" s="38">
        <v>1</v>
      </c>
      <c r="H1857" s="38"/>
      <c r="I1857" s="38"/>
      <c r="J1857" s="38"/>
      <c r="K1857" s="45"/>
      <c r="L1857" s="39">
        <v>1</v>
      </c>
    </row>
    <row r="1858" spans="1:12" ht="15" x14ac:dyDescent="0.25">
      <c r="A1858" s="28" t="s">
        <v>125</v>
      </c>
      <c r="B1858" s="29">
        <v>28083</v>
      </c>
      <c r="C1858" s="30"/>
      <c r="D1858" s="30">
        <v>1</v>
      </c>
      <c r="E1858" s="30"/>
      <c r="F1858" s="30"/>
      <c r="G1858" s="30"/>
      <c r="H1858" s="30"/>
      <c r="I1858" s="30"/>
      <c r="J1858" s="30"/>
      <c r="K1858" s="30"/>
      <c r="L1858" s="31">
        <v>1</v>
      </c>
    </row>
    <row r="1859" spans="1:12" ht="15" x14ac:dyDescent="0.25">
      <c r="A1859" s="32"/>
      <c r="B1859" s="33">
        <v>31948</v>
      </c>
      <c r="C1859" s="34"/>
      <c r="D1859" s="34"/>
      <c r="E1859" s="34">
        <v>1</v>
      </c>
      <c r="F1859" s="34"/>
      <c r="G1859" s="34"/>
      <c r="H1859" s="34"/>
      <c r="I1859" s="34"/>
      <c r="J1859" s="34"/>
      <c r="K1859" s="34"/>
      <c r="L1859" s="35">
        <v>1</v>
      </c>
    </row>
    <row r="1860" spans="1:12" ht="15" x14ac:dyDescent="0.25">
      <c r="A1860" s="32"/>
      <c r="B1860" s="33">
        <v>35555</v>
      </c>
      <c r="C1860" s="34"/>
      <c r="D1860" s="34"/>
      <c r="E1860" s="34"/>
      <c r="F1860" s="34"/>
      <c r="G1860" s="34">
        <v>1</v>
      </c>
      <c r="H1860" s="34"/>
      <c r="I1860" s="34"/>
      <c r="J1860" s="34"/>
      <c r="K1860" s="34"/>
      <c r="L1860" s="35">
        <v>1</v>
      </c>
    </row>
    <row r="1861" spans="1:12" ht="15" x14ac:dyDescent="0.25">
      <c r="A1861" s="36"/>
      <c r="B1861" s="37">
        <v>37446</v>
      </c>
      <c r="C1861" s="38"/>
      <c r="D1861" s="38"/>
      <c r="E1861" s="38"/>
      <c r="F1861" s="38"/>
      <c r="G1861" s="38">
        <v>1</v>
      </c>
      <c r="H1861" s="38"/>
      <c r="I1861" s="38"/>
      <c r="J1861" s="38"/>
      <c r="K1861" s="38"/>
      <c r="L1861" s="39">
        <v>1</v>
      </c>
    </row>
    <row r="1862" spans="1:12" ht="15" x14ac:dyDescent="0.25">
      <c r="A1862" s="22" t="s">
        <v>210</v>
      </c>
      <c r="B1862" s="23">
        <v>22783</v>
      </c>
      <c r="C1862" s="24"/>
      <c r="D1862" s="25">
        <v>1</v>
      </c>
      <c r="E1862" s="25"/>
      <c r="F1862" s="25"/>
      <c r="G1862" s="25"/>
      <c r="H1862" s="25"/>
      <c r="I1862" s="25"/>
      <c r="J1862" s="25"/>
      <c r="K1862" s="26"/>
      <c r="L1862" s="27">
        <v>1</v>
      </c>
    </row>
    <row r="1863" spans="1:12" ht="15" x14ac:dyDescent="0.25">
      <c r="A1863" s="28" t="s">
        <v>115</v>
      </c>
      <c r="B1863" s="29">
        <v>18689</v>
      </c>
      <c r="C1863" s="30"/>
      <c r="D1863" s="30"/>
      <c r="E1863" s="30"/>
      <c r="F1863" s="30"/>
      <c r="G1863" s="30"/>
      <c r="H1863" s="30"/>
      <c r="I1863" s="30">
        <v>1</v>
      </c>
      <c r="J1863" s="30"/>
      <c r="K1863" s="30"/>
      <c r="L1863" s="31">
        <v>1</v>
      </c>
    </row>
    <row r="1864" spans="1:12" ht="15" x14ac:dyDescent="0.25">
      <c r="A1864" s="32"/>
      <c r="B1864" s="33">
        <v>25681</v>
      </c>
      <c r="C1864" s="34"/>
      <c r="D1864" s="34"/>
      <c r="E1864" s="34"/>
      <c r="F1864" s="34"/>
      <c r="G1864" s="34"/>
      <c r="H1864" s="34"/>
      <c r="I1864" s="34">
        <v>1</v>
      </c>
      <c r="J1864" s="34"/>
      <c r="K1864" s="34"/>
      <c r="L1864" s="35">
        <v>1</v>
      </c>
    </row>
    <row r="1865" spans="1:12" ht="15" x14ac:dyDescent="0.25">
      <c r="A1865" s="32"/>
      <c r="B1865" s="33">
        <v>32123</v>
      </c>
      <c r="C1865" s="34"/>
      <c r="D1865" s="34">
        <v>1</v>
      </c>
      <c r="E1865" s="34"/>
      <c r="F1865" s="34"/>
      <c r="G1865" s="34"/>
      <c r="H1865" s="34"/>
      <c r="I1865" s="34"/>
      <c r="J1865" s="34"/>
      <c r="K1865" s="34"/>
      <c r="L1865" s="35">
        <v>1</v>
      </c>
    </row>
    <row r="1866" spans="1:12" ht="15" x14ac:dyDescent="0.25">
      <c r="A1866" s="32"/>
      <c r="B1866" s="33">
        <v>33596</v>
      </c>
      <c r="C1866" s="34"/>
      <c r="D1866" s="34">
        <v>1</v>
      </c>
      <c r="E1866" s="34"/>
      <c r="F1866" s="34"/>
      <c r="G1866" s="34"/>
      <c r="H1866" s="34"/>
      <c r="I1866" s="34"/>
      <c r="J1866" s="34"/>
      <c r="K1866" s="34"/>
      <c r="L1866" s="35">
        <v>1</v>
      </c>
    </row>
    <row r="1867" spans="1:12" ht="15" x14ac:dyDescent="0.25">
      <c r="A1867" s="32"/>
      <c r="B1867" s="33">
        <v>41220</v>
      </c>
      <c r="C1867" s="34"/>
      <c r="D1867" s="34"/>
      <c r="E1867" s="34"/>
      <c r="F1867" s="34"/>
      <c r="G1867" s="34">
        <v>1</v>
      </c>
      <c r="H1867" s="34"/>
      <c r="I1867" s="34"/>
      <c r="J1867" s="34"/>
      <c r="K1867" s="34"/>
      <c r="L1867" s="35">
        <v>1</v>
      </c>
    </row>
    <row r="1868" spans="1:12" ht="15" x14ac:dyDescent="0.25">
      <c r="A1868" s="32"/>
      <c r="B1868" s="33">
        <v>42050</v>
      </c>
      <c r="C1868" s="34"/>
      <c r="D1868" s="34"/>
      <c r="E1868" s="34"/>
      <c r="F1868" s="34"/>
      <c r="G1868" s="34">
        <v>1</v>
      </c>
      <c r="H1868" s="34"/>
      <c r="I1868" s="34"/>
      <c r="J1868" s="34"/>
      <c r="K1868" s="34"/>
      <c r="L1868" s="35">
        <v>1</v>
      </c>
    </row>
    <row r="1869" spans="1:12" ht="15" x14ac:dyDescent="0.25">
      <c r="A1869" s="36"/>
      <c r="B1869" s="37">
        <v>42785</v>
      </c>
      <c r="C1869" s="38"/>
      <c r="D1869" s="38"/>
      <c r="E1869" s="38"/>
      <c r="F1869" s="38"/>
      <c r="G1869" s="38">
        <v>1</v>
      </c>
      <c r="H1869" s="38"/>
      <c r="I1869" s="38"/>
      <c r="J1869" s="38"/>
      <c r="K1869" s="38"/>
      <c r="L1869" s="39">
        <v>1</v>
      </c>
    </row>
    <row r="1870" spans="1:12" ht="15" x14ac:dyDescent="0.25">
      <c r="A1870" s="28" t="s">
        <v>17</v>
      </c>
      <c r="B1870" s="29">
        <v>9516</v>
      </c>
      <c r="C1870" s="40"/>
      <c r="D1870" s="30"/>
      <c r="E1870" s="30"/>
      <c r="F1870" s="30"/>
      <c r="G1870" s="30"/>
      <c r="H1870" s="30"/>
      <c r="I1870" s="30">
        <v>1</v>
      </c>
      <c r="J1870" s="30"/>
      <c r="K1870" s="41"/>
      <c r="L1870" s="31">
        <v>1</v>
      </c>
    </row>
    <row r="1871" spans="1:12" ht="15" x14ac:dyDescent="0.25">
      <c r="A1871" s="32"/>
      <c r="B1871" s="33">
        <v>13276</v>
      </c>
      <c r="C1871" s="42"/>
      <c r="D1871" s="34"/>
      <c r="E1871" s="34"/>
      <c r="F1871" s="34"/>
      <c r="G1871" s="34"/>
      <c r="H1871" s="34"/>
      <c r="I1871" s="34">
        <v>1</v>
      </c>
      <c r="J1871" s="34"/>
      <c r="K1871" s="43"/>
      <c r="L1871" s="35">
        <v>1</v>
      </c>
    </row>
    <row r="1872" spans="1:12" ht="15" x14ac:dyDescent="0.25">
      <c r="A1872" s="32"/>
      <c r="B1872" s="33">
        <v>13786</v>
      </c>
      <c r="C1872" s="42"/>
      <c r="D1872" s="34"/>
      <c r="E1872" s="34"/>
      <c r="F1872" s="34"/>
      <c r="G1872" s="34"/>
      <c r="H1872" s="34"/>
      <c r="I1872" s="34">
        <v>1</v>
      </c>
      <c r="J1872" s="34"/>
      <c r="K1872" s="43"/>
      <c r="L1872" s="35">
        <v>1</v>
      </c>
    </row>
    <row r="1873" spans="1:12" ht="15" x14ac:dyDescent="0.25">
      <c r="A1873" s="32"/>
      <c r="B1873" s="33">
        <v>14189</v>
      </c>
      <c r="C1873" s="42"/>
      <c r="D1873" s="34"/>
      <c r="E1873" s="34"/>
      <c r="F1873" s="34"/>
      <c r="G1873" s="34"/>
      <c r="H1873" s="34"/>
      <c r="I1873" s="34">
        <v>1</v>
      </c>
      <c r="J1873" s="34"/>
      <c r="K1873" s="43"/>
      <c r="L1873" s="35">
        <v>1</v>
      </c>
    </row>
    <row r="1874" spans="1:12" ht="15" x14ac:dyDescent="0.25">
      <c r="A1874" s="32"/>
      <c r="B1874" s="33">
        <v>14492</v>
      </c>
      <c r="C1874" s="42"/>
      <c r="D1874" s="34"/>
      <c r="E1874" s="34"/>
      <c r="F1874" s="34"/>
      <c r="G1874" s="34"/>
      <c r="H1874" s="34"/>
      <c r="I1874" s="34"/>
      <c r="J1874" s="34"/>
      <c r="K1874" s="43">
        <v>1</v>
      </c>
      <c r="L1874" s="35">
        <v>1</v>
      </c>
    </row>
    <row r="1875" spans="1:12" ht="15" x14ac:dyDescent="0.25">
      <c r="A1875" s="32"/>
      <c r="B1875" s="33">
        <v>14535</v>
      </c>
      <c r="C1875" s="42"/>
      <c r="D1875" s="34"/>
      <c r="E1875" s="34"/>
      <c r="F1875" s="34"/>
      <c r="G1875" s="34"/>
      <c r="H1875" s="34"/>
      <c r="I1875" s="34">
        <v>1</v>
      </c>
      <c r="J1875" s="34"/>
      <c r="K1875" s="43"/>
      <c r="L1875" s="35">
        <v>1</v>
      </c>
    </row>
    <row r="1876" spans="1:12" ht="15" x14ac:dyDescent="0.25">
      <c r="A1876" s="32"/>
      <c r="B1876" s="33">
        <v>15487</v>
      </c>
      <c r="C1876" s="42"/>
      <c r="D1876" s="34"/>
      <c r="E1876" s="34"/>
      <c r="F1876" s="34"/>
      <c r="G1876" s="34"/>
      <c r="H1876" s="34"/>
      <c r="I1876" s="34">
        <v>1</v>
      </c>
      <c r="J1876" s="34"/>
      <c r="K1876" s="43"/>
      <c r="L1876" s="35">
        <v>1</v>
      </c>
    </row>
    <row r="1877" spans="1:12" ht="15" x14ac:dyDescent="0.25">
      <c r="A1877" s="32"/>
      <c r="B1877" s="33">
        <v>15815</v>
      </c>
      <c r="C1877" s="42"/>
      <c r="D1877" s="34"/>
      <c r="E1877" s="34"/>
      <c r="F1877" s="34"/>
      <c r="G1877" s="34"/>
      <c r="H1877" s="34"/>
      <c r="I1877" s="34">
        <v>1</v>
      </c>
      <c r="J1877" s="34"/>
      <c r="K1877" s="43"/>
      <c r="L1877" s="35">
        <v>1</v>
      </c>
    </row>
    <row r="1878" spans="1:12" ht="15" x14ac:dyDescent="0.25">
      <c r="A1878" s="32"/>
      <c r="B1878" s="33">
        <v>16729</v>
      </c>
      <c r="C1878" s="42"/>
      <c r="D1878" s="34"/>
      <c r="E1878" s="34"/>
      <c r="F1878" s="34"/>
      <c r="G1878" s="34"/>
      <c r="H1878" s="34"/>
      <c r="I1878" s="34">
        <v>1</v>
      </c>
      <c r="J1878" s="34"/>
      <c r="K1878" s="43"/>
      <c r="L1878" s="35">
        <v>1</v>
      </c>
    </row>
    <row r="1879" spans="1:12" ht="15" x14ac:dyDescent="0.25">
      <c r="A1879" s="32"/>
      <c r="B1879" s="33">
        <v>17216</v>
      </c>
      <c r="C1879" s="42"/>
      <c r="D1879" s="34"/>
      <c r="E1879" s="34"/>
      <c r="F1879" s="34"/>
      <c r="G1879" s="34"/>
      <c r="H1879" s="34"/>
      <c r="I1879" s="34">
        <v>1</v>
      </c>
      <c r="J1879" s="34"/>
      <c r="K1879" s="43"/>
      <c r="L1879" s="35">
        <v>1</v>
      </c>
    </row>
    <row r="1880" spans="1:12" ht="15" x14ac:dyDescent="0.25">
      <c r="A1880" s="32"/>
      <c r="B1880" s="33">
        <v>17869</v>
      </c>
      <c r="C1880" s="42"/>
      <c r="D1880" s="34"/>
      <c r="E1880" s="34"/>
      <c r="F1880" s="34"/>
      <c r="G1880" s="34"/>
      <c r="H1880" s="34"/>
      <c r="I1880" s="34">
        <v>1</v>
      </c>
      <c r="J1880" s="34"/>
      <c r="K1880" s="43"/>
      <c r="L1880" s="35">
        <v>1</v>
      </c>
    </row>
    <row r="1881" spans="1:12" ht="15" x14ac:dyDescent="0.25">
      <c r="A1881" s="32"/>
      <c r="B1881" s="33">
        <v>18167</v>
      </c>
      <c r="C1881" s="42"/>
      <c r="D1881" s="34"/>
      <c r="E1881" s="34"/>
      <c r="F1881" s="34"/>
      <c r="G1881" s="34"/>
      <c r="H1881" s="34"/>
      <c r="I1881" s="34">
        <v>1</v>
      </c>
      <c r="J1881" s="34"/>
      <c r="K1881" s="43"/>
      <c r="L1881" s="35">
        <v>1</v>
      </c>
    </row>
    <row r="1882" spans="1:12" ht="15" x14ac:dyDescent="0.25">
      <c r="A1882" s="32"/>
      <c r="B1882" s="33">
        <v>18260</v>
      </c>
      <c r="C1882" s="42"/>
      <c r="D1882" s="34"/>
      <c r="E1882" s="34"/>
      <c r="F1882" s="34"/>
      <c r="G1882" s="34"/>
      <c r="H1882" s="34"/>
      <c r="I1882" s="34">
        <v>1</v>
      </c>
      <c r="J1882" s="34"/>
      <c r="K1882" s="43"/>
      <c r="L1882" s="35">
        <v>1</v>
      </c>
    </row>
    <row r="1883" spans="1:12" ht="15" x14ac:dyDescent="0.25">
      <c r="A1883" s="32"/>
      <c r="B1883" s="33">
        <v>19115</v>
      </c>
      <c r="C1883" s="42"/>
      <c r="D1883" s="34">
        <v>1</v>
      </c>
      <c r="E1883" s="34"/>
      <c r="F1883" s="34"/>
      <c r="G1883" s="34"/>
      <c r="H1883" s="34"/>
      <c r="I1883" s="34"/>
      <c r="J1883" s="34"/>
      <c r="K1883" s="43"/>
      <c r="L1883" s="35">
        <v>1</v>
      </c>
    </row>
    <row r="1884" spans="1:12" ht="15" x14ac:dyDescent="0.25">
      <c r="A1884" s="32"/>
      <c r="B1884" s="33">
        <v>19533</v>
      </c>
      <c r="C1884" s="42"/>
      <c r="D1884" s="34">
        <v>1</v>
      </c>
      <c r="E1884" s="34"/>
      <c r="F1884" s="34"/>
      <c r="G1884" s="34"/>
      <c r="H1884" s="34"/>
      <c r="I1884" s="34"/>
      <c r="J1884" s="34"/>
      <c r="K1884" s="43"/>
      <c r="L1884" s="35">
        <v>1</v>
      </c>
    </row>
    <row r="1885" spans="1:12" ht="15" x14ac:dyDescent="0.25">
      <c r="A1885" s="32"/>
      <c r="B1885" s="33">
        <v>19767</v>
      </c>
      <c r="C1885" s="42"/>
      <c r="D1885" s="34"/>
      <c r="E1885" s="34"/>
      <c r="F1885" s="34"/>
      <c r="G1885" s="34"/>
      <c r="H1885" s="34"/>
      <c r="I1885" s="34">
        <v>1</v>
      </c>
      <c r="J1885" s="34"/>
      <c r="K1885" s="43"/>
      <c r="L1885" s="35">
        <v>1</v>
      </c>
    </row>
    <row r="1886" spans="1:12" ht="15" x14ac:dyDescent="0.25">
      <c r="A1886" s="32"/>
      <c r="B1886" s="33">
        <v>19909</v>
      </c>
      <c r="C1886" s="42"/>
      <c r="D1886" s="34">
        <v>1</v>
      </c>
      <c r="E1886" s="34"/>
      <c r="F1886" s="34"/>
      <c r="G1886" s="34"/>
      <c r="H1886" s="34"/>
      <c r="I1886" s="34"/>
      <c r="J1886" s="34"/>
      <c r="K1886" s="43"/>
      <c r="L1886" s="35">
        <v>1</v>
      </c>
    </row>
    <row r="1887" spans="1:12" ht="15" x14ac:dyDescent="0.25">
      <c r="A1887" s="32"/>
      <c r="B1887" s="33">
        <v>20235</v>
      </c>
      <c r="C1887" s="42"/>
      <c r="D1887" s="34"/>
      <c r="E1887" s="34">
        <v>1</v>
      </c>
      <c r="F1887" s="34"/>
      <c r="G1887" s="34"/>
      <c r="H1887" s="34"/>
      <c r="I1887" s="34"/>
      <c r="J1887" s="34"/>
      <c r="K1887" s="43"/>
      <c r="L1887" s="35">
        <v>1</v>
      </c>
    </row>
    <row r="1888" spans="1:12" ht="15" x14ac:dyDescent="0.25">
      <c r="A1888" s="32"/>
      <c r="B1888" s="33">
        <v>20347</v>
      </c>
      <c r="C1888" s="42"/>
      <c r="D1888" s="34"/>
      <c r="E1888" s="34"/>
      <c r="F1888" s="34"/>
      <c r="G1888" s="34"/>
      <c r="H1888" s="34"/>
      <c r="I1888" s="34">
        <v>1</v>
      </c>
      <c r="J1888" s="34"/>
      <c r="K1888" s="43"/>
      <c r="L1888" s="35">
        <v>1</v>
      </c>
    </row>
    <row r="1889" spans="1:12" ht="15" x14ac:dyDescent="0.25">
      <c r="A1889" s="32"/>
      <c r="B1889" s="33">
        <v>20575</v>
      </c>
      <c r="C1889" s="42"/>
      <c r="D1889" s="34"/>
      <c r="E1889" s="34"/>
      <c r="F1889" s="34"/>
      <c r="G1889" s="34"/>
      <c r="H1889" s="34"/>
      <c r="I1889" s="34">
        <v>1</v>
      </c>
      <c r="J1889" s="34"/>
      <c r="K1889" s="43"/>
      <c r="L1889" s="35">
        <v>1</v>
      </c>
    </row>
    <row r="1890" spans="1:12" ht="15" x14ac:dyDescent="0.25">
      <c r="A1890" s="32"/>
      <c r="B1890" s="33">
        <v>21333</v>
      </c>
      <c r="C1890" s="42"/>
      <c r="D1890" s="34"/>
      <c r="E1890" s="34"/>
      <c r="F1890" s="34"/>
      <c r="G1890" s="34"/>
      <c r="H1890" s="34"/>
      <c r="I1890" s="34">
        <v>1</v>
      </c>
      <c r="J1890" s="34"/>
      <c r="K1890" s="43"/>
      <c r="L1890" s="35">
        <v>1</v>
      </c>
    </row>
    <row r="1891" spans="1:12" ht="15" x14ac:dyDescent="0.25">
      <c r="A1891" s="32"/>
      <c r="B1891" s="33">
        <v>21826</v>
      </c>
      <c r="C1891" s="42"/>
      <c r="D1891" s="34"/>
      <c r="E1891" s="34"/>
      <c r="F1891" s="34"/>
      <c r="G1891" s="34"/>
      <c r="H1891" s="34"/>
      <c r="I1891" s="34">
        <v>1</v>
      </c>
      <c r="J1891" s="34"/>
      <c r="K1891" s="43"/>
      <c r="L1891" s="35">
        <v>1</v>
      </c>
    </row>
    <row r="1892" spans="1:12" ht="15" x14ac:dyDescent="0.25">
      <c r="A1892" s="32"/>
      <c r="B1892" s="33">
        <v>22171</v>
      </c>
      <c r="C1892" s="42"/>
      <c r="D1892" s="34"/>
      <c r="E1892" s="34"/>
      <c r="F1892" s="34"/>
      <c r="G1892" s="34"/>
      <c r="H1892" s="34"/>
      <c r="I1892" s="34">
        <v>1</v>
      </c>
      <c r="J1892" s="34"/>
      <c r="K1892" s="43"/>
      <c r="L1892" s="35">
        <v>1</v>
      </c>
    </row>
    <row r="1893" spans="1:12" ht="15" x14ac:dyDescent="0.25">
      <c r="A1893" s="32"/>
      <c r="B1893" s="33">
        <v>22477</v>
      </c>
      <c r="C1893" s="42"/>
      <c r="D1893" s="34">
        <v>1</v>
      </c>
      <c r="E1893" s="34"/>
      <c r="F1893" s="34"/>
      <c r="G1893" s="34"/>
      <c r="H1893" s="34"/>
      <c r="I1893" s="34"/>
      <c r="J1893" s="34"/>
      <c r="K1893" s="43"/>
      <c r="L1893" s="35">
        <v>1</v>
      </c>
    </row>
    <row r="1894" spans="1:12" ht="15" x14ac:dyDescent="0.25">
      <c r="A1894" s="32"/>
      <c r="B1894" s="33">
        <v>22522</v>
      </c>
      <c r="C1894" s="42"/>
      <c r="D1894" s="34">
        <v>1</v>
      </c>
      <c r="E1894" s="34"/>
      <c r="F1894" s="34"/>
      <c r="G1894" s="34"/>
      <c r="H1894" s="34"/>
      <c r="I1894" s="34"/>
      <c r="J1894" s="34"/>
      <c r="K1894" s="43"/>
      <c r="L1894" s="35">
        <v>1</v>
      </c>
    </row>
    <row r="1895" spans="1:12" ht="15" x14ac:dyDescent="0.25">
      <c r="A1895" s="32"/>
      <c r="B1895" s="33">
        <v>23079</v>
      </c>
      <c r="C1895" s="42"/>
      <c r="D1895" s="34">
        <v>1</v>
      </c>
      <c r="E1895" s="34"/>
      <c r="F1895" s="34"/>
      <c r="G1895" s="34"/>
      <c r="H1895" s="34"/>
      <c r="I1895" s="34"/>
      <c r="J1895" s="34"/>
      <c r="K1895" s="43"/>
      <c r="L1895" s="35">
        <v>1</v>
      </c>
    </row>
    <row r="1896" spans="1:12" ht="15" x14ac:dyDescent="0.25">
      <c r="A1896" s="32"/>
      <c r="B1896" s="33">
        <v>23264</v>
      </c>
      <c r="C1896" s="42"/>
      <c r="D1896" s="34">
        <v>1</v>
      </c>
      <c r="E1896" s="34"/>
      <c r="F1896" s="34"/>
      <c r="G1896" s="34"/>
      <c r="H1896" s="34"/>
      <c r="I1896" s="34"/>
      <c r="J1896" s="34"/>
      <c r="K1896" s="43"/>
      <c r="L1896" s="35">
        <v>1</v>
      </c>
    </row>
    <row r="1897" spans="1:12" ht="15" x14ac:dyDescent="0.25">
      <c r="A1897" s="32"/>
      <c r="B1897" s="33">
        <v>23326</v>
      </c>
      <c r="C1897" s="42"/>
      <c r="D1897" s="34"/>
      <c r="E1897" s="34">
        <v>1</v>
      </c>
      <c r="F1897" s="34"/>
      <c r="G1897" s="34"/>
      <c r="H1897" s="34"/>
      <c r="I1897" s="34"/>
      <c r="J1897" s="34"/>
      <c r="K1897" s="43"/>
      <c r="L1897" s="35">
        <v>1</v>
      </c>
    </row>
    <row r="1898" spans="1:12" ht="15" x14ac:dyDescent="0.25">
      <c r="A1898" s="32"/>
      <c r="B1898" s="33">
        <v>23708</v>
      </c>
      <c r="C1898" s="42"/>
      <c r="D1898" s="34"/>
      <c r="E1898" s="34"/>
      <c r="F1898" s="34"/>
      <c r="G1898" s="34"/>
      <c r="H1898" s="34"/>
      <c r="I1898" s="34">
        <v>1</v>
      </c>
      <c r="J1898" s="34"/>
      <c r="K1898" s="43"/>
      <c r="L1898" s="35">
        <v>1</v>
      </c>
    </row>
    <row r="1899" spans="1:12" ht="15" x14ac:dyDescent="0.25">
      <c r="A1899" s="32"/>
      <c r="B1899" s="33">
        <v>23781</v>
      </c>
      <c r="C1899" s="42"/>
      <c r="D1899" s="34"/>
      <c r="E1899" s="34">
        <v>1</v>
      </c>
      <c r="F1899" s="34"/>
      <c r="G1899" s="34"/>
      <c r="H1899" s="34"/>
      <c r="I1899" s="34"/>
      <c r="J1899" s="34"/>
      <c r="K1899" s="43"/>
      <c r="L1899" s="35">
        <v>1</v>
      </c>
    </row>
    <row r="1900" spans="1:12" ht="15" x14ac:dyDescent="0.25">
      <c r="A1900" s="32"/>
      <c r="B1900" s="33">
        <v>23836</v>
      </c>
      <c r="C1900" s="42"/>
      <c r="D1900" s="34"/>
      <c r="E1900" s="34"/>
      <c r="F1900" s="34"/>
      <c r="G1900" s="34"/>
      <c r="H1900" s="34"/>
      <c r="I1900" s="34">
        <v>1</v>
      </c>
      <c r="J1900" s="34"/>
      <c r="K1900" s="43"/>
      <c r="L1900" s="35">
        <v>1</v>
      </c>
    </row>
    <row r="1901" spans="1:12" ht="15" x14ac:dyDescent="0.25">
      <c r="A1901" s="32"/>
      <c r="B1901" s="33">
        <v>23882</v>
      </c>
      <c r="C1901" s="42"/>
      <c r="D1901" s="34">
        <v>1</v>
      </c>
      <c r="E1901" s="34"/>
      <c r="F1901" s="34"/>
      <c r="G1901" s="34"/>
      <c r="H1901" s="34"/>
      <c r="I1901" s="34"/>
      <c r="J1901" s="34"/>
      <c r="K1901" s="43"/>
      <c r="L1901" s="35">
        <v>1</v>
      </c>
    </row>
    <row r="1902" spans="1:12" ht="15" x14ac:dyDescent="0.25">
      <c r="A1902" s="32"/>
      <c r="B1902" s="33">
        <v>23983</v>
      </c>
      <c r="C1902" s="42"/>
      <c r="D1902" s="34"/>
      <c r="E1902" s="34"/>
      <c r="F1902" s="34"/>
      <c r="G1902" s="34"/>
      <c r="H1902" s="34"/>
      <c r="I1902" s="34">
        <v>1</v>
      </c>
      <c r="J1902" s="34"/>
      <c r="K1902" s="43"/>
      <c r="L1902" s="35">
        <v>1</v>
      </c>
    </row>
    <row r="1903" spans="1:12" ht="15" x14ac:dyDescent="0.25">
      <c r="A1903" s="32"/>
      <c r="B1903" s="33">
        <v>24049</v>
      </c>
      <c r="C1903" s="42"/>
      <c r="D1903" s="34"/>
      <c r="E1903" s="34"/>
      <c r="F1903" s="34"/>
      <c r="G1903" s="34"/>
      <c r="H1903" s="34"/>
      <c r="I1903" s="34">
        <v>1</v>
      </c>
      <c r="J1903" s="34"/>
      <c r="K1903" s="43"/>
      <c r="L1903" s="35">
        <v>1</v>
      </c>
    </row>
    <row r="1904" spans="1:12" ht="15" x14ac:dyDescent="0.25">
      <c r="A1904" s="32"/>
      <c r="B1904" s="33">
        <v>24373</v>
      </c>
      <c r="C1904" s="42"/>
      <c r="D1904" s="34">
        <v>1</v>
      </c>
      <c r="E1904" s="34"/>
      <c r="F1904" s="34"/>
      <c r="G1904" s="34"/>
      <c r="H1904" s="34"/>
      <c r="I1904" s="34"/>
      <c r="J1904" s="34"/>
      <c r="K1904" s="43"/>
      <c r="L1904" s="35">
        <v>1</v>
      </c>
    </row>
    <row r="1905" spans="1:12" ht="15" x14ac:dyDescent="0.25">
      <c r="A1905" s="32"/>
      <c r="B1905" s="33">
        <v>24505</v>
      </c>
      <c r="C1905" s="42"/>
      <c r="D1905" s="34"/>
      <c r="E1905" s="34">
        <v>1</v>
      </c>
      <c r="F1905" s="34"/>
      <c r="G1905" s="34"/>
      <c r="H1905" s="34"/>
      <c r="I1905" s="34"/>
      <c r="J1905" s="34"/>
      <c r="K1905" s="43"/>
      <c r="L1905" s="35">
        <v>1</v>
      </c>
    </row>
    <row r="1906" spans="1:12" ht="15" x14ac:dyDescent="0.25">
      <c r="A1906" s="32"/>
      <c r="B1906" s="33">
        <v>24696</v>
      </c>
      <c r="C1906" s="42"/>
      <c r="D1906" s="34"/>
      <c r="E1906" s="34"/>
      <c r="F1906" s="34"/>
      <c r="G1906" s="34"/>
      <c r="H1906" s="34"/>
      <c r="I1906" s="34">
        <v>1</v>
      </c>
      <c r="J1906" s="34"/>
      <c r="K1906" s="43"/>
      <c r="L1906" s="35">
        <v>1</v>
      </c>
    </row>
    <row r="1907" spans="1:12" ht="15" x14ac:dyDescent="0.25">
      <c r="A1907" s="32"/>
      <c r="B1907" s="33">
        <v>24729</v>
      </c>
      <c r="C1907" s="42"/>
      <c r="D1907" s="34">
        <v>1</v>
      </c>
      <c r="E1907" s="34"/>
      <c r="F1907" s="34"/>
      <c r="G1907" s="34"/>
      <c r="H1907" s="34"/>
      <c r="I1907" s="34"/>
      <c r="J1907" s="34"/>
      <c r="K1907" s="43"/>
      <c r="L1907" s="35">
        <v>1</v>
      </c>
    </row>
    <row r="1908" spans="1:12" ht="15" x14ac:dyDescent="0.25">
      <c r="A1908" s="32"/>
      <c r="B1908" s="33">
        <v>24821</v>
      </c>
      <c r="C1908" s="42"/>
      <c r="D1908" s="34"/>
      <c r="E1908" s="34"/>
      <c r="F1908" s="34"/>
      <c r="G1908" s="34"/>
      <c r="H1908" s="34"/>
      <c r="I1908" s="34">
        <v>1</v>
      </c>
      <c r="J1908" s="34"/>
      <c r="K1908" s="43"/>
      <c r="L1908" s="35">
        <v>1</v>
      </c>
    </row>
    <row r="1909" spans="1:12" ht="15" x14ac:dyDescent="0.25">
      <c r="A1909" s="32"/>
      <c r="B1909" s="33">
        <v>24958</v>
      </c>
      <c r="C1909" s="42"/>
      <c r="D1909" s="34">
        <v>1</v>
      </c>
      <c r="E1909" s="34"/>
      <c r="F1909" s="34"/>
      <c r="G1909" s="34"/>
      <c r="H1909" s="34"/>
      <c r="I1909" s="34"/>
      <c r="J1909" s="34"/>
      <c r="K1909" s="43"/>
      <c r="L1909" s="35">
        <v>1</v>
      </c>
    </row>
    <row r="1910" spans="1:12" ht="15" x14ac:dyDescent="0.25">
      <c r="A1910" s="32"/>
      <c r="B1910" s="33">
        <v>25111</v>
      </c>
      <c r="C1910" s="42"/>
      <c r="D1910" s="34"/>
      <c r="E1910" s="34"/>
      <c r="F1910" s="34"/>
      <c r="G1910" s="34"/>
      <c r="H1910" s="34"/>
      <c r="I1910" s="34">
        <v>1</v>
      </c>
      <c r="J1910" s="34"/>
      <c r="K1910" s="43"/>
      <c r="L1910" s="35">
        <v>1</v>
      </c>
    </row>
    <row r="1911" spans="1:12" ht="15" x14ac:dyDescent="0.25">
      <c r="A1911" s="32"/>
      <c r="B1911" s="33">
        <v>25211</v>
      </c>
      <c r="C1911" s="42"/>
      <c r="D1911" s="34"/>
      <c r="E1911" s="34">
        <v>1</v>
      </c>
      <c r="F1911" s="34"/>
      <c r="G1911" s="34"/>
      <c r="H1911" s="34"/>
      <c r="I1911" s="34"/>
      <c r="J1911" s="34"/>
      <c r="K1911" s="43"/>
      <c r="L1911" s="35">
        <v>1</v>
      </c>
    </row>
    <row r="1912" spans="1:12" ht="15" x14ac:dyDescent="0.25">
      <c r="A1912" s="32"/>
      <c r="B1912" s="33">
        <v>25399</v>
      </c>
      <c r="C1912" s="42"/>
      <c r="D1912" s="34">
        <v>1</v>
      </c>
      <c r="E1912" s="34"/>
      <c r="F1912" s="34"/>
      <c r="G1912" s="34"/>
      <c r="H1912" s="34"/>
      <c r="I1912" s="34"/>
      <c r="J1912" s="34"/>
      <c r="K1912" s="43"/>
      <c r="L1912" s="35">
        <v>1</v>
      </c>
    </row>
    <row r="1913" spans="1:12" ht="15" x14ac:dyDescent="0.25">
      <c r="A1913" s="32"/>
      <c r="B1913" s="33">
        <v>25585</v>
      </c>
      <c r="C1913" s="42"/>
      <c r="D1913" s="34">
        <v>1</v>
      </c>
      <c r="E1913" s="34"/>
      <c r="F1913" s="34"/>
      <c r="G1913" s="34"/>
      <c r="H1913" s="34"/>
      <c r="I1913" s="34"/>
      <c r="J1913" s="34"/>
      <c r="K1913" s="43"/>
      <c r="L1913" s="35">
        <v>1</v>
      </c>
    </row>
    <row r="1914" spans="1:12" ht="15" x14ac:dyDescent="0.25">
      <c r="A1914" s="32"/>
      <c r="B1914" s="33">
        <v>25687</v>
      </c>
      <c r="C1914" s="42"/>
      <c r="D1914" s="34"/>
      <c r="E1914" s="34">
        <v>1</v>
      </c>
      <c r="F1914" s="34"/>
      <c r="G1914" s="34"/>
      <c r="H1914" s="34"/>
      <c r="I1914" s="34"/>
      <c r="J1914" s="34"/>
      <c r="K1914" s="43"/>
      <c r="L1914" s="35">
        <v>1</v>
      </c>
    </row>
    <row r="1915" spans="1:12" ht="15" x14ac:dyDescent="0.25">
      <c r="A1915" s="32"/>
      <c r="B1915" s="33">
        <v>25855</v>
      </c>
      <c r="C1915" s="42"/>
      <c r="D1915" s="34"/>
      <c r="E1915" s="34">
        <v>1</v>
      </c>
      <c r="F1915" s="34"/>
      <c r="G1915" s="34"/>
      <c r="H1915" s="34"/>
      <c r="I1915" s="34"/>
      <c r="J1915" s="34"/>
      <c r="K1915" s="43"/>
      <c r="L1915" s="35">
        <v>1</v>
      </c>
    </row>
    <row r="1916" spans="1:12" ht="15" x14ac:dyDescent="0.25">
      <c r="A1916" s="32"/>
      <c r="B1916" s="33">
        <v>25923</v>
      </c>
      <c r="C1916" s="42"/>
      <c r="D1916" s="34">
        <v>1</v>
      </c>
      <c r="E1916" s="34"/>
      <c r="F1916" s="34"/>
      <c r="G1916" s="34"/>
      <c r="H1916" s="34"/>
      <c r="I1916" s="34"/>
      <c r="J1916" s="34"/>
      <c r="K1916" s="43"/>
      <c r="L1916" s="35">
        <v>1</v>
      </c>
    </row>
    <row r="1917" spans="1:12" ht="15" x14ac:dyDescent="0.25">
      <c r="A1917" s="32"/>
      <c r="B1917" s="33">
        <v>26070</v>
      </c>
      <c r="C1917" s="42"/>
      <c r="D1917" s="34">
        <v>1</v>
      </c>
      <c r="E1917" s="34"/>
      <c r="F1917" s="34"/>
      <c r="G1917" s="34"/>
      <c r="H1917" s="34"/>
      <c r="I1917" s="34"/>
      <c r="J1917" s="34"/>
      <c r="K1917" s="43"/>
      <c r="L1917" s="35">
        <v>1</v>
      </c>
    </row>
    <row r="1918" spans="1:12" ht="15" x14ac:dyDescent="0.25">
      <c r="A1918" s="32"/>
      <c r="B1918" s="33">
        <v>26072</v>
      </c>
      <c r="C1918" s="42"/>
      <c r="D1918" s="34">
        <v>1</v>
      </c>
      <c r="E1918" s="34"/>
      <c r="F1918" s="34"/>
      <c r="G1918" s="34"/>
      <c r="H1918" s="34"/>
      <c r="I1918" s="34"/>
      <c r="J1918" s="34"/>
      <c r="K1918" s="43"/>
      <c r="L1918" s="35">
        <v>1</v>
      </c>
    </row>
    <row r="1919" spans="1:12" ht="15" x14ac:dyDescent="0.25">
      <c r="A1919" s="32"/>
      <c r="B1919" s="33">
        <v>26118</v>
      </c>
      <c r="C1919" s="42"/>
      <c r="D1919" s="34"/>
      <c r="E1919" s="34">
        <v>1</v>
      </c>
      <c r="F1919" s="34"/>
      <c r="G1919" s="34"/>
      <c r="H1919" s="34"/>
      <c r="I1919" s="34"/>
      <c r="J1919" s="34"/>
      <c r="K1919" s="43"/>
      <c r="L1919" s="35">
        <v>1</v>
      </c>
    </row>
    <row r="1920" spans="1:12" ht="15" x14ac:dyDescent="0.25">
      <c r="A1920" s="32"/>
      <c r="B1920" s="33">
        <v>26339</v>
      </c>
      <c r="C1920" s="42"/>
      <c r="D1920" s="34">
        <v>1</v>
      </c>
      <c r="E1920" s="34"/>
      <c r="F1920" s="34"/>
      <c r="G1920" s="34"/>
      <c r="H1920" s="34"/>
      <c r="I1920" s="34"/>
      <c r="J1920" s="34"/>
      <c r="K1920" s="43"/>
      <c r="L1920" s="35">
        <v>1</v>
      </c>
    </row>
    <row r="1921" spans="1:12" ht="15" x14ac:dyDescent="0.25">
      <c r="A1921" s="32"/>
      <c r="B1921" s="33">
        <v>26546</v>
      </c>
      <c r="C1921" s="42"/>
      <c r="D1921" s="34"/>
      <c r="E1921" s="34">
        <v>1</v>
      </c>
      <c r="F1921" s="34"/>
      <c r="G1921" s="34"/>
      <c r="H1921" s="34"/>
      <c r="I1921" s="34"/>
      <c r="J1921" s="34"/>
      <c r="K1921" s="43"/>
      <c r="L1921" s="35">
        <v>1</v>
      </c>
    </row>
    <row r="1922" spans="1:12" ht="15" x14ac:dyDescent="0.25">
      <c r="A1922" s="32"/>
      <c r="B1922" s="33">
        <v>26549</v>
      </c>
      <c r="C1922" s="42"/>
      <c r="D1922" s="34"/>
      <c r="E1922" s="34">
        <v>1</v>
      </c>
      <c r="F1922" s="34"/>
      <c r="G1922" s="34"/>
      <c r="H1922" s="34"/>
      <c r="I1922" s="34"/>
      <c r="J1922" s="34"/>
      <c r="K1922" s="43"/>
      <c r="L1922" s="35">
        <v>1</v>
      </c>
    </row>
    <row r="1923" spans="1:12" ht="15" x14ac:dyDescent="0.25">
      <c r="A1923" s="32"/>
      <c r="B1923" s="33">
        <v>26586.958333333299</v>
      </c>
      <c r="C1923" s="42"/>
      <c r="D1923" s="34">
        <v>1</v>
      </c>
      <c r="E1923" s="34"/>
      <c r="F1923" s="34"/>
      <c r="G1923" s="34"/>
      <c r="H1923" s="34"/>
      <c r="I1923" s="34"/>
      <c r="J1923" s="34"/>
      <c r="K1923" s="43"/>
      <c r="L1923" s="35">
        <v>1</v>
      </c>
    </row>
    <row r="1924" spans="1:12" ht="15" x14ac:dyDescent="0.25">
      <c r="A1924" s="32"/>
      <c r="B1924" s="33">
        <v>26631</v>
      </c>
      <c r="C1924" s="42"/>
      <c r="D1924" s="34"/>
      <c r="E1924" s="34">
        <v>1</v>
      </c>
      <c r="F1924" s="34"/>
      <c r="G1924" s="34"/>
      <c r="H1924" s="34"/>
      <c r="I1924" s="34"/>
      <c r="J1924" s="34"/>
      <c r="K1924" s="43"/>
      <c r="L1924" s="35">
        <v>1</v>
      </c>
    </row>
    <row r="1925" spans="1:12" ht="15" x14ac:dyDescent="0.25">
      <c r="A1925" s="32"/>
      <c r="B1925" s="33">
        <v>26662</v>
      </c>
      <c r="C1925" s="42"/>
      <c r="D1925" s="34">
        <v>1</v>
      </c>
      <c r="E1925" s="34"/>
      <c r="F1925" s="34"/>
      <c r="G1925" s="34"/>
      <c r="H1925" s="34"/>
      <c r="I1925" s="34"/>
      <c r="J1925" s="34"/>
      <c r="K1925" s="43"/>
      <c r="L1925" s="35">
        <v>1</v>
      </c>
    </row>
    <row r="1926" spans="1:12" ht="15" x14ac:dyDescent="0.25">
      <c r="A1926" s="32"/>
      <c r="B1926" s="33">
        <v>26900</v>
      </c>
      <c r="C1926" s="42"/>
      <c r="D1926" s="34"/>
      <c r="E1926" s="34">
        <v>1</v>
      </c>
      <c r="F1926" s="34"/>
      <c r="G1926" s="34"/>
      <c r="H1926" s="34"/>
      <c r="I1926" s="34"/>
      <c r="J1926" s="34"/>
      <c r="K1926" s="43"/>
      <c r="L1926" s="35">
        <v>1</v>
      </c>
    </row>
    <row r="1927" spans="1:12" ht="15" x14ac:dyDescent="0.25">
      <c r="A1927" s="32"/>
      <c r="B1927" s="33">
        <v>27255</v>
      </c>
      <c r="C1927" s="42"/>
      <c r="D1927" s="34"/>
      <c r="E1927" s="34">
        <v>1</v>
      </c>
      <c r="F1927" s="34"/>
      <c r="G1927" s="34"/>
      <c r="H1927" s="34"/>
      <c r="I1927" s="34"/>
      <c r="J1927" s="34"/>
      <c r="K1927" s="43"/>
      <c r="L1927" s="35">
        <v>1</v>
      </c>
    </row>
    <row r="1928" spans="1:12" ht="15" x14ac:dyDescent="0.25">
      <c r="A1928" s="32"/>
      <c r="B1928" s="33">
        <v>27440</v>
      </c>
      <c r="C1928" s="42"/>
      <c r="D1928" s="34"/>
      <c r="E1928" s="34">
        <v>1</v>
      </c>
      <c r="F1928" s="34"/>
      <c r="G1928" s="34"/>
      <c r="H1928" s="34"/>
      <c r="I1928" s="34"/>
      <c r="J1928" s="34"/>
      <c r="K1928" s="43"/>
      <c r="L1928" s="35">
        <v>1</v>
      </c>
    </row>
    <row r="1929" spans="1:12" ht="15" x14ac:dyDescent="0.25">
      <c r="A1929" s="32"/>
      <c r="B1929" s="33">
        <v>27676</v>
      </c>
      <c r="C1929" s="42"/>
      <c r="D1929" s="34"/>
      <c r="E1929" s="34"/>
      <c r="F1929" s="34"/>
      <c r="G1929" s="34"/>
      <c r="H1929" s="34"/>
      <c r="I1929" s="34">
        <v>1</v>
      </c>
      <c r="J1929" s="34"/>
      <c r="K1929" s="43"/>
      <c r="L1929" s="35">
        <v>1</v>
      </c>
    </row>
    <row r="1930" spans="1:12" ht="15" x14ac:dyDescent="0.25">
      <c r="A1930" s="32"/>
      <c r="B1930" s="33">
        <v>27694</v>
      </c>
      <c r="C1930" s="42"/>
      <c r="D1930" s="34"/>
      <c r="E1930" s="34">
        <v>1</v>
      </c>
      <c r="F1930" s="34"/>
      <c r="G1930" s="34"/>
      <c r="H1930" s="34"/>
      <c r="I1930" s="34"/>
      <c r="J1930" s="34"/>
      <c r="K1930" s="43"/>
      <c r="L1930" s="35">
        <v>1</v>
      </c>
    </row>
    <row r="1931" spans="1:12" ht="15" x14ac:dyDescent="0.25">
      <c r="A1931" s="32"/>
      <c r="B1931" s="33">
        <v>28252</v>
      </c>
      <c r="C1931" s="42"/>
      <c r="D1931" s="34">
        <v>1</v>
      </c>
      <c r="E1931" s="34"/>
      <c r="F1931" s="34"/>
      <c r="G1931" s="34"/>
      <c r="H1931" s="34"/>
      <c r="I1931" s="34"/>
      <c r="J1931" s="34"/>
      <c r="K1931" s="43"/>
      <c r="L1931" s="35">
        <v>1</v>
      </c>
    </row>
    <row r="1932" spans="1:12" ht="15" x14ac:dyDescent="0.25">
      <c r="A1932" s="32"/>
      <c r="B1932" s="33">
        <v>28266</v>
      </c>
      <c r="C1932" s="42"/>
      <c r="D1932" s="34"/>
      <c r="E1932" s="34">
        <v>1</v>
      </c>
      <c r="F1932" s="34"/>
      <c r="G1932" s="34"/>
      <c r="H1932" s="34"/>
      <c r="I1932" s="34"/>
      <c r="J1932" s="34"/>
      <c r="K1932" s="43"/>
      <c r="L1932" s="35">
        <v>1</v>
      </c>
    </row>
    <row r="1933" spans="1:12" ht="15" x14ac:dyDescent="0.25">
      <c r="A1933" s="32"/>
      <c r="B1933" s="33">
        <v>28331</v>
      </c>
      <c r="C1933" s="42"/>
      <c r="D1933" s="34">
        <v>1</v>
      </c>
      <c r="E1933" s="34"/>
      <c r="F1933" s="34"/>
      <c r="G1933" s="34"/>
      <c r="H1933" s="34"/>
      <c r="I1933" s="34"/>
      <c r="J1933" s="34"/>
      <c r="K1933" s="43"/>
      <c r="L1933" s="35">
        <v>1</v>
      </c>
    </row>
    <row r="1934" spans="1:12" ht="15" x14ac:dyDescent="0.25">
      <c r="A1934" s="32"/>
      <c r="B1934" s="33">
        <v>28449</v>
      </c>
      <c r="C1934" s="42"/>
      <c r="D1934" s="34">
        <v>1</v>
      </c>
      <c r="E1934" s="34"/>
      <c r="F1934" s="34"/>
      <c r="G1934" s="34"/>
      <c r="H1934" s="34"/>
      <c r="I1934" s="34"/>
      <c r="J1934" s="34"/>
      <c r="K1934" s="43"/>
      <c r="L1934" s="35">
        <v>1</v>
      </c>
    </row>
    <row r="1935" spans="1:12" ht="15" x14ac:dyDescent="0.25">
      <c r="A1935" s="32"/>
      <c r="B1935" s="33">
        <v>28522</v>
      </c>
      <c r="C1935" s="42"/>
      <c r="D1935" s="34">
        <v>1</v>
      </c>
      <c r="E1935" s="34"/>
      <c r="F1935" s="34"/>
      <c r="G1935" s="34"/>
      <c r="H1935" s="34"/>
      <c r="I1935" s="34"/>
      <c r="J1935" s="34"/>
      <c r="K1935" s="43"/>
      <c r="L1935" s="35">
        <v>1</v>
      </c>
    </row>
    <row r="1936" spans="1:12" ht="15" x14ac:dyDescent="0.25">
      <c r="A1936" s="32"/>
      <c r="B1936" s="33">
        <v>28638</v>
      </c>
      <c r="C1936" s="42"/>
      <c r="D1936" s="34">
        <v>1</v>
      </c>
      <c r="E1936" s="34"/>
      <c r="F1936" s="34"/>
      <c r="G1936" s="34"/>
      <c r="H1936" s="34"/>
      <c r="I1936" s="34"/>
      <c r="J1936" s="34"/>
      <c r="K1936" s="43"/>
      <c r="L1936" s="35">
        <v>1</v>
      </c>
    </row>
    <row r="1937" spans="1:12" ht="15" x14ac:dyDescent="0.25">
      <c r="A1937" s="32"/>
      <c r="B1937" s="33">
        <v>29246</v>
      </c>
      <c r="C1937" s="42"/>
      <c r="D1937" s="34"/>
      <c r="E1937" s="34">
        <v>1</v>
      </c>
      <c r="F1937" s="34"/>
      <c r="G1937" s="34"/>
      <c r="H1937" s="34"/>
      <c r="I1937" s="34"/>
      <c r="J1937" s="34"/>
      <c r="K1937" s="43"/>
      <c r="L1937" s="35">
        <v>1</v>
      </c>
    </row>
    <row r="1938" spans="1:12" ht="15" x14ac:dyDescent="0.25">
      <c r="A1938" s="32"/>
      <c r="B1938" s="33">
        <v>29745</v>
      </c>
      <c r="C1938" s="42"/>
      <c r="D1938" s="34">
        <v>1</v>
      </c>
      <c r="E1938" s="34"/>
      <c r="F1938" s="34"/>
      <c r="G1938" s="34"/>
      <c r="H1938" s="34"/>
      <c r="I1938" s="34"/>
      <c r="J1938" s="34"/>
      <c r="K1938" s="43"/>
      <c r="L1938" s="35">
        <v>1</v>
      </c>
    </row>
    <row r="1939" spans="1:12" ht="15" x14ac:dyDescent="0.25">
      <c r="A1939" s="32"/>
      <c r="B1939" s="33">
        <v>29748</v>
      </c>
      <c r="C1939" s="42"/>
      <c r="D1939" s="34">
        <v>1</v>
      </c>
      <c r="E1939" s="34"/>
      <c r="F1939" s="34"/>
      <c r="G1939" s="34"/>
      <c r="H1939" s="34"/>
      <c r="I1939" s="34"/>
      <c r="J1939" s="34"/>
      <c r="K1939" s="43"/>
      <c r="L1939" s="35">
        <v>1</v>
      </c>
    </row>
    <row r="1940" spans="1:12" ht="15" x14ac:dyDescent="0.25">
      <c r="A1940" s="32"/>
      <c r="B1940" s="33">
        <v>29767</v>
      </c>
      <c r="C1940" s="42"/>
      <c r="D1940" s="34">
        <v>1</v>
      </c>
      <c r="E1940" s="34"/>
      <c r="F1940" s="34"/>
      <c r="G1940" s="34"/>
      <c r="H1940" s="34"/>
      <c r="I1940" s="34"/>
      <c r="J1940" s="34"/>
      <c r="K1940" s="43"/>
      <c r="L1940" s="35">
        <v>1</v>
      </c>
    </row>
    <row r="1941" spans="1:12" ht="15" x14ac:dyDescent="0.25">
      <c r="A1941" s="32"/>
      <c r="B1941" s="33">
        <v>30000</v>
      </c>
      <c r="C1941" s="42"/>
      <c r="D1941" s="34"/>
      <c r="E1941" s="34">
        <v>1</v>
      </c>
      <c r="F1941" s="34"/>
      <c r="G1941" s="34"/>
      <c r="H1941" s="34"/>
      <c r="I1941" s="34"/>
      <c r="J1941" s="34"/>
      <c r="K1941" s="43"/>
      <c r="L1941" s="35">
        <v>1</v>
      </c>
    </row>
    <row r="1942" spans="1:12" ht="15" x14ac:dyDescent="0.25">
      <c r="A1942" s="32"/>
      <c r="B1942" s="33">
        <v>30011</v>
      </c>
      <c r="C1942" s="42"/>
      <c r="D1942" s="34"/>
      <c r="E1942" s="34">
        <v>1</v>
      </c>
      <c r="F1942" s="34"/>
      <c r="G1942" s="34"/>
      <c r="H1942" s="34"/>
      <c r="I1942" s="34"/>
      <c r="J1942" s="34"/>
      <c r="K1942" s="43"/>
      <c r="L1942" s="35">
        <v>1</v>
      </c>
    </row>
    <row r="1943" spans="1:12" ht="15" x14ac:dyDescent="0.25">
      <c r="A1943" s="32"/>
      <c r="B1943" s="33">
        <v>30124</v>
      </c>
      <c r="C1943" s="42"/>
      <c r="D1943" s="34"/>
      <c r="E1943" s="34">
        <v>1</v>
      </c>
      <c r="F1943" s="34"/>
      <c r="G1943" s="34"/>
      <c r="H1943" s="34"/>
      <c r="I1943" s="34"/>
      <c r="J1943" s="34"/>
      <c r="K1943" s="43"/>
      <c r="L1943" s="35">
        <v>1</v>
      </c>
    </row>
    <row r="1944" spans="1:12" ht="15" x14ac:dyDescent="0.25">
      <c r="A1944" s="32"/>
      <c r="B1944" s="33">
        <v>30237</v>
      </c>
      <c r="C1944" s="42"/>
      <c r="D1944" s="34"/>
      <c r="E1944" s="34">
        <v>1</v>
      </c>
      <c r="F1944" s="34"/>
      <c r="G1944" s="34"/>
      <c r="H1944" s="34"/>
      <c r="I1944" s="34"/>
      <c r="J1944" s="34"/>
      <c r="K1944" s="43"/>
      <c r="L1944" s="35">
        <v>1</v>
      </c>
    </row>
    <row r="1945" spans="1:12" ht="15" x14ac:dyDescent="0.25">
      <c r="A1945" s="32"/>
      <c r="B1945" s="33">
        <v>30447</v>
      </c>
      <c r="C1945" s="42"/>
      <c r="D1945" s="34">
        <v>1</v>
      </c>
      <c r="E1945" s="34"/>
      <c r="F1945" s="34"/>
      <c r="G1945" s="34"/>
      <c r="H1945" s="34"/>
      <c r="I1945" s="34"/>
      <c r="J1945" s="34"/>
      <c r="K1945" s="43"/>
      <c r="L1945" s="35">
        <v>1</v>
      </c>
    </row>
    <row r="1946" spans="1:12" ht="15" x14ac:dyDescent="0.25">
      <c r="A1946" s="32"/>
      <c r="B1946" s="33">
        <v>30493</v>
      </c>
      <c r="C1946" s="42"/>
      <c r="D1946" s="34"/>
      <c r="E1946" s="34">
        <v>1</v>
      </c>
      <c r="F1946" s="34"/>
      <c r="G1946" s="34"/>
      <c r="H1946" s="34"/>
      <c r="I1946" s="34"/>
      <c r="J1946" s="34"/>
      <c r="K1946" s="43"/>
      <c r="L1946" s="35">
        <v>1</v>
      </c>
    </row>
    <row r="1947" spans="1:12" ht="15" x14ac:dyDescent="0.25">
      <c r="A1947" s="32"/>
      <c r="B1947" s="33">
        <v>30778</v>
      </c>
      <c r="C1947" s="42"/>
      <c r="D1947" s="34"/>
      <c r="E1947" s="34">
        <v>1</v>
      </c>
      <c r="F1947" s="34"/>
      <c r="G1947" s="34"/>
      <c r="H1947" s="34"/>
      <c r="I1947" s="34"/>
      <c r="J1947" s="34"/>
      <c r="K1947" s="43"/>
      <c r="L1947" s="35">
        <v>1</v>
      </c>
    </row>
    <row r="1948" spans="1:12" ht="15" x14ac:dyDescent="0.25">
      <c r="A1948" s="32"/>
      <c r="B1948" s="33">
        <v>30808</v>
      </c>
      <c r="C1948" s="42"/>
      <c r="D1948" s="34">
        <v>1</v>
      </c>
      <c r="E1948" s="34"/>
      <c r="F1948" s="34"/>
      <c r="G1948" s="34"/>
      <c r="H1948" s="34"/>
      <c r="I1948" s="34"/>
      <c r="J1948" s="34"/>
      <c r="K1948" s="43"/>
      <c r="L1948" s="35">
        <v>1</v>
      </c>
    </row>
    <row r="1949" spans="1:12" ht="15" x14ac:dyDescent="0.25">
      <c r="A1949" s="32"/>
      <c r="B1949" s="33">
        <v>31127</v>
      </c>
      <c r="C1949" s="42"/>
      <c r="D1949" s="34"/>
      <c r="E1949" s="34">
        <v>1</v>
      </c>
      <c r="F1949" s="34"/>
      <c r="G1949" s="34"/>
      <c r="H1949" s="34"/>
      <c r="I1949" s="34"/>
      <c r="J1949" s="34"/>
      <c r="K1949" s="43"/>
      <c r="L1949" s="35">
        <v>1</v>
      </c>
    </row>
    <row r="1950" spans="1:12" ht="15" x14ac:dyDescent="0.25">
      <c r="A1950" s="32"/>
      <c r="B1950" s="33">
        <v>31157</v>
      </c>
      <c r="C1950" s="42"/>
      <c r="D1950" s="34"/>
      <c r="E1950" s="34">
        <v>1</v>
      </c>
      <c r="F1950" s="34"/>
      <c r="G1950" s="34"/>
      <c r="H1950" s="34"/>
      <c r="I1950" s="34"/>
      <c r="J1950" s="34"/>
      <c r="K1950" s="43"/>
      <c r="L1950" s="35">
        <v>1</v>
      </c>
    </row>
    <row r="1951" spans="1:12" ht="15" x14ac:dyDescent="0.25">
      <c r="A1951" s="32"/>
      <c r="B1951" s="33">
        <v>31193</v>
      </c>
      <c r="C1951" s="42"/>
      <c r="D1951" s="34">
        <v>1</v>
      </c>
      <c r="E1951" s="34"/>
      <c r="F1951" s="34"/>
      <c r="G1951" s="34"/>
      <c r="H1951" s="34"/>
      <c r="I1951" s="34"/>
      <c r="J1951" s="34"/>
      <c r="K1951" s="43"/>
      <c r="L1951" s="35">
        <v>1</v>
      </c>
    </row>
    <row r="1952" spans="1:12" ht="15" x14ac:dyDescent="0.25">
      <c r="A1952" s="32"/>
      <c r="B1952" s="33">
        <v>31210</v>
      </c>
      <c r="C1952" s="42"/>
      <c r="D1952" s="34">
        <v>1</v>
      </c>
      <c r="E1952" s="34"/>
      <c r="F1952" s="34"/>
      <c r="G1952" s="34"/>
      <c r="H1952" s="34"/>
      <c r="I1952" s="34"/>
      <c r="J1952" s="34"/>
      <c r="K1952" s="43"/>
      <c r="L1952" s="35">
        <v>1</v>
      </c>
    </row>
    <row r="1953" spans="1:12" ht="15" x14ac:dyDescent="0.25">
      <c r="A1953" s="32"/>
      <c r="B1953" s="33">
        <v>31222</v>
      </c>
      <c r="C1953" s="42"/>
      <c r="D1953" s="34">
        <v>1</v>
      </c>
      <c r="E1953" s="34"/>
      <c r="F1953" s="34"/>
      <c r="G1953" s="34"/>
      <c r="H1953" s="34"/>
      <c r="I1953" s="34"/>
      <c r="J1953" s="34"/>
      <c r="K1953" s="43"/>
      <c r="L1953" s="35">
        <v>1</v>
      </c>
    </row>
    <row r="1954" spans="1:12" ht="15" x14ac:dyDescent="0.25">
      <c r="A1954" s="32"/>
      <c r="B1954" s="33">
        <v>31247</v>
      </c>
      <c r="C1954" s="42"/>
      <c r="D1954" s="34">
        <v>1</v>
      </c>
      <c r="E1954" s="34"/>
      <c r="F1954" s="34"/>
      <c r="G1954" s="34"/>
      <c r="H1954" s="34"/>
      <c r="I1954" s="34"/>
      <c r="J1954" s="34"/>
      <c r="K1954" s="43"/>
      <c r="L1954" s="35">
        <v>1</v>
      </c>
    </row>
    <row r="1955" spans="1:12" ht="15" x14ac:dyDescent="0.25">
      <c r="A1955" s="32"/>
      <c r="B1955" s="33">
        <v>31283</v>
      </c>
      <c r="C1955" s="42"/>
      <c r="D1955" s="34"/>
      <c r="E1955" s="34">
        <v>1</v>
      </c>
      <c r="F1955" s="34"/>
      <c r="G1955" s="34"/>
      <c r="H1955" s="34"/>
      <c r="I1955" s="34"/>
      <c r="J1955" s="34"/>
      <c r="K1955" s="43"/>
      <c r="L1955" s="35">
        <v>1</v>
      </c>
    </row>
    <row r="1956" spans="1:12" ht="15" x14ac:dyDescent="0.25">
      <c r="A1956" s="32"/>
      <c r="B1956" s="33">
        <v>31320</v>
      </c>
      <c r="C1956" s="42"/>
      <c r="D1956" s="34"/>
      <c r="E1956" s="34">
        <v>1</v>
      </c>
      <c r="F1956" s="34"/>
      <c r="G1956" s="34"/>
      <c r="H1956" s="34"/>
      <c r="I1956" s="34"/>
      <c r="J1956" s="34"/>
      <c r="K1956" s="43"/>
      <c r="L1956" s="35">
        <v>1</v>
      </c>
    </row>
    <row r="1957" spans="1:12" ht="15" x14ac:dyDescent="0.25">
      <c r="A1957" s="32"/>
      <c r="B1957" s="33">
        <v>31447</v>
      </c>
      <c r="C1957" s="42"/>
      <c r="D1957" s="34">
        <v>1</v>
      </c>
      <c r="E1957" s="34"/>
      <c r="F1957" s="34"/>
      <c r="G1957" s="34"/>
      <c r="H1957" s="34"/>
      <c r="I1957" s="34"/>
      <c r="J1957" s="34"/>
      <c r="K1957" s="43"/>
      <c r="L1957" s="35">
        <v>1</v>
      </c>
    </row>
    <row r="1958" spans="1:12" ht="15" x14ac:dyDescent="0.25">
      <c r="A1958" s="32"/>
      <c r="B1958" s="33">
        <v>31528</v>
      </c>
      <c r="C1958" s="42"/>
      <c r="D1958" s="34"/>
      <c r="E1958" s="34">
        <v>1</v>
      </c>
      <c r="F1958" s="34"/>
      <c r="G1958" s="34"/>
      <c r="H1958" s="34"/>
      <c r="I1958" s="34"/>
      <c r="J1958" s="34"/>
      <c r="K1958" s="43"/>
      <c r="L1958" s="35">
        <v>1</v>
      </c>
    </row>
    <row r="1959" spans="1:12" ht="15" x14ac:dyDescent="0.25">
      <c r="A1959" s="32"/>
      <c r="B1959" s="33">
        <v>31701</v>
      </c>
      <c r="C1959" s="42"/>
      <c r="D1959" s="34"/>
      <c r="E1959" s="34">
        <v>1</v>
      </c>
      <c r="F1959" s="34"/>
      <c r="G1959" s="34"/>
      <c r="H1959" s="34"/>
      <c r="I1959" s="34"/>
      <c r="J1959" s="34"/>
      <c r="K1959" s="43"/>
      <c r="L1959" s="35">
        <v>1</v>
      </c>
    </row>
    <row r="1960" spans="1:12" ht="15" x14ac:dyDescent="0.25">
      <c r="A1960" s="32"/>
      <c r="B1960" s="33">
        <v>31804</v>
      </c>
      <c r="C1960" s="42"/>
      <c r="D1960" s="34">
        <v>1</v>
      </c>
      <c r="E1960" s="34"/>
      <c r="F1960" s="34"/>
      <c r="G1960" s="34"/>
      <c r="H1960" s="34"/>
      <c r="I1960" s="34"/>
      <c r="J1960" s="34"/>
      <c r="K1960" s="43"/>
      <c r="L1960" s="35">
        <v>1</v>
      </c>
    </row>
    <row r="1961" spans="1:12" ht="15" x14ac:dyDescent="0.25">
      <c r="A1961" s="32"/>
      <c r="B1961" s="33">
        <v>31970</v>
      </c>
      <c r="C1961" s="42"/>
      <c r="D1961" s="34">
        <v>1</v>
      </c>
      <c r="E1961" s="34"/>
      <c r="F1961" s="34"/>
      <c r="G1961" s="34"/>
      <c r="H1961" s="34"/>
      <c r="I1961" s="34"/>
      <c r="J1961" s="34"/>
      <c r="K1961" s="43"/>
      <c r="L1961" s="35">
        <v>1</v>
      </c>
    </row>
    <row r="1962" spans="1:12" ht="15" x14ac:dyDescent="0.25">
      <c r="A1962" s="32"/>
      <c r="B1962" s="33">
        <v>32132</v>
      </c>
      <c r="C1962" s="42"/>
      <c r="D1962" s="34">
        <v>1</v>
      </c>
      <c r="E1962" s="34"/>
      <c r="F1962" s="34"/>
      <c r="G1962" s="34"/>
      <c r="H1962" s="34"/>
      <c r="I1962" s="34"/>
      <c r="J1962" s="34"/>
      <c r="K1962" s="43"/>
      <c r="L1962" s="35">
        <v>1</v>
      </c>
    </row>
    <row r="1963" spans="1:12" ht="15" x14ac:dyDescent="0.25">
      <c r="A1963" s="32"/>
      <c r="B1963" s="33">
        <v>32220</v>
      </c>
      <c r="C1963" s="42"/>
      <c r="D1963" s="34">
        <v>1</v>
      </c>
      <c r="E1963" s="34"/>
      <c r="F1963" s="34"/>
      <c r="G1963" s="34"/>
      <c r="H1963" s="34"/>
      <c r="I1963" s="34"/>
      <c r="J1963" s="34"/>
      <c r="K1963" s="43"/>
      <c r="L1963" s="35">
        <v>1</v>
      </c>
    </row>
    <row r="1964" spans="1:12" ht="15" x14ac:dyDescent="0.25">
      <c r="A1964" s="32"/>
      <c r="B1964" s="33">
        <v>32221</v>
      </c>
      <c r="C1964" s="42"/>
      <c r="D1964" s="34"/>
      <c r="E1964" s="34">
        <v>1</v>
      </c>
      <c r="F1964" s="34"/>
      <c r="G1964" s="34"/>
      <c r="H1964" s="34"/>
      <c r="I1964" s="34"/>
      <c r="J1964" s="34"/>
      <c r="K1964" s="43"/>
      <c r="L1964" s="35">
        <v>1</v>
      </c>
    </row>
    <row r="1965" spans="1:12" ht="15" x14ac:dyDescent="0.25">
      <c r="A1965" s="32"/>
      <c r="B1965" s="33">
        <v>32257</v>
      </c>
      <c r="C1965" s="42"/>
      <c r="D1965" s="34">
        <v>1</v>
      </c>
      <c r="E1965" s="34"/>
      <c r="F1965" s="34"/>
      <c r="G1965" s="34"/>
      <c r="H1965" s="34"/>
      <c r="I1965" s="34"/>
      <c r="J1965" s="34"/>
      <c r="K1965" s="43"/>
      <c r="L1965" s="35">
        <v>1</v>
      </c>
    </row>
    <row r="1966" spans="1:12" ht="15" x14ac:dyDescent="0.25">
      <c r="A1966" s="32"/>
      <c r="B1966" s="33">
        <v>32427</v>
      </c>
      <c r="C1966" s="42"/>
      <c r="D1966" s="34"/>
      <c r="E1966" s="34">
        <v>1</v>
      </c>
      <c r="F1966" s="34"/>
      <c r="G1966" s="34"/>
      <c r="H1966" s="34"/>
      <c r="I1966" s="34"/>
      <c r="J1966" s="34"/>
      <c r="K1966" s="43"/>
      <c r="L1966" s="35">
        <v>1</v>
      </c>
    </row>
    <row r="1967" spans="1:12" ht="15" x14ac:dyDescent="0.25">
      <c r="A1967" s="32"/>
      <c r="B1967" s="33">
        <v>32484</v>
      </c>
      <c r="C1967" s="42"/>
      <c r="D1967" s="34">
        <v>1</v>
      </c>
      <c r="E1967" s="34"/>
      <c r="F1967" s="34"/>
      <c r="G1967" s="34"/>
      <c r="H1967" s="34"/>
      <c r="I1967" s="34"/>
      <c r="J1967" s="34"/>
      <c r="K1967" s="43"/>
      <c r="L1967" s="35">
        <v>1</v>
      </c>
    </row>
    <row r="1968" spans="1:12" ht="15" x14ac:dyDescent="0.25">
      <c r="A1968" s="32"/>
      <c r="B1968" s="33">
        <v>32537</v>
      </c>
      <c r="C1968" s="42"/>
      <c r="D1968" s="34">
        <v>1</v>
      </c>
      <c r="E1968" s="34"/>
      <c r="F1968" s="34"/>
      <c r="G1968" s="34"/>
      <c r="H1968" s="34"/>
      <c r="I1968" s="34"/>
      <c r="J1968" s="34"/>
      <c r="K1968" s="43"/>
      <c r="L1968" s="35">
        <v>1</v>
      </c>
    </row>
    <row r="1969" spans="1:12" ht="15" x14ac:dyDescent="0.25">
      <c r="A1969" s="32"/>
      <c r="B1969" s="33">
        <v>32556</v>
      </c>
      <c r="C1969" s="42"/>
      <c r="D1969" s="34">
        <v>1</v>
      </c>
      <c r="E1969" s="34"/>
      <c r="F1969" s="34"/>
      <c r="G1969" s="34"/>
      <c r="H1969" s="34"/>
      <c r="I1969" s="34"/>
      <c r="J1969" s="34"/>
      <c r="K1969" s="43"/>
      <c r="L1969" s="35">
        <v>1</v>
      </c>
    </row>
    <row r="1970" spans="1:12" ht="15" x14ac:dyDescent="0.25">
      <c r="A1970" s="32"/>
      <c r="B1970" s="33">
        <v>32621</v>
      </c>
      <c r="C1970" s="42"/>
      <c r="D1970" s="34">
        <v>1</v>
      </c>
      <c r="E1970" s="34"/>
      <c r="F1970" s="34"/>
      <c r="G1970" s="34"/>
      <c r="H1970" s="34"/>
      <c r="I1970" s="34"/>
      <c r="J1970" s="34"/>
      <c r="K1970" s="43"/>
      <c r="L1970" s="35">
        <v>1</v>
      </c>
    </row>
    <row r="1971" spans="1:12" ht="15" x14ac:dyDescent="0.25">
      <c r="A1971" s="32"/>
      <c r="B1971" s="33">
        <v>32622</v>
      </c>
      <c r="C1971" s="42"/>
      <c r="D1971" s="34"/>
      <c r="E1971" s="34">
        <v>1</v>
      </c>
      <c r="F1971" s="34"/>
      <c r="G1971" s="34"/>
      <c r="H1971" s="34"/>
      <c r="I1971" s="34"/>
      <c r="J1971" s="34"/>
      <c r="K1971" s="43"/>
      <c r="L1971" s="35">
        <v>1</v>
      </c>
    </row>
    <row r="1972" spans="1:12" ht="15" x14ac:dyDescent="0.25">
      <c r="A1972" s="32"/>
      <c r="B1972" s="33">
        <v>32798</v>
      </c>
      <c r="C1972" s="42"/>
      <c r="D1972" s="34">
        <v>1</v>
      </c>
      <c r="E1972" s="34"/>
      <c r="F1972" s="34"/>
      <c r="G1972" s="34"/>
      <c r="H1972" s="34"/>
      <c r="I1972" s="34"/>
      <c r="J1972" s="34"/>
      <c r="K1972" s="43"/>
      <c r="L1972" s="35">
        <v>1</v>
      </c>
    </row>
    <row r="1973" spans="1:12" ht="15" x14ac:dyDescent="0.25">
      <c r="A1973" s="32"/>
      <c r="B1973" s="33">
        <v>32883</v>
      </c>
      <c r="C1973" s="42"/>
      <c r="D1973" s="34"/>
      <c r="E1973" s="34">
        <v>1</v>
      </c>
      <c r="F1973" s="34"/>
      <c r="G1973" s="34"/>
      <c r="H1973" s="34"/>
      <c r="I1973" s="34"/>
      <c r="J1973" s="34"/>
      <c r="K1973" s="43"/>
      <c r="L1973" s="35">
        <v>1</v>
      </c>
    </row>
    <row r="1974" spans="1:12" ht="15" x14ac:dyDescent="0.25">
      <c r="A1974" s="32"/>
      <c r="B1974" s="33">
        <v>33360</v>
      </c>
      <c r="C1974" s="42"/>
      <c r="D1974" s="34">
        <v>1</v>
      </c>
      <c r="E1974" s="34"/>
      <c r="F1974" s="34"/>
      <c r="G1974" s="34"/>
      <c r="H1974" s="34"/>
      <c r="I1974" s="34"/>
      <c r="J1974" s="34"/>
      <c r="K1974" s="43"/>
      <c r="L1974" s="35">
        <v>1</v>
      </c>
    </row>
    <row r="1975" spans="1:12" ht="15" x14ac:dyDescent="0.25">
      <c r="A1975" s="32"/>
      <c r="B1975" s="33">
        <v>33470</v>
      </c>
      <c r="C1975" s="42"/>
      <c r="D1975" s="34">
        <v>1</v>
      </c>
      <c r="E1975" s="34"/>
      <c r="F1975" s="34"/>
      <c r="G1975" s="34"/>
      <c r="H1975" s="34"/>
      <c r="I1975" s="34"/>
      <c r="J1975" s="34"/>
      <c r="K1975" s="43"/>
      <c r="L1975" s="35">
        <v>1</v>
      </c>
    </row>
    <row r="1976" spans="1:12" ht="15" x14ac:dyDescent="0.25">
      <c r="A1976" s="32"/>
      <c r="B1976" s="33">
        <v>33494</v>
      </c>
      <c r="C1976" s="42"/>
      <c r="D1976" s="34">
        <v>1</v>
      </c>
      <c r="E1976" s="34"/>
      <c r="F1976" s="34"/>
      <c r="G1976" s="34"/>
      <c r="H1976" s="34"/>
      <c r="I1976" s="34"/>
      <c r="J1976" s="34"/>
      <c r="K1976" s="43"/>
      <c r="L1976" s="35">
        <v>1</v>
      </c>
    </row>
    <row r="1977" spans="1:12" ht="15" x14ac:dyDescent="0.25">
      <c r="A1977" s="32"/>
      <c r="B1977" s="33">
        <v>33555</v>
      </c>
      <c r="C1977" s="42"/>
      <c r="D1977" s="34"/>
      <c r="E1977" s="34">
        <v>1</v>
      </c>
      <c r="F1977" s="34"/>
      <c r="G1977" s="34"/>
      <c r="H1977" s="34"/>
      <c r="I1977" s="34"/>
      <c r="J1977" s="34"/>
      <c r="K1977" s="43"/>
      <c r="L1977" s="35">
        <v>1</v>
      </c>
    </row>
    <row r="1978" spans="1:12" ht="15" x14ac:dyDescent="0.25">
      <c r="A1978" s="32"/>
      <c r="B1978" s="33">
        <v>33698</v>
      </c>
      <c r="C1978" s="42"/>
      <c r="D1978" s="34">
        <v>1</v>
      </c>
      <c r="E1978" s="34"/>
      <c r="F1978" s="34"/>
      <c r="G1978" s="34"/>
      <c r="H1978" s="34"/>
      <c r="I1978" s="34"/>
      <c r="J1978" s="34"/>
      <c r="K1978" s="43"/>
      <c r="L1978" s="35">
        <v>1</v>
      </c>
    </row>
    <row r="1979" spans="1:12" ht="15" x14ac:dyDescent="0.25">
      <c r="A1979" s="32"/>
      <c r="B1979" s="33">
        <v>33703</v>
      </c>
      <c r="C1979" s="42"/>
      <c r="D1979" s="34">
        <v>1</v>
      </c>
      <c r="E1979" s="34"/>
      <c r="F1979" s="34"/>
      <c r="G1979" s="34"/>
      <c r="H1979" s="34"/>
      <c r="I1979" s="34"/>
      <c r="J1979" s="34"/>
      <c r="K1979" s="43"/>
      <c r="L1979" s="35">
        <v>1</v>
      </c>
    </row>
    <row r="1980" spans="1:12" ht="15" x14ac:dyDescent="0.25">
      <c r="A1980" s="32"/>
      <c r="B1980" s="33">
        <v>33783</v>
      </c>
      <c r="C1980" s="42"/>
      <c r="D1980" s="34"/>
      <c r="E1980" s="34">
        <v>1</v>
      </c>
      <c r="F1980" s="34"/>
      <c r="G1980" s="34"/>
      <c r="H1980" s="34"/>
      <c r="I1980" s="34"/>
      <c r="J1980" s="34"/>
      <c r="K1980" s="43"/>
      <c r="L1980" s="35">
        <v>1</v>
      </c>
    </row>
    <row r="1981" spans="1:12" ht="15" x14ac:dyDescent="0.25">
      <c r="A1981" s="32"/>
      <c r="B1981" s="33">
        <v>33786</v>
      </c>
      <c r="C1981" s="42"/>
      <c r="D1981" s="34">
        <v>1</v>
      </c>
      <c r="E1981" s="34"/>
      <c r="F1981" s="34"/>
      <c r="G1981" s="34"/>
      <c r="H1981" s="34"/>
      <c r="I1981" s="34"/>
      <c r="J1981" s="34"/>
      <c r="K1981" s="43"/>
      <c r="L1981" s="35">
        <v>1</v>
      </c>
    </row>
    <row r="1982" spans="1:12" ht="15" x14ac:dyDescent="0.25">
      <c r="A1982" s="32"/>
      <c r="B1982" s="33">
        <v>34015</v>
      </c>
      <c r="C1982" s="42"/>
      <c r="D1982" s="34"/>
      <c r="E1982" s="34">
        <v>1</v>
      </c>
      <c r="F1982" s="34"/>
      <c r="G1982" s="34"/>
      <c r="H1982" s="34"/>
      <c r="I1982" s="34"/>
      <c r="J1982" s="34"/>
      <c r="K1982" s="43"/>
      <c r="L1982" s="35">
        <v>1</v>
      </c>
    </row>
    <row r="1983" spans="1:12" ht="15" x14ac:dyDescent="0.25">
      <c r="A1983" s="32"/>
      <c r="B1983" s="33">
        <v>34060</v>
      </c>
      <c r="C1983" s="42"/>
      <c r="D1983" s="34">
        <v>1</v>
      </c>
      <c r="E1983" s="34"/>
      <c r="F1983" s="34"/>
      <c r="G1983" s="34"/>
      <c r="H1983" s="34"/>
      <c r="I1983" s="34"/>
      <c r="J1983" s="34"/>
      <c r="K1983" s="43"/>
      <c r="L1983" s="35">
        <v>1</v>
      </c>
    </row>
    <row r="1984" spans="1:12" ht="15" x14ac:dyDescent="0.25">
      <c r="A1984" s="32"/>
      <c r="B1984" s="33">
        <v>35079</v>
      </c>
      <c r="C1984" s="42"/>
      <c r="D1984" s="34"/>
      <c r="E1984" s="34">
        <v>1</v>
      </c>
      <c r="F1984" s="34"/>
      <c r="G1984" s="34"/>
      <c r="H1984" s="34"/>
      <c r="I1984" s="34"/>
      <c r="J1984" s="34"/>
      <c r="K1984" s="43"/>
      <c r="L1984" s="35">
        <v>1</v>
      </c>
    </row>
    <row r="1985" spans="1:12" ht="15" x14ac:dyDescent="0.25">
      <c r="A1985" s="32"/>
      <c r="B1985" s="33">
        <v>35844</v>
      </c>
      <c r="C1985" s="42"/>
      <c r="D1985" s="34"/>
      <c r="E1985" s="34"/>
      <c r="F1985" s="34"/>
      <c r="G1985" s="34">
        <v>1</v>
      </c>
      <c r="H1985" s="34"/>
      <c r="I1985" s="34"/>
      <c r="J1985" s="34"/>
      <c r="K1985" s="43"/>
      <c r="L1985" s="35">
        <v>1</v>
      </c>
    </row>
    <row r="1986" spans="1:12" ht="15" x14ac:dyDescent="0.25">
      <c r="A1986" s="32"/>
      <c r="B1986" s="33">
        <v>35896</v>
      </c>
      <c r="C1986" s="42"/>
      <c r="D1986" s="34"/>
      <c r="E1986" s="34">
        <v>1</v>
      </c>
      <c r="F1986" s="34"/>
      <c r="G1986" s="34"/>
      <c r="H1986" s="34"/>
      <c r="I1986" s="34"/>
      <c r="J1986" s="34"/>
      <c r="K1986" s="43"/>
      <c r="L1986" s="35">
        <v>1</v>
      </c>
    </row>
    <row r="1987" spans="1:12" ht="15" x14ac:dyDescent="0.25">
      <c r="A1987" s="32"/>
      <c r="B1987" s="33">
        <v>35921</v>
      </c>
      <c r="C1987" s="42"/>
      <c r="D1987" s="34"/>
      <c r="E1987" s="34"/>
      <c r="F1987" s="34"/>
      <c r="G1987" s="34">
        <v>1</v>
      </c>
      <c r="H1987" s="34"/>
      <c r="I1987" s="34"/>
      <c r="J1987" s="34"/>
      <c r="K1987" s="43"/>
      <c r="L1987" s="35">
        <v>1</v>
      </c>
    </row>
    <row r="1988" spans="1:12" ht="15" x14ac:dyDescent="0.25">
      <c r="A1988" s="32"/>
      <c r="B1988" s="33">
        <v>36136</v>
      </c>
      <c r="C1988" s="42"/>
      <c r="D1988" s="34"/>
      <c r="E1988" s="34"/>
      <c r="F1988" s="34"/>
      <c r="G1988" s="34">
        <v>1</v>
      </c>
      <c r="H1988" s="34"/>
      <c r="I1988" s="34"/>
      <c r="J1988" s="34"/>
      <c r="K1988" s="43"/>
      <c r="L1988" s="35">
        <v>1</v>
      </c>
    </row>
    <row r="1989" spans="1:12" ht="15" x14ac:dyDescent="0.25">
      <c r="A1989" s="32"/>
      <c r="B1989" s="33">
        <v>36235</v>
      </c>
      <c r="C1989" s="42"/>
      <c r="D1989" s="34"/>
      <c r="E1989" s="34"/>
      <c r="F1989" s="34"/>
      <c r="G1989" s="34">
        <v>1</v>
      </c>
      <c r="H1989" s="34"/>
      <c r="I1989" s="34"/>
      <c r="J1989" s="34"/>
      <c r="K1989" s="43"/>
      <c r="L1989" s="35">
        <v>1</v>
      </c>
    </row>
    <row r="1990" spans="1:12" ht="15" x14ac:dyDescent="0.25">
      <c r="A1990" s="32"/>
      <c r="B1990" s="33">
        <v>36817</v>
      </c>
      <c r="C1990" s="42"/>
      <c r="D1990" s="34"/>
      <c r="E1990" s="34"/>
      <c r="F1990" s="34"/>
      <c r="G1990" s="34">
        <v>1</v>
      </c>
      <c r="H1990" s="34"/>
      <c r="I1990" s="34"/>
      <c r="J1990" s="34"/>
      <c r="K1990" s="43"/>
      <c r="L1990" s="35">
        <v>1</v>
      </c>
    </row>
    <row r="1991" spans="1:12" ht="15" x14ac:dyDescent="0.25">
      <c r="A1991" s="32"/>
      <c r="B1991" s="33">
        <v>37054</v>
      </c>
      <c r="C1991" s="42"/>
      <c r="D1991" s="34"/>
      <c r="E1991" s="34"/>
      <c r="F1991" s="34"/>
      <c r="G1991" s="34">
        <v>1</v>
      </c>
      <c r="H1991" s="34"/>
      <c r="I1991" s="34"/>
      <c r="J1991" s="34"/>
      <c r="K1991" s="43"/>
      <c r="L1991" s="35">
        <v>1</v>
      </c>
    </row>
    <row r="1992" spans="1:12" ht="15" x14ac:dyDescent="0.25">
      <c r="A1992" s="32"/>
      <c r="B1992" s="33">
        <v>37686</v>
      </c>
      <c r="C1992" s="42"/>
      <c r="D1992" s="34"/>
      <c r="E1992" s="34"/>
      <c r="F1992" s="34"/>
      <c r="G1992" s="34">
        <v>1</v>
      </c>
      <c r="H1992" s="34"/>
      <c r="I1992" s="34"/>
      <c r="J1992" s="34"/>
      <c r="K1992" s="43"/>
      <c r="L1992" s="35">
        <v>1</v>
      </c>
    </row>
    <row r="1993" spans="1:12" ht="15" x14ac:dyDescent="0.25">
      <c r="A1993" s="32"/>
      <c r="B1993" s="33">
        <v>37813</v>
      </c>
      <c r="C1993" s="42"/>
      <c r="D1993" s="34"/>
      <c r="E1993" s="34"/>
      <c r="F1993" s="34"/>
      <c r="G1993" s="34">
        <v>1</v>
      </c>
      <c r="H1993" s="34"/>
      <c r="I1993" s="34"/>
      <c r="J1993" s="34"/>
      <c r="K1993" s="43"/>
      <c r="L1993" s="35">
        <v>1</v>
      </c>
    </row>
    <row r="1994" spans="1:12" ht="15" x14ac:dyDescent="0.25">
      <c r="A1994" s="32"/>
      <c r="B1994" s="33">
        <v>37918</v>
      </c>
      <c r="C1994" s="42"/>
      <c r="D1994" s="34"/>
      <c r="E1994" s="34"/>
      <c r="F1994" s="34"/>
      <c r="G1994" s="34">
        <v>1</v>
      </c>
      <c r="H1994" s="34"/>
      <c r="I1994" s="34"/>
      <c r="J1994" s="34"/>
      <c r="K1994" s="43"/>
      <c r="L1994" s="35">
        <v>1</v>
      </c>
    </row>
    <row r="1995" spans="1:12" ht="15" x14ac:dyDescent="0.25">
      <c r="A1995" s="32"/>
      <c r="B1995" s="33">
        <v>37937</v>
      </c>
      <c r="C1995" s="42"/>
      <c r="D1995" s="34"/>
      <c r="E1995" s="34"/>
      <c r="F1995" s="34"/>
      <c r="G1995" s="34">
        <v>1</v>
      </c>
      <c r="H1995" s="34"/>
      <c r="I1995" s="34"/>
      <c r="J1995" s="34"/>
      <c r="K1995" s="43"/>
      <c r="L1995" s="35">
        <v>1</v>
      </c>
    </row>
    <row r="1996" spans="1:12" ht="15" x14ac:dyDescent="0.25">
      <c r="A1996" s="32"/>
      <c r="B1996" s="33">
        <v>37941</v>
      </c>
      <c r="C1996" s="42"/>
      <c r="D1996" s="34"/>
      <c r="E1996" s="34"/>
      <c r="F1996" s="34"/>
      <c r="G1996" s="34">
        <v>1</v>
      </c>
      <c r="H1996" s="34"/>
      <c r="I1996" s="34"/>
      <c r="J1996" s="34"/>
      <c r="K1996" s="43"/>
      <c r="L1996" s="35">
        <v>1</v>
      </c>
    </row>
    <row r="1997" spans="1:12" ht="15" x14ac:dyDescent="0.25">
      <c r="A1997" s="32"/>
      <c r="B1997" s="33">
        <v>38070</v>
      </c>
      <c r="C1997" s="42"/>
      <c r="D1997" s="34"/>
      <c r="E1997" s="34"/>
      <c r="F1997" s="34">
        <v>1</v>
      </c>
      <c r="G1997" s="34"/>
      <c r="H1997" s="34"/>
      <c r="I1997" s="34"/>
      <c r="J1997" s="34"/>
      <c r="K1997" s="43"/>
      <c r="L1997" s="35">
        <v>1</v>
      </c>
    </row>
    <row r="1998" spans="1:12" ht="15" x14ac:dyDescent="0.25">
      <c r="A1998" s="32"/>
      <c r="B1998" s="33">
        <v>38075</v>
      </c>
      <c r="C1998" s="42"/>
      <c r="D1998" s="34"/>
      <c r="E1998" s="34"/>
      <c r="F1998" s="34"/>
      <c r="G1998" s="34">
        <v>1</v>
      </c>
      <c r="H1998" s="34"/>
      <c r="I1998" s="34"/>
      <c r="J1998" s="34"/>
      <c r="K1998" s="43"/>
      <c r="L1998" s="35">
        <v>1</v>
      </c>
    </row>
    <row r="1999" spans="1:12" ht="15" x14ac:dyDescent="0.25">
      <c r="A1999" s="32"/>
      <c r="B1999" s="33">
        <v>38532</v>
      </c>
      <c r="C1999" s="42"/>
      <c r="D1999" s="34"/>
      <c r="E1999" s="34"/>
      <c r="F1999" s="34"/>
      <c r="G1999" s="34">
        <v>1</v>
      </c>
      <c r="H1999" s="34"/>
      <c r="I1999" s="34"/>
      <c r="J1999" s="34"/>
      <c r="K1999" s="43"/>
      <c r="L1999" s="35">
        <v>1</v>
      </c>
    </row>
    <row r="2000" spans="1:12" ht="15" x14ac:dyDescent="0.25">
      <c r="A2000" s="32"/>
      <c r="B2000" s="33">
        <v>38858</v>
      </c>
      <c r="C2000" s="42"/>
      <c r="D2000" s="34"/>
      <c r="E2000" s="34"/>
      <c r="F2000" s="34"/>
      <c r="G2000" s="34">
        <v>1</v>
      </c>
      <c r="H2000" s="34"/>
      <c r="I2000" s="34"/>
      <c r="J2000" s="34"/>
      <c r="K2000" s="43"/>
      <c r="L2000" s="35">
        <v>1</v>
      </c>
    </row>
    <row r="2001" spans="1:12" ht="15" x14ac:dyDescent="0.25">
      <c r="A2001" s="32"/>
      <c r="B2001" s="33">
        <v>39184</v>
      </c>
      <c r="C2001" s="42"/>
      <c r="D2001" s="34"/>
      <c r="E2001" s="34"/>
      <c r="F2001" s="34"/>
      <c r="G2001" s="34">
        <v>1</v>
      </c>
      <c r="H2001" s="34"/>
      <c r="I2001" s="34"/>
      <c r="J2001" s="34"/>
      <c r="K2001" s="43"/>
      <c r="L2001" s="35">
        <v>1</v>
      </c>
    </row>
    <row r="2002" spans="1:12" ht="15" x14ac:dyDescent="0.25">
      <c r="A2002" s="32"/>
      <c r="B2002" s="33">
        <v>39197</v>
      </c>
      <c r="C2002" s="42"/>
      <c r="D2002" s="34"/>
      <c r="E2002" s="34"/>
      <c r="F2002" s="34"/>
      <c r="G2002" s="34">
        <v>1</v>
      </c>
      <c r="H2002" s="34"/>
      <c r="I2002" s="34"/>
      <c r="J2002" s="34"/>
      <c r="K2002" s="43"/>
      <c r="L2002" s="35">
        <v>1</v>
      </c>
    </row>
    <row r="2003" spans="1:12" ht="15" x14ac:dyDescent="0.25">
      <c r="A2003" s="32"/>
      <c r="B2003" s="33">
        <v>39334</v>
      </c>
      <c r="C2003" s="42"/>
      <c r="D2003" s="34"/>
      <c r="E2003" s="34"/>
      <c r="F2003" s="34"/>
      <c r="G2003" s="34">
        <v>2</v>
      </c>
      <c r="H2003" s="34"/>
      <c r="I2003" s="34"/>
      <c r="J2003" s="34"/>
      <c r="K2003" s="43"/>
      <c r="L2003" s="35">
        <v>2</v>
      </c>
    </row>
    <row r="2004" spans="1:12" ht="15" x14ac:dyDescent="0.25">
      <c r="A2004" s="32"/>
      <c r="B2004" s="33">
        <v>39413</v>
      </c>
      <c r="C2004" s="42"/>
      <c r="D2004" s="34"/>
      <c r="E2004" s="34"/>
      <c r="F2004" s="34"/>
      <c r="G2004" s="34">
        <v>1</v>
      </c>
      <c r="H2004" s="34"/>
      <c r="I2004" s="34"/>
      <c r="J2004" s="34"/>
      <c r="K2004" s="43"/>
      <c r="L2004" s="35">
        <v>1</v>
      </c>
    </row>
    <row r="2005" spans="1:12" ht="15" x14ac:dyDescent="0.25">
      <c r="A2005" s="32"/>
      <c r="B2005" s="33">
        <v>39608</v>
      </c>
      <c r="C2005" s="42"/>
      <c r="D2005" s="34"/>
      <c r="E2005" s="34"/>
      <c r="F2005" s="34"/>
      <c r="G2005" s="34">
        <v>1</v>
      </c>
      <c r="H2005" s="34"/>
      <c r="I2005" s="34"/>
      <c r="J2005" s="34"/>
      <c r="K2005" s="43"/>
      <c r="L2005" s="35">
        <v>1</v>
      </c>
    </row>
    <row r="2006" spans="1:12" ht="15" x14ac:dyDescent="0.25">
      <c r="A2006" s="32"/>
      <c r="B2006" s="33">
        <v>40084</v>
      </c>
      <c r="C2006" s="42"/>
      <c r="D2006" s="34"/>
      <c r="E2006" s="34"/>
      <c r="F2006" s="34">
        <v>1</v>
      </c>
      <c r="G2006" s="34"/>
      <c r="H2006" s="34"/>
      <c r="I2006" s="34"/>
      <c r="J2006" s="34"/>
      <c r="K2006" s="43"/>
      <c r="L2006" s="35">
        <v>1</v>
      </c>
    </row>
    <row r="2007" spans="1:12" ht="15" x14ac:dyDescent="0.25">
      <c r="A2007" s="32"/>
      <c r="B2007" s="33">
        <v>40472</v>
      </c>
      <c r="C2007" s="42"/>
      <c r="D2007" s="34"/>
      <c r="E2007" s="34"/>
      <c r="F2007" s="34"/>
      <c r="G2007" s="34">
        <v>1</v>
      </c>
      <c r="H2007" s="34"/>
      <c r="I2007" s="34"/>
      <c r="J2007" s="34"/>
      <c r="K2007" s="43"/>
      <c r="L2007" s="35">
        <v>1</v>
      </c>
    </row>
    <row r="2008" spans="1:12" ht="15" x14ac:dyDescent="0.25">
      <c r="A2008" s="32"/>
      <c r="B2008" s="33">
        <v>40533</v>
      </c>
      <c r="C2008" s="42"/>
      <c r="D2008" s="34"/>
      <c r="E2008" s="34"/>
      <c r="F2008" s="34"/>
      <c r="G2008" s="34">
        <v>1</v>
      </c>
      <c r="H2008" s="34"/>
      <c r="I2008" s="34"/>
      <c r="J2008" s="34"/>
      <c r="K2008" s="43"/>
      <c r="L2008" s="35">
        <v>1</v>
      </c>
    </row>
    <row r="2009" spans="1:12" ht="15" x14ac:dyDescent="0.25">
      <c r="A2009" s="32"/>
      <c r="B2009" s="33">
        <v>40552</v>
      </c>
      <c r="C2009" s="42"/>
      <c r="D2009" s="34"/>
      <c r="E2009" s="34"/>
      <c r="F2009" s="34"/>
      <c r="G2009" s="34">
        <v>1</v>
      </c>
      <c r="H2009" s="34"/>
      <c r="I2009" s="34"/>
      <c r="J2009" s="34"/>
      <c r="K2009" s="43"/>
      <c r="L2009" s="35">
        <v>1</v>
      </c>
    </row>
    <row r="2010" spans="1:12" ht="15" x14ac:dyDescent="0.25">
      <c r="A2010" s="32"/>
      <c r="B2010" s="33">
        <v>40601</v>
      </c>
      <c r="C2010" s="42"/>
      <c r="D2010" s="34"/>
      <c r="E2010" s="34"/>
      <c r="F2010" s="34"/>
      <c r="G2010" s="34">
        <v>1</v>
      </c>
      <c r="H2010" s="34"/>
      <c r="I2010" s="34"/>
      <c r="J2010" s="34"/>
      <c r="K2010" s="43"/>
      <c r="L2010" s="35">
        <v>1</v>
      </c>
    </row>
    <row r="2011" spans="1:12" ht="15" x14ac:dyDescent="0.25">
      <c r="A2011" s="32"/>
      <c r="B2011" s="33">
        <v>40646</v>
      </c>
      <c r="C2011" s="42"/>
      <c r="D2011" s="34"/>
      <c r="E2011" s="34"/>
      <c r="F2011" s="34"/>
      <c r="G2011" s="34">
        <v>1</v>
      </c>
      <c r="H2011" s="34"/>
      <c r="I2011" s="34"/>
      <c r="J2011" s="34"/>
      <c r="K2011" s="43"/>
      <c r="L2011" s="35">
        <v>1</v>
      </c>
    </row>
    <row r="2012" spans="1:12" ht="15" x14ac:dyDescent="0.25">
      <c r="A2012" s="32"/>
      <c r="B2012" s="33">
        <v>40762</v>
      </c>
      <c r="C2012" s="42"/>
      <c r="D2012" s="34"/>
      <c r="E2012" s="34"/>
      <c r="F2012" s="34"/>
      <c r="G2012" s="34">
        <v>1</v>
      </c>
      <c r="H2012" s="34"/>
      <c r="I2012" s="34"/>
      <c r="J2012" s="34"/>
      <c r="K2012" s="43"/>
      <c r="L2012" s="35">
        <v>1</v>
      </c>
    </row>
    <row r="2013" spans="1:12" ht="15" x14ac:dyDescent="0.25">
      <c r="A2013" s="32"/>
      <c r="B2013" s="33">
        <v>40772</v>
      </c>
      <c r="C2013" s="42"/>
      <c r="D2013" s="34"/>
      <c r="E2013" s="34"/>
      <c r="F2013" s="34"/>
      <c r="G2013" s="34">
        <v>1</v>
      </c>
      <c r="H2013" s="34"/>
      <c r="I2013" s="34"/>
      <c r="J2013" s="34"/>
      <c r="K2013" s="43"/>
      <c r="L2013" s="35">
        <v>1</v>
      </c>
    </row>
    <row r="2014" spans="1:12" ht="15" x14ac:dyDescent="0.25">
      <c r="A2014" s="32"/>
      <c r="B2014" s="33">
        <v>40916</v>
      </c>
      <c r="C2014" s="42"/>
      <c r="D2014" s="34"/>
      <c r="E2014" s="34"/>
      <c r="F2014" s="34"/>
      <c r="G2014" s="34">
        <v>1</v>
      </c>
      <c r="H2014" s="34"/>
      <c r="I2014" s="34"/>
      <c r="J2014" s="34"/>
      <c r="K2014" s="43"/>
      <c r="L2014" s="35">
        <v>1</v>
      </c>
    </row>
    <row r="2015" spans="1:12" ht="15" x14ac:dyDescent="0.25">
      <c r="A2015" s="32"/>
      <c r="B2015" s="33">
        <v>40987</v>
      </c>
      <c r="C2015" s="42"/>
      <c r="D2015" s="34"/>
      <c r="E2015" s="34"/>
      <c r="F2015" s="34"/>
      <c r="G2015" s="34">
        <v>1</v>
      </c>
      <c r="H2015" s="34"/>
      <c r="I2015" s="34"/>
      <c r="J2015" s="34"/>
      <c r="K2015" s="43"/>
      <c r="L2015" s="35">
        <v>1</v>
      </c>
    </row>
    <row r="2016" spans="1:12" ht="15" x14ac:dyDescent="0.25">
      <c r="A2016" s="32"/>
      <c r="B2016" s="33">
        <v>41392</v>
      </c>
      <c r="C2016" s="42"/>
      <c r="D2016" s="34"/>
      <c r="E2016" s="34"/>
      <c r="F2016" s="34"/>
      <c r="G2016" s="34">
        <v>1</v>
      </c>
      <c r="H2016" s="34"/>
      <c r="I2016" s="34"/>
      <c r="J2016" s="34"/>
      <c r="K2016" s="43"/>
      <c r="L2016" s="35">
        <v>1</v>
      </c>
    </row>
    <row r="2017" spans="1:12" ht="15" x14ac:dyDescent="0.25">
      <c r="A2017" s="32"/>
      <c r="B2017" s="33">
        <v>41411</v>
      </c>
      <c r="C2017" s="42"/>
      <c r="D2017" s="34"/>
      <c r="E2017" s="34"/>
      <c r="F2017" s="34"/>
      <c r="G2017" s="34">
        <v>1</v>
      </c>
      <c r="H2017" s="34"/>
      <c r="I2017" s="34"/>
      <c r="J2017" s="34"/>
      <c r="K2017" s="43"/>
      <c r="L2017" s="35">
        <v>1</v>
      </c>
    </row>
    <row r="2018" spans="1:12" ht="15" x14ac:dyDescent="0.25">
      <c r="A2018" s="32"/>
      <c r="B2018" s="33">
        <v>41555</v>
      </c>
      <c r="C2018" s="42"/>
      <c r="D2018" s="34"/>
      <c r="E2018" s="34"/>
      <c r="F2018" s="34"/>
      <c r="G2018" s="34">
        <v>1</v>
      </c>
      <c r="H2018" s="34"/>
      <c r="I2018" s="34"/>
      <c r="J2018" s="34"/>
      <c r="K2018" s="43"/>
      <c r="L2018" s="35">
        <v>1</v>
      </c>
    </row>
    <row r="2019" spans="1:12" ht="15" x14ac:dyDescent="0.25">
      <c r="A2019" s="32"/>
      <c r="B2019" s="33">
        <v>41876</v>
      </c>
      <c r="C2019" s="42"/>
      <c r="D2019" s="34"/>
      <c r="E2019" s="34"/>
      <c r="F2019" s="34"/>
      <c r="G2019" s="34">
        <v>1</v>
      </c>
      <c r="H2019" s="34"/>
      <c r="I2019" s="34"/>
      <c r="J2019" s="34"/>
      <c r="K2019" s="43"/>
      <c r="L2019" s="35">
        <v>1</v>
      </c>
    </row>
    <row r="2020" spans="1:12" ht="15" x14ac:dyDescent="0.25">
      <c r="A2020" s="32"/>
      <c r="B2020" s="33">
        <v>42132</v>
      </c>
      <c r="C2020" s="42"/>
      <c r="D2020" s="34"/>
      <c r="E2020" s="34"/>
      <c r="F2020" s="34"/>
      <c r="G2020" s="34">
        <v>1</v>
      </c>
      <c r="H2020" s="34"/>
      <c r="I2020" s="34"/>
      <c r="J2020" s="34"/>
      <c r="K2020" s="43"/>
      <c r="L2020" s="35">
        <v>1</v>
      </c>
    </row>
    <row r="2021" spans="1:12" ht="15" x14ac:dyDescent="0.25">
      <c r="A2021" s="32"/>
      <c r="B2021" s="33">
        <v>42159</v>
      </c>
      <c r="C2021" s="42"/>
      <c r="D2021" s="34"/>
      <c r="E2021" s="34"/>
      <c r="F2021" s="34"/>
      <c r="G2021" s="34">
        <v>1</v>
      </c>
      <c r="H2021" s="34"/>
      <c r="I2021" s="34"/>
      <c r="J2021" s="34"/>
      <c r="K2021" s="43"/>
      <c r="L2021" s="35">
        <v>1</v>
      </c>
    </row>
    <row r="2022" spans="1:12" ht="15" x14ac:dyDescent="0.25">
      <c r="A2022" s="32"/>
      <c r="B2022" s="33">
        <v>42177</v>
      </c>
      <c r="C2022" s="42"/>
      <c r="D2022" s="34"/>
      <c r="E2022" s="34"/>
      <c r="F2022" s="34"/>
      <c r="G2022" s="34">
        <v>1</v>
      </c>
      <c r="H2022" s="34"/>
      <c r="I2022" s="34"/>
      <c r="J2022" s="34"/>
      <c r="K2022" s="43"/>
      <c r="L2022" s="35">
        <v>1</v>
      </c>
    </row>
    <row r="2023" spans="1:12" ht="15" x14ac:dyDescent="0.25">
      <c r="A2023" s="32"/>
      <c r="B2023" s="33">
        <v>42409</v>
      </c>
      <c r="C2023" s="42"/>
      <c r="D2023" s="34"/>
      <c r="E2023" s="34"/>
      <c r="F2023" s="34"/>
      <c r="G2023" s="34">
        <v>1</v>
      </c>
      <c r="H2023" s="34"/>
      <c r="I2023" s="34"/>
      <c r="J2023" s="34"/>
      <c r="K2023" s="43"/>
      <c r="L2023" s="35">
        <v>1</v>
      </c>
    </row>
    <row r="2024" spans="1:12" ht="15" x14ac:dyDescent="0.25">
      <c r="A2024" s="32"/>
      <c r="B2024" s="33">
        <v>42488</v>
      </c>
      <c r="C2024" s="42"/>
      <c r="D2024" s="34"/>
      <c r="E2024" s="34"/>
      <c r="F2024" s="34"/>
      <c r="G2024" s="34">
        <v>1</v>
      </c>
      <c r="H2024" s="34"/>
      <c r="I2024" s="34"/>
      <c r="J2024" s="34"/>
      <c r="K2024" s="43"/>
      <c r="L2024" s="35">
        <v>1</v>
      </c>
    </row>
    <row r="2025" spans="1:12" ht="15" x14ac:dyDescent="0.25">
      <c r="A2025" s="32"/>
      <c r="B2025" s="33">
        <v>42500</v>
      </c>
      <c r="C2025" s="42"/>
      <c r="D2025" s="34"/>
      <c r="E2025" s="34"/>
      <c r="F2025" s="34"/>
      <c r="G2025" s="34">
        <v>1</v>
      </c>
      <c r="H2025" s="34"/>
      <c r="I2025" s="34"/>
      <c r="J2025" s="34"/>
      <c r="K2025" s="43"/>
      <c r="L2025" s="35">
        <v>1</v>
      </c>
    </row>
    <row r="2026" spans="1:12" ht="15" x14ac:dyDescent="0.25">
      <c r="A2026" s="32"/>
      <c r="B2026" s="33">
        <v>42541</v>
      </c>
      <c r="C2026" s="42"/>
      <c r="D2026" s="34"/>
      <c r="E2026" s="34"/>
      <c r="F2026" s="34"/>
      <c r="G2026" s="34">
        <v>1</v>
      </c>
      <c r="H2026" s="34"/>
      <c r="I2026" s="34"/>
      <c r="J2026" s="34"/>
      <c r="K2026" s="43"/>
      <c r="L2026" s="35">
        <v>1</v>
      </c>
    </row>
    <row r="2027" spans="1:12" ht="15" x14ac:dyDescent="0.25">
      <c r="A2027" s="32"/>
      <c r="B2027" s="33">
        <v>42678</v>
      </c>
      <c r="C2027" s="42"/>
      <c r="D2027" s="34"/>
      <c r="E2027" s="34"/>
      <c r="F2027" s="34"/>
      <c r="G2027" s="34">
        <v>1</v>
      </c>
      <c r="H2027" s="34"/>
      <c r="I2027" s="34"/>
      <c r="J2027" s="34"/>
      <c r="K2027" s="43"/>
      <c r="L2027" s="35">
        <v>1</v>
      </c>
    </row>
    <row r="2028" spans="1:12" ht="15" x14ac:dyDescent="0.25">
      <c r="A2028" s="32"/>
      <c r="B2028" s="33">
        <v>42693</v>
      </c>
      <c r="C2028" s="42"/>
      <c r="D2028" s="34"/>
      <c r="E2028" s="34"/>
      <c r="F2028" s="34"/>
      <c r="G2028" s="34">
        <v>1</v>
      </c>
      <c r="H2028" s="34"/>
      <c r="I2028" s="34"/>
      <c r="J2028" s="34"/>
      <c r="K2028" s="43"/>
      <c r="L2028" s="35">
        <v>1</v>
      </c>
    </row>
    <row r="2029" spans="1:12" ht="15" x14ac:dyDescent="0.25">
      <c r="A2029" s="32"/>
      <c r="B2029" s="33">
        <v>42716</v>
      </c>
      <c r="C2029" s="42"/>
      <c r="D2029" s="34"/>
      <c r="E2029" s="34"/>
      <c r="F2029" s="34"/>
      <c r="G2029" s="34">
        <v>1</v>
      </c>
      <c r="H2029" s="34"/>
      <c r="I2029" s="34"/>
      <c r="J2029" s="34"/>
      <c r="K2029" s="43"/>
      <c r="L2029" s="35">
        <v>1</v>
      </c>
    </row>
    <row r="2030" spans="1:12" ht="15" x14ac:dyDescent="0.25">
      <c r="A2030" s="32"/>
      <c r="B2030" s="33">
        <v>42729</v>
      </c>
      <c r="C2030" s="42"/>
      <c r="D2030" s="34"/>
      <c r="E2030" s="34"/>
      <c r="F2030" s="34"/>
      <c r="G2030" s="34">
        <v>1</v>
      </c>
      <c r="H2030" s="34"/>
      <c r="I2030" s="34"/>
      <c r="J2030" s="34"/>
      <c r="K2030" s="43"/>
      <c r="L2030" s="35">
        <v>1</v>
      </c>
    </row>
    <row r="2031" spans="1:12" ht="15" x14ac:dyDescent="0.25">
      <c r="A2031" s="32"/>
      <c r="B2031" s="33">
        <v>42829</v>
      </c>
      <c r="C2031" s="42"/>
      <c r="D2031" s="34"/>
      <c r="E2031" s="34"/>
      <c r="F2031" s="34"/>
      <c r="G2031" s="34">
        <v>1</v>
      </c>
      <c r="H2031" s="34"/>
      <c r="I2031" s="34"/>
      <c r="J2031" s="34"/>
      <c r="K2031" s="43"/>
      <c r="L2031" s="35">
        <v>1</v>
      </c>
    </row>
    <row r="2032" spans="1:12" ht="15" x14ac:dyDescent="0.25">
      <c r="A2032" s="32"/>
      <c r="B2032" s="33">
        <v>43405</v>
      </c>
      <c r="C2032" s="42"/>
      <c r="D2032" s="34"/>
      <c r="E2032" s="34"/>
      <c r="F2032" s="34"/>
      <c r="G2032" s="34">
        <v>1</v>
      </c>
      <c r="H2032" s="34"/>
      <c r="I2032" s="34"/>
      <c r="J2032" s="34"/>
      <c r="K2032" s="43"/>
      <c r="L2032" s="35">
        <v>1</v>
      </c>
    </row>
    <row r="2033" spans="1:12" ht="15" x14ac:dyDescent="0.25">
      <c r="A2033" s="32"/>
      <c r="B2033" s="33">
        <v>43809</v>
      </c>
      <c r="C2033" s="42"/>
      <c r="D2033" s="34"/>
      <c r="E2033" s="34"/>
      <c r="F2033" s="34"/>
      <c r="G2033" s="34">
        <v>1</v>
      </c>
      <c r="H2033" s="34"/>
      <c r="I2033" s="34"/>
      <c r="J2033" s="34"/>
      <c r="K2033" s="43"/>
      <c r="L2033" s="35">
        <v>1</v>
      </c>
    </row>
    <row r="2034" spans="1:12" ht="15" x14ac:dyDescent="0.25">
      <c r="A2034" s="32"/>
      <c r="B2034" s="33">
        <v>43858</v>
      </c>
      <c r="C2034" s="42"/>
      <c r="D2034" s="34"/>
      <c r="E2034" s="34"/>
      <c r="F2034" s="34"/>
      <c r="G2034" s="34">
        <v>1</v>
      </c>
      <c r="H2034" s="34"/>
      <c r="I2034" s="34"/>
      <c r="J2034" s="34"/>
      <c r="K2034" s="43"/>
      <c r="L2034" s="35">
        <v>1</v>
      </c>
    </row>
    <row r="2035" spans="1:12" ht="15" x14ac:dyDescent="0.25">
      <c r="A2035" s="36"/>
      <c r="B2035" s="37">
        <v>43886</v>
      </c>
      <c r="C2035" s="44"/>
      <c r="D2035" s="38"/>
      <c r="E2035" s="38"/>
      <c r="F2035" s="38"/>
      <c r="G2035" s="38">
        <v>1</v>
      </c>
      <c r="H2035" s="38"/>
      <c r="I2035" s="38"/>
      <c r="J2035" s="38"/>
      <c r="K2035" s="45"/>
      <c r="L2035" s="39">
        <v>1</v>
      </c>
    </row>
    <row r="2036" spans="1:12" ht="15" x14ac:dyDescent="0.25">
      <c r="A2036" s="28" t="s">
        <v>194</v>
      </c>
      <c r="B2036" s="29">
        <v>25921</v>
      </c>
      <c r="C2036" s="30"/>
      <c r="D2036" s="30">
        <v>1</v>
      </c>
      <c r="E2036" s="30"/>
      <c r="F2036" s="30"/>
      <c r="G2036" s="30"/>
      <c r="H2036" s="30"/>
      <c r="I2036" s="30"/>
      <c r="J2036" s="30"/>
      <c r="K2036" s="30"/>
      <c r="L2036" s="31">
        <v>1</v>
      </c>
    </row>
    <row r="2037" spans="1:12" ht="15" x14ac:dyDescent="0.25">
      <c r="A2037" s="32"/>
      <c r="B2037" s="33">
        <v>26307</v>
      </c>
      <c r="C2037" s="34"/>
      <c r="D2037" s="34"/>
      <c r="E2037" s="34">
        <v>1</v>
      </c>
      <c r="F2037" s="34"/>
      <c r="G2037" s="34"/>
      <c r="H2037" s="34"/>
      <c r="I2037" s="34"/>
      <c r="J2037" s="34"/>
      <c r="K2037" s="34"/>
      <c r="L2037" s="35">
        <v>1</v>
      </c>
    </row>
    <row r="2038" spans="1:12" ht="15" x14ac:dyDescent="0.25">
      <c r="A2038" s="36"/>
      <c r="B2038" s="37">
        <v>41093</v>
      </c>
      <c r="C2038" s="38"/>
      <c r="D2038" s="38"/>
      <c r="E2038" s="38"/>
      <c r="F2038" s="38"/>
      <c r="G2038" s="38">
        <v>1</v>
      </c>
      <c r="H2038" s="38"/>
      <c r="I2038" s="38"/>
      <c r="J2038" s="38"/>
      <c r="K2038" s="38"/>
      <c r="L2038" s="39">
        <v>1</v>
      </c>
    </row>
    <row r="2039" spans="1:12" ht="15" x14ac:dyDescent="0.25">
      <c r="A2039" s="28" t="s">
        <v>127</v>
      </c>
      <c r="B2039" s="29">
        <v>18626</v>
      </c>
      <c r="C2039" s="40"/>
      <c r="D2039" s="30"/>
      <c r="E2039" s="30"/>
      <c r="F2039" s="30"/>
      <c r="G2039" s="30"/>
      <c r="H2039" s="30"/>
      <c r="I2039" s="30">
        <v>1</v>
      </c>
      <c r="J2039" s="30"/>
      <c r="K2039" s="41"/>
      <c r="L2039" s="31">
        <v>1</v>
      </c>
    </row>
    <row r="2040" spans="1:12" ht="15" x14ac:dyDescent="0.25">
      <c r="A2040" s="32"/>
      <c r="B2040" s="33">
        <v>18915</v>
      </c>
      <c r="C2040" s="42"/>
      <c r="D2040" s="34"/>
      <c r="E2040" s="34"/>
      <c r="F2040" s="34"/>
      <c r="G2040" s="34"/>
      <c r="H2040" s="34"/>
      <c r="I2040" s="34">
        <v>1</v>
      </c>
      <c r="J2040" s="34"/>
      <c r="K2040" s="43"/>
      <c r="L2040" s="35">
        <v>1</v>
      </c>
    </row>
    <row r="2041" spans="1:12" ht="15" x14ac:dyDescent="0.25">
      <c r="A2041" s="32"/>
      <c r="B2041" s="33">
        <v>29011</v>
      </c>
      <c r="C2041" s="42"/>
      <c r="D2041" s="34"/>
      <c r="E2041" s="34">
        <v>1</v>
      </c>
      <c r="F2041" s="34"/>
      <c r="G2041" s="34"/>
      <c r="H2041" s="34"/>
      <c r="I2041" s="34"/>
      <c r="J2041" s="34"/>
      <c r="K2041" s="43"/>
      <c r="L2041" s="35">
        <v>1</v>
      </c>
    </row>
    <row r="2042" spans="1:12" ht="15" x14ac:dyDescent="0.25">
      <c r="A2042" s="32"/>
      <c r="B2042" s="33">
        <v>29032</v>
      </c>
      <c r="C2042" s="42"/>
      <c r="D2042" s="34">
        <v>1</v>
      </c>
      <c r="E2042" s="34"/>
      <c r="F2042" s="34"/>
      <c r="G2042" s="34"/>
      <c r="H2042" s="34"/>
      <c r="I2042" s="34"/>
      <c r="J2042" s="34"/>
      <c r="K2042" s="43"/>
      <c r="L2042" s="35">
        <v>1</v>
      </c>
    </row>
    <row r="2043" spans="1:12" ht="15" x14ac:dyDescent="0.25">
      <c r="A2043" s="32"/>
      <c r="B2043" s="33">
        <v>29246</v>
      </c>
      <c r="C2043" s="42"/>
      <c r="D2043" s="34"/>
      <c r="E2043" s="34">
        <v>1</v>
      </c>
      <c r="F2043" s="34"/>
      <c r="G2043" s="34"/>
      <c r="H2043" s="34"/>
      <c r="I2043" s="34"/>
      <c r="J2043" s="34"/>
      <c r="K2043" s="43"/>
      <c r="L2043" s="35">
        <v>1</v>
      </c>
    </row>
    <row r="2044" spans="1:12" ht="15" x14ac:dyDescent="0.25">
      <c r="A2044" s="32"/>
      <c r="B2044" s="33">
        <v>29909</v>
      </c>
      <c r="C2044" s="42"/>
      <c r="D2044" s="34">
        <v>1</v>
      </c>
      <c r="E2044" s="34"/>
      <c r="F2044" s="34"/>
      <c r="G2044" s="34"/>
      <c r="H2044" s="34"/>
      <c r="I2044" s="34"/>
      <c r="J2044" s="34"/>
      <c r="K2044" s="43"/>
      <c r="L2044" s="35">
        <v>1</v>
      </c>
    </row>
    <row r="2045" spans="1:12" ht="15" x14ac:dyDescent="0.25">
      <c r="A2045" s="32"/>
      <c r="B2045" s="33">
        <v>30029</v>
      </c>
      <c r="C2045" s="42"/>
      <c r="D2045" s="34">
        <v>1</v>
      </c>
      <c r="E2045" s="34"/>
      <c r="F2045" s="34"/>
      <c r="G2045" s="34"/>
      <c r="H2045" s="34"/>
      <c r="I2045" s="34"/>
      <c r="J2045" s="34"/>
      <c r="K2045" s="43"/>
      <c r="L2045" s="35">
        <v>1</v>
      </c>
    </row>
    <row r="2046" spans="1:12" ht="15" x14ac:dyDescent="0.25">
      <c r="A2046" s="32"/>
      <c r="B2046" s="33">
        <v>30235</v>
      </c>
      <c r="C2046" s="42"/>
      <c r="D2046" s="34"/>
      <c r="E2046" s="34">
        <v>1</v>
      </c>
      <c r="F2046" s="34"/>
      <c r="G2046" s="34"/>
      <c r="H2046" s="34"/>
      <c r="I2046" s="34"/>
      <c r="J2046" s="34"/>
      <c r="K2046" s="43"/>
      <c r="L2046" s="35">
        <v>1</v>
      </c>
    </row>
    <row r="2047" spans="1:12" ht="15" x14ac:dyDescent="0.25">
      <c r="A2047" s="32"/>
      <c r="B2047" s="33">
        <v>30416</v>
      </c>
      <c r="C2047" s="42"/>
      <c r="D2047" s="34">
        <v>1</v>
      </c>
      <c r="E2047" s="34"/>
      <c r="F2047" s="34"/>
      <c r="G2047" s="34"/>
      <c r="H2047" s="34"/>
      <c r="I2047" s="34"/>
      <c r="J2047" s="34"/>
      <c r="K2047" s="43"/>
      <c r="L2047" s="35">
        <v>1</v>
      </c>
    </row>
    <row r="2048" spans="1:12" ht="15" x14ac:dyDescent="0.25">
      <c r="A2048" s="32"/>
      <c r="B2048" s="33">
        <v>30451</v>
      </c>
      <c r="C2048" s="42"/>
      <c r="D2048" s="34"/>
      <c r="E2048" s="34">
        <v>1</v>
      </c>
      <c r="F2048" s="34"/>
      <c r="G2048" s="34"/>
      <c r="H2048" s="34"/>
      <c r="I2048" s="34"/>
      <c r="J2048" s="34"/>
      <c r="K2048" s="43"/>
      <c r="L2048" s="35">
        <v>1</v>
      </c>
    </row>
    <row r="2049" spans="1:12" ht="15" x14ac:dyDescent="0.25">
      <c r="A2049" s="32"/>
      <c r="B2049" s="33">
        <v>31016</v>
      </c>
      <c r="C2049" s="42"/>
      <c r="D2049" s="34"/>
      <c r="E2049" s="34">
        <v>1</v>
      </c>
      <c r="F2049" s="34"/>
      <c r="G2049" s="34"/>
      <c r="H2049" s="34"/>
      <c r="I2049" s="34"/>
      <c r="J2049" s="34"/>
      <c r="K2049" s="43"/>
      <c r="L2049" s="35">
        <v>1</v>
      </c>
    </row>
    <row r="2050" spans="1:12" ht="15" x14ac:dyDescent="0.25">
      <c r="A2050" s="32"/>
      <c r="B2050" s="33">
        <v>37517</v>
      </c>
      <c r="C2050" s="42"/>
      <c r="D2050" s="34"/>
      <c r="E2050" s="34"/>
      <c r="F2050" s="34"/>
      <c r="G2050" s="34">
        <v>1</v>
      </c>
      <c r="H2050" s="34"/>
      <c r="I2050" s="34"/>
      <c r="J2050" s="34"/>
      <c r="K2050" s="43"/>
      <c r="L2050" s="35">
        <v>1</v>
      </c>
    </row>
    <row r="2051" spans="1:12" ht="15" x14ac:dyDescent="0.25">
      <c r="A2051" s="32"/>
      <c r="B2051" s="33">
        <v>38426</v>
      </c>
      <c r="C2051" s="42"/>
      <c r="D2051" s="34"/>
      <c r="E2051" s="34"/>
      <c r="F2051" s="34"/>
      <c r="G2051" s="34">
        <v>1</v>
      </c>
      <c r="H2051" s="34"/>
      <c r="I2051" s="34"/>
      <c r="J2051" s="34"/>
      <c r="K2051" s="43"/>
      <c r="L2051" s="35">
        <v>1</v>
      </c>
    </row>
    <row r="2052" spans="1:12" ht="15" x14ac:dyDescent="0.25">
      <c r="A2052" s="32"/>
      <c r="B2052" s="33">
        <v>40924</v>
      </c>
      <c r="C2052" s="42"/>
      <c r="D2052" s="34"/>
      <c r="E2052" s="34"/>
      <c r="F2052" s="34"/>
      <c r="G2052" s="34">
        <v>1</v>
      </c>
      <c r="H2052" s="34"/>
      <c r="I2052" s="34"/>
      <c r="J2052" s="34"/>
      <c r="K2052" s="43"/>
      <c r="L2052" s="35">
        <v>1</v>
      </c>
    </row>
    <row r="2053" spans="1:12" ht="15" x14ac:dyDescent="0.25">
      <c r="A2053" s="32"/>
      <c r="B2053" s="33">
        <v>41429</v>
      </c>
      <c r="C2053" s="42"/>
      <c r="D2053" s="34"/>
      <c r="E2053" s="34"/>
      <c r="F2053" s="34"/>
      <c r="G2053" s="34">
        <v>1</v>
      </c>
      <c r="H2053" s="34"/>
      <c r="I2053" s="34"/>
      <c r="J2053" s="34"/>
      <c r="K2053" s="43"/>
      <c r="L2053" s="35">
        <v>1</v>
      </c>
    </row>
    <row r="2054" spans="1:12" ht="15" x14ac:dyDescent="0.25">
      <c r="A2054" s="32"/>
      <c r="B2054" s="33">
        <v>41688</v>
      </c>
      <c r="C2054" s="42"/>
      <c r="D2054" s="34"/>
      <c r="E2054" s="34"/>
      <c r="F2054" s="34"/>
      <c r="G2054" s="34">
        <v>1</v>
      </c>
      <c r="H2054" s="34"/>
      <c r="I2054" s="34"/>
      <c r="J2054" s="34"/>
      <c r="K2054" s="43"/>
      <c r="L2054" s="35">
        <v>1</v>
      </c>
    </row>
    <row r="2055" spans="1:12" ht="15" x14ac:dyDescent="0.25">
      <c r="A2055" s="32"/>
      <c r="B2055" s="33">
        <v>42248</v>
      </c>
      <c r="C2055" s="42"/>
      <c r="D2055" s="34"/>
      <c r="E2055" s="34"/>
      <c r="F2055" s="34"/>
      <c r="G2055" s="34">
        <v>1</v>
      </c>
      <c r="H2055" s="34"/>
      <c r="I2055" s="34"/>
      <c r="J2055" s="34"/>
      <c r="K2055" s="43"/>
      <c r="L2055" s="35">
        <v>1</v>
      </c>
    </row>
    <row r="2056" spans="1:12" ht="15" x14ac:dyDescent="0.25">
      <c r="A2056" s="32"/>
      <c r="B2056" s="33">
        <v>42576</v>
      </c>
      <c r="C2056" s="42"/>
      <c r="D2056" s="34"/>
      <c r="E2056" s="34"/>
      <c r="F2056" s="34"/>
      <c r="G2056" s="34">
        <v>1</v>
      </c>
      <c r="H2056" s="34"/>
      <c r="I2056" s="34"/>
      <c r="J2056" s="34"/>
      <c r="K2056" s="43"/>
      <c r="L2056" s="35">
        <v>1</v>
      </c>
    </row>
    <row r="2057" spans="1:12" ht="15" x14ac:dyDescent="0.25">
      <c r="A2057" s="36"/>
      <c r="B2057" s="37">
        <v>43825</v>
      </c>
      <c r="C2057" s="44"/>
      <c r="D2057" s="38"/>
      <c r="E2057" s="38"/>
      <c r="F2057" s="38"/>
      <c r="G2057" s="38">
        <v>1</v>
      </c>
      <c r="H2057" s="38"/>
      <c r="I2057" s="38"/>
      <c r="J2057" s="38"/>
      <c r="K2057" s="45"/>
      <c r="L2057" s="39">
        <v>1</v>
      </c>
    </row>
    <row r="2058" spans="1:12" ht="15" x14ac:dyDescent="0.25">
      <c r="A2058" s="28" t="s">
        <v>95</v>
      </c>
      <c r="B2058" s="29">
        <v>21380</v>
      </c>
      <c r="C2058" s="30"/>
      <c r="D2058" s="30"/>
      <c r="E2058" s="30"/>
      <c r="F2058" s="30"/>
      <c r="G2058" s="30"/>
      <c r="H2058" s="30"/>
      <c r="I2058" s="30">
        <v>1</v>
      </c>
      <c r="J2058" s="30"/>
      <c r="K2058" s="30"/>
      <c r="L2058" s="31">
        <v>1</v>
      </c>
    </row>
    <row r="2059" spans="1:12" ht="15" x14ac:dyDescent="0.25">
      <c r="A2059" s="32"/>
      <c r="B2059" s="33">
        <v>28332</v>
      </c>
      <c r="C2059" s="34"/>
      <c r="D2059" s="34"/>
      <c r="E2059" s="34">
        <v>1</v>
      </c>
      <c r="F2059" s="34"/>
      <c r="G2059" s="34"/>
      <c r="H2059" s="34"/>
      <c r="I2059" s="34"/>
      <c r="J2059" s="34"/>
      <c r="K2059" s="34"/>
      <c r="L2059" s="35">
        <v>1</v>
      </c>
    </row>
    <row r="2060" spans="1:12" ht="15" x14ac:dyDescent="0.25">
      <c r="A2060" s="32"/>
      <c r="B2060" s="33">
        <v>29181</v>
      </c>
      <c r="C2060" s="34"/>
      <c r="D2060" s="34">
        <v>1</v>
      </c>
      <c r="E2060" s="34"/>
      <c r="F2060" s="34"/>
      <c r="G2060" s="34"/>
      <c r="H2060" s="34"/>
      <c r="I2060" s="34"/>
      <c r="J2060" s="34"/>
      <c r="K2060" s="34"/>
      <c r="L2060" s="35">
        <v>1</v>
      </c>
    </row>
    <row r="2061" spans="1:12" ht="15" x14ac:dyDescent="0.25">
      <c r="A2061" s="32"/>
      <c r="B2061" s="33">
        <v>38705</v>
      </c>
      <c r="C2061" s="34"/>
      <c r="D2061" s="34"/>
      <c r="E2061" s="34"/>
      <c r="F2061" s="34"/>
      <c r="G2061" s="34">
        <v>1</v>
      </c>
      <c r="H2061" s="34"/>
      <c r="I2061" s="34"/>
      <c r="J2061" s="34"/>
      <c r="K2061" s="34"/>
      <c r="L2061" s="35">
        <v>1</v>
      </c>
    </row>
    <row r="2062" spans="1:12" ht="15" x14ac:dyDescent="0.25">
      <c r="A2062" s="36"/>
      <c r="B2062" s="37">
        <v>40242</v>
      </c>
      <c r="C2062" s="38"/>
      <c r="D2062" s="38"/>
      <c r="E2062" s="38"/>
      <c r="F2062" s="38"/>
      <c r="G2062" s="38">
        <v>1</v>
      </c>
      <c r="H2062" s="38"/>
      <c r="I2062" s="38"/>
      <c r="J2062" s="38"/>
      <c r="K2062" s="38"/>
      <c r="L2062" s="39">
        <v>1</v>
      </c>
    </row>
    <row r="2063" spans="1:12" ht="15" x14ac:dyDescent="0.25">
      <c r="A2063" s="28" t="s">
        <v>88</v>
      </c>
      <c r="B2063" s="29">
        <v>16632</v>
      </c>
      <c r="C2063" s="40"/>
      <c r="D2063" s="30"/>
      <c r="E2063" s="30"/>
      <c r="F2063" s="30"/>
      <c r="G2063" s="30"/>
      <c r="H2063" s="30"/>
      <c r="I2063" s="30">
        <v>1</v>
      </c>
      <c r="J2063" s="30"/>
      <c r="K2063" s="41"/>
      <c r="L2063" s="31">
        <v>1</v>
      </c>
    </row>
    <row r="2064" spans="1:12" ht="15" x14ac:dyDescent="0.25">
      <c r="A2064" s="32"/>
      <c r="B2064" s="33">
        <v>27771</v>
      </c>
      <c r="C2064" s="42"/>
      <c r="D2064" s="34"/>
      <c r="E2064" s="34">
        <v>1</v>
      </c>
      <c r="F2064" s="34"/>
      <c r="G2064" s="34"/>
      <c r="H2064" s="34"/>
      <c r="I2064" s="34"/>
      <c r="J2064" s="34"/>
      <c r="K2064" s="43"/>
      <c r="L2064" s="35">
        <v>1</v>
      </c>
    </row>
    <row r="2065" spans="1:12" ht="15" x14ac:dyDescent="0.25">
      <c r="A2065" s="32"/>
      <c r="B2065" s="33">
        <v>27793</v>
      </c>
      <c r="C2065" s="42"/>
      <c r="D2065" s="34">
        <v>1</v>
      </c>
      <c r="E2065" s="34"/>
      <c r="F2065" s="34"/>
      <c r="G2065" s="34"/>
      <c r="H2065" s="34"/>
      <c r="I2065" s="34"/>
      <c r="J2065" s="34"/>
      <c r="K2065" s="43"/>
      <c r="L2065" s="35">
        <v>1</v>
      </c>
    </row>
    <row r="2066" spans="1:12" ht="15" x14ac:dyDescent="0.25">
      <c r="A2066" s="32"/>
      <c r="B2066" s="33">
        <v>27856</v>
      </c>
      <c r="C2066" s="42"/>
      <c r="D2066" s="34">
        <v>1</v>
      </c>
      <c r="E2066" s="34"/>
      <c r="F2066" s="34"/>
      <c r="G2066" s="34"/>
      <c r="H2066" s="34"/>
      <c r="I2066" s="34"/>
      <c r="J2066" s="34"/>
      <c r="K2066" s="43"/>
      <c r="L2066" s="35">
        <v>1</v>
      </c>
    </row>
    <row r="2067" spans="1:12" ht="15" x14ac:dyDescent="0.25">
      <c r="A2067" s="32"/>
      <c r="B2067" s="33">
        <v>31006</v>
      </c>
      <c r="C2067" s="42"/>
      <c r="D2067" s="34"/>
      <c r="E2067" s="34">
        <v>1</v>
      </c>
      <c r="F2067" s="34"/>
      <c r="G2067" s="34"/>
      <c r="H2067" s="34"/>
      <c r="I2067" s="34"/>
      <c r="J2067" s="34"/>
      <c r="K2067" s="43"/>
      <c r="L2067" s="35">
        <v>1</v>
      </c>
    </row>
    <row r="2068" spans="1:12" ht="15" x14ac:dyDescent="0.25">
      <c r="A2068" s="32"/>
      <c r="B2068" s="33">
        <v>36734</v>
      </c>
      <c r="C2068" s="42"/>
      <c r="D2068" s="34"/>
      <c r="E2068" s="34"/>
      <c r="F2068" s="34"/>
      <c r="G2068" s="34">
        <v>1</v>
      </c>
      <c r="H2068" s="34"/>
      <c r="I2068" s="34"/>
      <c r="J2068" s="34"/>
      <c r="K2068" s="43"/>
      <c r="L2068" s="35">
        <v>1</v>
      </c>
    </row>
    <row r="2069" spans="1:12" ht="15" x14ac:dyDescent="0.25">
      <c r="A2069" s="32"/>
      <c r="B2069" s="33">
        <v>37146</v>
      </c>
      <c r="C2069" s="42"/>
      <c r="D2069" s="34"/>
      <c r="E2069" s="34"/>
      <c r="F2069" s="34"/>
      <c r="G2069" s="34">
        <v>1</v>
      </c>
      <c r="H2069" s="34"/>
      <c r="I2069" s="34"/>
      <c r="J2069" s="34"/>
      <c r="K2069" s="43"/>
      <c r="L2069" s="35">
        <v>1</v>
      </c>
    </row>
    <row r="2070" spans="1:12" ht="15" x14ac:dyDescent="0.25">
      <c r="A2070" s="32"/>
      <c r="B2070" s="33">
        <v>39323</v>
      </c>
      <c r="C2070" s="42"/>
      <c r="D2070" s="34"/>
      <c r="E2070" s="34"/>
      <c r="F2070" s="34"/>
      <c r="G2070" s="34">
        <v>1</v>
      </c>
      <c r="H2070" s="34"/>
      <c r="I2070" s="34"/>
      <c r="J2070" s="34"/>
      <c r="K2070" s="43"/>
      <c r="L2070" s="35">
        <v>1</v>
      </c>
    </row>
    <row r="2071" spans="1:12" ht="15" x14ac:dyDescent="0.25">
      <c r="A2071" s="32"/>
      <c r="B2071" s="33">
        <v>40879</v>
      </c>
      <c r="C2071" s="42"/>
      <c r="D2071" s="34"/>
      <c r="E2071" s="34"/>
      <c r="F2071" s="34"/>
      <c r="G2071" s="34">
        <v>1</v>
      </c>
      <c r="H2071" s="34"/>
      <c r="I2071" s="34"/>
      <c r="J2071" s="34"/>
      <c r="K2071" s="43"/>
      <c r="L2071" s="35">
        <v>1</v>
      </c>
    </row>
    <row r="2072" spans="1:12" ht="15" x14ac:dyDescent="0.25">
      <c r="A2072" s="36"/>
      <c r="B2072" s="37">
        <v>42419</v>
      </c>
      <c r="C2072" s="44"/>
      <c r="D2072" s="38"/>
      <c r="E2072" s="38"/>
      <c r="F2072" s="38"/>
      <c r="G2072" s="38">
        <v>1</v>
      </c>
      <c r="H2072" s="38"/>
      <c r="I2072" s="38"/>
      <c r="J2072" s="38"/>
      <c r="K2072" s="45"/>
      <c r="L2072" s="39">
        <v>1</v>
      </c>
    </row>
    <row r="2073" spans="1:12" ht="15" x14ac:dyDescent="0.25">
      <c r="A2073" s="28" t="s">
        <v>45</v>
      </c>
      <c r="B2073" s="29">
        <v>16241</v>
      </c>
      <c r="C2073" s="30"/>
      <c r="D2073" s="30"/>
      <c r="E2073" s="30"/>
      <c r="F2073" s="30"/>
      <c r="G2073" s="30"/>
      <c r="H2073" s="30"/>
      <c r="I2073" s="30">
        <v>1</v>
      </c>
      <c r="J2073" s="30"/>
      <c r="K2073" s="30"/>
      <c r="L2073" s="31">
        <v>1</v>
      </c>
    </row>
    <row r="2074" spans="1:12" ht="15" x14ac:dyDescent="0.25">
      <c r="A2074" s="32"/>
      <c r="B2074" s="33">
        <v>21026</v>
      </c>
      <c r="C2074" s="34"/>
      <c r="D2074" s="34"/>
      <c r="E2074" s="34">
        <v>1</v>
      </c>
      <c r="F2074" s="34"/>
      <c r="G2074" s="34"/>
      <c r="H2074" s="34"/>
      <c r="I2074" s="34"/>
      <c r="J2074" s="34"/>
      <c r="K2074" s="34"/>
      <c r="L2074" s="35">
        <v>1</v>
      </c>
    </row>
    <row r="2075" spans="1:12" ht="15" x14ac:dyDescent="0.25">
      <c r="A2075" s="32"/>
      <c r="B2075" s="33">
        <v>22049</v>
      </c>
      <c r="C2075" s="34"/>
      <c r="D2075" s="34">
        <v>1</v>
      </c>
      <c r="E2075" s="34"/>
      <c r="F2075" s="34"/>
      <c r="G2075" s="34"/>
      <c r="H2075" s="34"/>
      <c r="I2075" s="34"/>
      <c r="J2075" s="34"/>
      <c r="K2075" s="34"/>
      <c r="L2075" s="35">
        <v>1</v>
      </c>
    </row>
    <row r="2076" spans="1:12" ht="15" x14ac:dyDescent="0.25">
      <c r="A2076" s="32"/>
      <c r="B2076" s="33">
        <v>23737</v>
      </c>
      <c r="C2076" s="34"/>
      <c r="D2076" s="34"/>
      <c r="E2076" s="34"/>
      <c r="F2076" s="34"/>
      <c r="G2076" s="34"/>
      <c r="H2076" s="34"/>
      <c r="I2076" s="34">
        <v>1</v>
      </c>
      <c r="J2076" s="34"/>
      <c r="K2076" s="34"/>
      <c r="L2076" s="35">
        <v>1</v>
      </c>
    </row>
    <row r="2077" spans="1:12" ht="15" x14ac:dyDescent="0.25">
      <c r="A2077" s="32"/>
      <c r="B2077" s="33">
        <v>25434</v>
      </c>
      <c r="C2077" s="34"/>
      <c r="D2077" s="34"/>
      <c r="E2077" s="34"/>
      <c r="F2077" s="34"/>
      <c r="G2077" s="34"/>
      <c r="H2077" s="34"/>
      <c r="I2077" s="34">
        <v>1</v>
      </c>
      <c r="J2077" s="34"/>
      <c r="K2077" s="34"/>
      <c r="L2077" s="35">
        <v>1</v>
      </c>
    </row>
    <row r="2078" spans="1:12" ht="15" x14ac:dyDescent="0.25">
      <c r="A2078" s="32"/>
      <c r="B2078" s="33">
        <v>28345</v>
      </c>
      <c r="C2078" s="34"/>
      <c r="D2078" s="34">
        <v>1</v>
      </c>
      <c r="E2078" s="34"/>
      <c r="F2078" s="34"/>
      <c r="G2078" s="34"/>
      <c r="H2078" s="34"/>
      <c r="I2078" s="34"/>
      <c r="J2078" s="34"/>
      <c r="K2078" s="34"/>
      <c r="L2078" s="35">
        <v>1</v>
      </c>
    </row>
    <row r="2079" spans="1:12" ht="15" x14ac:dyDescent="0.25">
      <c r="A2079" s="32"/>
      <c r="B2079" s="33">
        <v>30100</v>
      </c>
      <c r="C2079" s="34"/>
      <c r="D2079" s="34"/>
      <c r="E2079" s="34">
        <v>1</v>
      </c>
      <c r="F2079" s="34"/>
      <c r="G2079" s="34"/>
      <c r="H2079" s="34"/>
      <c r="I2079" s="34"/>
      <c r="J2079" s="34"/>
      <c r="K2079" s="34"/>
      <c r="L2079" s="35">
        <v>1</v>
      </c>
    </row>
    <row r="2080" spans="1:12" ht="15" x14ac:dyDescent="0.25">
      <c r="A2080" s="32"/>
      <c r="B2080" s="33">
        <v>30217</v>
      </c>
      <c r="C2080" s="34"/>
      <c r="D2080" s="34"/>
      <c r="E2080" s="34">
        <v>1</v>
      </c>
      <c r="F2080" s="34"/>
      <c r="G2080" s="34"/>
      <c r="H2080" s="34"/>
      <c r="I2080" s="34"/>
      <c r="J2080" s="34"/>
      <c r="K2080" s="34"/>
      <c r="L2080" s="35">
        <v>1</v>
      </c>
    </row>
    <row r="2081" spans="1:12" ht="15" x14ac:dyDescent="0.25">
      <c r="A2081" s="32"/>
      <c r="B2081" s="33">
        <v>31789</v>
      </c>
      <c r="C2081" s="34"/>
      <c r="D2081" s="34">
        <v>1</v>
      </c>
      <c r="E2081" s="34"/>
      <c r="F2081" s="34"/>
      <c r="G2081" s="34"/>
      <c r="H2081" s="34"/>
      <c r="I2081" s="34"/>
      <c r="J2081" s="34"/>
      <c r="K2081" s="34"/>
      <c r="L2081" s="35">
        <v>1</v>
      </c>
    </row>
    <row r="2082" spans="1:12" ht="15" x14ac:dyDescent="0.25">
      <c r="A2082" s="32"/>
      <c r="B2082" s="33">
        <v>31853</v>
      </c>
      <c r="C2082" s="34"/>
      <c r="D2082" s="34"/>
      <c r="E2082" s="34">
        <v>1</v>
      </c>
      <c r="F2082" s="34"/>
      <c r="G2082" s="34"/>
      <c r="H2082" s="34"/>
      <c r="I2082" s="34"/>
      <c r="J2082" s="34"/>
      <c r="K2082" s="34"/>
      <c r="L2082" s="35">
        <v>1</v>
      </c>
    </row>
    <row r="2083" spans="1:12" ht="15" x14ac:dyDescent="0.25">
      <c r="A2083" s="32"/>
      <c r="B2083" s="33">
        <v>31948</v>
      </c>
      <c r="C2083" s="34"/>
      <c r="D2083" s="34"/>
      <c r="E2083" s="34">
        <v>1</v>
      </c>
      <c r="F2083" s="34"/>
      <c r="G2083" s="34"/>
      <c r="H2083" s="34"/>
      <c r="I2083" s="34"/>
      <c r="J2083" s="34"/>
      <c r="K2083" s="34"/>
      <c r="L2083" s="35">
        <v>1</v>
      </c>
    </row>
    <row r="2084" spans="1:12" ht="15" x14ac:dyDescent="0.25">
      <c r="A2084" s="32"/>
      <c r="B2084" s="33">
        <v>33027</v>
      </c>
      <c r="C2084" s="34"/>
      <c r="D2084" s="34">
        <v>1</v>
      </c>
      <c r="E2084" s="34"/>
      <c r="F2084" s="34"/>
      <c r="G2084" s="34"/>
      <c r="H2084" s="34"/>
      <c r="I2084" s="34"/>
      <c r="J2084" s="34"/>
      <c r="K2084" s="34"/>
      <c r="L2084" s="35">
        <v>1</v>
      </c>
    </row>
    <row r="2085" spans="1:12" ht="15" x14ac:dyDescent="0.25">
      <c r="A2085" s="32"/>
      <c r="B2085" s="33">
        <v>33127</v>
      </c>
      <c r="C2085" s="34"/>
      <c r="D2085" s="34">
        <v>1</v>
      </c>
      <c r="E2085" s="34"/>
      <c r="F2085" s="34"/>
      <c r="G2085" s="34"/>
      <c r="H2085" s="34"/>
      <c r="I2085" s="34"/>
      <c r="J2085" s="34"/>
      <c r="K2085" s="34"/>
      <c r="L2085" s="35">
        <v>1</v>
      </c>
    </row>
    <row r="2086" spans="1:12" ht="15" x14ac:dyDescent="0.25">
      <c r="A2086" s="32"/>
      <c r="B2086" s="33">
        <v>40136</v>
      </c>
      <c r="C2086" s="34"/>
      <c r="D2086" s="34"/>
      <c r="E2086" s="34"/>
      <c r="F2086" s="34"/>
      <c r="G2086" s="34">
        <v>1</v>
      </c>
      <c r="H2086" s="34"/>
      <c r="I2086" s="34"/>
      <c r="J2086" s="34"/>
      <c r="K2086" s="34"/>
      <c r="L2086" s="35">
        <v>1</v>
      </c>
    </row>
    <row r="2087" spans="1:12" ht="15" x14ac:dyDescent="0.25">
      <c r="A2087" s="32"/>
      <c r="B2087" s="33">
        <v>40703</v>
      </c>
      <c r="C2087" s="34"/>
      <c r="D2087" s="34"/>
      <c r="E2087" s="34"/>
      <c r="F2087" s="34"/>
      <c r="G2087" s="34">
        <v>1</v>
      </c>
      <c r="H2087" s="34"/>
      <c r="I2087" s="34"/>
      <c r="J2087" s="34"/>
      <c r="K2087" s="34"/>
      <c r="L2087" s="35">
        <v>1</v>
      </c>
    </row>
    <row r="2088" spans="1:12" ht="15" x14ac:dyDescent="0.25">
      <c r="A2088" s="36"/>
      <c r="B2088" s="37">
        <v>41855</v>
      </c>
      <c r="C2088" s="38"/>
      <c r="D2088" s="38"/>
      <c r="E2088" s="38"/>
      <c r="F2088" s="38"/>
      <c r="G2088" s="38">
        <v>1</v>
      </c>
      <c r="H2088" s="38"/>
      <c r="I2088" s="38"/>
      <c r="J2088" s="38"/>
      <c r="K2088" s="38"/>
      <c r="L2088" s="39">
        <v>1</v>
      </c>
    </row>
    <row r="2089" spans="1:12" ht="15" x14ac:dyDescent="0.25">
      <c r="A2089" s="28" t="s">
        <v>243</v>
      </c>
      <c r="B2089" s="29">
        <v>22325</v>
      </c>
      <c r="C2089" s="40"/>
      <c r="D2089" s="30"/>
      <c r="E2089" s="30"/>
      <c r="F2089" s="30"/>
      <c r="G2089" s="30"/>
      <c r="H2089" s="30"/>
      <c r="I2089" s="30">
        <v>1</v>
      </c>
      <c r="J2089" s="30"/>
      <c r="K2089" s="41"/>
      <c r="L2089" s="31">
        <v>1</v>
      </c>
    </row>
    <row r="2090" spans="1:12" ht="15" x14ac:dyDescent="0.25">
      <c r="A2090" s="32"/>
      <c r="B2090" s="33">
        <v>28862</v>
      </c>
      <c r="C2090" s="42"/>
      <c r="D2090" s="34">
        <v>1</v>
      </c>
      <c r="E2090" s="34"/>
      <c r="F2090" s="34"/>
      <c r="G2090" s="34"/>
      <c r="H2090" s="34"/>
      <c r="I2090" s="34"/>
      <c r="J2090" s="34"/>
      <c r="K2090" s="43"/>
      <c r="L2090" s="35">
        <v>1</v>
      </c>
    </row>
    <row r="2091" spans="1:12" ht="15" x14ac:dyDescent="0.25">
      <c r="A2091" s="32"/>
      <c r="B2091" s="33">
        <v>30357</v>
      </c>
      <c r="C2091" s="42"/>
      <c r="D2091" s="34"/>
      <c r="E2091" s="34">
        <v>1</v>
      </c>
      <c r="F2091" s="34"/>
      <c r="G2091" s="34"/>
      <c r="H2091" s="34"/>
      <c r="I2091" s="34"/>
      <c r="J2091" s="34"/>
      <c r="K2091" s="43"/>
      <c r="L2091" s="35">
        <v>1</v>
      </c>
    </row>
    <row r="2092" spans="1:12" ht="15" x14ac:dyDescent="0.25">
      <c r="A2092" s="32"/>
      <c r="B2092" s="33">
        <v>32876</v>
      </c>
      <c r="C2092" s="42"/>
      <c r="D2092" s="34">
        <v>1</v>
      </c>
      <c r="E2092" s="34"/>
      <c r="F2092" s="34"/>
      <c r="G2092" s="34"/>
      <c r="H2092" s="34"/>
      <c r="I2092" s="34"/>
      <c r="J2092" s="34"/>
      <c r="K2092" s="43"/>
      <c r="L2092" s="35">
        <v>1</v>
      </c>
    </row>
    <row r="2093" spans="1:12" ht="15" x14ac:dyDescent="0.25">
      <c r="A2093" s="36"/>
      <c r="B2093" s="37">
        <v>43143</v>
      </c>
      <c r="C2093" s="44"/>
      <c r="D2093" s="38"/>
      <c r="E2093" s="38"/>
      <c r="F2093" s="38"/>
      <c r="G2093" s="38">
        <v>1</v>
      </c>
      <c r="H2093" s="38"/>
      <c r="I2093" s="38"/>
      <c r="J2093" s="38"/>
      <c r="K2093" s="45"/>
      <c r="L2093" s="39">
        <v>1</v>
      </c>
    </row>
    <row r="2094" spans="1:12" ht="15" x14ac:dyDescent="0.25">
      <c r="A2094" s="28" t="s">
        <v>96</v>
      </c>
      <c r="B2094" s="29">
        <v>20528</v>
      </c>
      <c r="C2094" s="30"/>
      <c r="D2094" s="30"/>
      <c r="E2094" s="30"/>
      <c r="F2094" s="30"/>
      <c r="G2094" s="30"/>
      <c r="H2094" s="30"/>
      <c r="I2094" s="30">
        <v>1</v>
      </c>
      <c r="J2094" s="30"/>
      <c r="K2094" s="30"/>
      <c r="L2094" s="31">
        <v>1</v>
      </c>
    </row>
    <row r="2095" spans="1:12" ht="15" x14ac:dyDescent="0.25">
      <c r="A2095" s="32"/>
      <c r="B2095" s="33">
        <v>26291</v>
      </c>
      <c r="C2095" s="34"/>
      <c r="D2095" s="34">
        <v>1</v>
      </c>
      <c r="E2095" s="34"/>
      <c r="F2095" s="34"/>
      <c r="G2095" s="34"/>
      <c r="H2095" s="34"/>
      <c r="I2095" s="34"/>
      <c r="J2095" s="34"/>
      <c r="K2095" s="34"/>
      <c r="L2095" s="35">
        <v>1</v>
      </c>
    </row>
    <row r="2096" spans="1:12" ht="15" x14ac:dyDescent="0.25">
      <c r="A2096" s="32"/>
      <c r="B2096" s="33">
        <v>28023</v>
      </c>
      <c r="C2096" s="34"/>
      <c r="D2096" s="34"/>
      <c r="E2096" s="34">
        <v>1</v>
      </c>
      <c r="F2096" s="34"/>
      <c r="G2096" s="34"/>
      <c r="H2096" s="34"/>
      <c r="I2096" s="34"/>
      <c r="J2096" s="34"/>
      <c r="K2096" s="34"/>
      <c r="L2096" s="35">
        <v>1</v>
      </c>
    </row>
    <row r="2097" spans="1:12" ht="15" x14ac:dyDescent="0.25">
      <c r="A2097" s="32"/>
      <c r="B2097" s="33">
        <v>28686</v>
      </c>
      <c r="C2097" s="34"/>
      <c r="D2097" s="34">
        <v>1</v>
      </c>
      <c r="E2097" s="34"/>
      <c r="F2097" s="34"/>
      <c r="G2097" s="34"/>
      <c r="H2097" s="34"/>
      <c r="I2097" s="34"/>
      <c r="J2097" s="34"/>
      <c r="K2097" s="34"/>
      <c r="L2097" s="35">
        <v>1</v>
      </c>
    </row>
    <row r="2098" spans="1:12" ht="15" x14ac:dyDescent="0.25">
      <c r="A2098" s="32"/>
      <c r="B2098" s="33">
        <v>28926</v>
      </c>
      <c r="C2098" s="34"/>
      <c r="D2098" s="34">
        <v>1</v>
      </c>
      <c r="E2098" s="34"/>
      <c r="F2098" s="34"/>
      <c r="G2098" s="34"/>
      <c r="H2098" s="34"/>
      <c r="I2098" s="34"/>
      <c r="J2098" s="34"/>
      <c r="K2098" s="34"/>
      <c r="L2098" s="35">
        <v>1</v>
      </c>
    </row>
    <row r="2099" spans="1:12" ht="15" x14ac:dyDescent="0.25">
      <c r="A2099" s="32"/>
      <c r="B2099" s="33">
        <v>29819</v>
      </c>
      <c r="C2099" s="34"/>
      <c r="D2099" s="34"/>
      <c r="E2099" s="34">
        <v>1</v>
      </c>
      <c r="F2099" s="34"/>
      <c r="G2099" s="34"/>
      <c r="H2099" s="34"/>
      <c r="I2099" s="34"/>
      <c r="J2099" s="34"/>
      <c r="K2099" s="34"/>
      <c r="L2099" s="35">
        <v>1</v>
      </c>
    </row>
    <row r="2100" spans="1:12" ht="15" x14ac:dyDescent="0.25">
      <c r="A2100" s="32"/>
      <c r="B2100" s="33">
        <v>36704</v>
      </c>
      <c r="C2100" s="34"/>
      <c r="D2100" s="34"/>
      <c r="E2100" s="34"/>
      <c r="F2100" s="34"/>
      <c r="G2100" s="34">
        <v>1</v>
      </c>
      <c r="H2100" s="34"/>
      <c r="I2100" s="34"/>
      <c r="J2100" s="34"/>
      <c r="K2100" s="34"/>
      <c r="L2100" s="35">
        <v>1</v>
      </c>
    </row>
    <row r="2101" spans="1:12" ht="15" x14ac:dyDescent="0.25">
      <c r="A2101" s="32"/>
      <c r="B2101" s="33">
        <v>37329</v>
      </c>
      <c r="C2101" s="34"/>
      <c r="D2101" s="34"/>
      <c r="E2101" s="34"/>
      <c r="F2101" s="34"/>
      <c r="G2101" s="34">
        <v>1</v>
      </c>
      <c r="H2101" s="34"/>
      <c r="I2101" s="34"/>
      <c r="J2101" s="34"/>
      <c r="K2101" s="34"/>
      <c r="L2101" s="35">
        <v>1</v>
      </c>
    </row>
    <row r="2102" spans="1:12" ht="15" x14ac:dyDescent="0.25">
      <c r="A2102" s="36"/>
      <c r="B2102" s="37">
        <v>39870</v>
      </c>
      <c r="C2102" s="38"/>
      <c r="D2102" s="38"/>
      <c r="E2102" s="38"/>
      <c r="F2102" s="38"/>
      <c r="G2102" s="38">
        <v>1</v>
      </c>
      <c r="H2102" s="38"/>
      <c r="I2102" s="38"/>
      <c r="J2102" s="38"/>
      <c r="K2102" s="38"/>
      <c r="L2102" s="39">
        <v>1</v>
      </c>
    </row>
    <row r="2103" spans="1:12" ht="15" x14ac:dyDescent="0.25">
      <c r="A2103" s="22" t="s">
        <v>175</v>
      </c>
      <c r="B2103" s="23">
        <v>28542</v>
      </c>
      <c r="C2103" s="24"/>
      <c r="D2103" s="25">
        <v>1</v>
      </c>
      <c r="E2103" s="25"/>
      <c r="F2103" s="25"/>
      <c r="G2103" s="25"/>
      <c r="H2103" s="25"/>
      <c r="I2103" s="25"/>
      <c r="J2103" s="25"/>
      <c r="K2103" s="26"/>
      <c r="L2103" s="27">
        <v>1</v>
      </c>
    </row>
    <row r="2104" spans="1:12" ht="15" x14ac:dyDescent="0.25">
      <c r="A2104" s="28" t="s">
        <v>203</v>
      </c>
      <c r="B2104" s="29">
        <v>26963</v>
      </c>
      <c r="C2104" s="30"/>
      <c r="D2104" s="30"/>
      <c r="E2104" s="30"/>
      <c r="F2104" s="30"/>
      <c r="G2104" s="30"/>
      <c r="H2104" s="30"/>
      <c r="I2104" s="30">
        <v>1</v>
      </c>
      <c r="J2104" s="30"/>
      <c r="K2104" s="30"/>
      <c r="L2104" s="31">
        <v>1</v>
      </c>
    </row>
    <row r="2105" spans="1:12" ht="15" x14ac:dyDescent="0.25">
      <c r="A2105" s="36"/>
      <c r="B2105" s="37">
        <v>34006</v>
      </c>
      <c r="C2105" s="38"/>
      <c r="D2105" s="38">
        <v>1</v>
      </c>
      <c r="E2105" s="38"/>
      <c r="F2105" s="38"/>
      <c r="G2105" s="38"/>
      <c r="H2105" s="38"/>
      <c r="I2105" s="38"/>
      <c r="J2105" s="38"/>
      <c r="K2105" s="38"/>
      <c r="L2105" s="39">
        <v>1</v>
      </c>
    </row>
    <row r="2106" spans="1:12" ht="15" x14ac:dyDescent="0.25">
      <c r="A2106" s="28" t="s">
        <v>165</v>
      </c>
      <c r="B2106" s="29">
        <v>29567</v>
      </c>
      <c r="C2106" s="40"/>
      <c r="D2106" s="30"/>
      <c r="E2106" s="30">
        <v>1</v>
      </c>
      <c r="F2106" s="30"/>
      <c r="G2106" s="30"/>
      <c r="H2106" s="30"/>
      <c r="I2106" s="30"/>
      <c r="J2106" s="30"/>
      <c r="K2106" s="41"/>
      <c r="L2106" s="31">
        <v>1</v>
      </c>
    </row>
    <row r="2107" spans="1:12" ht="15" x14ac:dyDescent="0.25">
      <c r="A2107" s="32"/>
      <c r="B2107" s="33">
        <v>30077</v>
      </c>
      <c r="C2107" s="42"/>
      <c r="D2107" s="34">
        <v>1</v>
      </c>
      <c r="E2107" s="34"/>
      <c r="F2107" s="34"/>
      <c r="G2107" s="34"/>
      <c r="H2107" s="34"/>
      <c r="I2107" s="34"/>
      <c r="J2107" s="34"/>
      <c r="K2107" s="43"/>
      <c r="L2107" s="35">
        <v>1</v>
      </c>
    </row>
    <row r="2108" spans="1:12" ht="15" x14ac:dyDescent="0.25">
      <c r="A2108" s="32"/>
      <c r="B2108" s="33">
        <v>40859</v>
      </c>
      <c r="C2108" s="42"/>
      <c r="D2108" s="34"/>
      <c r="E2108" s="34"/>
      <c r="F2108" s="34"/>
      <c r="G2108" s="34">
        <v>1</v>
      </c>
      <c r="H2108" s="34"/>
      <c r="I2108" s="34"/>
      <c r="J2108" s="34"/>
      <c r="K2108" s="43"/>
      <c r="L2108" s="35">
        <v>1</v>
      </c>
    </row>
    <row r="2109" spans="1:12" ht="15" x14ac:dyDescent="0.25">
      <c r="A2109" s="36"/>
      <c r="B2109" s="37">
        <v>41761</v>
      </c>
      <c r="C2109" s="44"/>
      <c r="D2109" s="38"/>
      <c r="E2109" s="38"/>
      <c r="F2109" s="38"/>
      <c r="G2109" s="38">
        <v>1</v>
      </c>
      <c r="H2109" s="38"/>
      <c r="I2109" s="38"/>
      <c r="J2109" s="38"/>
      <c r="K2109" s="45"/>
      <c r="L2109" s="39">
        <v>1</v>
      </c>
    </row>
    <row r="2110" spans="1:12" ht="15" x14ac:dyDescent="0.25">
      <c r="A2110" s="28" t="s">
        <v>249</v>
      </c>
      <c r="B2110" s="29">
        <v>19712</v>
      </c>
      <c r="C2110" s="30"/>
      <c r="D2110" s="30"/>
      <c r="E2110" s="30"/>
      <c r="F2110" s="30"/>
      <c r="G2110" s="30"/>
      <c r="H2110" s="30"/>
      <c r="I2110" s="30">
        <v>1</v>
      </c>
      <c r="J2110" s="30"/>
      <c r="K2110" s="30"/>
      <c r="L2110" s="31">
        <v>1</v>
      </c>
    </row>
    <row r="2111" spans="1:12" ht="15" x14ac:dyDescent="0.25">
      <c r="A2111" s="32"/>
      <c r="B2111" s="33">
        <v>28046</v>
      </c>
      <c r="C2111" s="34"/>
      <c r="D2111" s="34">
        <v>1</v>
      </c>
      <c r="E2111" s="34"/>
      <c r="F2111" s="34"/>
      <c r="G2111" s="34"/>
      <c r="H2111" s="34"/>
      <c r="I2111" s="34"/>
      <c r="J2111" s="34"/>
      <c r="K2111" s="34"/>
      <c r="L2111" s="35">
        <v>1</v>
      </c>
    </row>
    <row r="2112" spans="1:12" ht="15" x14ac:dyDescent="0.25">
      <c r="A2112" s="32"/>
      <c r="B2112" s="33">
        <v>37400</v>
      </c>
      <c r="C2112" s="34"/>
      <c r="D2112" s="34"/>
      <c r="E2112" s="34"/>
      <c r="F2112" s="34"/>
      <c r="G2112" s="34">
        <v>1</v>
      </c>
      <c r="H2112" s="34"/>
      <c r="I2112" s="34"/>
      <c r="J2112" s="34"/>
      <c r="K2112" s="34"/>
      <c r="L2112" s="35">
        <v>1</v>
      </c>
    </row>
    <row r="2113" spans="1:12" ht="15" x14ac:dyDescent="0.25">
      <c r="A2113" s="36"/>
      <c r="B2113" s="37">
        <v>41182</v>
      </c>
      <c r="C2113" s="38"/>
      <c r="D2113" s="38"/>
      <c r="E2113" s="38"/>
      <c r="F2113" s="38"/>
      <c r="G2113" s="38">
        <v>1</v>
      </c>
      <c r="H2113" s="38"/>
      <c r="I2113" s="38"/>
      <c r="J2113" s="38"/>
      <c r="K2113" s="38"/>
      <c r="L2113" s="39">
        <v>1</v>
      </c>
    </row>
    <row r="2114" spans="1:12" ht="15" x14ac:dyDescent="0.25">
      <c r="A2114" s="28" t="s">
        <v>169</v>
      </c>
      <c r="B2114" s="29">
        <v>21029</v>
      </c>
      <c r="C2114" s="40"/>
      <c r="D2114" s="30"/>
      <c r="E2114" s="30"/>
      <c r="F2114" s="30"/>
      <c r="G2114" s="30"/>
      <c r="H2114" s="30"/>
      <c r="I2114" s="30">
        <v>1</v>
      </c>
      <c r="J2114" s="30"/>
      <c r="K2114" s="41"/>
      <c r="L2114" s="31">
        <v>1</v>
      </c>
    </row>
    <row r="2115" spans="1:12" ht="15" x14ac:dyDescent="0.25">
      <c r="A2115" s="32"/>
      <c r="B2115" s="33">
        <v>26794</v>
      </c>
      <c r="C2115" s="42"/>
      <c r="D2115" s="34"/>
      <c r="E2115" s="34"/>
      <c r="F2115" s="34"/>
      <c r="G2115" s="34"/>
      <c r="H2115" s="34"/>
      <c r="I2115" s="34">
        <v>1</v>
      </c>
      <c r="J2115" s="34"/>
      <c r="K2115" s="43"/>
      <c r="L2115" s="35">
        <v>1</v>
      </c>
    </row>
    <row r="2116" spans="1:12" ht="15" x14ac:dyDescent="0.25">
      <c r="A2116" s="32"/>
      <c r="B2116" s="33">
        <v>29162</v>
      </c>
      <c r="C2116" s="42"/>
      <c r="D2116" s="34">
        <v>1</v>
      </c>
      <c r="E2116" s="34"/>
      <c r="F2116" s="34"/>
      <c r="G2116" s="34"/>
      <c r="H2116" s="34"/>
      <c r="I2116" s="34"/>
      <c r="J2116" s="34"/>
      <c r="K2116" s="43"/>
      <c r="L2116" s="35">
        <v>1</v>
      </c>
    </row>
    <row r="2117" spans="1:12" ht="15" x14ac:dyDescent="0.25">
      <c r="A2117" s="32"/>
      <c r="B2117" s="33">
        <v>30450</v>
      </c>
      <c r="C2117" s="42"/>
      <c r="D2117" s="34"/>
      <c r="E2117" s="34">
        <v>1</v>
      </c>
      <c r="F2117" s="34"/>
      <c r="G2117" s="34"/>
      <c r="H2117" s="34"/>
      <c r="I2117" s="34"/>
      <c r="J2117" s="34"/>
      <c r="K2117" s="43"/>
      <c r="L2117" s="35">
        <v>1</v>
      </c>
    </row>
    <row r="2118" spans="1:12" ht="15" x14ac:dyDescent="0.25">
      <c r="A2118" s="32"/>
      <c r="B2118" s="33">
        <v>30945</v>
      </c>
      <c r="C2118" s="42"/>
      <c r="D2118" s="34">
        <v>1</v>
      </c>
      <c r="E2118" s="34"/>
      <c r="F2118" s="34"/>
      <c r="G2118" s="34"/>
      <c r="H2118" s="34"/>
      <c r="I2118" s="34"/>
      <c r="J2118" s="34"/>
      <c r="K2118" s="43"/>
      <c r="L2118" s="35">
        <v>1</v>
      </c>
    </row>
    <row r="2119" spans="1:12" ht="15" x14ac:dyDescent="0.25">
      <c r="A2119" s="32"/>
      <c r="B2119" s="33">
        <v>33716</v>
      </c>
      <c r="C2119" s="42"/>
      <c r="D2119" s="34">
        <v>1</v>
      </c>
      <c r="E2119" s="34"/>
      <c r="F2119" s="34"/>
      <c r="G2119" s="34"/>
      <c r="H2119" s="34"/>
      <c r="I2119" s="34"/>
      <c r="J2119" s="34"/>
      <c r="K2119" s="43"/>
      <c r="L2119" s="35">
        <v>1</v>
      </c>
    </row>
    <row r="2120" spans="1:12" ht="15" x14ac:dyDescent="0.25">
      <c r="A2120" s="32"/>
      <c r="B2120" s="33">
        <v>41020</v>
      </c>
      <c r="C2120" s="42"/>
      <c r="D2120" s="34"/>
      <c r="E2120" s="34"/>
      <c r="F2120" s="34"/>
      <c r="G2120" s="34">
        <v>1</v>
      </c>
      <c r="H2120" s="34"/>
      <c r="I2120" s="34"/>
      <c r="J2120" s="34"/>
      <c r="K2120" s="43"/>
      <c r="L2120" s="35">
        <v>1</v>
      </c>
    </row>
    <row r="2121" spans="1:12" ht="15" x14ac:dyDescent="0.25">
      <c r="A2121" s="32"/>
      <c r="B2121" s="33">
        <v>41652</v>
      </c>
      <c r="C2121" s="42"/>
      <c r="D2121" s="34"/>
      <c r="E2121" s="34"/>
      <c r="F2121" s="34"/>
      <c r="G2121" s="34">
        <v>1</v>
      </c>
      <c r="H2121" s="34"/>
      <c r="I2121" s="34"/>
      <c r="J2121" s="34"/>
      <c r="K2121" s="43"/>
      <c r="L2121" s="35">
        <v>1</v>
      </c>
    </row>
    <row r="2122" spans="1:12" ht="15" x14ac:dyDescent="0.25">
      <c r="A2122" s="36"/>
      <c r="B2122" s="37">
        <v>43422</v>
      </c>
      <c r="C2122" s="44"/>
      <c r="D2122" s="38"/>
      <c r="E2122" s="38"/>
      <c r="F2122" s="38"/>
      <c r="G2122" s="38">
        <v>2</v>
      </c>
      <c r="H2122" s="38"/>
      <c r="I2122" s="38"/>
      <c r="J2122" s="38"/>
      <c r="K2122" s="45"/>
      <c r="L2122" s="39">
        <v>2</v>
      </c>
    </row>
    <row r="2123" spans="1:12" ht="15" x14ac:dyDescent="0.25">
      <c r="A2123" s="28" t="s">
        <v>268</v>
      </c>
      <c r="B2123" s="29">
        <v>26076</v>
      </c>
      <c r="C2123" s="30"/>
      <c r="D2123" s="30">
        <v>1</v>
      </c>
      <c r="E2123" s="30"/>
      <c r="F2123" s="30"/>
      <c r="G2123" s="30"/>
      <c r="H2123" s="30"/>
      <c r="I2123" s="30"/>
      <c r="J2123" s="30"/>
      <c r="K2123" s="30"/>
      <c r="L2123" s="31">
        <v>1</v>
      </c>
    </row>
    <row r="2124" spans="1:12" ht="15" x14ac:dyDescent="0.25">
      <c r="A2124" s="32"/>
      <c r="B2124" s="33">
        <v>27078</v>
      </c>
      <c r="C2124" s="34"/>
      <c r="D2124" s="34"/>
      <c r="E2124" s="34">
        <v>1</v>
      </c>
      <c r="F2124" s="34"/>
      <c r="G2124" s="34"/>
      <c r="H2124" s="34"/>
      <c r="I2124" s="34"/>
      <c r="J2124" s="34"/>
      <c r="K2124" s="34"/>
      <c r="L2124" s="35">
        <v>1</v>
      </c>
    </row>
    <row r="2125" spans="1:12" ht="15" x14ac:dyDescent="0.25">
      <c r="A2125" s="32"/>
      <c r="B2125" s="33">
        <v>30779</v>
      </c>
      <c r="C2125" s="34"/>
      <c r="D2125" s="34"/>
      <c r="E2125" s="34">
        <v>1</v>
      </c>
      <c r="F2125" s="34"/>
      <c r="G2125" s="34"/>
      <c r="H2125" s="34"/>
      <c r="I2125" s="34"/>
      <c r="J2125" s="34"/>
      <c r="K2125" s="34"/>
      <c r="L2125" s="35">
        <v>1</v>
      </c>
    </row>
    <row r="2126" spans="1:12" ht="15" x14ac:dyDescent="0.25">
      <c r="A2126" s="32"/>
      <c r="B2126" s="33">
        <v>31499</v>
      </c>
      <c r="C2126" s="34"/>
      <c r="D2126" s="34">
        <v>1</v>
      </c>
      <c r="E2126" s="34"/>
      <c r="F2126" s="34"/>
      <c r="G2126" s="34"/>
      <c r="H2126" s="34"/>
      <c r="I2126" s="34"/>
      <c r="J2126" s="34"/>
      <c r="K2126" s="34"/>
      <c r="L2126" s="35">
        <v>1</v>
      </c>
    </row>
    <row r="2127" spans="1:12" ht="15" x14ac:dyDescent="0.25">
      <c r="A2127" s="32"/>
      <c r="B2127" s="33">
        <v>35633</v>
      </c>
      <c r="C2127" s="34"/>
      <c r="D2127" s="34"/>
      <c r="E2127" s="34"/>
      <c r="F2127" s="34"/>
      <c r="G2127" s="34">
        <v>1</v>
      </c>
      <c r="H2127" s="34"/>
      <c r="I2127" s="34"/>
      <c r="J2127" s="34"/>
      <c r="K2127" s="34"/>
      <c r="L2127" s="35">
        <v>1</v>
      </c>
    </row>
    <row r="2128" spans="1:12" ht="15" x14ac:dyDescent="0.25">
      <c r="A2128" s="32"/>
      <c r="B2128" s="33">
        <v>40992</v>
      </c>
      <c r="C2128" s="34"/>
      <c r="D2128" s="34"/>
      <c r="E2128" s="34"/>
      <c r="F2128" s="34"/>
      <c r="G2128" s="34">
        <v>1</v>
      </c>
      <c r="H2128" s="34"/>
      <c r="I2128" s="34"/>
      <c r="J2128" s="34"/>
      <c r="K2128" s="34"/>
      <c r="L2128" s="35">
        <v>1</v>
      </c>
    </row>
    <row r="2129" spans="1:12" ht="15" x14ac:dyDescent="0.25">
      <c r="A2129" s="36"/>
      <c r="B2129" s="37">
        <v>41745</v>
      </c>
      <c r="C2129" s="38"/>
      <c r="D2129" s="38"/>
      <c r="E2129" s="38"/>
      <c r="F2129" s="38"/>
      <c r="G2129" s="38">
        <v>1</v>
      </c>
      <c r="H2129" s="38"/>
      <c r="I2129" s="38"/>
      <c r="J2129" s="38"/>
      <c r="K2129" s="38"/>
      <c r="L2129" s="39">
        <v>1</v>
      </c>
    </row>
    <row r="2130" spans="1:12" ht="15" x14ac:dyDescent="0.25">
      <c r="A2130" s="28" t="s">
        <v>267</v>
      </c>
      <c r="B2130" s="29">
        <v>30875</v>
      </c>
      <c r="C2130" s="40"/>
      <c r="D2130" s="30">
        <v>1</v>
      </c>
      <c r="E2130" s="30"/>
      <c r="F2130" s="30"/>
      <c r="G2130" s="30"/>
      <c r="H2130" s="30"/>
      <c r="I2130" s="30"/>
      <c r="J2130" s="30"/>
      <c r="K2130" s="41"/>
      <c r="L2130" s="31">
        <v>1</v>
      </c>
    </row>
    <row r="2131" spans="1:12" ht="15" x14ac:dyDescent="0.25">
      <c r="A2131" s="32"/>
      <c r="B2131" s="33">
        <v>32973</v>
      </c>
      <c r="C2131" s="42"/>
      <c r="D2131" s="34"/>
      <c r="E2131" s="34">
        <v>1</v>
      </c>
      <c r="F2131" s="34"/>
      <c r="G2131" s="34"/>
      <c r="H2131" s="34"/>
      <c r="I2131" s="34"/>
      <c r="J2131" s="34"/>
      <c r="K2131" s="43"/>
      <c r="L2131" s="35">
        <v>1</v>
      </c>
    </row>
    <row r="2132" spans="1:12" ht="15" x14ac:dyDescent="0.25">
      <c r="A2132" s="32"/>
      <c r="B2132" s="33">
        <v>39582</v>
      </c>
      <c r="C2132" s="42"/>
      <c r="D2132" s="34"/>
      <c r="E2132" s="34"/>
      <c r="F2132" s="34"/>
      <c r="G2132" s="34">
        <v>1</v>
      </c>
      <c r="H2132" s="34"/>
      <c r="I2132" s="34"/>
      <c r="J2132" s="34"/>
      <c r="K2132" s="43"/>
      <c r="L2132" s="35">
        <v>1</v>
      </c>
    </row>
    <row r="2133" spans="1:12" ht="15" x14ac:dyDescent="0.25">
      <c r="A2133" s="36"/>
      <c r="B2133" s="37">
        <v>42746</v>
      </c>
      <c r="C2133" s="44"/>
      <c r="D2133" s="38"/>
      <c r="E2133" s="38"/>
      <c r="F2133" s="38"/>
      <c r="G2133" s="38">
        <v>2</v>
      </c>
      <c r="H2133" s="38"/>
      <c r="I2133" s="38"/>
      <c r="J2133" s="38"/>
      <c r="K2133" s="45"/>
      <c r="L2133" s="39">
        <v>2</v>
      </c>
    </row>
    <row r="2134" spans="1:12" ht="15" x14ac:dyDescent="0.25">
      <c r="A2134" s="28" t="s">
        <v>181</v>
      </c>
      <c r="B2134" s="29">
        <v>27577</v>
      </c>
      <c r="C2134" s="30"/>
      <c r="D2134" s="30">
        <v>1</v>
      </c>
      <c r="E2134" s="30"/>
      <c r="F2134" s="30"/>
      <c r="G2134" s="30"/>
      <c r="H2134" s="30"/>
      <c r="I2134" s="30"/>
      <c r="J2134" s="30"/>
      <c r="K2134" s="30"/>
      <c r="L2134" s="31">
        <v>1</v>
      </c>
    </row>
    <row r="2135" spans="1:12" ht="15" x14ac:dyDescent="0.25">
      <c r="A2135" s="32"/>
      <c r="B2135" s="33">
        <v>29243</v>
      </c>
      <c r="C2135" s="34"/>
      <c r="D2135" s="34"/>
      <c r="E2135" s="34">
        <v>1</v>
      </c>
      <c r="F2135" s="34"/>
      <c r="G2135" s="34"/>
      <c r="H2135" s="34"/>
      <c r="I2135" s="34"/>
      <c r="J2135" s="34"/>
      <c r="K2135" s="34"/>
      <c r="L2135" s="35">
        <v>1</v>
      </c>
    </row>
    <row r="2136" spans="1:12" ht="15" x14ac:dyDescent="0.25">
      <c r="A2136" s="32"/>
      <c r="B2136" s="33">
        <v>30047</v>
      </c>
      <c r="C2136" s="34"/>
      <c r="D2136" s="34">
        <v>1</v>
      </c>
      <c r="E2136" s="34"/>
      <c r="F2136" s="34"/>
      <c r="G2136" s="34"/>
      <c r="H2136" s="34"/>
      <c r="I2136" s="34"/>
      <c r="J2136" s="34"/>
      <c r="K2136" s="34"/>
      <c r="L2136" s="35">
        <v>1</v>
      </c>
    </row>
    <row r="2137" spans="1:12" ht="15" x14ac:dyDescent="0.25">
      <c r="A2137" s="32"/>
      <c r="B2137" s="33">
        <v>30592</v>
      </c>
      <c r="C2137" s="34"/>
      <c r="D2137" s="34"/>
      <c r="E2137" s="34">
        <v>1</v>
      </c>
      <c r="F2137" s="34"/>
      <c r="G2137" s="34"/>
      <c r="H2137" s="34"/>
      <c r="I2137" s="34"/>
      <c r="J2137" s="34"/>
      <c r="K2137" s="34"/>
      <c r="L2137" s="35">
        <v>1</v>
      </c>
    </row>
    <row r="2138" spans="1:12" ht="15" x14ac:dyDescent="0.25">
      <c r="A2138" s="32"/>
      <c r="B2138" s="33">
        <v>31465</v>
      </c>
      <c r="C2138" s="34"/>
      <c r="D2138" s="34"/>
      <c r="E2138" s="34">
        <v>1</v>
      </c>
      <c r="F2138" s="34"/>
      <c r="G2138" s="34"/>
      <c r="H2138" s="34"/>
      <c r="I2138" s="34"/>
      <c r="J2138" s="34"/>
      <c r="K2138" s="34"/>
      <c r="L2138" s="35">
        <v>1</v>
      </c>
    </row>
    <row r="2139" spans="1:12" ht="15" x14ac:dyDescent="0.25">
      <c r="A2139" s="32"/>
      <c r="B2139" s="33">
        <v>32913</v>
      </c>
      <c r="C2139" s="34"/>
      <c r="D2139" s="34">
        <v>1</v>
      </c>
      <c r="E2139" s="34"/>
      <c r="F2139" s="34"/>
      <c r="G2139" s="34"/>
      <c r="H2139" s="34"/>
      <c r="I2139" s="34"/>
      <c r="J2139" s="34"/>
      <c r="K2139" s="34"/>
      <c r="L2139" s="35">
        <v>1</v>
      </c>
    </row>
    <row r="2140" spans="1:12" ht="15" x14ac:dyDescent="0.25">
      <c r="A2140" s="32"/>
      <c r="B2140" s="33">
        <v>39158</v>
      </c>
      <c r="C2140" s="34"/>
      <c r="D2140" s="34"/>
      <c r="E2140" s="34"/>
      <c r="F2140" s="34"/>
      <c r="G2140" s="34">
        <v>1</v>
      </c>
      <c r="H2140" s="34"/>
      <c r="I2140" s="34"/>
      <c r="J2140" s="34"/>
      <c r="K2140" s="34"/>
      <c r="L2140" s="35">
        <v>1</v>
      </c>
    </row>
    <row r="2141" spans="1:12" ht="15" x14ac:dyDescent="0.25">
      <c r="A2141" s="32"/>
      <c r="B2141" s="33">
        <v>40347</v>
      </c>
      <c r="C2141" s="34"/>
      <c r="D2141" s="34"/>
      <c r="E2141" s="34"/>
      <c r="F2141" s="34"/>
      <c r="G2141" s="34">
        <v>1</v>
      </c>
      <c r="H2141" s="34"/>
      <c r="I2141" s="34"/>
      <c r="J2141" s="34"/>
      <c r="K2141" s="34"/>
      <c r="L2141" s="35">
        <v>1</v>
      </c>
    </row>
    <row r="2142" spans="1:12" ht="15" x14ac:dyDescent="0.25">
      <c r="A2142" s="32"/>
      <c r="B2142" s="33">
        <v>40547</v>
      </c>
      <c r="C2142" s="34"/>
      <c r="D2142" s="34"/>
      <c r="E2142" s="34"/>
      <c r="F2142" s="34"/>
      <c r="G2142" s="34">
        <v>1</v>
      </c>
      <c r="H2142" s="34"/>
      <c r="I2142" s="34"/>
      <c r="J2142" s="34"/>
      <c r="K2142" s="34"/>
      <c r="L2142" s="35">
        <v>1</v>
      </c>
    </row>
    <row r="2143" spans="1:12" ht="15" x14ac:dyDescent="0.25">
      <c r="A2143" s="36"/>
      <c r="B2143" s="37">
        <v>42304</v>
      </c>
      <c r="C2143" s="38"/>
      <c r="D2143" s="38"/>
      <c r="E2143" s="38"/>
      <c r="F2143" s="38"/>
      <c r="G2143" s="38">
        <v>1</v>
      </c>
      <c r="H2143" s="38"/>
      <c r="I2143" s="38"/>
      <c r="J2143" s="38"/>
      <c r="K2143" s="38"/>
      <c r="L2143" s="39">
        <v>1</v>
      </c>
    </row>
    <row r="2144" spans="1:12" ht="15" x14ac:dyDescent="0.25">
      <c r="A2144" s="28" t="s">
        <v>35</v>
      </c>
      <c r="B2144" s="29">
        <v>15846</v>
      </c>
      <c r="C2144" s="40"/>
      <c r="D2144" s="30"/>
      <c r="E2144" s="30"/>
      <c r="F2144" s="30"/>
      <c r="G2144" s="30"/>
      <c r="H2144" s="30"/>
      <c r="I2144" s="30">
        <v>1</v>
      </c>
      <c r="J2144" s="30"/>
      <c r="K2144" s="41"/>
      <c r="L2144" s="31">
        <v>1</v>
      </c>
    </row>
    <row r="2145" spans="1:12" ht="15" x14ac:dyDescent="0.25">
      <c r="A2145" s="32"/>
      <c r="B2145" s="33">
        <v>21721</v>
      </c>
      <c r="C2145" s="42"/>
      <c r="D2145" s="34"/>
      <c r="E2145" s="34"/>
      <c r="F2145" s="34"/>
      <c r="G2145" s="34"/>
      <c r="H2145" s="34"/>
      <c r="I2145" s="34">
        <v>1</v>
      </c>
      <c r="J2145" s="34"/>
      <c r="K2145" s="43"/>
      <c r="L2145" s="35">
        <v>1</v>
      </c>
    </row>
    <row r="2146" spans="1:12" ht="15" x14ac:dyDescent="0.25">
      <c r="A2146" s="32"/>
      <c r="B2146" s="33">
        <v>25299</v>
      </c>
      <c r="C2146" s="42"/>
      <c r="D2146" s="34">
        <v>1</v>
      </c>
      <c r="E2146" s="34"/>
      <c r="F2146" s="34"/>
      <c r="G2146" s="34"/>
      <c r="H2146" s="34"/>
      <c r="I2146" s="34"/>
      <c r="J2146" s="34"/>
      <c r="K2146" s="43"/>
      <c r="L2146" s="35">
        <v>1</v>
      </c>
    </row>
    <row r="2147" spans="1:12" ht="15" x14ac:dyDescent="0.25">
      <c r="A2147" s="32"/>
      <c r="B2147" s="33">
        <v>26762</v>
      </c>
      <c r="C2147" s="42"/>
      <c r="D2147" s="34"/>
      <c r="E2147" s="34">
        <v>1</v>
      </c>
      <c r="F2147" s="34"/>
      <c r="G2147" s="34"/>
      <c r="H2147" s="34"/>
      <c r="I2147" s="34"/>
      <c r="J2147" s="34"/>
      <c r="K2147" s="43"/>
      <c r="L2147" s="35">
        <v>1</v>
      </c>
    </row>
    <row r="2148" spans="1:12" ht="15" x14ac:dyDescent="0.25">
      <c r="A2148" s="32"/>
      <c r="B2148" s="33">
        <v>30239</v>
      </c>
      <c r="C2148" s="42"/>
      <c r="D2148" s="34">
        <v>1</v>
      </c>
      <c r="E2148" s="34"/>
      <c r="F2148" s="34"/>
      <c r="G2148" s="34"/>
      <c r="H2148" s="34"/>
      <c r="I2148" s="34"/>
      <c r="J2148" s="34"/>
      <c r="K2148" s="43"/>
      <c r="L2148" s="35">
        <v>1</v>
      </c>
    </row>
    <row r="2149" spans="1:12" ht="15" x14ac:dyDescent="0.25">
      <c r="A2149" s="32"/>
      <c r="B2149" s="33">
        <v>30665</v>
      </c>
      <c r="C2149" s="42"/>
      <c r="D2149" s="34"/>
      <c r="E2149" s="34">
        <v>1</v>
      </c>
      <c r="F2149" s="34"/>
      <c r="G2149" s="34"/>
      <c r="H2149" s="34"/>
      <c r="I2149" s="34"/>
      <c r="J2149" s="34"/>
      <c r="K2149" s="43"/>
      <c r="L2149" s="35">
        <v>1</v>
      </c>
    </row>
    <row r="2150" spans="1:12" ht="15" x14ac:dyDescent="0.25">
      <c r="A2150" s="32"/>
      <c r="B2150" s="33">
        <v>32189</v>
      </c>
      <c r="C2150" s="42"/>
      <c r="D2150" s="34">
        <v>1</v>
      </c>
      <c r="E2150" s="34"/>
      <c r="F2150" s="34"/>
      <c r="G2150" s="34"/>
      <c r="H2150" s="34"/>
      <c r="I2150" s="34"/>
      <c r="J2150" s="34"/>
      <c r="K2150" s="43"/>
      <c r="L2150" s="35">
        <v>1</v>
      </c>
    </row>
    <row r="2151" spans="1:12" ht="15" x14ac:dyDescent="0.25">
      <c r="A2151" s="32"/>
      <c r="B2151" s="33">
        <v>34082</v>
      </c>
      <c r="C2151" s="42"/>
      <c r="D2151" s="34">
        <v>1</v>
      </c>
      <c r="E2151" s="34"/>
      <c r="F2151" s="34"/>
      <c r="G2151" s="34"/>
      <c r="H2151" s="34"/>
      <c r="I2151" s="34"/>
      <c r="J2151" s="34"/>
      <c r="K2151" s="43"/>
      <c r="L2151" s="35">
        <v>1</v>
      </c>
    </row>
    <row r="2152" spans="1:12" ht="15" x14ac:dyDescent="0.25">
      <c r="A2152" s="32"/>
      <c r="B2152" s="33">
        <v>36716</v>
      </c>
      <c r="C2152" s="42"/>
      <c r="D2152" s="34"/>
      <c r="E2152" s="34"/>
      <c r="F2152" s="34"/>
      <c r="G2152" s="34">
        <v>1</v>
      </c>
      <c r="H2152" s="34"/>
      <c r="I2152" s="34"/>
      <c r="J2152" s="34"/>
      <c r="K2152" s="43"/>
      <c r="L2152" s="35">
        <v>1</v>
      </c>
    </row>
    <row r="2153" spans="1:12" ht="15" x14ac:dyDescent="0.25">
      <c r="A2153" s="32"/>
      <c r="B2153" s="33">
        <v>38785</v>
      </c>
      <c r="C2153" s="42"/>
      <c r="D2153" s="34"/>
      <c r="E2153" s="34"/>
      <c r="F2153" s="34"/>
      <c r="G2153" s="34">
        <v>1</v>
      </c>
      <c r="H2153" s="34"/>
      <c r="I2153" s="34"/>
      <c r="J2153" s="34"/>
      <c r="K2153" s="43"/>
      <c r="L2153" s="35">
        <v>1</v>
      </c>
    </row>
    <row r="2154" spans="1:12" ht="15" x14ac:dyDescent="0.25">
      <c r="A2154" s="32"/>
      <c r="B2154" s="33">
        <v>39970</v>
      </c>
      <c r="C2154" s="42"/>
      <c r="D2154" s="34"/>
      <c r="E2154" s="34"/>
      <c r="F2154" s="34"/>
      <c r="G2154" s="34">
        <v>1</v>
      </c>
      <c r="H2154" s="34"/>
      <c r="I2154" s="34"/>
      <c r="J2154" s="34"/>
      <c r="K2154" s="43"/>
      <c r="L2154" s="35">
        <v>1</v>
      </c>
    </row>
    <row r="2155" spans="1:12" ht="15" x14ac:dyDescent="0.25">
      <c r="A2155" s="32"/>
      <c r="B2155" s="33">
        <v>41880</v>
      </c>
      <c r="C2155" s="42"/>
      <c r="D2155" s="34"/>
      <c r="E2155" s="34"/>
      <c r="F2155" s="34"/>
      <c r="G2155" s="34">
        <v>1</v>
      </c>
      <c r="H2155" s="34"/>
      <c r="I2155" s="34"/>
      <c r="J2155" s="34"/>
      <c r="K2155" s="43"/>
      <c r="L2155" s="35">
        <v>1</v>
      </c>
    </row>
    <row r="2156" spans="1:12" ht="15" x14ac:dyDescent="0.25">
      <c r="A2156" s="32"/>
      <c r="B2156" s="33">
        <v>41918</v>
      </c>
      <c r="C2156" s="42"/>
      <c r="D2156" s="34"/>
      <c r="E2156" s="34"/>
      <c r="F2156" s="34"/>
      <c r="G2156" s="34">
        <v>1</v>
      </c>
      <c r="H2156" s="34"/>
      <c r="I2156" s="34"/>
      <c r="J2156" s="34"/>
      <c r="K2156" s="43"/>
      <c r="L2156" s="35">
        <v>1</v>
      </c>
    </row>
    <row r="2157" spans="1:12" ht="15" x14ac:dyDescent="0.25">
      <c r="A2157" s="32"/>
      <c r="B2157" s="33">
        <v>42136</v>
      </c>
      <c r="C2157" s="42"/>
      <c r="D2157" s="34"/>
      <c r="E2157" s="34"/>
      <c r="F2157" s="34"/>
      <c r="G2157" s="34">
        <v>1</v>
      </c>
      <c r="H2157" s="34"/>
      <c r="I2157" s="34"/>
      <c r="J2157" s="34"/>
      <c r="K2157" s="43"/>
      <c r="L2157" s="35">
        <v>1</v>
      </c>
    </row>
    <row r="2158" spans="1:12" ht="15" x14ac:dyDescent="0.25">
      <c r="A2158" s="32"/>
      <c r="B2158" s="33">
        <v>42641</v>
      </c>
      <c r="C2158" s="42"/>
      <c r="D2158" s="34"/>
      <c r="E2158" s="34"/>
      <c r="F2158" s="34"/>
      <c r="G2158" s="34">
        <v>1</v>
      </c>
      <c r="H2158" s="34"/>
      <c r="I2158" s="34"/>
      <c r="J2158" s="34"/>
      <c r="K2158" s="43"/>
      <c r="L2158" s="35">
        <v>1</v>
      </c>
    </row>
    <row r="2159" spans="1:12" ht="15" x14ac:dyDescent="0.25">
      <c r="A2159" s="36"/>
      <c r="B2159" s="37">
        <v>43715</v>
      </c>
      <c r="C2159" s="44"/>
      <c r="D2159" s="38"/>
      <c r="E2159" s="38"/>
      <c r="F2159" s="38"/>
      <c r="G2159" s="38">
        <v>1</v>
      </c>
      <c r="H2159" s="38"/>
      <c r="I2159" s="38"/>
      <c r="J2159" s="38"/>
      <c r="K2159" s="45"/>
      <c r="L2159" s="39">
        <v>1</v>
      </c>
    </row>
    <row r="2160" spans="1:12" ht="15" x14ac:dyDescent="0.25">
      <c r="A2160" s="28" t="s">
        <v>72</v>
      </c>
      <c r="B2160" s="29">
        <v>19046</v>
      </c>
      <c r="C2160" s="30"/>
      <c r="D2160" s="30"/>
      <c r="E2160" s="30"/>
      <c r="F2160" s="30"/>
      <c r="G2160" s="30"/>
      <c r="H2160" s="30"/>
      <c r="I2160" s="30">
        <v>1</v>
      </c>
      <c r="J2160" s="30"/>
      <c r="K2160" s="30"/>
      <c r="L2160" s="31">
        <v>1</v>
      </c>
    </row>
    <row r="2161" spans="1:12" ht="15" x14ac:dyDescent="0.25">
      <c r="A2161" s="32"/>
      <c r="B2161" s="33">
        <v>22562</v>
      </c>
      <c r="C2161" s="34"/>
      <c r="D2161" s="34">
        <v>1</v>
      </c>
      <c r="E2161" s="34"/>
      <c r="F2161" s="34"/>
      <c r="G2161" s="34"/>
      <c r="H2161" s="34"/>
      <c r="I2161" s="34"/>
      <c r="J2161" s="34"/>
      <c r="K2161" s="34"/>
      <c r="L2161" s="35">
        <v>1</v>
      </c>
    </row>
    <row r="2162" spans="1:12" ht="15" x14ac:dyDescent="0.25">
      <c r="A2162" s="32"/>
      <c r="B2162" s="33">
        <v>23612</v>
      </c>
      <c r="C2162" s="34"/>
      <c r="D2162" s="34"/>
      <c r="E2162" s="34">
        <v>1</v>
      </c>
      <c r="F2162" s="34"/>
      <c r="G2162" s="34"/>
      <c r="H2162" s="34"/>
      <c r="I2162" s="34"/>
      <c r="J2162" s="34"/>
      <c r="K2162" s="34"/>
      <c r="L2162" s="35">
        <v>1</v>
      </c>
    </row>
    <row r="2163" spans="1:12" ht="15" x14ac:dyDescent="0.25">
      <c r="A2163" s="32"/>
      <c r="B2163" s="33">
        <v>23669</v>
      </c>
      <c r="C2163" s="34"/>
      <c r="D2163" s="34"/>
      <c r="E2163" s="34"/>
      <c r="F2163" s="34"/>
      <c r="G2163" s="34"/>
      <c r="H2163" s="34"/>
      <c r="I2163" s="34">
        <v>1</v>
      </c>
      <c r="J2163" s="34"/>
      <c r="K2163" s="34"/>
      <c r="L2163" s="35">
        <v>1</v>
      </c>
    </row>
    <row r="2164" spans="1:12" ht="15" x14ac:dyDescent="0.25">
      <c r="A2164" s="32"/>
      <c r="B2164" s="33">
        <v>25487.958333333299</v>
      </c>
      <c r="C2164" s="34"/>
      <c r="D2164" s="34">
        <v>1</v>
      </c>
      <c r="E2164" s="34"/>
      <c r="F2164" s="34"/>
      <c r="G2164" s="34"/>
      <c r="H2164" s="34"/>
      <c r="I2164" s="34"/>
      <c r="J2164" s="34"/>
      <c r="K2164" s="34"/>
      <c r="L2164" s="35">
        <v>1</v>
      </c>
    </row>
    <row r="2165" spans="1:12" ht="15" x14ac:dyDescent="0.25">
      <c r="A2165" s="32"/>
      <c r="B2165" s="33">
        <v>25899</v>
      </c>
      <c r="C2165" s="34"/>
      <c r="D2165" s="34">
        <v>1</v>
      </c>
      <c r="E2165" s="34"/>
      <c r="F2165" s="34"/>
      <c r="G2165" s="34"/>
      <c r="H2165" s="34"/>
      <c r="I2165" s="34"/>
      <c r="J2165" s="34"/>
      <c r="K2165" s="34"/>
      <c r="L2165" s="35">
        <v>1</v>
      </c>
    </row>
    <row r="2166" spans="1:12" ht="15" x14ac:dyDescent="0.25">
      <c r="A2166" s="32"/>
      <c r="B2166" s="33">
        <v>26720</v>
      </c>
      <c r="C2166" s="34"/>
      <c r="D2166" s="34">
        <v>1</v>
      </c>
      <c r="E2166" s="34"/>
      <c r="F2166" s="34"/>
      <c r="G2166" s="34"/>
      <c r="H2166" s="34"/>
      <c r="I2166" s="34"/>
      <c r="J2166" s="34"/>
      <c r="K2166" s="34"/>
      <c r="L2166" s="35">
        <v>1</v>
      </c>
    </row>
    <row r="2167" spans="1:12" ht="15" x14ac:dyDescent="0.25">
      <c r="A2167" s="32"/>
      <c r="B2167" s="33">
        <v>27886</v>
      </c>
      <c r="C2167" s="34"/>
      <c r="D2167" s="34"/>
      <c r="E2167" s="34">
        <v>1</v>
      </c>
      <c r="F2167" s="34"/>
      <c r="G2167" s="34"/>
      <c r="H2167" s="34"/>
      <c r="I2167" s="34"/>
      <c r="J2167" s="34"/>
      <c r="K2167" s="34"/>
      <c r="L2167" s="35">
        <v>1</v>
      </c>
    </row>
    <row r="2168" spans="1:12" ht="15" x14ac:dyDescent="0.25">
      <c r="A2168" s="32"/>
      <c r="B2168" s="33">
        <v>27911</v>
      </c>
      <c r="C2168" s="34"/>
      <c r="D2168" s="34">
        <v>1</v>
      </c>
      <c r="E2168" s="34"/>
      <c r="F2168" s="34"/>
      <c r="G2168" s="34"/>
      <c r="H2168" s="34"/>
      <c r="I2168" s="34"/>
      <c r="J2168" s="34"/>
      <c r="K2168" s="34"/>
      <c r="L2168" s="35">
        <v>1</v>
      </c>
    </row>
    <row r="2169" spans="1:12" ht="15" x14ac:dyDescent="0.25">
      <c r="A2169" s="32"/>
      <c r="B2169" s="33">
        <v>27912</v>
      </c>
      <c r="C2169" s="34"/>
      <c r="D2169" s="34"/>
      <c r="E2169" s="34">
        <v>1</v>
      </c>
      <c r="F2169" s="34"/>
      <c r="G2169" s="34"/>
      <c r="H2169" s="34"/>
      <c r="I2169" s="34"/>
      <c r="J2169" s="34"/>
      <c r="K2169" s="34"/>
      <c r="L2169" s="35">
        <v>1</v>
      </c>
    </row>
    <row r="2170" spans="1:12" ht="15" x14ac:dyDescent="0.25">
      <c r="A2170" s="32"/>
      <c r="B2170" s="33">
        <v>29105</v>
      </c>
      <c r="C2170" s="34"/>
      <c r="D2170" s="34"/>
      <c r="E2170" s="34">
        <v>1</v>
      </c>
      <c r="F2170" s="34"/>
      <c r="G2170" s="34"/>
      <c r="H2170" s="34"/>
      <c r="I2170" s="34"/>
      <c r="J2170" s="34"/>
      <c r="K2170" s="34"/>
      <c r="L2170" s="35">
        <v>1</v>
      </c>
    </row>
    <row r="2171" spans="1:12" ht="15" x14ac:dyDescent="0.25">
      <c r="A2171" s="32"/>
      <c r="B2171" s="33">
        <v>29133</v>
      </c>
      <c r="C2171" s="34"/>
      <c r="D2171" s="34">
        <v>1</v>
      </c>
      <c r="E2171" s="34"/>
      <c r="F2171" s="34"/>
      <c r="G2171" s="34"/>
      <c r="H2171" s="34"/>
      <c r="I2171" s="34"/>
      <c r="J2171" s="34"/>
      <c r="K2171" s="34"/>
      <c r="L2171" s="35">
        <v>1</v>
      </c>
    </row>
    <row r="2172" spans="1:12" ht="15" x14ac:dyDescent="0.25">
      <c r="A2172" s="32"/>
      <c r="B2172" s="33">
        <v>29375</v>
      </c>
      <c r="C2172" s="34"/>
      <c r="D2172" s="34">
        <v>1</v>
      </c>
      <c r="E2172" s="34"/>
      <c r="F2172" s="34"/>
      <c r="G2172" s="34"/>
      <c r="H2172" s="34"/>
      <c r="I2172" s="34"/>
      <c r="J2172" s="34"/>
      <c r="K2172" s="34"/>
      <c r="L2172" s="35">
        <v>1</v>
      </c>
    </row>
    <row r="2173" spans="1:12" ht="15" x14ac:dyDescent="0.25">
      <c r="A2173" s="32"/>
      <c r="B2173" s="33">
        <v>29489</v>
      </c>
      <c r="C2173" s="34"/>
      <c r="D2173" s="34"/>
      <c r="E2173" s="34">
        <v>1</v>
      </c>
      <c r="F2173" s="34"/>
      <c r="G2173" s="34"/>
      <c r="H2173" s="34"/>
      <c r="I2173" s="34"/>
      <c r="J2173" s="34"/>
      <c r="K2173" s="34"/>
      <c r="L2173" s="35">
        <v>1</v>
      </c>
    </row>
    <row r="2174" spans="1:12" ht="15" x14ac:dyDescent="0.25">
      <c r="A2174" s="32"/>
      <c r="B2174" s="33">
        <v>29495</v>
      </c>
      <c r="C2174" s="34"/>
      <c r="D2174" s="34"/>
      <c r="E2174" s="34">
        <v>1</v>
      </c>
      <c r="F2174" s="34"/>
      <c r="G2174" s="34"/>
      <c r="H2174" s="34"/>
      <c r="I2174" s="34"/>
      <c r="J2174" s="34"/>
      <c r="K2174" s="34"/>
      <c r="L2174" s="35">
        <v>1</v>
      </c>
    </row>
    <row r="2175" spans="1:12" ht="15" x14ac:dyDescent="0.25">
      <c r="A2175" s="32"/>
      <c r="B2175" s="33">
        <v>30917</v>
      </c>
      <c r="C2175" s="34"/>
      <c r="D2175" s="34"/>
      <c r="E2175" s="34">
        <v>1</v>
      </c>
      <c r="F2175" s="34"/>
      <c r="G2175" s="34"/>
      <c r="H2175" s="34"/>
      <c r="I2175" s="34"/>
      <c r="J2175" s="34"/>
      <c r="K2175" s="34"/>
      <c r="L2175" s="35">
        <v>1</v>
      </c>
    </row>
    <row r="2176" spans="1:12" ht="15" x14ac:dyDescent="0.25">
      <c r="A2176" s="32"/>
      <c r="B2176" s="33">
        <v>30978</v>
      </c>
      <c r="C2176" s="34"/>
      <c r="D2176" s="34">
        <v>1</v>
      </c>
      <c r="E2176" s="34"/>
      <c r="F2176" s="34"/>
      <c r="G2176" s="34"/>
      <c r="H2176" s="34"/>
      <c r="I2176" s="34"/>
      <c r="J2176" s="34"/>
      <c r="K2176" s="34"/>
      <c r="L2176" s="35">
        <v>1</v>
      </c>
    </row>
    <row r="2177" spans="1:12" ht="15" x14ac:dyDescent="0.25">
      <c r="A2177" s="32"/>
      <c r="B2177" s="33">
        <v>32952</v>
      </c>
      <c r="C2177" s="34"/>
      <c r="D2177" s="34">
        <v>1</v>
      </c>
      <c r="E2177" s="34"/>
      <c r="F2177" s="34"/>
      <c r="G2177" s="34"/>
      <c r="H2177" s="34"/>
      <c r="I2177" s="34"/>
      <c r="J2177" s="34"/>
      <c r="K2177" s="34"/>
      <c r="L2177" s="35">
        <v>1</v>
      </c>
    </row>
    <row r="2178" spans="1:12" ht="15" x14ac:dyDescent="0.25">
      <c r="A2178" s="32"/>
      <c r="B2178" s="33">
        <v>33616</v>
      </c>
      <c r="C2178" s="34"/>
      <c r="D2178" s="34"/>
      <c r="E2178" s="34">
        <v>1</v>
      </c>
      <c r="F2178" s="34"/>
      <c r="G2178" s="34"/>
      <c r="H2178" s="34"/>
      <c r="I2178" s="34"/>
      <c r="J2178" s="34"/>
      <c r="K2178" s="34"/>
      <c r="L2178" s="35">
        <v>1</v>
      </c>
    </row>
    <row r="2179" spans="1:12" ht="15" x14ac:dyDescent="0.25">
      <c r="A2179" s="32"/>
      <c r="B2179" s="33">
        <v>35897</v>
      </c>
      <c r="C2179" s="34"/>
      <c r="D2179" s="34"/>
      <c r="E2179" s="34"/>
      <c r="F2179" s="34"/>
      <c r="G2179" s="34">
        <v>1</v>
      </c>
      <c r="H2179" s="34"/>
      <c r="I2179" s="34"/>
      <c r="J2179" s="34"/>
      <c r="K2179" s="34"/>
      <c r="L2179" s="35">
        <v>1</v>
      </c>
    </row>
    <row r="2180" spans="1:12" ht="15" x14ac:dyDescent="0.25">
      <c r="A2180" s="32"/>
      <c r="B2180" s="33">
        <v>36292</v>
      </c>
      <c r="C2180" s="34"/>
      <c r="D2180" s="34"/>
      <c r="E2180" s="34"/>
      <c r="F2180" s="34"/>
      <c r="G2180" s="34">
        <v>1</v>
      </c>
      <c r="H2180" s="34"/>
      <c r="I2180" s="34"/>
      <c r="J2180" s="34"/>
      <c r="K2180" s="34"/>
      <c r="L2180" s="35">
        <v>1</v>
      </c>
    </row>
    <row r="2181" spans="1:12" ht="15" x14ac:dyDescent="0.25">
      <c r="A2181" s="32"/>
      <c r="B2181" s="33">
        <v>37118</v>
      </c>
      <c r="C2181" s="34"/>
      <c r="D2181" s="34"/>
      <c r="E2181" s="34"/>
      <c r="F2181" s="34"/>
      <c r="G2181" s="34">
        <v>1</v>
      </c>
      <c r="H2181" s="34"/>
      <c r="I2181" s="34"/>
      <c r="J2181" s="34"/>
      <c r="K2181" s="34"/>
      <c r="L2181" s="35">
        <v>1</v>
      </c>
    </row>
    <row r="2182" spans="1:12" ht="15" x14ac:dyDescent="0.25">
      <c r="A2182" s="32"/>
      <c r="B2182" s="33">
        <v>38160</v>
      </c>
      <c r="C2182" s="34"/>
      <c r="D2182" s="34"/>
      <c r="E2182" s="34"/>
      <c r="F2182" s="34"/>
      <c r="G2182" s="34">
        <v>1</v>
      </c>
      <c r="H2182" s="34"/>
      <c r="I2182" s="34"/>
      <c r="J2182" s="34"/>
      <c r="K2182" s="34"/>
      <c r="L2182" s="35">
        <v>1</v>
      </c>
    </row>
    <row r="2183" spans="1:12" ht="15" x14ac:dyDescent="0.25">
      <c r="A2183" s="32"/>
      <c r="B2183" s="33">
        <v>38997</v>
      </c>
      <c r="C2183" s="34"/>
      <c r="D2183" s="34"/>
      <c r="E2183" s="34"/>
      <c r="F2183" s="34"/>
      <c r="G2183" s="34">
        <v>1</v>
      </c>
      <c r="H2183" s="34"/>
      <c r="I2183" s="34"/>
      <c r="J2183" s="34"/>
      <c r="K2183" s="34"/>
      <c r="L2183" s="35">
        <v>1</v>
      </c>
    </row>
    <row r="2184" spans="1:12" ht="15" x14ac:dyDescent="0.25">
      <c r="A2184" s="32"/>
      <c r="B2184" s="33">
        <v>39353</v>
      </c>
      <c r="C2184" s="34"/>
      <c r="D2184" s="34"/>
      <c r="E2184" s="34"/>
      <c r="F2184" s="34"/>
      <c r="G2184" s="34">
        <v>1</v>
      </c>
      <c r="H2184" s="34"/>
      <c r="I2184" s="34"/>
      <c r="J2184" s="34"/>
      <c r="K2184" s="34"/>
      <c r="L2184" s="35">
        <v>1</v>
      </c>
    </row>
    <row r="2185" spans="1:12" ht="15" x14ac:dyDescent="0.25">
      <c r="A2185" s="32"/>
      <c r="B2185" s="33">
        <v>39632</v>
      </c>
      <c r="C2185" s="34"/>
      <c r="D2185" s="34"/>
      <c r="E2185" s="34"/>
      <c r="F2185" s="34"/>
      <c r="G2185" s="34">
        <v>1</v>
      </c>
      <c r="H2185" s="34"/>
      <c r="I2185" s="34"/>
      <c r="J2185" s="34"/>
      <c r="K2185" s="34"/>
      <c r="L2185" s="35">
        <v>1</v>
      </c>
    </row>
    <row r="2186" spans="1:12" ht="15" x14ac:dyDescent="0.25">
      <c r="A2186" s="32"/>
      <c r="B2186" s="33">
        <v>39640</v>
      </c>
      <c r="C2186" s="34"/>
      <c r="D2186" s="34"/>
      <c r="E2186" s="34"/>
      <c r="F2186" s="34"/>
      <c r="G2186" s="34">
        <v>1</v>
      </c>
      <c r="H2186" s="34"/>
      <c r="I2186" s="34"/>
      <c r="J2186" s="34"/>
      <c r="K2186" s="34"/>
      <c r="L2186" s="35">
        <v>1</v>
      </c>
    </row>
    <row r="2187" spans="1:12" ht="15" x14ac:dyDescent="0.25">
      <c r="A2187" s="32"/>
      <c r="B2187" s="33">
        <v>40245</v>
      </c>
      <c r="C2187" s="34"/>
      <c r="D2187" s="34"/>
      <c r="E2187" s="34"/>
      <c r="F2187" s="34"/>
      <c r="G2187" s="34">
        <v>1</v>
      </c>
      <c r="H2187" s="34"/>
      <c r="I2187" s="34"/>
      <c r="J2187" s="34"/>
      <c r="K2187" s="34"/>
      <c r="L2187" s="35">
        <v>1</v>
      </c>
    </row>
    <row r="2188" spans="1:12" ht="15" x14ac:dyDescent="0.25">
      <c r="A2188" s="32"/>
      <c r="B2188" s="33">
        <v>40475</v>
      </c>
      <c r="C2188" s="34"/>
      <c r="D2188" s="34"/>
      <c r="E2188" s="34"/>
      <c r="F2188" s="34"/>
      <c r="G2188" s="34">
        <v>1</v>
      </c>
      <c r="H2188" s="34"/>
      <c r="I2188" s="34"/>
      <c r="J2188" s="34"/>
      <c r="K2188" s="34"/>
      <c r="L2188" s="35">
        <v>1</v>
      </c>
    </row>
    <row r="2189" spans="1:12" ht="15" x14ac:dyDescent="0.25">
      <c r="A2189" s="32"/>
      <c r="B2189" s="33">
        <v>41626</v>
      </c>
      <c r="C2189" s="34"/>
      <c r="D2189" s="34"/>
      <c r="E2189" s="34"/>
      <c r="F2189" s="34"/>
      <c r="G2189" s="34">
        <v>1</v>
      </c>
      <c r="H2189" s="34"/>
      <c r="I2189" s="34"/>
      <c r="J2189" s="34"/>
      <c r="K2189" s="34"/>
      <c r="L2189" s="35">
        <v>1</v>
      </c>
    </row>
    <row r="2190" spans="1:12" ht="15" x14ac:dyDescent="0.25">
      <c r="A2190" s="32"/>
      <c r="B2190" s="33">
        <v>42345</v>
      </c>
      <c r="C2190" s="34"/>
      <c r="D2190" s="34"/>
      <c r="E2190" s="34"/>
      <c r="F2190" s="34"/>
      <c r="G2190" s="34">
        <v>1</v>
      </c>
      <c r="H2190" s="34"/>
      <c r="I2190" s="34"/>
      <c r="J2190" s="34"/>
      <c r="K2190" s="34"/>
      <c r="L2190" s="35">
        <v>1</v>
      </c>
    </row>
    <row r="2191" spans="1:12" ht="15" x14ac:dyDescent="0.25">
      <c r="A2191" s="32"/>
      <c r="B2191" s="33">
        <v>43161</v>
      </c>
      <c r="C2191" s="34"/>
      <c r="D2191" s="34"/>
      <c r="E2191" s="34"/>
      <c r="F2191" s="34"/>
      <c r="G2191" s="34">
        <v>1</v>
      </c>
      <c r="H2191" s="34"/>
      <c r="I2191" s="34"/>
      <c r="J2191" s="34"/>
      <c r="K2191" s="34"/>
      <c r="L2191" s="35">
        <v>1</v>
      </c>
    </row>
    <row r="2192" spans="1:12" ht="15" x14ac:dyDescent="0.25">
      <c r="A2192" s="36"/>
      <c r="B2192" s="37">
        <v>44222</v>
      </c>
      <c r="C2192" s="38"/>
      <c r="D2192" s="38"/>
      <c r="E2192" s="38"/>
      <c r="F2192" s="38"/>
      <c r="G2192" s="38">
        <v>1</v>
      </c>
      <c r="H2192" s="38"/>
      <c r="I2192" s="38"/>
      <c r="J2192" s="38"/>
      <c r="K2192" s="38"/>
      <c r="L2192" s="39">
        <v>1</v>
      </c>
    </row>
    <row r="2193" spans="1:12" ht="15" x14ac:dyDescent="0.25">
      <c r="A2193" s="28" t="s">
        <v>164</v>
      </c>
      <c r="B2193" s="29">
        <v>25039</v>
      </c>
      <c r="C2193" s="40"/>
      <c r="D2193" s="30">
        <v>1</v>
      </c>
      <c r="E2193" s="30"/>
      <c r="F2193" s="30"/>
      <c r="G2193" s="30"/>
      <c r="H2193" s="30"/>
      <c r="I2193" s="30"/>
      <c r="J2193" s="30"/>
      <c r="K2193" s="41"/>
      <c r="L2193" s="31">
        <v>1</v>
      </c>
    </row>
    <row r="2194" spans="1:12" ht="15" x14ac:dyDescent="0.25">
      <c r="A2194" s="32"/>
      <c r="B2194" s="33">
        <v>27395</v>
      </c>
      <c r="C2194" s="42"/>
      <c r="D2194" s="34"/>
      <c r="E2194" s="34">
        <v>1</v>
      </c>
      <c r="F2194" s="34"/>
      <c r="G2194" s="34"/>
      <c r="H2194" s="34"/>
      <c r="I2194" s="34"/>
      <c r="J2194" s="34"/>
      <c r="K2194" s="43"/>
      <c r="L2194" s="35">
        <v>1</v>
      </c>
    </row>
    <row r="2195" spans="1:12" ht="15" x14ac:dyDescent="0.25">
      <c r="A2195" s="32"/>
      <c r="B2195" s="33">
        <v>37633</v>
      </c>
      <c r="C2195" s="42"/>
      <c r="D2195" s="34"/>
      <c r="E2195" s="34"/>
      <c r="F2195" s="34"/>
      <c r="G2195" s="34">
        <v>1</v>
      </c>
      <c r="H2195" s="34"/>
      <c r="I2195" s="34"/>
      <c r="J2195" s="34"/>
      <c r="K2195" s="43"/>
      <c r="L2195" s="35">
        <v>1</v>
      </c>
    </row>
    <row r="2196" spans="1:12" ht="15" x14ac:dyDescent="0.25">
      <c r="A2196" s="36"/>
      <c r="B2196" s="37">
        <v>38809</v>
      </c>
      <c r="C2196" s="44"/>
      <c r="D2196" s="38"/>
      <c r="E2196" s="38"/>
      <c r="F2196" s="38"/>
      <c r="G2196" s="38">
        <v>1</v>
      </c>
      <c r="H2196" s="38"/>
      <c r="I2196" s="38"/>
      <c r="J2196" s="38"/>
      <c r="K2196" s="45"/>
      <c r="L2196" s="39">
        <v>1</v>
      </c>
    </row>
    <row r="2197" spans="1:12" ht="15" x14ac:dyDescent="0.25">
      <c r="A2197" s="28" t="s">
        <v>40</v>
      </c>
      <c r="B2197" s="29">
        <v>10077</v>
      </c>
      <c r="C2197" s="30"/>
      <c r="D2197" s="30"/>
      <c r="E2197" s="30"/>
      <c r="F2197" s="30"/>
      <c r="G2197" s="30"/>
      <c r="H2197" s="30"/>
      <c r="I2197" s="30">
        <v>1</v>
      </c>
      <c r="J2197" s="30"/>
      <c r="K2197" s="30"/>
      <c r="L2197" s="31">
        <v>1</v>
      </c>
    </row>
    <row r="2198" spans="1:12" ht="15" x14ac:dyDescent="0.25">
      <c r="A2198" s="32"/>
      <c r="B2198" s="33">
        <v>20860</v>
      </c>
      <c r="C2198" s="34"/>
      <c r="D2198" s="34">
        <v>1</v>
      </c>
      <c r="E2198" s="34"/>
      <c r="F2198" s="34"/>
      <c r="G2198" s="34"/>
      <c r="H2198" s="34"/>
      <c r="I2198" s="34"/>
      <c r="J2198" s="34"/>
      <c r="K2198" s="34"/>
      <c r="L2198" s="35">
        <v>1</v>
      </c>
    </row>
    <row r="2199" spans="1:12" ht="15" x14ac:dyDescent="0.25">
      <c r="A2199" s="32"/>
      <c r="B2199" s="33">
        <v>22108</v>
      </c>
      <c r="C2199" s="34"/>
      <c r="D2199" s="34"/>
      <c r="E2199" s="34">
        <v>1</v>
      </c>
      <c r="F2199" s="34"/>
      <c r="G2199" s="34"/>
      <c r="H2199" s="34"/>
      <c r="I2199" s="34"/>
      <c r="J2199" s="34"/>
      <c r="K2199" s="34"/>
      <c r="L2199" s="35">
        <v>1</v>
      </c>
    </row>
    <row r="2200" spans="1:12" ht="15" x14ac:dyDescent="0.25">
      <c r="A2200" s="32"/>
      <c r="B2200" s="33">
        <v>22557</v>
      </c>
      <c r="C2200" s="34"/>
      <c r="D2200" s="34">
        <v>1</v>
      </c>
      <c r="E2200" s="34"/>
      <c r="F2200" s="34"/>
      <c r="G2200" s="34"/>
      <c r="H2200" s="34"/>
      <c r="I2200" s="34"/>
      <c r="J2200" s="34"/>
      <c r="K2200" s="34"/>
      <c r="L2200" s="35">
        <v>1</v>
      </c>
    </row>
    <row r="2201" spans="1:12" ht="15" x14ac:dyDescent="0.25">
      <c r="A2201" s="32"/>
      <c r="B2201" s="33">
        <v>25357</v>
      </c>
      <c r="C2201" s="34"/>
      <c r="D2201" s="34"/>
      <c r="E2201" s="34"/>
      <c r="F2201" s="34"/>
      <c r="G2201" s="34"/>
      <c r="H2201" s="34"/>
      <c r="I2201" s="34">
        <v>1</v>
      </c>
      <c r="J2201" s="34"/>
      <c r="K2201" s="34"/>
      <c r="L2201" s="35">
        <v>1</v>
      </c>
    </row>
    <row r="2202" spans="1:12" ht="15" x14ac:dyDescent="0.25">
      <c r="A2202" s="32"/>
      <c r="B2202" s="33">
        <v>25431</v>
      </c>
      <c r="C2202" s="34"/>
      <c r="D2202" s="34">
        <v>1</v>
      </c>
      <c r="E2202" s="34"/>
      <c r="F2202" s="34"/>
      <c r="G2202" s="34"/>
      <c r="H2202" s="34"/>
      <c r="I2202" s="34"/>
      <c r="J2202" s="34"/>
      <c r="K2202" s="34"/>
      <c r="L2202" s="35">
        <v>1</v>
      </c>
    </row>
    <row r="2203" spans="1:12" ht="15" x14ac:dyDescent="0.25">
      <c r="A2203" s="32"/>
      <c r="B2203" s="33">
        <v>25959</v>
      </c>
      <c r="C2203" s="34"/>
      <c r="D2203" s="34"/>
      <c r="E2203" s="34">
        <v>1</v>
      </c>
      <c r="F2203" s="34"/>
      <c r="G2203" s="34"/>
      <c r="H2203" s="34"/>
      <c r="I2203" s="34"/>
      <c r="J2203" s="34"/>
      <c r="K2203" s="34"/>
      <c r="L2203" s="35">
        <v>1</v>
      </c>
    </row>
    <row r="2204" spans="1:12" ht="15" x14ac:dyDescent="0.25">
      <c r="A2204" s="32"/>
      <c r="B2204" s="33">
        <v>25983</v>
      </c>
      <c r="C2204" s="34"/>
      <c r="D2204" s="34">
        <v>1</v>
      </c>
      <c r="E2204" s="34"/>
      <c r="F2204" s="34"/>
      <c r="G2204" s="34"/>
      <c r="H2204" s="34"/>
      <c r="I2204" s="34"/>
      <c r="J2204" s="34"/>
      <c r="K2204" s="34"/>
      <c r="L2204" s="35">
        <v>1</v>
      </c>
    </row>
    <row r="2205" spans="1:12" ht="15" x14ac:dyDescent="0.25">
      <c r="A2205" s="32"/>
      <c r="B2205" s="33">
        <v>28012</v>
      </c>
      <c r="C2205" s="34"/>
      <c r="D2205" s="34">
        <v>1</v>
      </c>
      <c r="E2205" s="34"/>
      <c r="F2205" s="34"/>
      <c r="G2205" s="34"/>
      <c r="H2205" s="34"/>
      <c r="I2205" s="34"/>
      <c r="J2205" s="34"/>
      <c r="K2205" s="34"/>
      <c r="L2205" s="35">
        <v>1</v>
      </c>
    </row>
    <row r="2206" spans="1:12" ht="15" x14ac:dyDescent="0.25">
      <c r="A2206" s="32"/>
      <c r="B2206" s="33">
        <v>29884</v>
      </c>
      <c r="C2206" s="34"/>
      <c r="D2206" s="34"/>
      <c r="E2206" s="34">
        <v>1</v>
      </c>
      <c r="F2206" s="34"/>
      <c r="G2206" s="34"/>
      <c r="H2206" s="34"/>
      <c r="I2206" s="34"/>
      <c r="J2206" s="34"/>
      <c r="K2206" s="34"/>
      <c r="L2206" s="35">
        <v>1</v>
      </c>
    </row>
    <row r="2207" spans="1:12" ht="15" x14ac:dyDescent="0.25">
      <c r="A2207" s="32"/>
      <c r="B2207" s="33">
        <v>31655</v>
      </c>
      <c r="C2207" s="34"/>
      <c r="D2207" s="34"/>
      <c r="E2207" s="34">
        <v>1</v>
      </c>
      <c r="F2207" s="34"/>
      <c r="G2207" s="34"/>
      <c r="H2207" s="34"/>
      <c r="I2207" s="34"/>
      <c r="J2207" s="34"/>
      <c r="K2207" s="34"/>
      <c r="L2207" s="35">
        <v>1</v>
      </c>
    </row>
    <row r="2208" spans="1:12" ht="15" x14ac:dyDescent="0.25">
      <c r="A2208" s="32"/>
      <c r="B2208" s="33">
        <v>31770</v>
      </c>
      <c r="C2208" s="34"/>
      <c r="D2208" s="34">
        <v>1</v>
      </c>
      <c r="E2208" s="34"/>
      <c r="F2208" s="34"/>
      <c r="G2208" s="34"/>
      <c r="H2208" s="34"/>
      <c r="I2208" s="34"/>
      <c r="J2208" s="34"/>
      <c r="K2208" s="34"/>
      <c r="L2208" s="35">
        <v>1</v>
      </c>
    </row>
    <row r="2209" spans="1:12" ht="15" x14ac:dyDescent="0.25">
      <c r="A2209" s="32"/>
      <c r="B2209" s="33">
        <v>31875</v>
      </c>
      <c r="C2209" s="34"/>
      <c r="D2209" s="34">
        <v>1</v>
      </c>
      <c r="E2209" s="34"/>
      <c r="F2209" s="34"/>
      <c r="G2209" s="34"/>
      <c r="H2209" s="34"/>
      <c r="I2209" s="34"/>
      <c r="J2209" s="34"/>
      <c r="K2209" s="34"/>
      <c r="L2209" s="35">
        <v>1</v>
      </c>
    </row>
    <row r="2210" spans="1:12" ht="15" x14ac:dyDescent="0.25">
      <c r="A2210" s="32"/>
      <c r="B2210" s="33">
        <v>32123</v>
      </c>
      <c r="C2210" s="34"/>
      <c r="D2210" s="34">
        <v>1</v>
      </c>
      <c r="E2210" s="34"/>
      <c r="F2210" s="34"/>
      <c r="G2210" s="34"/>
      <c r="H2210" s="34"/>
      <c r="I2210" s="34"/>
      <c r="J2210" s="34"/>
      <c r="K2210" s="34"/>
      <c r="L2210" s="35">
        <v>1</v>
      </c>
    </row>
    <row r="2211" spans="1:12" ht="15" x14ac:dyDescent="0.25">
      <c r="A2211" s="32"/>
      <c r="B2211" s="33">
        <v>33440</v>
      </c>
      <c r="C2211" s="34"/>
      <c r="D2211" s="34"/>
      <c r="E2211" s="34">
        <v>1</v>
      </c>
      <c r="F2211" s="34"/>
      <c r="G2211" s="34"/>
      <c r="H2211" s="34"/>
      <c r="I2211" s="34"/>
      <c r="J2211" s="34"/>
      <c r="K2211" s="34"/>
      <c r="L2211" s="35">
        <v>1</v>
      </c>
    </row>
    <row r="2212" spans="1:12" ht="15" x14ac:dyDescent="0.25">
      <c r="A2212" s="32"/>
      <c r="B2212" s="33">
        <v>36096</v>
      </c>
      <c r="C2212" s="34"/>
      <c r="D2212" s="34"/>
      <c r="E2212" s="34"/>
      <c r="F2212" s="34"/>
      <c r="G2212" s="34">
        <v>1</v>
      </c>
      <c r="H2212" s="34"/>
      <c r="I2212" s="34"/>
      <c r="J2212" s="34"/>
      <c r="K2212" s="34"/>
      <c r="L2212" s="35">
        <v>1</v>
      </c>
    </row>
    <row r="2213" spans="1:12" ht="15" x14ac:dyDescent="0.25">
      <c r="A2213" s="32"/>
      <c r="B2213" s="33">
        <v>36192</v>
      </c>
      <c r="C2213" s="34"/>
      <c r="D2213" s="34"/>
      <c r="E2213" s="34"/>
      <c r="F2213" s="34"/>
      <c r="G2213" s="34">
        <v>1</v>
      </c>
      <c r="H2213" s="34"/>
      <c r="I2213" s="34"/>
      <c r="J2213" s="34"/>
      <c r="K2213" s="34"/>
      <c r="L2213" s="35">
        <v>1</v>
      </c>
    </row>
    <row r="2214" spans="1:12" ht="15" x14ac:dyDescent="0.25">
      <c r="A2214" s="32"/>
      <c r="B2214" s="33">
        <v>43088</v>
      </c>
      <c r="C2214" s="34"/>
      <c r="D2214" s="34"/>
      <c r="E2214" s="34"/>
      <c r="F2214" s="34"/>
      <c r="G2214" s="34">
        <v>1</v>
      </c>
      <c r="H2214" s="34"/>
      <c r="I2214" s="34"/>
      <c r="J2214" s="34"/>
      <c r="K2214" s="34"/>
      <c r="L2214" s="35">
        <v>1</v>
      </c>
    </row>
    <row r="2215" spans="1:12" ht="15" x14ac:dyDescent="0.25">
      <c r="A2215" s="36"/>
      <c r="B2215" s="37">
        <v>44012</v>
      </c>
      <c r="C2215" s="38"/>
      <c r="D2215" s="38"/>
      <c r="E2215" s="38"/>
      <c r="F2215" s="38"/>
      <c r="G2215" s="38">
        <v>1</v>
      </c>
      <c r="H2215" s="38"/>
      <c r="I2215" s="38"/>
      <c r="J2215" s="38"/>
      <c r="K2215" s="38"/>
      <c r="L2215" s="39">
        <v>1</v>
      </c>
    </row>
    <row r="2216" spans="1:12" ht="15" x14ac:dyDescent="0.25">
      <c r="A2216" s="28" t="s">
        <v>258</v>
      </c>
      <c r="B2216" s="29">
        <v>25214</v>
      </c>
      <c r="C2216" s="40"/>
      <c r="D2216" s="30"/>
      <c r="E2216" s="30"/>
      <c r="F2216" s="30"/>
      <c r="G2216" s="30"/>
      <c r="H2216" s="30"/>
      <c r="I2216" s="30">
        <v>1</v>
      </c>
      <c r="J2216" s="30"/>
      <c r="K2216" s="41"/>
      <c r="L2216" s="31">
        <v>1</v>
      </c>
    </row>
    <row r="2217" spans="1:12" ht="15" x14ac:dyDescent="0.25">
      <c r="A2217" s="32"/>
      <c r="B2217" s="33">
        <v>33058</v>
      </c>
      <c r="C2217" s="42"/>
      <c r="D2217" s="34">
        <v>1</v>
      </c>
      <c r="E2217" s="34"/>
      <c r="F2217" s="34"/>
      <c r="G2217" s="34"/>
      <c r="H2217" s="34"/>
      <c r="I2217" s="34"/>
      <c r="J2217" s="34"/>
      <c r="K2217" s="43"/>
      <c r="L2217" s="35">
        <v>1</v>
      </c>
    </row>
    <row r="2218" spans="1:12" ht="15" x14ac:dyDescent="0.25">
      <c r="A2218" s="32"/>
      <c r="B2218" s="33">
        <v>36480</v>
      </c>
      <c r="C2218" s="42"/>
      <c r="D2218" s="34"/>
      <c r="E2218" s="34">
        <v>1</v>
      </c>
      <c r="F2218" s="34"/>
      <c r="G2218" s="34"/>
      <c r="H2218" s="34"/>
      <c r="I2218" s="34"/>
      <c r="J2218" s="34"/>
      <c r="K2218" s="43"/>
      <c r="L2218" s="35">
        <v>1</v>
      </c>
    </row>
    <row r="2219" spans="1:12" ht="15" x14ac:dyDescent="0.25">
      <c r="A2219" s="36"/>
      <c r="B2219" s="37">
        <v>42559</v>
      </c>
      <c r="C2219" s="44"/>
      <c r="D2219" s="38"/>
      <c r="E2219" s="38"/>
      <c r="F2219" s="38"/>
      <c r="G2219" s="38">
        <v>1</v>
      </c>
      <c r="H2219" s="38"/>
      <c r="I2219" s="38"/>
      <c r="J2219" s="38"/>
      <c r="K2219" s="45"/>
      <c r="L2219" s="39">
        <v>1</v>
      </c>
    </row>
    <row r="2220" spans="1:12" ht="15" x14ac:dyDescent="0.25">
      <c r="A2220" s="28" t="s">
        <v>187</v>
      </c>
      <c r="B2220" s="29">
        <v>28259</v>
      </c>
      <c r="C2220" s="30"/>
      <c r="D2220" s="30"/>
      <c r="E2220" s="30">
        <v>1</v>
      </c>
      <c r="F2220" s="30"/>
      <c r="G2220" s="30"/>
      <c r="H2220" s="30"/>
      <c r="I2220" s="30"/>
      <c r="J2220" s="30"/>
      <c r="K2220" s="30"/>
      <c r="L2220" s="31">
        <v>1</v>
      </c>
    </row>
    <row r="2221" spans="1:12" ht="15" x14ac:dyDescent="0.25">
      <c r="A2221" s="32"/>
      <c r="B2221" s="33">
        <v>36726</v>
      </c>
      <c r="C2221" s="34"/>
      <c r="D2221" s="34"/>
      <c r="E2221" s="34"/>
      <c r="F2221" s="34"/>
      <c r="G2221" s="34">
        <v>1</v>
      </c>
      <c r="H2221" s="34"/>
      <c r="I2221" s="34"/>
      <c r="J2221" s="34"/>
      <c r="K2221" s="34"/>
      <c r="L2221" s="35">
        <v>1</v>
      </c>
    </row>
    <row r="2222" spans="1:12" ht="15" x14ac:dyDescent="0.25">
      <c r="A2222" s="32"/>
      <c r="B2222" s="33">
        <v>40518</v>
      </c>
      <c r="C2222" s="34"/>
      <c r="D2222" s="34"/>
      <c r="E2222" s="34"/>
      <c r="F2222" s="34"/>
      <c r="G2222" s="34">
        <v>2</v>
      </c>
      <c r="H2222" s="34"/>
      <c r="I2222" s="34"/>
      <c r="J2222" s="34"/>
      <c r="K2222" s="34"/>
      <c r="L2222" s="35">
        <v>2</v>
      </c>
    </row>
    <row r="2223" spans="1:12" ht="15" x14ac:dyDescent="0.25">
      <c r="A2223" s="36"/>
      <c r="B2223" s="37">
        <v>41087</v>
      </c>
      <c r="C2223" s="38"/>
      <c r="D2223" s="38"/>
      <c r="E2223" s="38"/>
      <c r="F2223" s="38"/>
      <c r="G2223" s="38">
        <v>1</v>
      </c>
      <c r="H2223" s="38"/>
      <c r="I2223" s="38"/>
      <c r="J2223" s="38"/>
      <c r="K2223" s="38"/>
      <c r="L2223" s="39">
        <v>1</v>
      </c>
    </row>
    <row r="2224" spans="1:12" ht="15" x14ac:dyDescent="0.25">
      <c r="A2224" s="22" t="s">
        <v>61</v>
      </c>
      <c r="B2224" s="23">
        <v>18872</v>
      </c>
      <c r="C2224" s="24"/>
      <c r="D2224" s="25">
        <v>1</v>
      </c>
      <c r="E2224" s="25"/>
      <c r="F2224" s="25"/>
      <c r="G2224" s="25"/>
      <c r="H2224" s="25"/>
      <c r="I2224" s="25"/>
      <c r="J2224" s="25"/>
      <c r="K2224" s="26"/>
      <c r="L2224" s="27">
        <v>1</v>
      </c>
    </row>
    <row r="2225" spans="1:12" ht="15" x14ac:dyDescent="0.25">
      <c r="A2225" s="28" t="s">
        <v>12</v>
      </c>
      <c r="B2225" s="29">
        <v>19493</v>
      </c>
      <c r="C2225" s="30"/>
      <c r="D2225" s="30"/>
      <c r="E2225" s="30"/>
      <c r="F2225" s="30"/>
      <c r="G2225" s="30"/>
      <c r="H2225" s="30"/>
      <c r="I2225" s="30">
        <v>1</v>
      </c>
      <c r="J2225" s="30"/>
      <c r="K2225" s="30"/>
      <c r="L2225" s="31">
        <v>1</v>
      </c>
    </row>
    <row r="2226" spans="1:12" ht="15" x14ac:dyDescent="0.25">
      <c r="A2226" s="32"/>
      <c r="B2226" s="33">
        <v>19596</v>
      </c>
      <c r="C2226" s="34"/>
      <c r="D2226" s="34"/>
      <c r="E2226" s="34">
        <v>1</v>
      </c>
      <c r="F2226" s="34"/>
      <c r="G2226" s="34"/>
      <c r="H2226" s="34"/>
      <c r="I2226" s="34"/>
      <c r="J2226" s="34"/>
      <c r="K2226" s="34"/>
      <c r="L2226" s="35">
        <v>1</v>
      </c>
    </row>
    <row r="2227" spans="1:12" ht="15" x14ac:dyDescent="0.25">
      <c r="A2227" s="32"/>
      <c r="B2227" s="33">
        <v>20377</v>
      </c>
      <c r="C2227" s="34"/>
      <c r="D2227" s="34"/>
      <c r="E2227" s="34">
        <v>1</v>
      </c>
      <c r="F2227" s="34"/>
      <c r="G2227" s="34"/>
      <c r="H2227" s="34"/>
      <c r="I2227" s="34"/>
      <c r="J2227" s="34"/>
      <c r="K2227" s="34"/>
      <c r="L2227" s="35">
        <v>1</v>
      </c>
    </row>
    <row r="2228" spans="1:12" ht="15" x14ac:dyDescent="0.25">
      <c r="A2228" s="32"/>
      <c r="B2228" s="33">
        <v>20648</v>
      </c>
      <c r="C2228" s="34"/>
      <c r="D2228" s="34">
        <v>1</v>
      </c>
      <c r="E2228" s="34"/>
      <c r="F2228" s="34"/>
      <c r="G2228" s="34"/>
      <c r="H2228" s="34"/>
      <c r="I2228" s="34"/>
      <c r="J2228" s="34"/>
      <c r="K2228" s="34"/>
      <c r="L2228" s="35">
        <v>1</v>
      </c>
    </row>
    <row r="2229" spans="1:12" ht="15" x14ac:dyDescent="0.25">
      <c r="A2229" s="32"/>
      <c r="B2229" s="33">
        <v>21374</v>
      </c>
      <c r="C2229" s="34"/>
      <c r="D2229" s="34">
        <v>1</v>
      </c>
      <c r="E2229" s="34"/>
      <c r="F2229" s="34"/>
      <c r="G2229" s="34"/>
      <c r="H2229" s="34"/>
      <c r="I2229" s="34"/>
      <c r="J2229" s="34"/>
      <c r="K2229" s="34"/>
      <c r="L2229" s="35">
        <v>1</v>
      </c>
    </row>
    <row r="2230" spans="1:12" ht="15" x14ac:dyDescent="0.25">
      <c r="A2230" s="32"/>
      <c r="B2230" s="33">
        <v>22063</v>
      </c>
      <c r="C2230" s="34"/>
      <c r="D2230" s="34">
        <v>1</v>
      </c>
      <c r="E2230" s="34"/>
      <c r="F2230" s="34"/>
      <c r="G2230" s="34"/>
      <c r="H2230" s="34"/>
      <c r="I2230" s="34"/>
      <c r="J2230" s="34"/>
      <c r="K2230" s="34"/>
      <c r="L2230" s="35">
        <v>1</v>
      </c>
    </row>
    <row r="2231" spans="1:12" ht="15" x14ac:dyDescent="0.25">
      <c r="A2231" s="32"/>
      <c r="B2231" s="33">
        <v>23485</v>
      </c>
      <c r="C2231" s="34"/>
      <c r="D2231" s="34">
        <v>1</v>
      </c>
      <c r="E2231" s="34"/>
      <c r="F2231" s="34"/>
      <c r="G2231" s="34"/>
      <c r="H2231" s="34"/>
      <c r="I2231" s="34"/>
      <c r="J2231" s="34"/>
      <c r="K2231" s="34"/>
      <c r="L2231" s="35">
        <v>1</v>
      </c>
    </row>
    <row r="2232" spans="1:12" ht="15" x14ac:dyDescent="0.25">
      <c r="A2232" s="32"/>
      <c r="B2232" s="33">
        <v>25029</v>
      </c>
      <c r="C2232" s="34"/>
      <c r="D2232" s="34"/>
      <c r="E2232" s="34">
        <v>1</v>
      </c>
      <c r="F2232" s="34"/>
      <c r="G2232" s="34"/>
      <c r="H2232" s="34"/>
      <c r="I2232" s="34"/>
      <c r="J2232" s="34"/>
      <c r="K2232" s="34"/>
      <c r="L2232" s="35">
        <v>1</v>
      </c>
    </row>
    <row r="2233" spans="1:12" ht="15" x14ac:dyDescent="0.25">
      <c r="A2233" s="32"/>
      <c r="B2233" s="33">
        <v>25378</v>
      </c>
      <c r="C2233" s="34"/>
      <c r="D2233" s="34">
        <v>1</v>
      </c>
      <c r="E2233" s="34"/>
      <c r="F2233" s="34"/>
      <c r="G2233" s="34"/>
      <c r="H2233" s="34"/>
      <c r="I2233" s="34"/>
      <c r="J2233" s="34"/>
      <c r="K2233" s="34"/>
      <c r="L2233" s="35">
        <v>1</v>
      </c>
    </row>
    <row r="2234" spans="1:12" ht="15" x14ac:dyDescent="0.25">
      <c r="A2234" s="32"/>
      <c r="B2234" s="33">
        <v>26057</v>
      </c>
      <c r="C2234" s="34"/>
      <c r="D2234" s="34">
        <v>1</v>
      </c>
      <c r="E2234" s="34"/>
      <c r="F2234" s="34"/>
      <c r="G2234" s="34"/>
      <c r="H2234" s="34"/>
      <c r="I2234" s="34"/>
      <c r="J2234" s="34"/>
      <c r="K2234" s="34"/>
      <c r="L2234" s="35">
        <v>1</v>
      </c>
    </row>
    <row r="2235" spans="1:12" ht="15" x14ac:dyDescent="0.25">
      <c r="A2235" s="32"/>
      <c r="B2235" s="33">
        <v>26863</v>
      </c>
      <c r="C2235" s="34"/>
      <c r="D2235" s="34"/>
      <c r="E2235" s="34">
        <v>1</v>
      </c>
      <c r="F2235" s="34"/>
      <c r="G2235" s="34"/>
      <c r="H2235" s="34"/>
      <c r="I2235" s="34"/>
      <c r="J2235" s="34"/>
      <c r="K2235" s="34"/>
      <c r="L2235" s="35">
        <v>1</v>
      </c>
    </row>
    <row r="2236" spans="1:12" ht="15" x14ac:dyDescent="0.25">
      <c r="A2236" s="32"/>
      <c r="B2236" s="33">
        <v>27824</v>
      </c>
      <c r="C2236" s="34"/>
      <c r="D2236" s="34">
        <v>1</v>
      </c>
      <c r="E2236" s="34"/>
      <c r="F2236" s="34"/>
      <c r="G2236" s="34"/>
      <c r="H2236" s="34"/>
      <c r="I2236" s="34"/>
      <c r="J2236" s="34"/>
      <c r="K2236" s="34"/>
      <c r="L2236" s="35">
        <v>1</v>
      </c>
    </row>
    <row r="2237" spans="1:12" ht="15" x14ac:dyDescent="0.25">
      <c r="A2237" s="32"/>
      <c r="B2237" s="33">
        <v>28195</v>
      </c>
      <c r="C2237" s="34"/>
      <c r="D2237" s="34"/>
      <c r="E2237" s="34">
        <v>1</v>
      </c>
      <c r="F2237" s="34"/>
      <c r="G2237" s="34"/>
      <c r="H2237" s="34"/>
      <c r="I2237" s="34"/>
      <c r="J2237" s="34"/>
      <c r="K2237" s="34"/>
      <c r="L2237" s="35">
        <v>1</v>
      </c>
    </row>
    <row r="2238" spans="1:12" ht="15" x14ac:dyDescent="0.25">
      <c r="A2238" s="32"/>
      <c r="B2238" s="33">
        <v>28829</v>
      </c>
      <c r="C2238" s="34"/>
      <c r="D2238" s="34">
        <v>1</v>
      </c>
      <c r="E2238" s="34"/>
      <c r="F2238" s="34"/>
      <c r="G2238" s="34"/>
      <c r="H2238" s="34"/>
      <c r="I2238" s="34"/>
      <c r="J2238" s="34"/>
      <c r="K2238" s="34"/>
      <c r="L2238" s="35">
        <v>1</v>
      </c>
    </row>
    <row r="2239" spans="1:12" ht="15" x14ac:dyDescent="0.25">
      <c r="A2239" s="32"/>
      <c r="B2239" s="33">
        <v>29048</v>
      </c>
      <c r="C2239" s="34"/>
      <c r="D2239" s="34">
        <v>1</v>
      </c>
      <c r="E2239" s="34"/>
      <c r="F2239" s="34"/>
      <c r="G2239" s="34"/>
      <c r="H2239" s="34"/>
      <c r="I2239" s="34"/>
      <c r="J2239" s="34"/>
      <c r="K2239" s="34"/>
      <c r="L2239" s="35">
        <v>1</v>
      </c>
    </row>
    <row r="2240" spans="1:12" ht="15" x14ac:dyDescent="0.25">
      <c r="A2240" s="32"/>
      <c r="B2240" s="33">
        <v>29109</v>
      </c>
      <c r="C2240" s="34"/>
      <c r="D2240" s="34">
        <v>1</v>
      </c>
      <c r="E2240" s="34"/>
      <c r="F2240" s="34"/>
      <c r="G2240" s="34"/>
      <c r="H2240" s="34"/>
      <c r="I2240" s="34"/>
      <c r="J2240" s="34"/>
      <c r="K2240" s="34"/>
      <c r="L2240" s="35">
        <v>1</v>
      </c>
    </row>
    <row r="2241" spans="1:12" ht="15" x14ac:dyDescent="0.25">
      <c r="A2241" s="32"/>
      <c r="B2241" s="33">
        <v>29518</v>
      </c>
      <c r="C2241" s="34"/>
      <c r="D2241" s="34">
        <v>1</v>
      </c>
      <c r="E2241" s="34"/>
      <c r="F2241" s="34"/>
      <c r="G2241" s="34"/>
      <c r="H2241" s="34"/>
      <c r="I2241" s="34"/>
      <c r="J2241" s="34"/>
      <c r="K2241" s="34"/>
      <c r="L2241" s="35">
        <v>1</v>
      </c>
    </row>
    <row r="2242" spans="1:12" ht="15" x14ac:dyDescent="0.25">
      <c r="A2242" s="32"/>
      <c r="B2242" s="33">
        <v>30596</v>
      </c>
      <c r="C2242" s="34"/>
      <c r="D2242" s="34"/>
      <c r="E2242" s="34">
        <v>1</v>
      </c>
      <c r="F2242" s="34"/>
      <c r="G2242" s="34"/>
      <c r="H2242" s="34"/>
      <c r="I2242" s="34"/>
      <c r="J2242" s="34"/>
      <c r="K2242" s="34"/>
      <c r="L2242" s="35">
        <v>1</v>
      </c>
    </row>
    <row r="2243" spans="1:12" ht="15" x14ac:dyDescent="0.25">
      <c r="A2243" s="32"/>
      <c r="B2243" s="33">
        <v>30718</v>
      </c>
      <c r="C2243" s="34"/>
      <c r="D2243" s="34">
        <v>1</v>
      </c>
      <c r="E2243" s="34"/>
      <c r="F2243" s="34"/>
      <c r="G2243" s="34"/>
      <c r="H2243" s="34"/>
      <c r="I2243" s="34"/>
      <c r="J2243" s="34"/>
      <c r="K2243" s="34"/>
      <c r="L2243" s="35">
        <v>1</v>
      </c>
    </row>
    <row r="2244" spans="1:12" ht="15" x14ac:dyDescent="0.25">
      <c r="A2244" s="32"/>
      <c r="B2244" s="33">
        <v>32938</v>
      </c>
      <c r="C2244" s="34"/>
      <c r="D2244" s="34">
        <v>1</v>
      </c>
      <c r="E2244" s="34"/>
      <c r="F2244" s="34"/>
      <c r="G2244" s="34"/>
      <c r="H2244" s="34"/>
      <c r="I2244" s="34"/>
      <c r="J2244" s="34"/>
      <c r="K2244" s="34"/>
      <c r="L2244" s="35">
        <v>1</v>
      </c>
    </row>
    <row r="2245" spans="1:12" ht="15" x14ac:dyDescent="0.25">
      <c r="A2245" s="32"/>
      <c r="B2245" s="33">
        <v>36373</v>
      </c>
      <c r="C2245" s="34"/>
      <c r="D2245" s="34"/>
      <c r="E2245" s="34"/>
      <c r="F2245" s="34">
        <v>1</v>
      </c>
      <c r="G2245" s="34"/>
      <c r="H2245" s="34"/>
      <c r="I2245" s="34"/>
      <c r="J2245" s="34"/>
      <c r="K2245" s="34"/>
      <c r="L2245" s="35">
        <v>1</v>
      </c>
    </row>
    <row r="2246" spans="1:12" ht="15" x14ac:dyDescent="0.25">
      <c r="A2246" s="32"/>
      <c r="B2246" s="33">
        <v>38481</v>
      </c>
      <c r="C2246" s="34"/>
      <c r="D2246" s="34"/>
      <c r="E2246" s="34"/>
      <c r="F2246" s="34"/>
      <c r="G2246" s="34">
        <v>1</v>
      </c>
      <c r="H2246" s="34"/>
      <c r="I2246" s="34"/>
      <c r="J2246" s="34"/>
      <c r="K2246" s="34"/>
      <c r="L2246" s="35">
        <v>1</v>
      </c>
    </row>
    <row r="2247" spans="1:12" ht="15" x14ac:dyDescent="0.25">
      <c r="A2247" s="32"/>
      <c r="B2247" s="33">
        <v>39655</v>
      </c>
      <c r="C2247" s="34"/>
      <c r="D2247" s="34"/>
      <c r="E2247" s="34"/>
      <c r="F2247" s="34"/>
      <c r="G2247" s="34">
        <v>1</v>
      </c>
      <c r="H2247" s="34"/>
      <c r="I2247" s="34"/>
      <c r="J2247" s="34"/>
      <c r="K2247" s="34"/>
      <c r="L2247" s="35">
        <v>1</v>
      </c>
    </row>
    <row r="2248" spans="1:12" ht="15" x14ac:dyDescent="0.25">
      <c r="A2248" s="32"/>
      <c r="B2248" s="33">
        <v>39985</v>
      </c>
      <c r="C2248" s="34"/>
      <c r="D2248" s="34"/>
      <c r="E2248" s="34"/>
      <c r="F2248" s="34"/>
      <c r="G2248" s="34">
        <v>1</v>
      </c>
      <c r="H2248" s="34"/>
      <c r="I2248" s="34"/>
      <c r="J2248" s="34"/>
      <c r="K2248" s="34"/>
      <c r="L2248" s="35">
        <v>1</v>
      </c>
    </row>
    <row r="2249" spans="1:12" ht="15" x14ac:dyDescent="0.25">
      <c r="A2249" s="32"/>
      <c r="B2249" s="33">
        <v>40739</v>
      </c>
      <c r="C2249" s="34"/>
      <c r="D2249" s="34"/>
      <c r="E2249" s="34"/>
      <c r="F2249" s="34"/>
      <c r="G2249" s="34">
        <v>1</v>
      </c>
      <c r="H2249" s="34"/>
      <c r="I2249" s="34"/>
      <c r="J2249" s="34"/>
      <c r="K2249" s="34"/>
      <c r="L2249" s="35">
        <v>1</v>
      </c>
    </row>
    <row r="2250" spans="1:12" ht="15" x14ac:dyDescent="0.25">
      <c r="A2250" s="36"/>
      <c r="B2250" s="37">
        <v>40890</v>
      </c>
      <c r="C2250" s="38"/>
      <c r="D2250" s="38"/>
      <c r="E2250" s="38"/>
      <c r="F2250" s="38"/>
      <c r="G2250" s="38">
        <v>1</v>
      </c>
      <c r="H2250" s="38"/>
      <c r="I2250" s="38"/>
      <c r="J2250" s="38"/>
      <c r="K2250" s="38"/>
      <c r="L2250" s="39">
        <v>1</v>
      </c>
    </row>
    <row r="2251" spans="1:12" ht="15" x14ac:dyDescent="0.25">
      <c r="A2251" s="28" t="s">
        <v>212</v>
      </c>
      <c r="B2251" s="29">
        <v>29045</v>
      </c>
      <c r="C2251" s="40"/>
      <c r="D2251" s="30">
        <v>1</v>
      </c>
      <c r="E2251" s="30"/>
      <c r="F2251" s="30"/>
      <c r="G2251" s="30"/>
      <c r="H2251" s="30"/>
      <c r="I2251" s="30"/>
      <c r="J2251" s="30"/>
      <c r="K2251" s="41"/>
      <c r="L2251" s="31">
        <v>1</v>
      </c>
    </row>
    <row r="2252" spans="1:12" ht="15" x14ac:dyDescent="0.25">
      <c r="A2252" s="32"/>
      <c r="B2252" s="33">
        <v>30813</v>
      </c>
      <c r="C2252" s="42"/>
      <c r="D2252" s="34">
        <v>1</v>
      </c>
      <c r="E2252" s="34"/>
      <c r="F2252" s="34"/>
      <c r="G2252" s="34"/>
      <c r="H2252" s="34"/>
      <c r="I2252" s="34"/>
      <c r="J2252" s="34"/>
      <c r="K2252" s="43"/>
      <c r="L2252" s="35">
        <v>1</v>
      </c>
    </row>
    <row r="2253" spans="1:12" ht="15" x14ac:dyDescent="0.25">
      <c r="A2253" s="32"/>
      <c r="B2253" s="33">
        <v>31356</v>
      </c>
      <c r="C2253" s="42"/>
      <c r="D2253" s="34"/>
      <c r="E2253" s="34">
        <v>1</v>
      </c>
      <c r="F2253" s="34"/>
      <c r="G2253" s="34"/>
      <c r="H2253" s="34"/>
      <c r="I2253" s="34"/>
      <c r="J2253" s="34"/>
      <c r="K2253" s="43"/>
      <c r="L2253" s="35">
        <v>1</v>
      </c>
    </row>
    <row r="2254" spans="1:12" ht="15" x14ac:dyDescent="0.25">
      <c r="A2254" s="32"/>
      <c r="B2254" s="33">
        <v>32023</v>
      </c>
      <c r="C2254" s="42"/>
      <c r="D2254" s="34">
        <v>1</v>
      </c>
      <c r="E2254" s="34"/>
      <c r="F2254" s="34"/>
      <c r="G2254" s="34"/>
      <c r="H2254" s="34"/>
      <c r="I2254" s="34"/>
      <c r="J2254" s="34"/>
      <c r="K2254" s="43"/>
      <c r="L2254" s="35">
        <v>1</v>
      </c>
    </row>
    <row r="2255" spans="1:12" ht="15" x14ac:dyDescent="0.25">
      <c r="A2255" s="36"/>
      <c r="B2255" s="37">
        <v>42746</v>
      </c>
      <c r="C2255" s="44"/>
      <c r="D2255" s="38"/>
      <c r="E2255" s="38"/>
      <c r="F2255" s="38"/>
      <c r="G2255" s="38">
        <v>1</v>
      </c>
      <c r="H2255" s="38"/>
      <c r="I2255" s="38"/>
      <c r="J2255" s="38"/>
      <c r="K2255" s="45"/>
      <c r="L2255" s="39">
        <v>1</v>
      </c>
    </row>
    <row r="2256" spans="1:12" ht="15" x14ac:dyDescent="0.25">
      <c r="A2256" s="28" t="s">
        <v>179</v>
      </c>
      <c r="B2256" s="29">
        <v>27700</v>
      </c>
      <c r="C2256" s="30"/>
      <c r="D2256" s="30">
        <v>1</v>
      </c>
      <c r="E2256" s="30"/>
      <c r="F2256" s="30"/>
      <c r="G2256" s="30"/>
      <c r="H2256" s="30"/>
      <c r="I2256" s="30"/>
      <c r="J2256" s="30"/>
      <c r="K2256" s="30"/>
      <c r="L2256" s="31">
        <v>1</v>
      </c>
    </row>
    <row r="2257" spans="1:12" ht="15" x14ac:dyDescent="0.25">
      <c r="A2257" s="32"/>
      <c r="B2257" s="33">
        <v>33319</v>
      </c>
      <c r="C2257" s="34"/>
      <c r="D2257" s="34">
        <v>1</v>
      </c>
      <c r="E2257" s="34"/>
      <c r="F2257" s="34"/>
      <c r="G2257" s="34"/>
      <c r="H2257" s="34"/>
      <c r="I2257" s="34"/>
      <c r="J2257" s="34"/>
      <c r="K2257" s="34"/>
      <c r="L2257" s="35">
        <v>1</v>
      </c>
    </row>
    <row r="2258" spans="1:12" ht="15" x14ac:dyDescent="0.25">
      <c r="A2258" s="32"/>
      <c r="B2258" s="33">
        <v>38420</v>
      </c>
      <c r="C2258" s="34"/>
      <c r="D2258" s="34"/>
      <c r="E2258" s="34"/>
      <c r="F2258" s="34"/>
      <c r="G2258" s="34">
        <v>1</v>
      </c>
      <c r="H2258" s="34"/>
      <c r="I2258" s="34"/>
      <c r="J2258" s="34"/>
      <c r="K2258" s="34"/>
      <c r="L2258" s="35">
        <v>1</v>
      </c>
    </row>
    <row r="2259" spans="1:12" ht="15" x14ac:dyDescent="0.25">
      <c r="A2259" s="32"/>
      <c r="B2259" s="33">
        <v>39155</v>
      </c>
      <c r="C2259" s="34"/>
      <c r="D2259" s="34"/>
      <c r="E2259" s="34"/>
      <c r="F2259" s="34"/>
      <c r="G2259" s="34">
        <v>1</v>
      </c>
      <c r="H2259" s="34"/>
      <c r="I2259" s="34"/>
      <c r="J2259" s="34"/>
      <c r="K2259" s="34"/>
      <c r="L2259" s="35">
        <v>1</v>
      </c>
    </row>
    <row r="2260" spans="1:12" ht="15" x14ac:dyDescent="0.25">
      <c r="A2260" s="36"/>
      <c r="B2260" s="37">
        <v>41036</v>
      </c>
      <c r="C2260" s="38"/>
      <c r="D2260" s="38"/>
      <c r="E2260" s="38"/>
      <c r="F2260" s="38"/>
      <c r="G2260" s="38">
        <v>1</v>
      </c>
      <c r="H2260" s="38"/>
      <c r="I2260" s="38"/>
      <c r="J2260" s="38"/>
      <c r="K2260" s="38"/>
      <c r="L2260" s="39">
        <v>1</v>
      </c>
    </row>
    <row r="2261" spans="1:12" ht="15" x14ac:dyDescent="0.25">
      <c r="A2261" s="28" t="s">
        <v>84</v>
      </c>
      <c r="B2261" s="29">
        <v>22729</v>
      </c>
      <c r="C2261" s="40"/>
      <c r="D2261" s="30">
        <v>1</v>
      </c>
      <c r="E2261" s="30"/>
      <c r="F2261" s="30"/>
      <c r="G2261" s="30"/>
      <c r="H2261" s="30"/>
      <c r="I2261" s="30"/>
      <c r="J2261" s="30"/>
      <c r="K2261" s="41"/>
      <c r="L2261" s="31">
        <v>1</v>
      </c>
    </row>
    <row r="2262" spans="1:12" ht="15" x14ac:dyDescent="0.25">
      <c r="A2262" s="32"/>
      <c r="B2262" s="33">
        <v>28066</v>
      </c>
      <c r="C2262" s="42"/>
      <c r="D2262" s="34"/>
      <c r="E2262" s="34">
        <v>1</v>
      </c>
      <c r="F2262" s="34"/>
      <c r="G2262" s="34"/>
      <c r="H2262" s="34"/>
      <c r="I2262" s="34"/>
      <c r="J2262" s="34"/>
      <c r="K2262" s="43"/>
      <c r="L2262" s="35">
        <v>1</v>
      </c>
    </row>
    <row r="2263" spans="1:12" ht="15" x14ac:dyDescent="0.25">
      <c r="A2263" s="36"/>
      <c r="B2263" s="37">
        <v>36498</v>
      </c>
      <c r="C2263" s="44"/>
      <c r="D2263" s="38"/>
      <c r="E2263" s="38"/>
      <c r="F2263" s="38"/>
      <c r="G2263" s="38">
        <v>1</v>
      </c>
      <c r="H2263" s="38"/>
      <c r="I2263" s="38"/>
      <c r="J2263" s="38"/>
      <c r="K2263" s="45"/>
      <c r="L2263" s="39">
        <v>1</v>
      </c>
    </row>
    <row r="2264" spans="1:12" ht="15" x14ac:dyDescent="0.25">
      <c r="A2264" s="22" t="s">
        <v>123</v>
      </c>
      <c r="B2264" s="23">
        <v>27209</v>
      </c>
      <c r="C2264" s="25"/>
      <c r="D2264" s="25">
        <v>1</v>
      </c>
      <c r="E2264" s="25"/>
      <c r="F2264" s="25"/>
      <c r="G2264" s="25"/>
      <c r="H2264" s="25"/>
      <c r="I2264" s="25"/>
      <c r="J2264" s="25"/>
      <c r="K2264" s="25"/>
      <c r="L2264" s="27">
        <v>1</v>
      </c>
    </row>
    <row r="2265" spans="1:12" ht="15" x14ac:dyDescent="0.25">
      <c r="A2265" s="22" t="s">
        <v>224</v>
      </c>
      <c r="B2265" s="23">
        <v>22640</v>
      </c>
      <c r="C2265" s="24"/>
      <c r="D2265" s="25">
        <v>1</v>
      </c>
      <c r="E2265" s="25"/>
      <c r="F2265" s="25"/>
      <c r="G2265" s="25"/>
      <c r="H2265" s="25"/>
      <c r="I2265" s="25"/>
      <c r="J2265" s="25"/>
      <c r="K2265" s="26"/>
      <c r="L2265" s="27">
        <v>1</v>
      </c>
    </row>
    <row r="2266" spans="1:12" ht="15" x14ac:dyDescent="0.25">
      <c r="A2266" s="28" t="s">
        <v>159</v>
      </c>
      <c r="B2266" s="29">
        <v>29428</v>
      </c>
      <c r="C2266" s="30"/>
      <c r="D2266" s="30">
        <v>1</v>
      </c>
      <c r="E2266" s="30"/>
      <c r="F2266" s="30"/>
      <c r="G2266" s="30"/>
      <c r="H2266" s="30"/>
      <c r="I2266" s="30"/>
      <c r="J2266" s="30"/>
      <c r="K2266" s="30"/>
      <c r="L2266" s="31">
        <v>1</v>
      </c>
    </row>
    <row r="2267" spans="1:12" ht="15" x14ac:dyDescent="0.25">
      <c r="A2267" s="32"/>
      <c r="B2267" s="33">
        <v>29668</v>
      </c>
      <c r="C2267" s="34"/>
      <c r="D2267" s="34"/>
      <c r="E2267" s="34">
        <v>1</v>
      </c>
      <c r="F2267" s="34"/>
      <c r="G2267" s="34"/>
      <c r="H2267" s="34"/>
      <c r="I2267" s="34"/>
      <c r="J2267" s="34"/>
      <c r="K2267" s="34"/>
      <c r="L2267" s="35">
        <v>1</v>
      </c>
    </row>
    <row r="2268" spans="1:12" ht="15" x14ac:dyDescent="0.25">
      <c r="A2268" s="36"/>
      <c r="B2268" s="37">
        <v>42318</v>
      </c>
      <c r="C2268" s="38"/>
      <c r="D2268" s="38"/>
      <c r="E2268" s="38"/>
      <c r="F2268" s="38"/>
      <c r="G2268" s="38">
        <v>1</v>
      </c>
      <c r="H2268" s="38"/>
      <c r="I2268" s="38"/>
      <c r="J2268" s="38"/>
      <c r="K2268" s="38"/>
      <c r="L2268" s="39">
        <v>1</v>
      </c>
    </row>
    <row r="2269" spans="1:12" ht="15" x14ac:dyDescent="0.25">
      <c r="A2269" s="28" t="s">
        <v>290</v>
      </c>
      <c r="B2269" s="29">
        <v>28944</v>
      </c>
      <c r="C2269" s="40"/>
      <c r="D2269" s="30"/>
      <c r="E2269" s="30">
        <v>1</v>
      </c>
      <c r="F2269" s="30"/>
      <c r="G2269" s="30"/>
      <c r="H2269" s="30"/>
      <c r="I2269" s="30"/>
      <c r="J2269" s="30"/>
      <c r="K2269" s="41"/>
      <c r="L2269" s="31">
        <v>1</v>
      </c>
    </row>
    <row r="2270" spans="1:12" ht="15" x14ac:dyDescent="0.25">
      <c r="A2270" s="32"/>
      <c r="B2270" s="33">
        <v>29827</v>
      </c>
      <c r="C2270" s="42"/>
      <c r="D2270" s="34">
        <v>1</v>
      </c>
      <c r="E2270" s="34"/>
      <c r="F2270" s="34"/>
      <c r="G2270" s="34"/>
      <c r="H2270" s="34"/>
      <c r="I2270" s="34"/>
      <c r="J2270" s="34"/>
      <c r="K2270" s="43"/>
      <c r="L2270" s="35">
        <v>1</v>
      </c>
    </row>
    <row r="2271" spans="1:12" ht="15" x14ac:dyDescent="0.25">
      <c r="A2271" s="32"/>
      <c r="B2271" s="33">
        <v>40010</v>
      </c>
      <c r="C2271" s="42"/>
      <c r="D2271" s="34"/>
      <c r="E2271" s="34"/>
      <c r="F2271" s="34"/>
      <c r="G2271" s="34">
        <v>1</v>
      </c>
      <c r="H2271" s="34"/>
      <c r="I2271" s="34"/>
      <c r="J2271" s="34"/>
      <c r="K2271" s="43"/>
      <c r="L2271" s="35">
        <v>1</v>
      </c>
    </row>
    <row r="2272" spans="1:12" ht="15" x14ac:dyDescent="0.25">
      <c r="A2272" s="36"/>
      <c r="B2272" s="37">
        <v>40460.958333333299</v>
      </c>
      <c r="C2272" s="44"/>
      <c r="D2272" s="38"/>
      <c r="E2272" s="38"/>
      <c r="F2272" s="38"/>
      <c r="G2272" s="38">
        <v>1</v>
      </c>
      <c r="H2272" s="38"/>
      <c r="I2272" s="38"/>
      <c r="J2272" s="38"/>
      <c r="K2272" s="45"/>
      <c r="L2272" s="39">
        <v>1</v>
      </c>
    </row>
    <row r="2273" spans="1:12" ht="15" x14ac:dyDescent="0.25">
      <c r="A2273" s="28" t="s">
        <v>166</v>
      </c>
      <c r="B2273" s="29">
        <v>30583</v>
      </c>
      <c r="C2273" s="30"/>
      <c r="D2273" s="30">
        <v>1</v>
      </c>
      <c r="E2273" s="30"/>
      <c r="F2273" s="30"/>
      <c r="G2273" s="30"/>
      <c r="H2273" s="30"/>
      <c r="I2273" s="30"/>
      <c r="J2273" s="30"/>
      <c r="K2273" s="30"/>
      <c r="L2273" s="31">
        <v>1</v>
      </c>
    </row>
    <row r="2274" spans="1:12" ht="15" x14ac:dyDescent="0.25">
      <c r="A2274" s="36"/>
      <c r="B2274" s="37">
        <v>40604</v>
      </c>
      <c r="C2274" s="38"/>
      <c r="D2274" s="38"/>
      <c r="E2274" s="38"/>
      <c r="F2274" s="38"/>
      <c r="G2274" s="38">
        <v>1</v>
      </c>
      <c r="H2274" s="38"/>
      <c r="I2274" s="38"/>
      <c r="J2274" s="38"/>
      <c r="K2274" s="38"/>
      <c r="L2274" s="39">
        <v>1</v>
      </c>
    </row>
    <row r="2275" spans="1:12" ht="15" x14ac:dyDescent="0.25">
      <c r="A2275" s="28" t="s">
        <v>234</v>
      </c>
      <c r="B2275" s="29">
        <v>20701</v>
      </c>
      <c r="C2275" s="40"/>
      <c r="D2275" s="30"/>
      <c r="E2275" s="30"/>
      <c r="F2275" s="30"/>
      <c r="G2275" s="30"/>
      <c r="H2275" s="30"/>
      <c r="I2275" s="30">
        <v>1</v>
      </c>
      <c r="J2275" s="30"/>
      <c r="K2275" s="41"/>
      <c r="L2275" s="31">
        <v>1</v>
      </c>
    </row>
    <row r="2276" spans="1:12" ht="15" x14ac:dyDescent="0.25">
      <c r="A2276" s="36"/>
      <c r="B2276" s="37">
        <v>31570</v>
      </c>
      <c r="C2276" s="44"/>
      <c r="D2276" s="38">
        <v>1</v>
      </c>
      <c r="E2276" s="38"/>
      <c r="F2276" s="38"/>
      <c r="G2276" s="38"/>
      <c r="H2276" s="38"/>
      <c r="I2276" s="38"/>
      <c r="J2276" s="38"/>
      <c r="K2276" s="45"/>
      <c r="L2276" s="39">
        <v>1</v>
      </c>
    </row>
    <row r="2277" spans="1:12" ht="15" x14ac:dyDescent="0.25">
      <c r="A2277" s="28" t="s">
        <v>184</v>
      </c>
      <c r="B2277" s="29">
        <v>24857</v>
      </c>
      <c r="C2277" s="30"/>
      <c r="D2277" s="30"/>
      <c r="E2277" s="30"/>
      <c r="F2277" s="30"/>
      <c r="G2277" s="30"/>
      <c r="H2277" s="30"/>
      <c r="I2277" s="30">
        <v>1</v>
      </c>
      <c r="J2277" s="30"/>
      <c r="K2277" s="30"/>
      <c r="L2277" s="31">
        <v>1</v>
      </c>
    </row>
    <row r="2278" spans="1:12" ht="15" x14ac:dyDescent="0.25">
      <c r="A2278" s="32"/>
      <c r="B2278" s="33">
        <v>25942</v>
      </c>
      <c r="C2278" s="34"/>
      <c r="D2278" s="34">
        <v>1</v>
      </c>
      <c r="E2278" s="34"/>
      <c r="F2278" s="34"/>
      <c r="G2278" s="34"/>
      <c r="H2278" s="34"/>
      <c r="I2278" s="34"/>
      <c r="J2278" s="34"/>
      <c r="K2278" s="34"/>
      <c r="L2278" s="35">
        <v>1</v>
      </c>
    </row>
    <row r="2279" spans="1:12" ht="15" x14ac:dyDescent="0.25">
      <c r="A2279" s="32"/>
      <c r="B2279" s="33">
        <v>29775</v>
      </c>
      <c r="C2279" s="34"/>
      <c r="D2279" s="34"/>
      <c r="E2279" s="34">
        <v>1</v>
      </c>
      <c r="F2279" s="34"/>
      <c r="G2279" s="34"/>
      <c r="H2279" s="34"/>
      <c r="I2279" s="34"/>
      <c r="J2279" s="34"/>
      <c r="K2279" s="34"/>
      <c r="L2279" s="35">
        <v>1</v>
      </c>
    </row>
    <row r="2280" spans="1:12" ht="15" x14ac:dyDescent="0.25">
      <c r="A2280" s="36"/>
      <c r="B2280" s="37">
        <v>33809</v>
      </c>
      <c r="C2280" s="38"/>
      <c r="D2280" s="38">
        <v>1</v>
      </c>
      <c r="E2280" s="38"/>
      <c r="F2280" s="38"/>
      <c r="G2280" s="38"/>
      <c r="H2280" s="38"/>
      <c r="I2280" s="38"/>
      <c r="J2280" s="38"/>
      <c r="K2280" s="38"/>
      <c r="L2280" s="39">
        <v>1</v>
      </c>
    </row>
    <row r="2281" spans="1:12" ht="15" x14ac:dyDescent="0.25">
      <c r="A2281" s="22" t="s">
        <v>206</v>
      </c>
      <c r="B2281" s="23">
        <v>42732</v>
      </c>
      <c r="C2281" s="24"/>
      <c r="D2281" s="25"/>
      <c r="E2281" s="25"/>
      <c r="F2281" s="25"/>
      <c r="G2281" s="25">
        <v>1</v>
      </c>
      <c r="H2281" s="25"/>
      <c r="I2281" s="25"/>
      <c r="J2281" s="25"/>
      <c r="K2281" s="26"/>
      <c r="L2281" s="27">
        <v>1</v>
      </c>
    </row>
    <row r="2282" spans="1:12" ht="15" x14ac:dyDescent="0.25">
      <c r="A2282" s="28" t="s">
        <v>241</v>
      </c>
      <c r="B2282" s="29">
        <v>30219</v>
      </c>
      <c r="C2282" s="30"/>
      <c r="D2282" s="30">
        <v>1</v>
      </c>
      <c r="E2282" s="30"/>
      <c r="F2282" s="30"/>
      <c r="G2282" s="30"/>
      <c r="H2282" s="30"/>
      <c r="I2282" s="30"/>
      <c r="J2282" s="30"/>
      <c r="K2282" s="30"/>
      <c r="L2282" s="31">
        <v>1</v>
      </c>
    </row>
    <row r="2283" spans="1:12" ht="15" x14ac:dyDescent="0.25">
      <c r="A2283" s="36"/>
      <c r="B2283" s="37">
        <v>36538</v>
      </c>
      <c r="C2283" s="38"/>
      <c r="D2283" s="38"/>
      <c r="E2283" s="38"/>
      <c r="F2283" s="38">
        <v>1</v>
      </c>
      <c r="G2283" s="38"/>
      <c r="H2283" s="38"/>
      <c r="I2283" s="38"/>
      <c r="J2283" s="38"/>
      <c r="K2283" s="38"/>
      <c r="L2283" s="39">
        <v>1</v>
      </c>
    </row>
    <row r="2284" spans="1:12" ht="15" x14ac:dyDescent="0.25">
      <c r="A2284" s="28" t="s">
        <v>279</v>
      </c>
      <c r="B2284" s="29">
        <v>31296</v>
      </c>
      <c r="C2284" s="40"/>
      <c r="D2284" s="30">
        <v>1</v>
      </c>
      <c r="E2284" s="30"/>
      <c r="F2284" s="30"/>
      <c r="G2284" s="30"/>
      <c r="H2284" s="30"/>
      <c r="I2284" s="30"/>
      <c r="J2284" s="30"/>
      <c r="K2284" s="41"/>
      <c r="L2284" s="31">
        <v>1</v>
      </c>
    </row>
    <row r="2285" spans="1:12" ht="15" x14ac:dyDescent="0.25">
      <c r="A2285" s="36"/>
      <c r="B2285" s="37">
        <v>43753</v>
      </c>
      <c r="C2285" s="44"/>
      <c r="D2285" s="38"/>
      <c r="E2285" s="38">
        <v>1</v>
      </c>
      <c r="F2285" s="38"/>
      <c r="G2285" s="38"/>
      <c r="H2285" s="38"/>
      <c r="I2285" s="38"/>
      <c r="J2285" s="38"/>
      <c r="K2285" s="45"/>
      <c r="L2285" s="39">
        <v>1</v>
      </c>
    </row>
    <row r="2286" spans="1:12" ht="15" x14ac:dyDescent="0.25">
      <c r="A2286" s="28" t="s">
        <v>235</v>
      </c>
      <c r="B2286" s="29">
        <v>22218</v>
      </c>
      <c r="C2286" s="30"/>
      <c r="D2286" s="30"/>
      <c r="E2286" s="30"/>
      <c r="F2286" s="30"/>
      <c r="G2286" s="30"/>
      <c r="H2286" s="30"/>
      <c r="I2286" s="30">
        <v>1</v>
      </c>
      <c r="J2286" s="30"/>
      <c r="K2286" s="30"/>
      <c r="L2286" s="31">
        <v>1</v>
      </c>
    </row>
    <row r="2287" spans="1:12" ht="15" x14ac:dyDescent="0.25">
      <c r="A2287" s="36"/>
      <c r="B2287" s="37">
        <v>31433</v>
      </c>
      <c r="C2287" s="38"/>
      <c r="D2287" s="38">
        <v>1</v>
      </c>
      <c r="E2287" s="38"/>
      <c r="F2287" s="38"/>
      <c r="G2287" s="38"/>
      <c r="H2287" s="38"/>
      <c r="I2287" s="38"/>
      <c r="J2287" s="38"/>
      <c r="K2287" s="38"/>
      <c r="L2287" s="39">
        <v>1</v>
      </c>
    </row>
    <row r="2288" spans="1:12" ht="15" x14ac:dyDescent="0.25">
      <c r="A2288" s="28" t="s">
        <v>103</v>
      </c>
      <c r="B2288" s="29">
        <v>16939</v>
      </c>
      <c r="C2288" s="40"/>
      <c r="D2288" s="30"/>
      <c r="E2288" s="30"/>
      <c r="F2288" s="30"/>
      <c r="G2288" s="30"/>
      <c r="H2288" s="30"/>
      <c r="I2288" s="30"/>
      <c r="J2288" s="30"/>
      <c r="K2288" s="41">
        <v>1</v>
      </c>
      <c r="L2288" s="31">
        <v>1</v>
      </c>
    </row>
    <row r="2289" spans="1:12" ht="15" x14ac:dyDescent="0.25">
      <c r="A2289" s="32"/>
      <c r="B2289" s="33">
        <v>21981</v>
      </c>
      <c r="C2289" s="42"/>
      <c r="D2289" s="34">
        <v>1</v>
      </c>
      <c r="E2289" s="34"/>
      <c r="F2289" s="34"/>
      <c r="G2289" s="34"/>
      <c r="H2289" s="34"/>
      <c r="I2289" s="34"/>
      <c r="J2289" s="34"/>
      <c r="K2289" s="43"/>
      <c r="L2289" s="35">
        <v>1</v>
      </c>
    </row>
    <row r="2290" spans="1:12" ht="15" x14ac:dyDescent="0.25">
      <c r="A2290" s="32"/>
      <c r="B2290" s="33">
        <v>24015</v>
      </c>
      <c r="C2290" s="42"/>
      <c r="D2290" s="34"/>
      <c r="E2290" s="34">
        <v>1</v>
      </c>
      <c r="F2290" s="34"/>
      <c r="G2290" s="34"/>
      <c r="H2290" s="34"/>
      <c r="I2290" s="34"/>
      <c r="J2290" s="34"/>
      <c r="K2290" s="43"/>
      <c r="L2290" s="35">
        <v>1</v>
      </c>
    </row>
    <row r="2291" spans="1:12" ht="15" x14ac:dyDescent="0.25">
      <c r="A2291" s="32"/>
      <c r="B2291" s="33">
        <v>26514</v>
      </c>
      <c r="C2291" s="42"/>
      <c r="D2291" s="34"/>
      <c r="E2291" s="34"/>
      <c r="F2291" s="34"/>
      <c r="G2291" s="34"/>
      <c r="H2291" s="34"/>
      <c r="I2291" s="34">
        <v>1</v>
      </c>
      <c r="J2291" s="34"/>
      <c r="K2291" s="43"/>
      <c r="L2291" s="35">
        <v>1</v>
      </c>
    </row>
    <row r="2292" spans="1:12" ht="15" x14ac:dyDescent="0.25">
      <c r="A2292" s="32"/>
      <c r="B2292" s="33">
        <v>28793</v>
      </c>
      <c r="C2292" s="42"/>
      <c r="D2292" s="34">
        <v>1</v>
      </c>
      <c r="E2292" s="34"/>
      <c r="F2292" s="34"/>
      <c r="G2292" s="34"/>
      <c r="H2292" s="34"/>
      <c r="I2292" s="34"/>
      <c r="J2292" s="34"/>
      <c r="K2292" s="43"/>
      <c r="L2292" s="35">
        <v>1</v>
      </c>
    </row>
    <row r="2293" spans="1:12" ht="15" x14ac:dyDescent="0.25">
      <c r="A2293" s="32"/>
      <c r="B2293" s="33">
        <v>32569</v>
      </c>
      <c r="C2293" s="42"/>
      <c r="D2293" s="34"/>
      <c r="E2293" s="34">
        <v>1</v>
      </c>
      <c r="F2293" s="34"/>
      <c r="G2293" s="34"/>
      <c r="H2293" s="34"/>
      <c r="I2293" s="34"/>
      <c r="J2293" s="34"/>
      <c r="K2293" s="43"/>
      <c r="L2293" s="35">
        <v>1</v>
      </c>
    </row>
    <row r="2294" spans="1:12" ht="15" x14ac:dyDescent="0.25">
      <c r="A2294" s="32"/>
      <c r="B2294" s="33">
        <v>33659</v>
      </c>
      <c r="C2294" s="42"/>
      <c r="D2294" s="34">
        <v>1</v>
      </c>
      <c r="E2294" s="34"/>
      <c r="F2294" s="34"/>
      <c r="G2294" s="34"/>
      <c r="H2294" s="34"/>
      <c r="I2294" s="34"/>
      <c r="J2294" s="34"/>
      <c r="K2294" s="43"/>
      <c r="L2294" s="35">
        <v>1</v>
      </c>
    </row>
    <row r="2295" spans="1:12" ht="15" x14ac:dyDescent="0.25">
      <c r="A2295" s="32"/>
      <c r="B2295" s="33">
        <v>35467</v>
      </c>
      <c r="C2295" s="42"/>
      <c r="D2295" s="34"/>
      <c r="E2295" s="34"/>
      <c r="F2295" s="34"/>
      <c r="G2295" s="34">
        <v>1</v>
      </c>
      <c r="H2295" s="34"/>
      <c r="I2295" s="34"/>
      <c r="J2295" s="34"/>
      <c r="K2295" s="43"/>
      <c r="L2295" s="35">
        <v>1</v>
      </c>
    </row>
    <row r="2296" spans="1:12" ht="15" x14ac:dyDescent="0.25">
      <c r="A2296" s="32"/>
      <c r="B2296" s="33">
        <v>39201</v>
      </c>
      <c r="C2296" s="42"/>
      <c r="D2296" s="34"/>
      <c r="E2296" s="34"/>
      <c r="F2296" s="34"/>
      <c r="G2296" s="34">
        <v>1</v>
      </c>
      <c r="H2296" s="34"/>
      <c r="I2296" s="34"/>
      <c r="J2296" s="34"/>
      <c r="K2296" s="43"/>
      <c r="L2296" s="35">
        <v>1</v>
      </c>
    </row>
    <row r="2297" spans="1:12" ht="15" x14ac:dyDescent="0.25">
      <c r="A2297" s="36"/>
      <c r="B2297" s="37">
        <v>42625</v>
      </c>
      <c r="C2297" s="44"/>
      <c r="D2297" s="38"/>
      <c r="E2297" s="38"/>
      <c r="F2297" s="38"/>
      <c r="G2297" s="38">
        <v>1</v>
      </c>
      <c r="H2297" s="38"/>
      <c r="I2297" s="38"/>
      <c r="J2297" s="38"/>
      <c r="K2297" s="45"/>
      <c r="L2297" s="39">
        <v>1</v>
      </c>
    </row>
    <row r="2298" spans="1:12" ht="15" x14ac:dyDescent="0.25">
      <c r="A2298" s="22" t="s">
        <v>276</v>
      </c>
      <c r="B2298" s="23">
        <v>34152</v>
      </c>
      <c r="C2298" s="25"/>
      <c r="D2298" s="25">
        <v>1</v>
      </c>
      <c r="E2298" s="25"/>
      <c r="F2298" s="25"/>
      <c r="G2298" s="25"/>
      <c r="H2298" s="25"/>
      <c r="I2298" s="25"/>
      <c r="J2298" s="25"/>
      <c r="K2298" s="25"/>
      <c r="L2298" s="27">
        <v>1</v>
      </c>
    </row>
    <row r="2299" spans="1:12" ht="15" x14ac:dyDescent="0.25">
      <c r="A2299" s="28" t="s">
        <v>91</v>
      </c>
      <c r="B2299" s="29">
        <v>25645</v>
      </c>
      <c r="C2299" s="40"/>
      <c r="D2299" s="30"/>
      <c r="E2299" s="30">
        <v>1</v>
      </c>
      <c r="F2299" s="30"/>
      <c r="G2299" s="30"/>
      <c r="H2299" s="30"/>
      <c r="I2299" s="30"/>
      <c r="J2299" s="30"/>
      <c r="K2299" s="41"/>
      <c r="L2299" s="31">
        <v>1</v>
      </c>
    </row>
    <row r="2300" spans="1:12" ht="15" x14ac:dyDescent="0.25">
      <c r="A2300" s="36"/>
      <c r="B2300" s="37">
        <v>26448</v>
      </c>
      <c r="C2300" s="44"/>
      <c r="D2300" s="38">
        <v>1</v>
      </c>
      <c r="E2300" s="38"/>
      <c r="F2300" s="38"/>
      <c r="G2300" s="38"/>
      <c r="H2300" s="38"/>
      <c r="I2300" s="38"/>
      <c r="J2300" s="38"/>
      <c r="K2300" s="45"/>
      <c r="L2300" s="39">
        <v>1</v>
      </c>
    </row>
    <row r="2301" spans="1:12" ht="15" x14ac:dyDescent="0.25">
      <c r="A2301" s="28" t="s">
        <v>57</v>
      </c>
      <c r="B2301" s="29">
        <v>17737</v>
      </c>
      <c r="C2301" s="30"/>
      <c r="D2301" s="30"/>
      <c r="E2301" s="30"/>
      <c r="F2301" s="30"/>
      <c r="G2301" s="30"/>
      <c r="H2301" s="30"/>
      <c r="I2301" s="30">
        <v>1</v>
      </c>
      <c r="J2301" s="30"/>
      <c r="K2301" s="30"/>
      <c r="L2301" s="31">
        <v>1</v>
      </c>
    </row>
    <row r="2302" spans="1:12" ht="15" x14ac:dyDescent="0.25">
      <c r="A2302" s="32"/>
      <c r="B2302" s="33">
        <v>18470</v>
      </c>
      <c r="C2302" s="34"/>
      <c r="D2302" s="34"/>
      <c r="E2302" s="34"/>
      <c r="F2302" s="34"/>
      <c r="G2302" s="34"/>
      <c r="H2302" s="34"/>
      <c r="I2302" s="34">
        <v>1</v>
      </c>
      <c r="J2302" s="34"/>
      <c r="K2302" s="34"/>
      <c r="L2302" s="35">
        <v>1</v>
      </c>
    </row>
    <row r="2303" spans="1:12" ht="15" x14ac:dyDescent="0.25">
      <c r="A2303" s="32"/>
      <c r="B2303" s="33">
        <v>19552</v>
      </c>
      <c r="C2303" s="34"/>
      <c r="D2303" s="34"/>
      <c r="E2303" s="34"/>
      <c r="F2303" s="34"/>
      <c r="G2303" s="34"/>
      <c r="H2303" s="34"/>
      <c r="I2303" s="34">
        <v>1</v>
      </c>
      <c r="J2303" s="34"/>
      <c r="K2303" s="34"/>
      <c r="L2303" s="35">
        <v>1</v>
      </c>
    </row>
    <row r="2304" spans="1:12" ht="15" x14ac:dyDescent="0.25">
      <c r="A2304" s="32"/>
      <c r="B2304" s="33">
        <v>19899</v>
      </c>
      <c r="C2304" s="34"/>
      <c r="D2304" s="34"/>
      <c r="E2304" s="34"/>
      <c r="F2304" s="34"/>
      <c r="G2304" s="34"/>
      <c r="H2304" s="34"/>
      <c r="I2304" s="34">
        <v>1</v>
      </c>
      <c r="J2304" s="34"/>
      <c r="K2304" s="34"/>
      <c r="L2304" s="35">
        <v>1</v>
      </c>
    </row>
    <row r="2305" spans="1:12" ht="15" x14ac:dyDescent="0.25">
      <c r="A2305" s="32"/>
      <c r="B2305" s="33">
        <v>21003</v>
      </c>
      <c r="C2305" s="34"/>
      <c r="D2305" s="34"/>
      <c r="E2305" s="34"/>
      <c r="F2305" s="34"/>
      <c r="G2305" s="34"/>
      <c r="H2305" s="34"/>
      <c r="I2305" s="34">
        <v>1</v>
      </c>
      <c r="J2305" s="34"/>
      <c r="K2305" s="34"/>
      <c r="L2305" s="35">
        <v>1</v>
      </c>
    </row>
    <row r="2306" spans="1:12" ht="15" x14ac:dyDescent="0.25">
      <c r="A2306" s="32"/>
      <c r="B2306" s="33">
        <v>22412</v>
      </c>
      <c r="C2306" s="34"/>
      <c r="D2306" s="34"/>
      <c r="E2306" s="34"/>
      <c r="F2306" s="34"/>
      <c r="G2306" s="34"/>
      <c r="H2306" s="34"/>
      <c r="I2306" s="34">
        <v>1</v>
      </c>
      <c r="J2306" s="34"/>
      <c r="K2306" s="34"/>
      <c r="L2306" s="35">
        <v>1</v>
      </c>
    </row>
    <row r="2307" spans="1:12" ht="15" x14ac:dyDescent="0.25">
      <c r="A2307" s="32"/>
      <c r="B2307" s="33">
        <v>22599</v>
      </c>
      <c r="C2307" s="34"/>
      <c r="D2307" s="34">
        <v>1</v>
      </c>
      <c r="E2307" s="34"/>
      <c r="F2307" s="34"/>
      <c r="G2307" s="34"/>
      <c r="H2307" s="34"/>
      <c r="I2307" s="34"/>
      <c r="J2307" s="34"/>
      <c r="K2307" s="34"/>
      <c r="L2307" s="35">
        <v>1</v>
      </c>
    </row>
    <row r="2308" spans="1:12" ht="15" x14ac:dyDescent="0.25">
      <c r="A2308" s="32"/>
      <c r="B2308" s="33">
        <v>25393</v>
      </c>
      <c r="C2308" s="34"/>
      <c r="D2308" s="34"/>
      <c r="E2308" s="34"/>
      <c r="F2308" s="34"/>
      <c r="G2308" s="34"/>
      <c r="H2308" s="34"/>
      <c r="I2308" s="34">
        <v>1</v>
      </c>
      <c r="J2308" s="34"/>
      <c r="K2308" s="34"/>
      <c r="L2308" s="35">
        <v>1</v>
      </c>
    </row>
    <row r="2309" spans="1:12" ht="15" x14ac:dyDescent="0.25">
      <c r="A2309" s="32"/>
      <c r="B2309" s="33">
        <v>26809</v>
      </c>
      <c r="C2309" s="34"/>
      <c r="D2309" s="34"/>
      <c r="E2309" s="34"/>
      <c r="F2309" s="34"/>
      <c r="G2309" s="34"/>
      <c r="H2309" s="34"/>
      <c r="I2309" s="34">
        <v>1</v>
      </c>
      <c r="J2309" s="34"/>
      <c r="K2309" s="34"/>
      <c r="L2309" s="35">
        <v>1</v>
      </c>
    </row>
    <row r="2310" spans="1:12" ht="15" x14ac:dyDescent="0.25">
      <c r="A2310" s="32"/>
      <c r="B2310" s="33">
        <v>27028</v>
      </c>
      <c r="C2310" s="34"/>
      <c r="D2310" s="34">
        <v>1</v>
      </c>
      <c r="E2310" s="34"/>
      <c r="F2310" s="34"/>
      <c r="G2310" s="34"/>
      <c r="H2310" s="34"/>
      <c r="I2310" s="34"/>
      <c r="J2310" s="34"/>
      <c r="K2310" s="34"/>
      <c r="L2310" s="35">
        <v>1</v>
      </c>
    </row>
    <row r="2311" spans="1:12" ht="15" x14ac:dyDescent="0.25">
      <c r="A2311" s="32"/>
      <c r="B2311" s="33">
        <v>27267</v>
      </c>
      <c r="C2311" s="34"/>
      <c r="D2311" s="34">
        <v>1</v>
      </c>
      <c r="E2311" s="34"/>
      <c r="F2311" s="34"/>
      <c r="G2311" s="34"/>
      <c r="H2311" s="34"/>
      <c r="I2311" s="34"/>
      <c r="J2311" s="34"/>
      <c r="K2311" s="34"/>
      <c r="L2311" s="35">
        <v>1</v>
      </c>
    </row>
    <row r="2312" spans="1:12" ht="15" x14ac:dyDescent="0.25">
      <c r="A2312" s="32"/>
      <c r="B2312" s="33">
        <v>28063</v>
      </c>
      <c r="C2312" s="34"/>
      <c r="D2312" s="34">
        <v>1</v>
      </c>
      <c r="E2312" s="34"/>
      <c r="F2312" s="34"/>
      <c r="G2312" s="34"/>
      <c r="H2312" s="34"/>
      <c r="I2312" s="34"/>
      <c r="J2312" s="34"/>
      <c r="K2312" s="34"/>
      <c r="L2312" s="35">
        <v>1</v>
      </c>
    </row>
    <row r="2313" spans="1:12" ht="15" x14ac:dyDescent="0.25">
      <c r="A2313" s="32"/>
      <c r="B2313" s="33">
        <v>30136</v>
      </c>
      <c r="C2313" s="34"/>
      <c r="D2313" s="34"/>
      <c r="E2313" s="34">
        <v>1</v>
      </c>
      <c r="F2313" s="34"/>
      <c r="G2313" s="34"/>
      <c r="H2313" s="34"/>
      <c r="I2313" s="34"/>
      <c r="J2313" s="34"/>
      <c r="K2313" s="34"/>
      <c r="L2313" s="35">
        <v>1</v>
      </c>
    </row>
    <row r="2314" spans="1:12" ht="15" x14ac:dyDescent="0.25">
      <c r="A2314" s="32"/>
      <c r="B2314" s="33">
        <v>30285</v>
      </c>
      <c r="C2314" s="34"/>
      <c r="D2314" s="34"/>
      <c r="E2314" s="34">
        <v>1</v>
      </c>
      <c r="F2314" s="34"/>
      <c r="G2314" s="34"/>
      <c r="H2314" s="34"/>
      <c r="I2314" s="34"/>
      <c r="J2314" s="34"/>
      <c r="K2314" s="34"/>
      <c r="L2314" s="35">
        <v>1</v>
      </c>
    </row>
    <row r="2315" spans="1:12" ht="15" x14ac:dyDescent="0.25">
      <c r="A2315" s="32"/>
      <c r="B2315" s="33">
        <v>30383</v>
      </c>
      <c r="C2315" s="34"/>
      <c r="D2315" s="34">
        <v>1</v>
      </c>
      <c r="E2315" s="34"/>
      <c r="F2315" s="34"/>
      <c r="G2315" s="34"/>
      <c r="H2315" s="34"/>
      <c r="I2315" s="34"/>
      <c r="J2315" s="34"/>
      <c r="K2315" s="34"/>
      <c r="L2315" s="35">
        <v>1</v>
      </c>
    </row>
    <row r="2316" spans="1:12" ht="15" x14ac:dyDescent="0.25">
      <c r="A2316" s="32"/>
      <c r="B2316" s="33">
        <v>30411</v>
      </c>
      <c r="C2316" s="34"/>
      <c r="D2316" s="34"/>
      <c r="E2316" s="34">
        <v>1</v>
      </c>
      <c r="F2316" s="34"/>
      <c r="G2316" s="34"/>
      <c r="H2316" s="34"/>
      <c r="I2316" s="34"/>
      <c r="J2316" s="34"/>
      <c r="K2316" s="34"/>
      <c r="L2316" s="35">
        <v>1</v>
      </c>
    </row>
    <row r="2317" spans="1:12" ht="15" x14ac:dyDescent="0.25">
      <c r="A2317" s="32"/>
      <c r="B2317" s="33">
        <v>30430</v>
      </c>
      <c r="C2317" s="34"/>
      <c r="D2317" s="34">
        <v>1</v>
      </c>
      <c r="E2317" s="34"/>
      <c r="F2317" s="34"/>
      <c r="G2317" s="34"/>
      <c r="H2317" s="34"/>
      <c r="I2317" s="34"/>
      <c r="J2317" s="34"/>
      <c r="K2317" s="34"/>
      <c r="L2317" s="35">
        <v>1</v>
      </c>
    </row>
    <row r="2318" spans="1:12" ht="15" x14ac:dyDescent="0.25">
      <c r="A2318" s="32"/>
      <c r="B2318" s="33">
        <v>31037</v>
      </c>
      <c r="C2318" s="34"/>
      <c r="D2318" s="34">
        <v>1</v>
      </c>
      <c r="E2318" s="34"/>
      <c r="F2318" s="34"/>
      <c r="G2318" s="34"/>
      <c r="H2318" s="34"/>
      <c r="I2318" s="34"/>
      <c r="J2318" s="34"/>
      <c r="K2318" s="34"/>
      <c r="L2318" s="35">
        <v>1</v>
      </c>
    </row>
    <row r="2319" spans="1:12" ht="15" x14ac:dyDescent="0.25">
      <c r="A2319" s="32"/>
      <c r="B2319" s="33">
        <v>31213</v>
      </c>
      <c r="C2319" s="34"/>
      <c r="D2319" s="34"/>
      <c r="E2319" s="34">
        <v>1</v>
      </c>
      <c r="F2319" s="34"/>
      <c r="G2319" s="34"/>
      <c r="H2319" s="34"/>
      <c r="I2319" s="34"/>
      <c r="J2319" s="34"/>
      <c r="K2319" s="34"/>
      <c r="L2319" s="35">
        <v>1</v>
      </c>
    </row>
    <row r="2320" spans="1:12" ht="15" x14ac:dyDescent="0.25">
      <c r="A2320" s="32"/>
      <c r="B2320" s="33">
        <v>31263</v>
      </c>
      <c r="C2320" s="34"/>
      <c r="D2320" s="34">
        <v>1</v>
      </c>
      <c r="E2320" s="34"/>
      <c r="F2320" s="34"/>
      <c r="G2320" s="34"/>
      <c r="H2320" s="34"/>
      <c r="I2320" s="34"/>
      <c r="J2320" s="34"/>
      <c r="K2320" s="34"/>
      <c r="L2320" s="35">
        <v>1</v>
      </c>
    </row>
    <row r="2321" spans="1:12" ht="15" x14ac:dyDescent="0.25">
      <c r="A2321" s="32"/>
      <c r="B2321" s="33">
        <v>31332.958333333299</v>
      </c>
      <c r="C2321" s="34"/>
      <c r="D2321" s="34"/>
      <c r="E2321" s="34">
        <v>1</v>
      </c>
      <c r="F2321" s="34"/>
      <c r="G2321" s="34"/>
      <c r="H2321" s="34"/>
      <c r="I2321" s="34"/>
      <c r="J2321" s="34"/>
      <c r="K2321" s="34"/>
      <c r="L2321" s="35">
        <v>1</v>
      </c>
    </row>
    <row r="2322" spans="1:12" ht="15" x14ac:dyDescent="0.25">
      <c r="A2322" s="32"/>
      <c r="B2322" s="33">
        <v>31674</v>
      </c>
      <c r="C2322" s="34"/>
      <c r="D2322" s="34">
        <v>1</v>
      </c>
      <c r="E2322" s="34"/>
      <c r="F2322" s="34"/>
      <c r="G2322" s="34"/>
      <c r="H2322" s="34"/>
      <c r="I2322" s="34"/>
      <c r="J2322" s="34"/>
      <c r="K2322" s="34"/>
      <c r="L2322" s="35">
        <v>1</v>
      </c>
    </row>
    <row r="2323" spans="1:12" ht="15" x14ac:dyDescent="0.25">
      <c r="A2323" s="32"/>
      <c r="B2323" s="33">
        <v>32306</v>
      </c>
      <c r="C2323" s="34"/>
      <c r="D2323" s="34">
        <v>1</v>
      </c>
      <c r="E2323" s="34"/>
      <c r="F2323" s="34"/>
      <c r="G2323" s="34"/>
      <c r="H2323" s="34"/>
      <c r="I2323" s="34"/>
      <c r="J2323" s="34"/>
      <c r="K2323" s="34"/>
      <c r="L2323" s="35">
        <v>1</v>
      </c>
    </row>
    <row r="2324" spans="1:12" ht="15" x14ac:dyDescent="0.25">
      <c r="A2324" s="32"/>
      <c r="B2324" s="33">
        <v>32372</v>
      </c>
      <c r="C2324" s="34"/>
      <c r="D2324" s="34"/>
      <c r="E2324" s="34">
        <v>1</v>
      </c>
      <c r="F2324" s="34"/>
      <c r="G2324" s="34"/>
      <c r="H2324" s="34"/>
      <c r="I2324" s="34"/>
      <c r="J2324" s="34"/>
      <c r="K2324" s="34"/>
      <c r="L2324" s="35">
        <v>1</v>
      </c>
    </row>
    <row r="2325" spans="1:12" ht="15" x14ac:dyDescent="0.25">
      <c r="A2325" s="32"/>
      <c r="B2325" s="33">
        <v>32507</v>
      </c>
      <c r="C2325" s="34"/>
      <c r="D2325" s="34"/>
      <c r="E2325" s="34">
        <v>1</v>
      </c>
      <c r="F2325" s="34"/>
      <c r="G2325" s="34"/>
      <c r="H2325" s="34"/>
      <c r="I2325" s="34"/>
      <c r="J2325" s="34"/>
      <c r="K2325" s="34"/>
      <c r="L2325" s="35">
        <v>1</v>
      </c>
    </row>
    <row r="2326" spans="1:12" ht="15" x14ac:dyDescent="0.25">
      <c r="A2326" s="32"/>
      <c r="B2326" s="33">
        <v>32592</v>
      </c>
      <c r="C2326" s="34"/>
      <c r="D2326" s="34">
        <v>1</v>
      </c>
      <c r="E2326" s="34"/>
      <c r="F2326" s="34"/>
      <c r="G2326" s="34"/>
      <c r="H2326" s="34"/>
      <c r="I2326" s="34"/>
      <c r="J2326" s="34"/>
      <c r="K2326" s="34"/>
      <c r="L2326" s="35">
        <v>1</v>
      </c>
    </row>
    <row r="2327" spans="1:12" ht="15" x14ac:dyDescent="0.25">
      <c r="A2327" s="32"/>
      <c r="B2327" s="33">
        <v>32827</v>
      </c>
      <c r="C2327" s="34"/>
      <c r="D2327" s="34"/>
      <c r="E2327" s="34">
        <v>1</v>
      </c>
      <c r="F2327" s="34"/>
      <c r="G2327" s="34"/>
      <c r="H2327" s="34"/>
      <c r="I2327" s="34"/>
      <c r="J2327" s="34"/>
      <c r="K2327" s="34"/>
      <c r="L2327" s="35">
        <v>1</v>
      </c>
    </row>
    <row r="2328" spans="1:12" ht="15" x14ac:dyDescent="0.25">
      <c r="A2328" s="32"/>
      <c r="B2328" s="33">
        <v>32900</v>
      </c>
      <c r="C2328" s="34"/>
      <c r="D2328" s="34">
        <v>1</v>
      </c>
      <c r="E2328" s="34"/>
      <c r="F2328" s="34"/>
      <c r="G2328" s="34"/>
      <c r="H2328" s="34"/>
      <c r="I2328" s="34"/>
      <c r="J2328" s="34"/>
      <c r="K2328" s="34"/>
      <c r="L2328" s="35">
        <v>1</v>
      </c>
    </row>
    <row r="2329" spans="1:12" ht="15" x14ac:dyDescent="0.25">
      <c r="A2329" s="32"/>
      <c r="B2329" s="33">
        <v>32989</v>
      </c>
      <c r="C2329" s="34"/>
      <c r="D2329" s="34">
        <v>1</v>
      </c>
      <c r="E2329" s="34"/>
      <c r="F2329" s="34"/>
      <c r="G2329" s="34"/>
      <c r="H2329" s="34"/>
      <c r="I2329" s="34"/>
      <c r="J2329" s="34"/>
      <c r="K2329" s="34"/>
      <c r="L2329" s="35">
        <v>1</v>
      </c>
    </row>
    <row r="2330" spans="1:12" ht="15" x14ac:dyDescent="0.25">
      <c r="A2330" s="32"/>
      <c r="B2330" s="33">
        <v>33333</v>
      </c>
      <c r="C2330" s="34"/>
      <c r="D2330" s="34"/>
      <c r="E2330" s="34">
        <v>1</v>
      </c>
      <c r="F2330" s="34"/>
      <c r="G2330" s="34"/>
      <c r="H2330" s="34"/>
      <c r="I2330" s="34"/>
      <c r="J2330" s="34"/>
      <c r="K2330" s="34"/>
      <c r="L2330" s="35">
        <v>1</v>
      </c>
    </row>
    <row r="2331" spans="1:12" ht="15" x14ac:dyDescent="0.25">
      <c r="A2331" s="32"/>
      <c r="B2331" s="33">
        <v>33426</v>
      </c>
      <c r="C2331" s="34"/>
      <c r="D2331" s="34"/>
      <c r="E2331" s="34">
        <v>1</v>
      </c>
      <c r="F2331" s="34"/>
      <c r="G2331" s="34"/>
      <c r="H2331" s="34"/>
      <c r="I2331" s="34"/>
      <c r="J2331" s="34"/>
      <c r="K2331" s="34"/>
      <c r="L2331" s="35">
        <v>1</v>
      </c>
    </row>
    <row r="2332" spans="1:12" ht="15" x14ac:dyDescent="0.25">
      <c r="A2332" s="32"/>
      <c r="B2332" s="33">
        <v>33920</v>
      </c>
      <c r="C2332" s="34"/>
      <c r="D2332" s="34">
        <v>1</v>
      </c>
      <c r="E2332" s="34"/>
      <c r="F2332" s="34"/>
      <c r="G2332" s="34"/>
      <c r="H2332" s="34"/>
      <c r="I2332" s="34"/>
      <c r="J2332" s="34"/>
      <c r="K2332" s="34"/>
      <c r="L2332" s="35">
        <v>1</v>
      </c>
    </row>
    <row r="2333" spans="1:12" ht="15" x14ac:dyDescent="0.25">
      <c r="A2333" s="32"/>
      <c r="B2333" s="33">
        <v>34061</v>
      </c>
      <c r="C2333" s="34"/>
      <c r="D2333" s="34">
        <v>1</v>
      </c>
      <c r="E2333" s="34"/>
      <c r="F2333" s="34"/>
      <c r="G2333" s="34"/>
      <c r="H2333" s="34"/>
      <c r="I2333" s="34"/>
      <c r="J2333" s="34"/>
      <c r="K2333" s="34"/>
      <c r="L2333" s="35">
        <v>1</v>
      </c>
    </row>
    <row r="2334" spans="1:12" ht="15" x14ac:dyDescent="0.25">
      <c r="A2334" s="32"/>
      <c r="B2334" s="33">
        <v>36244</v>
      </c>
      <c r="C2334" s="34"/>
      <c r="D2334" s="34"/>
      <c r="E2334" s="34"/>
      <c r="F2334" s="34"/>
      <c r="G2334" s="34">
        <v>1</v>
      </c>
      <c r="H2334" s="34"/>
      <c r="I2334" s="34"/>
      <c r="J2334" s="34"/>
      <c r="K2334" s="34"/>
      <c r="L2334" s="35">
        <v>1</v>
      </c>
    </row>
    <row r="2335" spans="1:12" ht="15" x14ac:dyDescent="0.25">
      <c r="A2335" s="32"/>
      <c r="B2335" s="33">
        <v>36363</v>
      </c>
      <c r="C2335" s="34"/>
      <c r="D2335" s="34"/>
      <c r="E2335" s="34"/>
      <c r="F2335" s="34"/>
      <c r="G2335" s="34">
        <v>1</v>
      </c>
      <c r="H2335" s="34"/>
      <c r="I2335" s="34"/>
      <c r="J2335" s="34"/>
      <c r="K2335" s="34"/>
      <c r="L2335" s="35">
        <v>1</v>
      </c>
    </row>
    <row r="2336" spans="1:12" ht="15" x14ac:dyDescent="0.25">
      <c r="A2336" s="32"/>
      <c r="B2336" s="33">
        <v>36717</v>
      </c>
      <c r="C2336" s="34"/>
      <c r="D2336" s="34"/>
      <c r="E2336" s="34"/>
      <c r="F2336" s="34"/>
      <c r="G2336" s="34">
        <v>1</v>
      </c>
      <c r="H2336" s="34"/>
      <c r="I2336" s="34"/>
      <c r="J2336" s="34"/>
      <c r="K2336" s="34"/>
      <c r="L2336" s="35">
        <v>1</v>
      </c>
    </row>
    <row r="2337" spans="1:12" ht="15" x14ac:dyDescent="0.25">
      <c r="A2337" s="32"/>
      <c r="B2337" s="33">
        <v>36833</v>
      </c>
      <c r="C2337" s="34"/>
      <c r="D2337" s="34"/>
      <c r="E2337" s="34">
        <v>1</v>
      </c>
      <c r="F2337" s="34"/>
      <c r="G2337" s="34"/>
      <c r="H2337" s="34"/>
      <c r="I2337" s="34"/>
      <c r="J2337" s="34"/>
      <c r="K2337" s="34"/>
      <c r="L2337" s="35">
        <v>1</v>
      </c>
    </row>
    <row r="2338" spans="1:12" ht="15" x14ac:dyDescent="0.25">
      <c r="A2338" s="32"/>
      <c r="B2338" s="33">
        <v>37679</v>
      </c>
      <c r="C2338" s="34"/>
      <c r="D2338" s="34"/>
      <c r="E2338" s="34"/>
      <c r="F2338" s="34">
        <v>1</v>
      </c>
      <c r="G2338" s="34"/>
      <c r="H2338" s="34"/>
      <c r="I2338" s="34"/>
      <c r="J2338" s="34"/>
      <c r="K2338" s="34"/>
      <c r="L2338" s="35">
        <v>1</v>
      </c>
    </row>
    <row r="2339" spans="1:12" ht="15" x14ac:dyDescent="0.25">
      <c r="A2339" s="32"/>
      <c r="B2339" s="33">
        <v>37959</v>
      </c>
      <c r="C2339" s="34"/>
      <c r="D2339" s="34"/>
      <c r="E2339" s="34"/>
      <c r="F2339" s="34"/>
      <c r="G2339" s="34">
        <v>1</v>
      </c>
      <c r="H2339" s="34"/>
      <c r="I2339" s="34"/>
      <c r="J2339" s="34"/>
      <c r="K2339" s="34"/>
      <c r="L2339" s="35">
        <v>1</v>
      </c>
    </row>
    <row r="2340" spans="1:12" ht="15" x14ac:dyDescent="0.25">
      <c r="A2340" s="32"/>
      <c r="B2340" s="33">
        <v>38239</v>
      </c>
      <c r="C2340" s="34"/>
      <c r="D2340" s="34"/>
      <c r="E2340" s="34"/>
      <c r="F2340" s="34">
        <v>1</v>
      </c>
      <c r="G2340" s="34"/>
      <c r="H2340" s="34"/>
      <c r="I2340" s="34"/>
      <c r="J2340" s="34"/>
      <c r="K2340" s="34"/>
      <c r="L2340" s="35">
        <v>1</v>
      </c>
    </row>
    <row r="2341" spans="1:12" ht="15" x14ac:dyDescent="0.25">
      <c r="A2341" s="32"/>
      <c r="B2341" s="33">
        <v>39612</v>
      </c>
      <c r="C2341" s="34"/>
      <c r="D2341" s="34"/>
      <c r="E2341" s="34"/>
      <c r="F2341" s="34">
        <v>1</v>
      </c>
      <c r="G2341" s="34"/>
      <c r="H2341" s="34"/>
      <c r="I2341" s="34"/>
      <c r="J2341" s="34"/>
      <c r="K2341" s="34"/>
      <c r="L2341" s="35">
        <v>1</v>
      </c>
    </row>
    <row r="2342" spans="1:12" ht="15" x14ac:dyDescent="0.25">
      <c r="A2342" s="32"/>
      <c r="B2342" s="33">
        <v>39776</v>
      </c>
      <c r="C2342" s="34"/>
      <c r="D2342" s="34"/>
      <c r="E2342" s="34"/>
      <c r="F2342" s="34"/>
      <c r="G2342" s="34">
        <v>1</v>
      </c>
      <c r="H2342" s="34"/>
      <c r="I2342" s="34"/>
      <c r="J2342" s="34"/>
      <c r="K2342" s="34"/>
      <c r="L2342" s="35">
        <v>1</v>
      </c>
    </row>
    <row r="2343" spans="1:12" ht="15" x14ac:dyDescent="0.25">
      <c r="A2343" s="32"/>
      <c r="B2343" s="33">
        <v>39804</v>
      </c>
      <c r="C2343" s="34"/>
      <c r="D2343" s="34"/>
      <c r="E2343" s="34"/>
      <c r="F2343" s="34"/>
      <c r="G2343" s="34">
        <v>1</v>
      </c>
      <c r="H2343" s="34"/>
      <c r="I2343" s="34"/>
      <c r="J2343" s="34"/>
      <c r="K2343" s="34"/>
      <c r="L2343" s="35">
        <v>1</v>
      </c>
    </row>
    <row r="2344" spans="1:12" ht="15" x14ac:dyDescent="0.25">
      <c r="A2344" s="32"/>
      <c r="B2344" s="33">
        <v>39858</v>
      </c>
      <c r="C2344" s="34"/>
      <c r="D2344" s="34"/>
      <c r="E2344" s="34"/>
      <c r="F2344" s="34"/>
      <c r="G2344" s="34">
        <v>1</v>
      </c>
      <c r="H2344" s="34"/>
      <c r="I2344" s="34"/>
      <c r="J2344" s="34"/>
      <c r="K2344" s="34"/>
      <c r="L2344" s="35">
        <v>1</v>
      </c>
    </row>
    <row r="2345" spans="1:12" ht="15" x14ac:dyDescent="0.25">
      <c r="A2345" s="32"/>
      <c r="B2345" s="33">
        <v>40007</v>
      </c>
      <c r="C2345" s="34"/>
      <c r="D2345" s="34"/>
      <c r="E2345" s="34"/>
      <c r="F2345" s="34"/>
      <c r="G2345" s="34">
        <v>1</v>
      </c>
      <c r="H2345" s="34"/>
      <c r="I2345" s="34"/>
      <c r="J2345" s="34"/>
      <c r="K2345" s="34"/>
      <c r="L2345" s="35">
        <v>1</v>
      </c>
    </row>
    <row r="2346" spans="1:12" ht="15" x14ac:dyDescent="0.25">
      <c r="A2346" s="32"/>
      <c r="B2346" s="33">
        <v>40082</v>
      </c>
      <c r="C2346" s="34"/>
      <c r="D2346" s="34"/>
      <c r="E2346" s="34"/>
      <c r="F2346" s="34"/>
      <c r="G2346" s="34">
        <v>1</v>
      </c>
      <c r="H2346" s="34"/>
      <c r="I2346" s="34"/>
      <c r="J2346" s="34"/>
      <c r="K2346" s="34"/>
      <c r="L2346" s="35">
        <v>1</v>
      </c>
    </row>
    <row r="2347" spans="1:12" ht="15" x14ac:dyDescent="0.25">
      <c r="A2347" s="32"/>
      <c r="B2347" s="33">
        <v>40298</v>
      </c>
      <c r="C2347" s="34"/>
      <c r="D2347" s="34"/>
      <c r="E2347" s="34"/>
      <c r="F2347" s="34"/>
      <c r="G2347" s="34">
        <v>1</v>
      </c>
      <c r="H2347" s="34"/>
      <c r="I2347" s="34"/>
      <c r="J2347" s="34"/>
      <c r="K2347" s="34"/>
      <c r="L2347" s="35">
        <v>1</v>
      </c>
    </row>
    <row r="2348" spans="1:12" ht="15" x14ac:dyDescent="0.25">
      <c r="A2348" s="32"/>
      <c r="B2348" s="33">
        <v>40522</v>
      </c>
      <c r="C2348" s="34"/>
      <c r="D2348" s="34"/>
      <c r="E2348" s="34"/>
      <c r="F2348" s="34"/>
      <c r="G2348" s="34">
        <v>1</v>
      </c>
      <c r="H2348" s="34"/>
      <c r="I2348" s="34"/>
      <c r="J2348" s="34"/>
      <c r="K2348" s="34"/>
      <c r="L2348" s="35">
        <v>1</v>
      </c>
    </row>
    <row r="2349" spans="1:12" ht="15" x14ac:dyDescent="0.25">
      <c r="A2349" s="32"/>
      <c r="B2349" s="33">
        <v>41044</v>
      </c>
      <c r="C2349" s="34"/>
      <c r="D2349" s="34"/>
      <c r="E2349" s="34"/>
      <c r="F2349" s="34"/>
      <c r="G2349" s="34">
        <v>1</v>
      </c>
      <c r="H2349" s="34"/>
      <c r="I2349" s="34"/>
      <c r="J2349" s="34"/>
      <c r="K2349" s="34"/>
      <c r="L2349" s="35">
        <v>1</v>
      </c>
    </row>
    <row r="2350" spans="1:12" ht="15" x14ac:dyDescent="0.25">
      <c r="A2350" s="32"/>
      <c r="B2350" s="33">
        <v>41176</v>
      </c>
      <c r="C2350" s="34"/>
      <c r="D2350" s="34"/>
      <c r="E2350" s="34"/>
      <c r="F2350" s="34"/>
      <c r="G2350" s="34">
        <v>1</v>
      </c>
      <c r="H2350" s="34"/>
      <c r="I2350" s="34"/>
      <c r="J2350" s="34"/>
      <c r="K2350" s="34"/>
      <c r="L2350" s="35">
        <v>1</v>
      </c>
    </row>
    <row r="2351" spans="1:12" ht="15" x14ac:dyDescent="0.25">
      <c r="A2351" s="32"/>
      <c r="B2351" s="33">
        <v>41828</v>
      </c>
      <c r="C2351" s="34"/>
      <c r="D2351" s="34"/>
      <c r="E2351" s="34"/>
      <c r="F2351" s="34"/>
      <c r="G2351" s="34">
        <v>1</v>
      </c>
      <c r="H2351" s="34"/>
      <c r="I2351" s="34"/>
      <c r="J2351" s="34"/>
      <c r="K2351" s="34"/>
      <c r="L2351" s="35">
        <v>1</v>
      </c>
    </row>
    <row r="2352" spans="1:12" ht="15" x14ac:dyDescent="0.25">
      <c r="A2352" s="32"/>
      <c r="B2352" s="33">
        <v>41901</v>
      </c>
      <c r="C2352" s="34"/>
      <c r="D2352" s="34"/>
      <c r="E2352" s="34"/>
      <c r="F2352" s="34"/>
      <c r="G2352" s="34">
        <v>1</v>
      </c>
      <c r="H2352" s="34"/>
      <c r="I2352" s="34"/>
      <c r="J2352" s="34"/>
      <c r="K2352" s="34"/>
      <c r="L2352" s="35">
        <v>1</v>
      </c>
    </row>
    <row r="2353" spans="1:12" ht="15" x14ac:dyDescent="0.25">
      <c r="A2353" s="32"/>
      <c r="B2353" s="33">
        <v>41944</v>
      </c>
      <c r="C2353" s="34"/>
      <c r="D2353" s="34"/>
      <c r="E2353" s="34"/>
      <c r="F2353" s="34"/>
      <c r="G2353" s="34">
        <v>1</v>
      </c>
      <c r="H2353" s="34"/>
      <c r="I2353" s="34"/>
      <c r="J2353" s="34"/>
      <c r="K2353" s="34"/>
      <c r="L2353" s="35">
        <v>1</v>
      </c>
    </row>
    <row r="2354" spans="1:12" ht="15" x14ac:dyDescent="0.25">
      <c r="A2354" s="32"/>
      <c r="B2354" s="33">
        <v>42000</v>
      </c>
      <c r="C2354" s="34"/>
      <c r="D2354" s="34"/>
      <c r="E2354" s="34"/>
      <c r="F2354" s="34"/>
      <c r="G2354" s="34">
        <v>1</v>
      </c>
      <c r="H2354" s="34"/>
      <c r="I2354" s="34"/>
      <c r="J2354" s="34"/>
      <c r="K2354" s="34"/>
      <c r="L2354" s="35">
        <v>1</v>
      </c>
    </row>
    <row r="2355" spans="1:12" ht="15" x14ac:dyDescent="0.25">
      <c r="A2355" s="32"/>
      <c r="B2355" s="33">
        <v>42625</v>
      </c>
      <c r="C2355" s="34"/>
      <c r="D2355" s="34"/>
      <c r="E2355" s="34"/>
      <c r="F2355" s="34"/>
      <c r="G2355" s="34">
        <v>1</v>
      </c>
      <c r="H2355" s="34"/>
      <c r="I2355" s="34"/>
      <c r="J2355" s="34"/>
      <c r="K2355" s="34"/>
      <c r="L2355" s="35">
        <v>1</v>
      </c>
    </row>
    <row r="2356" spans="1:12" ht="15" x14ac:dyDescent="0.25">
      <c r="A2356" s="32"/>
      <c r="B2356" s="33">
        <v>43002</v>
      </c>
      <c r="C2356" s="34"/>
      <c r="D2356" s="34"/>
      <c r="E2356" s="34"/>
      <c r="F2356" s="34"/>
      <c r="G2356" s="34">
        <v>1</v>
      </c>
      <c r="H2356" s="34"/>
      <c r="I2356" s="34"/>
      <c r="J2356" s="34"/>
      <c r="K2356" s="34"/>
      <c r="L2356" s="35">
        <v>1</v>
      </c>
    </row>
    <row r="2357" spans="1:12" ht="15" x14ac:dyDescent="0.25">
      <c r="A2357" s="32"/>
      <c r="B2357" s="33">
        <v>43188</v>
      </c>
      <c r="C2357" s="34"/>
      <c r="D2357" s="34"/>
      <c r="E2357" s="34"/>
      <c r="F2357" s="34"/>
      <c r="G2357" s="34">
        <v>1</v>
      </c>
      <c r="H2357" s="34"/>
      <c r="I2357" s="34"/>
      <c r="J2357" s="34"/>
      <c r="K2357" s="34"/>
      <c r="L2357" s="35">
        <v>1</v>
      </c>
    </row>
    <row r="2358" spans="1:12" ht="15" x14ac:dyDescent="0.25">
      <c r="A2358" s="32"/>
      <c r="B2358" s="33">
        <v>43211</v>
      </c>
      <c r="C2358" s="34"/>
      <c r="D2358" s="34"/>
      <c r="E2358" s="34"/>
      <c r="F2358" s="34"/>
      <c r="G2358" s="34">
        <v>1</v>
      </c>
      <c r="H2358" s="34"/>
      <c r="I2358" s="34"/>
      <c r="J2358" s="34"/>
      <c r="K2358" s="34"/>
      <c r="L2358" s="35">
        <v>1</v>
      </c>
    </row>
    <row r="2359" spans="1:12" ht="15" x14ac:dyDescent="0.25">
      <c r="A2359" s="32"/>
      <c r="B2359" s="33">
        <v>43304</v>
      </c>
      <c r="C2359" s="34"/>
      <c r="D2359" s="34"/>
      <c r="E2359" s="34"/>
      <c r="F2359" s="34"/>
      <c r="G2359" s="34">
        <v>1</v>
      </c>
      <c r="H2359" s="34"/>
      <c r="I2359" s="34"/>
      <c r="J2359" s="34"/>
      <c r="K2359" s="34"/>
      <c r="L2359" s="35">
        <v>1</v>
      </c>
    </row>
    <row r="2360" spans="1:12" ht="15" x14ac:dyDescent="0.25">
      <c r="A2360" s="36"/>
      <c r="B2360" s="37">
        <v>43354</v>
      </c>
      <c r="C2360" s="38"/>
      <c r="D2360" s="38"/>
      <c r="E2360" s="38"/>
      <c r="F2360" s="38"/>
      <c r="G2360" s="38">
        <v>1</v>
      </c>
      <c r="H2360" s="38"/>
      <c r="I2360" s="38"/>
      <c r="J2360" s="38"/>
      <c r="K2360" s="38"/>
      <c r="L2360" s="39">
        <v>1</v>
      </c>
    </row>
    <row r="2361" spans="1:12" ht="15" x14ac:dyDescent="0.25">
      <c r="A2361" s="28" t="s">
        <v>131</v>
      </c>
      <c r="B2361" s="29">
        <v>20405</v>
      </c>
      <c r="C2361" s="40"/>
      <c r="D2361" s="30"/>
      <c r="E2361" s="30"/>
      <c r="F2361" s="30"/>
      <c r="G2361" s="30"/>
      <c r="H2361" s="30"/>
      <c r="I2361" s="30">
        <v>1</v>
      </c>
      <c r="J2361" s="30"/>
      <c r="K2361" s="41"/>
      <c r="L2361" s="31">
        <v>1</v>
      </c>
    </row>
    <row r="2362" spans="1:12" ht="15" x14ac:dyDescent="0.25">
      <c r="A2362" s="32"/>
      <c r="B2362" s="33">
        <v>27951</v>
      </c>
      <c r="C2362" s="42"/>
      <c r="D2362" s="34">
        <v>1</v>
      </c>
      <c r="E2362" s="34"/>
      <c r="F2362" s="34"/>
      <c r="G2362" s="34"/>
      <c r="H2362" s="34"/>
      <c r="I2362" s="34"/>
      <c r="J2362" s="34"/>
      <c r="K2362" s="43"/>
      <c r="L2362" s="35">
        <v>1</v>
      </c>
    </row>
    <row r="2363" spans="1:12" ht="15" x14ac:dyDescent="0.25">
      <c r="A2363" s="32"/>
      <c r="B2363" s="33">
        <v>29741</v>
      </c>
      <c r="C2363" s="42"/>
      <c r="D2363" s="34"/>
      <c r="E2363" s="34">
        <v>1</v>
      </c>
      <c r="F2363" s="34"/>
      <c r="G2363" s="34"/>
      <c r="H2363" s="34"/>
      <c r="I2363" s="34"/>
      <c r="J2363" s="34"/>
      <c r="K2363" s="43"/>
      <c r="L2363" s="35">
        <v>1</v>
      </c>
    </row>
    <row r="2364" spans="1:12" ht="15" x14ac:dyDescent="0.25">
      <c r="A2364" s="32"/>
      <c r="B2364" s="33">
        <v>30994</v>
      </c>
      <c r="C2364" s="42"/>
      <c r="D2364" s="34">
        <v>1</v>
      </c>
      <c r="E2364" s="34"/>
      <c r="F2364" s="34"/>
      <c r="G2364" s="34"/>
      <c r="H2364" s="34"/>
      <c r="I2364" s="34"/>
      <c r="J2364" s="34"/>
      <c r="K2364" s="43"/>
      <c r="L2364" s="35">
        <v>1</v>
      </c>
    </row>
    <row r="2365" spans="1:12" ht="15" x14ac:dyDescent="0.25">
      <c r="A2365" s="32"/>
      <c r="B2365" s="33">
        <v>31053</v>
      </c>
      <c r="C2365" s="42"/>
      <c r="D2365" s="34">
        <v>1</v>
      </c>
      <c r="E2365" s="34"/>
      <c r="F2365" s="34"/>
      <c r="G2365" s="34"/>
      <c r="H2365" s="34"/>
      <c r="I2365" s="34"/>
      <c r="J2365" s="34"/>
      <c r="K2365" s="43"/>
      <c r="L2365" s="35">
        <v>1</v>
      </c>
    </row>
    <row r="2366" spans="1:12" ht="15" x14ac:dyDescent="0.25">
      <c r="A2366" s="32"/>
      <c r="B2366" s="33">
        <v>31271</v>
      </c>
      <c r="C2366" s="42"/>
      <c r="D2366" s="34">
        <v>1</v>
      </c>
      <c r="E2366" s="34"/>
      <c r="F2366" s="34"/>
      <c r="G2366" s="34"/>
      <c r="H2366" s="34"/>
      <c r="I2366" s="34"/>
      <c r="J2366" s="34"/>
      <c r="K2366" s="43"/>
      <c r="L2366" s="35">
        <v>1</v>
      </c>
    </row>
    <row r="2367" spans="1:12" ht="15" x14ac:dyDescent="0.25">
      <c r="A2367" s="36"/>
      <c r="B2367" s="37">
        <v>42889</v>
      </c>
      <c r="C2367" s="44"/>
      <c r="D2367" s="38"/>
      <c r="E2367" s="38"/>
      <c r="F2367" s="38"/>
      <c r="G2367" s="38">
        <v>1</v>
      </c>
      <c r="H2367" s="38"/>
      <c r="I2367" s="38"/>
      <c r="J2367" s="38"/>
      <c r="K2367" s="45"/>
      <c r="L2367" s="39">
        <v>1</v>
      </c>
    </row>
    <row r="2368" spans="1:12" ht="15" x14ac:dyDescent="0.25">
      <c r="A2368" s="28" t="s">
        <v>38</v>
      </c>
      <c r="B2368" s="29">
        <v>19169</v>
      </c>
      <c r="C2368" s="30"/>
      <c r="D2368" s="30"/>
      <c r="E2368" s="30"/>
      <c r="F2368" s="30"/>
      <c r="G2368" s="30"/>
      <c r="H2368" s="30"/>
      <c r="I2368" s="30">
        <v>1</v>
      </c>
      <c r="J2368" s="30"/>
      <c r="K2368" s="30"/>
      <c r="L2368" s="31">
        <v>1</v>
      </c>
    </row>
    <row r="2369" spans="1:12" ht="15" x14ac:dyDescent="0.25">
      <c r="A2369" s="32"/>
      <c r="B2369" s="33">
        <v>19414</v>
      </c>
      <c r="C2369" s="34"/>
      <c r="D2369" s="34"/>
      <c r="E2369" s="34"/>
      <c r="F2369" s="34"/>
      <c r="G2369" s="34"/>
      <c r="H2369" s="34"/>
      <c r="I2369" s="34">
        <v>1</v>
      </c>
      <c r="J2369" s="34"/>
      <c r="K2369" s="34"/>
      <c r="L2369" s="35">
        <v>1</v>
      </c>
    </row>
    <row r="2370" spans="1:12" ht="15" x14ac:dyDescent="0.25">
      <c r="A2370" s="32"/>
      <c r="B2370" s="33">
        <v>19510</v>
      </c>
      <c r="C2370" s="34"/>
      <c r="D2370" s="34"/>
      <c r="E2370" s="34"/>
      <c r="F2370" s="34"/>
      <c r="G2370" s="34"/>
      <c r="H2370" s="34"/>
      <c r="I2370" s="34">
        <v>1</v>
      </c>
      <c r="J2370" s="34"/>
      <c r="K2370" s="34"/>
      <c r="L2370" s="35">
        <v>1</v>
      </c>
    </row>
    <row r="2371" spans="1:12" ht="15" x14ac:dyDescent="0.25">
      <c r="A2371" s="32"/>
      <c r="B2371" s="33">
        <v>21086</v>
      </c>
      <c r="C2371" s="34"/>
      <c r="D2371" s="34"/>
      <c r="E2371" s="34"/>
      <c r="F2371" s="34"/>
      <c r="G2371" s="34"/>
      <c r="H2371" s="34"/>
      <c r="I2371" s="34"/>
      <c r="J2371" s="34"/>
      <c r="K2371" s="34">
        <v>1</v>
      </c>
      <c r="L2371" s="35">
        <v>1</v>
      </c>
    </row>
    <row r="2372" spans="1:12" ht="15" x14ac:dyDescent="0.25">
      <c r="A2372" s="32"/>
      <c r="B2372" s="33">
        <v>21248</v>
      </c>
      <c r="C2372" s="34"/>
      <c r="D2372" s="34"/>
      <c r="E2372" s="34">
        <v>1</v>
      </c>
      <c r="F2372" s="34"/>
      <c r="G2372" s="34"/>
      <c r="H2372" s="34"/>
      <c r="I2372" s="34"/>
      <c r="J2372" s="34"/>
      <c r="K2372" s="34"/>
      <c r="L2372" s="35">
        <v>1</v>
      </c>
    </row>
    <row r="2373" spans="1:12" ht="15" x14ac:dyDescent="0.25">
      <c r="A2373" s="32"/>
      <c r="B2373" s="33">
        <v>23899</v>
      </c>
      <c r="C2373" s="34"/>
      <c r="D2373" s="34"/>
      <c r="E2373" s="34"/>
      <c r="F2373" s="34"/>
      <c r="G2373" s="34"/>
      <c r="H2373" s="34"/>
      <c r="I2373" s="34">
        <v>1</v>
      </c>
      <c r="J2373" s="34"/>
      <c r="K2373" s="34"/>
      <c r="L2373" s="35">
        <v>1</v>
      </c>
    </row>
    <row r="2374" spans="1:12" ht="15" x14ac:dyDescent="0.25">
      <c r="A2374" s="32"/>
      <c r="B2374" s="33">
        <v>23913</v>
      </c>
      <c r="C2374" s="34"/>
      <c r="D2374" s="34"/>
      <c r="E2374" s="34"/>
      <c r="F2374" s="34"/>
      <c r="G2374" s="34"/>
      <c r="H2374" s="34"/>
      <c r="I2374" s="34">
        <v>1</v>
      </c>
      <c r="J2374" s="34"/>
      <c r="K2374" s="34"/>
      <c r="L2374" s="35">
        <v>1</v>
      </c>
    </row>
    <row r="2375" spans="1:12" ht="15" x14ac:dyDescent="0.25">
      <c r="A2375" s="32"/>
      <c r="B2375" s="33">
        <v>25990</v>
      </c>
      <c r="C2375" s="34"/>
      <c r="D2375" s="34">
        <v>1</v>
      </c>
      <c r="E2375" s="34"/>
      <c r="F2375" s="34"/>
      <c r="G2375" s="34"/>
      <c r="H2375" s="34"/>
      <c r="I2375" s="34"/>
      <c r="J2375" s="34"/>
      <c r="K2375" s="34"/>
      <c r="L2375" s="35">
        <v>1</v>
      </c>
    </row>
    <row r="2376" spans="1:12" ht="15" x14ac:dyDescent="0.25">
      <c r="A2376" s="32"/>
      <c r="B2376" s="33">
        <v>26350</v>
      </c>
      <c r="C2376" s="34"/>
      <c r="D2376" s="34">
        <v>1</v>
      </c>
      <c r="E2376" s="34"/>
      <c r="F2376" s="34"/>
      <c r="G2376" s="34"/>
      <c r="H2376" s="34"/>
      <c r="I2376" s="34"/>
      <c r="J2376" s="34"/>
      <c r="K2376" s="34"/>
      <c r="L2376" s="35">
        <v>1</v>
      </c>
    </row>
    <row r="2377" spans="1:12" ht="15" x14ac:dyDescent="0.25">
      <c r="A2377" s="32"/>
      <c r="B2377" s="33">
        <v>27317</v>
      </c>
      <c r="C2377" s="34"/>
      <c r="D2377" s="34"/>
      <c r="E2377" s="34">
        <v>1</v>
      </c>
      <c r="F2377" s="34"/>
      <c r="G2377" s="34"/>
      <c r="H2377" s="34"/>
      <c r="I2377" s="34"/>
      <c r="J2377" s="34"/>
      <c r="K2377" s="34"/>
      <c r="L2377" s="35">
        <v>1</v>
      </c>
    </row>
    <row r="2378" spans="1:12" ht="15" x14ac:dyDescent="0.25">
      <c r="A2378" s="32"/>
      <c r="B2378" s="33">
        <v>27448</v>
      </c>
      <c r="C2378" s="34"/>
      <c r="D2378" s="34"/>
      <c r="E2378" s="34">
        <v>1</v>
      </c>
      <c r="F2378" s="34"/>
      <c r="G2378" s="34"/>
      <c r="H2378" s="34"/>
      <c r="I2378" s="34"/>
      <c r="J2378" s="34"/>
      <c r="K2378" s="34"/>
      <c r="L2378" s="35">
        <v>1</v>
      </c>
    </row>
    <row r="2379" spans="1:12" ht="15" x14ac:dyDescent="0.25">
      <c r="A2379" s="32"/>
      <c r="B2379" s="33">
        <v>28551</v>
      </c>
      <c r="C2379" s="34"/>
      <c r="D2379" s="34">
        <v>1</v>
      </c>
      <c r="E2379" s="34"/>
      <c r="F2379" s="34"/>
      <c r="G2379" s="34"/>
      <c r="H2379" s="34"/>
      <c r="I2379" s="34"/>
      <c r="J2379" s="34"/>
      <c r="K2379" s="34"/>
      <c r="L2379" s="35">
        <v>1</v>
      </c>
    </row>
    <row r="2380" spans="1:12" ht="15" x14ac:dyDescent="0.25">
      <c r="A2380" s="32"/>
      <c r="B2380" s="33">
        <v>29433</v>
      </c>
      <c r="C2380" s="34"/>
      <c r="D2380" s="34">
        <v>1</v>
      </c>
      <c r="E2380" s="34"/>
      <c r="F2380" s="34"/>
      <c r="G2380" s="34"/>
      <c r="H2380" s="34"/>
      <c r="I2380" s="34"/>
      <c r="J2380" s="34"/>
      <c r="K2380" s="34"/>
      <c r="L2380" s="35">
        <v>1</v>
      </c>
    </row>
    <row r="2381" spans="1:12" ht="15" x14ac:dyDescent="0.25">
      <c r="A2381" s="32"/>
      <c r="B2381" s="33">
        <v>29530</v>
      </c>
      <c r="C2381" s="34"/>
      <c r="D2381" s="34">
        <v>1</v>
      </c>
      <c r="E2381" s="34"/>
      <c r="F2381" s="34"/>
      <c r="G2381" s="34"/>
      <c r="H2381" s="34"/>
      <c r="I2381" s="34"/>
      <c r="J2381" s="34"/>
      <c r="K2381" s="34"/>
      <c r="L2381" s="35">
        <v>1</v>
      </c>
    </row>
    <row r="2382" spans="1:12" ht="15" x14ac:dyDescent="0.25">
      <c r="A2382" s="32"/>
      <c r="B2382" s="33">
        <v>30720</v>
      </c>
      <c r="C2382" s="34"/>
      <c r="D2382" s="34"/>
      <c r="E2382" s="34">
        <v>1</v>
      </c>
      <c r="F2382" s="34"/>
      <c r="G2382" s="34"/>
      <c r="H2382" s="34"/>
      <c r="I2382" s="34"/>
      <c r="J2382" s="34"/>
      <c r="K2382" s="34"/>
      <c r="L2382" s="35">
        <v>1</v>
      </c>
    </row>
    <row r="2383" spans="1:12" ht="15" x14ac:dyDescent="0.25">
      <c r="A2383" s="32"/>
      <c r="B2383" s="33">
        <v>30974</v>
      </c>
      <c r="C2383" s="34"/>
      <c r="D2383" s="34">
        <v>1</v>
      </c>
      <c r="E2383" s="34"/>
      <c r="F2383" s="34"/>
      <c r="G2383" s="34"/>
      <c r="H2383" s="34"/>
      <c r="I2383" s="34"/>
      <c r="J2383" s="34"/>
      <c r="K2383" s="34"/>
      <c r="L2383" s="35">
        <v>1</v>
      </c>
    </row>
    <row r="2384" spans="1:12" ht="15" x14ac:dyDescent="0.25">
      <c r="A2384" s="32"/>
      <c r="B2384" s="33">
        <v>31658</v>
      </c>
      <c r="C2384" s="34"/>
      <c r="D2384" s="34">
        <v>1</v>
      </c>
      <c r="E2384" s="34"/>
      <c r="F2384" s="34"/>
      <c r="G2384" s="34"/>
      <c r="H2384" s="34"/>
      <c r="I2384" s="34"/>
      <c r="J2384" s="34"/>
      <c r="K2384" s="34"/>
      <c r="L2384" s="35">
        <v>1</v>
      </c>
    </row>
    <row r="2385" spans="1:12" ht="15" x14ac:dyDescent="0.25">
      <c r="A2385" s="32"/>
      <c r="B2385" s="33">
        <v>31992</v>
      </c>
      <c r="C2385" s="34"/>
      <c r="D2385" s="34"/>
      <c r="E2385" s="34">
        <v>1</v>
      </c>
      <c r="F2385" s="34"/>
      <c r="G2385" s="34"/>
      <c r="H2385" s="34"/>
      <c r="I2385" s="34"/>
      <c r="J2385" s="34"/>
      <c r="K2385" s="34"/>
      <c r="L2385" s="35">
        <v>1</v>
      </c>
    </row>
    <row r="2386" spans="1:12" ht="15" x14ac:dyDescent="0.25">
      <c r="A2386" s="32"/>
      <c r="B2386" s="33">
        <v>32855</v>
      </c>
      <c r="C2386" s="34"/>
      <c r="D2386" s="34">
        <v>1</v>
      </c>
      <c r="E2386" s="34"/>
      <c r="F2386" s="34"/>
      <c r="G2386" s="34"/>
      <c r="H2386" s="34"/>
      <c r="I2386" s="34"/>
      <c r="J2386" s="34"/>
      <c r="K2386" s="34"/>
      <c r="L2386" s="35">
        <v>1</v>
      </c>
    </row>
    <row r="2387" spans="1:12" ht="15" x14ac:dyDescent="0.25">
      <c r="A2387" s="32"/>
      <c r="B2387" s="33">
        <v>32862</v>
      </c>
      <c r="C2387" s="34"/>
      <c r="D2387" s="34"/>
      <c r="E2387" s="34">
        <v>1</v>
      </c>
      <c r="F2387" s="34"/>
      <c r="G2387" s="34"/>
      <c r="H2387" s="34"/>
      <c r="I2387" s="34"/>
      <c r="J2387" s="34"/>
      <c r="K2387" s="34"/>
      <c r="L2387" s="35">
        <v>1</v>
      </c>
    </row>
    <row r="2388" spans="1:12" ht="15" x14ac:dyDescent="0.25">
      <c r="A2388" s="32"/>
      <c r="B2388" s="33">
        <v>32988</v>
      </c>
      <c r="C2388" s="34"/>
      <c r="D2388" s="34">
        <v>1</v>
      </c>
      <c r="E2388" s="34"/>
      <c r="F2388" s="34"/>
      <c r="G2388" s="34"/>
      <c r="H2388" s="34"/>
      <c r="I2388" s="34"/>
      <c r="J2388" s="34"/>
      <c r="K2388" s="34"/>
      <c r="L2388" s="35">
        <v>1</v>
      </c>
    </row>
    <row r="2389" spans="1:12" ht="15" x14ac:dyDescent="0.25">
      <c r="A2389" s="32"/>
      <c r="B2389" s="33">
        <v>33022</v>
      </c>
      <c r="C2389" s="34"/>
      <c r="D2389" s="34">
        <v>1</v>
      </c>
      <c r="E2389" s="34"/>
      <c r="F2389" s="34"/>
      <c r="G2389" s="34"/>
      <c r="H2389" s="34"/>
      <c r="I2389" s="34"/>
      <c r="J2389" s="34"/>
      <c r="K2389" s="34"/>
      <c r="L2389" s="35">
        <v>1</v>
      </c>
    </row>
    <row r="2390" spans="1:12" ht="15" x14ac:dyDescent="0.25">
      <c r="A2390" s="32"/>
      <c r="B2390" s="33">
        <v>36606</v>
      </c>
      <c r="C2390" s="34"/>
      <c r="D2390" s="34"/>
      <c r="E2390" s="34"/>
      <c r="F2390" s="34"/>
      <c r="G2390" s="34">
        <v>1</v>
      </c>
      <c r="H2390" s="34"/>
      <c r="I2390" s="34"/>
      <c r="J2390" s="34"/>
      <c r="K2390" s="34"/>
      <c r="L2390" s="35">
        <v>1</v>
      </c>
    </row>
    <row r="2391" spans="1:12" ht="15" x14ac:dyDescent="0.25">
      <c r="A2391" s="32"/>
      <c r="B2391" s="33">
        <v>36701</v>
      </c>
      <c r="C2391" s="34"/>
      <c r="D2391" s="34"/>
      <c r="E2391" s="34"/>
      <c r="F2391" s="34"/>
      <c r="G2391" s="34">
        <v>1</v>
      </c>
      <c r="H2391" s="34"/>
      <c r="I2391" s="34"/>
      <c r="J2391" s="34"/>
      <c r="K2391" s="34"/>
      <c r="L2391" s="35">
        <v>1</v>
      </c>
    </row>
    <row r="2392" spans="1:12" ht="15" x14ac:dyDescent="0.25">
      <c r="A2392" s="32"/>
      <c r="B2392" s="33">
        <v>37261</v>
      </c>
      <c r="C2392" s="34"/>
      <c r="D2392" s="34"/>
      <c r="E2392" s="34"/>
      <c r="F2392" s="34"/>
      <c r="G2392" s="34">
        <v>1</v>
      </c>
      <c r="H2392" s="34"/>
      <c r="I2392" s="34"/>
      <c r="J2392" s="34"/>
      <c r="K2392" s="34"/>
      <c r="L2392" s="35">
        <v>1</v>
      </c>
    </row>
    <row r="2393" spans="1:12" ht="15" x14ac:dyDescent="0.25">
      <c r="A2393" s="32"/>
      <c r="B2393" s="33">
        <v>38395</v>
      </c>
      <c r="C2393" s="34"/>
      <c r="D2393" s="34"/>
      <c r="E2393" s="34"/>
      <c r="F2393" s="34"/>
      <c r="G2393" s="34">
        <v>1</v>
      </c>
      <c r="H2393" s="34"/>
      <c r="I2393" s="34"/>
      <c r="J2393" s="34"/>
      <c r="K2393" s="34"/>
      <c r="L2393" s="35">
        <v>1</v>
      </c>
    </row>
    <row r="2394" spans="1:12" ht="15" x14ac:dyDescent="0.25">
      <c r="A2394" s="32"/>
      <c r="B2394" s="33">
        <v>40302</v>
      </c>
      <c r="C2394" s="34"/>
      <c r="D2394" s="34"/>
      <c r="E2394" s="34"/>
      <c r="F2394" s="34"/>
      <c r="G2394" s="34">
        <v>1</v>
      </c>
      <c r="H2394" s="34"/>
      <c r="I2394" s="34"/>
      <c r="J2394" s="34"/>
      <c r="K2394" s="34"/>
      <c r="L2394" s="35">
        <v>1</v>
      </c>
    </row>
    <row r="2395" spans="1:12" ht="15" x14ac:dyDescent="0.25">
      <c r="A2395" s="32"/>
      <c r="B2395" s="33">
        <v>40386</v>
      </c>
      <c r="C2395" s="34"/>
      <c r="D2395" s="34"/>
      <c r="E2395" s="34"/>
      <c r="F2395" s="34"/>
      <c r="G2395" s="34">
        <v>1</v>
      </c>
      <c r="H2395" s="34"/>
      <c r="I2395" s="34"/>
      <c r="J2395" s="34"/>
      <c r="K2395" s="34"/>
      <c r="L2395" s="35">
        <v>1</v>
      </c>
    </row>
    <row r="2396" spans="1:12" ht="15" x14ac:dyDescent="0.25">
      <c r="A2396" s="32"/>
      <c r="B2396" s="33">
        <v>40515</v>
      </c>
      <c r="C2396" s="34"/>
      <c r="D2396" s="34"/>
      <c r="E2396" s="34"/>
      <c r="F2396" s="34"/>
      <c r="G2396" s="34">
        <v>1</v>
      </c>
      <c r="H2396" s="34"/>
      <c r="I2396" s="34"/>
      <c r="J2396" s="34"/>
      <c r="K2396" s="34"/>
      <c r="L2396" s="35">
        <v>1</v>
      </c>
    </row>
    <row r="2397" spans="1:12" ht="15" x14ac:dyDescent="0.25">
      <c r="A2397" s="32"/>
      <c r="B2397" s="33">
        <v>40917</v>
      </c>
      <c r="C2397" s="34"/>
      <c r="D2397" s="34"/>
      <c r="E2397" s="34"/>
      <c r="F2397" s="34"/>
      <c r="G2397" s="34">
        <v>1</v>
      </c>
      <c r="H2397" s="34"/>
      <c r="I2397" s="34"/>
      <c r="J2397" s="34"/>
      <c r="K2397" s="34"/>
      <c r="L2397" s="35">
        <v>1</v>
      </c>
    </row>
    <row r="2398" spans="1:12" ht="15" x14ac:dyDescent="0.25">
      <c r="A2398" s="32"/>
      <c r="B2398" s="33">
        <v>41195</v>
      </c>
      <c r="C2398" s="34"/>
      <c r="D2398" s="34"/>
      <c r="E2398" s="34"/>
      <c r="F2398" s="34"/>
      <c r="G2398" s="34">
        <v>1</v>
      </c>
      <c r="H2398" s="34"/>
      <c r="I2398" s="34"/>
      <c r="J2398" s="34"/>
      <c r="K2398" s="34"/>
      <c r="L2398" s="35">
        <v>1</v>
      </c>
    </row>
    <row r="2399" spans="1:12" ht="15" x14ac:dyDescent="0.25">
      <c r="A2399" s="32"/>
      <c r="B2399" s="33">
        <v>41357</v>
      </c>
      <c r="C2399" s="34"/>
      <c r="D2399" s="34"/>
      <c r="E2399" s="34"/>
      <c r="F2399" s="34"/>
      <c r="G2399" s="34">
        <v>1</v>
      </c>
      <c r="H2399" s="34"/>
      <c r="I2399" s="34"/>
      <c r="J2399" s="34"/>
      <c r="K2399" s="34"/>
      <c r="L2399" s="35">
        <v>1</v>
      </c>
    </row>
    <row r="2400" spans="1:12" ht="15" x14ac:dyDescent="0.25">
      <c r="A2400" s="32"/>
      <c r="B2400" s="33">
        <v>42530</v>
      </c>
      <c r="C2400" s="34"/>
      <c r="D2400" s="34"/>
      <c r="E2400" s="34"/>
      <c r="F2400" s="34"/>
      <c r="G2400" s="34">
        <v>1</v>
      </c>
      <c r="H2400" s="34"/>
      <c r="I2400" s="34"/>
      <c r="J2400" s="34"/>
      <c r="K2400" s="34"/>
      <c r="L2400" s="35">
        <v>1</v>
      </c>
    </row>
    <row r="2401" spans="1:12" ht="15" x14ac:dyDescent="0.25">
      <c r="A2401" s="32"/>
      <c r="B2401" s="33">
        <v>42616</v>
      </c>
      <c r="C2401" s="34"/>
      <c r="D2401" s="34"/>
      <c r="E2401" s="34"/>
      <c r="F2401" s="34"/>
      <c r="G2401" s="34">
        <v>1</v>
      </c>
      <c r="H2401" s="34"/>
      <c r="I2401" s="34"/>
      <c r="J2401" s="34"/>
      <c r="K2401" s="34"/>
      <c r="L2401" s="35">
        <v>1</v>
      </c>
    </row>
    <row r="2402" spans="1:12" ht="15" x14ac:dyDescent="0.25">
      <c r="A2402" s="32"/>
      <c r="B2402" s="33">
        <v>43173</v>
      </c>
      <c r="C2402" s="34"/>
      <c r="D2402" s="34"/>
      <c r="E2402" s="34"/>
      <c r="F2402" s="34"/>
      <c r="G2402" s="34">
        <v>1</v>
      </c>
      <c r="H2402" s="34"/>
      <c r="I2402" s="34"/>
      <c r="J2402" s="34"/>
      <c r="K2402" s="34"/>
      <c r="L2402" s="35">
        <v>1</v>
      </c>
    </row>
    <row r="2403" spans="1:12" ht="15" x14ac:dyDescent="0.25">
      <c r="A2403" s="36"/>
      <c r="B2403" s="37">
        <v>43307</v>
      </c>
      <c r="C2403" s="38"/>
      <c r="D2403" s="38"/>
      <c r="E2403" s="38"/>
      <c r="F2403" s="38"/>
      <c r="G2403" s="38">
        <v>1</v>
      </c>
      <c r="H2403" s="38"/>
      <c r="I2403" s="38"/>
      <c r="J2403" s="38"/>
      <c r="K2403" s="38"/>
      <c r="L2403" s="39">
        <v>1</v>
      </c>
    </row>
    <row r="2404" spans="1:12" ht="15" x14ac:dyDescent="0.25">
      <c r="A2404" s="28" t="s">
        <v>239</v>
      </c>
      <c r="B2404" s="29">
        <v>23122</v>
      </c>
      <c r="C2404" s="40"/>
      <c r="D2404" s="30">
        <v>1</v>
      </c>
      <c r="E2404" s="30"/>
      <c r="F2404" s="30"/>
      <c r="G2404" s="30"/>
      <c r="H2404" s="30"/>
      <c r="I2404" s="30"/>
      <c r="J2404" s="30"/>
      <c r="K2404" s="41"/>
      <c r="L2404" s="31">
        <v>1</v>
      </c>
    </row>
    <row r="2405" spans="1:12" ht="15" x14ac:dyDescent="0.25">
      <c r="A2405" s="36"/>
      <c r="B2405" s="37">
        <v>24002</v>
      </c>
      <c r="C2405" s="44"/>
      <c r="D2405" s="38"/>
      <c r="E2405" s="38">
        <v>1</v>
      </c>
      <c r="F2405" s="38"/>
      <c r="G2405" s="38"/>
      <c r="H2405" s="38"/>
      <c r="I2405" s="38"/>
      <c r="J2405" s="38"/>
      <c r="K2405" s="45"/>
      <c r="L2405" s="39">
        <v>1</v>
      </c>
    </row>
    <row r="2406" spans="1:12" ht="15" x14ac:dyDescent="0.25">
      <c r="A2406" s="22" t="s">
        <v>43</v>
      </c>
      <c r="B2406" s="23">
        <v>23973</v>
      </c>
      <c r="C2406" s="25"/>
      <c r="D2406" s="25">
        <v>1</v>
      </c>
      <c r="E2406" s="25"/>
      <c r="F2406" s="25"/>
      <c r="G2406" s="25"/>
      <c r="H2406" s="25"/>
      <c r="I2406" s="25"/>
      <c r="J2406" s="25"/>
      <c r="K2406" s="25"/>
      <c r="L2406" s="27">
        <v>1</v>
      </c>
    </row>
    <row r="2407" spans="1:12" ht="15" x14ac:dyDescent="0.25">
      <c r="A2407" s="22" t="s">
        <v>244</v>
      </c>
      <c r="B2407" s="23">
        <v>31853</v>
      </c>
      <c r="C2407" s="24"/>
      <c r="D2407" s="25">
        <v>1</v>
      </c>
      <c r="E2407" s="25"/>
      <c r="F2407" s="25"/>
      <c r="G2407" s="25"/>
      <c r="H2407" s="25"/>
      <c r="I2407" s="25"/>
      <c r="J2407" s="25"/>
      <c r="K2407" s="26"/>
      <c r="L2407" s="27">
        <v>1</v>
      </c>
    </row>
    <row r="2408" spans="1:12" ht="15" x14ac:dyDescent="0.25">
      <c r="A2408" s="22" t="s">
        <v>283</v>
      </c>
      <c r="B2408" s="23">
        <v>31639</v>
      </c>
      <c r="C2408" s="25"/>
      <c r="D2408" s="25">
        <v>1</v>
      </c>
      <c r="E2408" s="25"/>
      <c r="F2408" s="25"/>
      <c r="G2408" s="25"/>
      <c r="H2408" s="25"/>
      <c r="I2408" s="25"/>
      <c r="J2408" s="25"/>
      <c r="K2408" s="25"/>
      <c r="L2408" s="27">
        <v>1</v>
      </c>
    </row>
    <row r="2409" spans="1:12" ht="15" x14ac:dyDescent="0.25">
      <c r="A2409" s="28" t="s">
        <v>291</v>
      </c>
      <c r="B2409" s="29">
        <v>29953</v>
      </c>
      <c r="C2409" s="40"/>
      <c r="D2409" s="30"/>
      <c r="E2409" s="30">
        <v>1</v>
      </c>
      <c r="F2409" s="30"/>
      <c r="G2409" s="30"/>
      <c r="H2409" s="30"/>
      <c r="I2409" s="30"/>
      <c r="J2409" s="30"/>
      <c r="K2409" s="41"/>
      <c r="L2409" s="31">
        <v>1</v>
      </c>
    </row>
    <row r="2410" spans="1:12" ht="15" x14ac:dyDescent="0.25">
      <c r="A2410" s="32"/>
      <c r="B2410" s="33">
        <v>30217</v>
      </c>
      <c r="C2410" s="42"/>
      <c r="D2410" s="34">
        <v>1</v>
      </c>
      <c r="E2410" s="34"/>
      <c r="F2410" s="34"/>
      <c r="G2410" s="34"/>
      <c r="H2410" s="34"/>
      <c r="I2410" s="34"/>
      <c r="J2410" s="34"/>
      <c r="K2410" s="43"/>
      <c r="L2410" s="35">
        <v>1</v>
      </c>
    </row>
    <row r="2411" spans="1:12" ht="15" x14ac:dyDescent="0.25">
      <c r="A2411" s="32"/>
      <c r="B2411" s="33">
        <v>39004</v>
      </c>
      <c r="C2411" s="42"/>
      <c r="D2411" s="34"/>
      <c r="E2411" s="34"/>
      <c r="F2411" s="34"/>
      <c r="G2411" s="34">
        <v>1</v>
      </c>
      <c r="H2411" s="34"/>
      <c r="I2411" s="34"/>
      <c r="J2411" s="34"/>
      <c r="K2411" s="43"/>
      <c r="L2411" s="35">
        <v>1</v>
      </c>
    </row>
    <row r="2412" spans="1:12" ht="15" x14ac:dyDescent="0.25">
      <c r="A2412" s="36"/>
      <c r="B2412" s="37">
        <v>41145</v>
      </c>
      <c r="C2412" s="44"/>
      <c r="D2412" s="38"/>
      <c r="E2412" s="38"/>
      <c r="F2412" s="38"/>
      <c r="G2412" s="38">
        <v>1</v>
      </c>
      <c r="H2412" s="38"/>
      <c r="I2412" s="38"/>
      <c r="J2412" s="38"/>
      <c r="K2412" s="45"/>
      <c r="L2412" s="39">
        <v>1</v>
      </c>
    </row>
    <row r="2413" spans="1:12" ht="15" x14ac:dyDescent="0.25">
      <c r="A2413" s="28" t="s">
        <v>246</v>
      </c>
      <c r="B2413" s="29">
        <v>24689</v>
      </c>
      <c r="C2413" s="30"/>
      <c r="D2413" s="30"/>
      <c r="E2413" s="30">
        <v>1</v>
      </c>
      <c r="F2413" s="30"/>
      <c r="G2413" s="30"/>
      <c r="H2413" s="30"/>
      <c r="I2413" s="30"/>
      <c r="J2413" s="30"/>
      <c r="K2413" s="30"/>
      <c r="L2413" s="31">
        <v>1</v>
      </c>
    </row>
    <row r="2414" spans="1:12" ht="15" x14ac:dyDescent="0.25">
      <c r="A2414" s="36"/>
      <c r="B2414" s="37">
        <v>28052</v>
      </c>
      <c r="C2414" s="38"/>
      <c r="D2414" s="38">
        <v>1</v>
      </c>
      <c r="E2414" s="38"/>
      <c r="F2414" s="38"/>
      <c r="G2414" s="38"/>
      <c r="H2414" s="38"/>
      <c r="I2414" s="38"/>
      <c r="J2414" s="38"/>
      <c r="K2414" s="38"/>
      <c r="L2414" s="39">
        <v>1</v>
      </c>
    </row>
    <row r="2415" spans="1:12" ht="15" x14ac:dyDescent="0.25">
      <c r="A2415" s="28" t="s">
        <v>284</v>
      </c>
      <c r="B2415" s="29">
        <v>30584</v>
      </c>
      <c r="C2415" s="40"/>
      <c r="D2415" s="30">
        <v>1</v>
      </c>
      <c r="E2415" s="30"/>
      <c r="F2415" s="30"/>
      <c r="G2415" s="30"/>
      <c r="H2415" s="30"/>
      <c r="I2415" s="30"/>
      <c r="J2415" s="30"/>
      <c r="K2415" s="41"/>
      <c r="L2415" s="31">
        <v>1</v>
      </c>
    </row>
    <row r="2416" spans="1:12" ht="15" x14ac:dyDescent="0.25">
      <c r="A2416" s="32"/>
      <c r="B2416" s="33">
        <v>31778</v>
      </c>
      <c r="C2416" s="42"/>
      <c r="D2416" s="34">
        <v>1</v>
      </c>
      <c r="E2416" s="34"/>
      <c r="F2416" s="34"/>
      <c r="G2416" s="34"/>
      <c r="H2416" s="34"/>
      <c r="I2416" s="34"/>
      <c r="J2416" s="34"/>
      <c r="K2416" s="43"/>
      <c r="L2416" s="35">
        <v>1</v>
      </c>
    </row>
    <row r="2417" spans="1:12" ht="15" x14ac:dyDescent="0.25">
      <c r="A2417" s="32"/>
      <c r="B2417" s="33">
        <v>38879</v>
      </c>
      <c r="C2417" s="42"/>
      <c r="D2417" s="34"/>
      <c r="E2417" s="34"/>
      <c r="F2417" s="34"/>
      <c r="G2417" s="34">
        <v>1</v>
      </c>
      <c r="H2417" s="34"/>
      <c r="I2417" s="34"/>
      <c r="J2417" s="34"/>
      <c r="K2417" s="43"/>
      <c r="L2417" s="35">
        <v>1</v>
      </c>
    </row>
    <row r="2418" spans="1:12" ht="15" x14ac:dyDescent="0.25">
      <c r="A2418" s="36"/>
      <c r="B2418" s="37">
        <v>42499</v>
      </c>
      <c r="C2418" s="44"/>
      <c r="D2418" s="38"/>
      <c r="E2418" s="38"/>
      <c r="F2418" s="38"/>
      <c r="G2418" s="38">
        <v>1</v>
      </c>
      <c r="H2418" s="38"/>
      <c r="I2418" s="38"/>
      <c r="J2418" s="38"/>
      <c r="K2418" s="45"/>
      <c r="L2418" s="39">
        <v>1</v>
      </c>
    </row>
    <row r="2419" spans="1:12" ht="15" x14ac:dyDescent="0.25">
      <c r="A2419" s="22" t="s">
        <v>160</v>
      </c>
      <c r="B2419" s="23">
        <v>29421</v>
      </c>
      <c r="C2419" s="25"/>
      <c r="D2419" s="25">
        <v>1</v>
      </c>
      <c r="E2419" s="25"/>
      <c r="F2419" s="25"/>
      <c r="G2419" s="25"/>
      <c r="H2419" s="25"/>
      <c r="I2419" s="25"/>
      <c r="J2419" s="25"/>
      <c r="K2419" s="25"/>
      <c r="L2419" s="27">
        <v>1</v>
      </c>
    </row>
    <row r="2420" spans="1:12" ht="15" x14ac:dyDescent="0.25">
      <c r="A2420" s="28" t="s">
        <v>252</v>
      </c>
      <c r="B2420" s="29">
        <v>31271</v>
      </c>
      <c r="C2420" s="40"/>
      <c r="D2420" s="30">
        <v>1</v>
      </c>
      <c r="E2420" s="30"/>
      <c r="F2420" s="30"/>
      <c r="G2420" s="30"/>
      <c r="H2420" s="30"/>
      <c r="I2420" s="30"/>
      <c r="J2420" s="30"/>
      <c r="K2420" s="41"/>
      <c r="L2420" s="31">
        <v>1</v>
      </c>
    </row>
    <row r="2421" spans="1:12" ht="15" x14ac:dyDescent="0.25">
      <c r="A2421" s="32"/>
      <c r="B2421" s="33">
        <v>33067</v>
      </c>
      <c r="C2421" s="42"/>
      <c r="D2421" s="34"/>
      <c r="E2421" s="34">
        <v>1</v>
      </c>
      <c r="F2421" s="34"/>
      <c r="G2421" s="34"/>
      <c r="H2421" s="34"/>
      <c r="I2421" s="34"/>
      <c r="J2421" s="34"/>
      <c r="K2421" s="43"/>
      <c r="L2421" s="35">
        <v>1</v>
      </c>
    </row>
    <row r="2422" spans="1:12" ht="15" x14ac:dyDescent="0.25">
      <c r="A2422" s="36"/>
      <c r="B2422" s="37">
        <v>43997</v>
      </c>
      <c r="C2422" s="44"/>
      <c r="D2422" s="38"/>
      <c r="E2422" s="38"/>
      <c r="F2422" s="38"/>
      <c r="G2422" s="38">
        <v>1</v>
      </c>
      <c r="H2422" s="38"/>
      <c r="I2422" s="38"/>
      <c r="J2422" s="38"/>
      <c r="K2422" s="45"/>
      <c r="L2422" s="39">
        <v>1</v>
      </c>
    </row>
    <row r="2423" spans="1:12" ht="15" x14ac:dyDescent="0.25">
      <c r="A2423" s="28" t="s">
        <v>257</v>
      </c>
      <c r="B2423" s="29">
        <v>21280</v>
      </c>
      <c r="C2423" s="30"/>
      <c r="D2423" s="30"/>
      <c r="E2423" s="30"/>
      <c r="F2423" s="30"/>
      <c r="G2423" s="30"/>
      <c r="H2423" s="30"/>
      <c r="I2423" s="30">
        <v>1</v>
      </c>
      <c r="J2423" s="30"/>
      <c r="K2423" s="30"/>
      <c r="L2423" s="31">
        <v>1</v>
      </c>
    </row>
    <row r="2424" spans="1:12" ht="15" x14ac:dyDescent="0.25">
      <c r="A2424" s="32"/>
      <c r="B2424" s="33">
        <v>30397</v>
      </c>
      <c r="C2424" s="34"/>
      <c r="D2424" s="34">
        <v>1</v>
      </c>
      <c r="E2424" s="34"/>
      <c r="F2424" s="34"/>
      <c r="G2424" s="34"/>
      <c r="H2424" s="34"/>
      <c r="I2424" s="34"/>
      <c r="J2424" s="34"/>
      <c r="K2424" s="34"/>
      <c r="L2424" s="35">
        <v>1</v>
      </c>
    </row>
    <row r="2425" spans="1:12" ht="15" x14ac:dyDescent="0.25">
      <c r="A2425" s="32"/>
      <c r="B2425" s="33">
        <v>34359</v>
      </c>
      <c r="C2425" s="34"/>
      <c r="D2425" s="34"/>
      <c r="E2425" s="34">
        <v>1</v>
      </c>
      <c r="F2425" s="34"/>
      <c r="G2425" s="34"/>
      <c r="H2425" s="34"/>
      <c r="I2425" s="34"/>
      <c r="J2425" s="34"/>
      <c r="K2425" s="34"/>
      <c r="L2425" s="35">
        <v>1</v>
      </c>
    </row>
    <row r="2426" spans="1:12" ht="15" x14ac:dyDescent="0.25">
      <c r="A2426" s="36"/>
      <c r="B2426" s="37">
        <v>43682</v>
      </c>
      <c r="C2426" s="38"/>
      <c r="D2426" s="38"/>
      <c r="E2426" s="38"/>
      <c r="F2426" s="38"/>
      <c r="G2426" s="38">
        <v>1</v>
      </c>
      <c r="H2426" s="38"/>
      <c r="I2426" s="38"/>
      <c r="J2426" s="38"/>
      <c r="K2426" s="38"/>
      <c r="L2426" s="39">
        <v>1</v>
      </c>
    </row>
    <row r="2427" spans="1:12" ht="15" x14ac:dyDescent="0.25">
      <c r="A2427" s="28" t="s">
        <v>221</v>
      </c>
      <c r="B2427" s="29">
        <v>21169</v>
      </c>
      <c r="C2427" s="40"/>
      <c r="D2427" s="30">
        <v>1</v>
      </c>
      <c r="E2427" s="30"/>
      <c r="F2427" s="30"/>
      <c r="G2427" s="30"/>
      <c r="H2427" s="30"/>
      <c r="I2427" s="30"/>
      <c r="J2427" s="30"/>
      <c r="K2427" s="41"/>
      <c r="L2427" s="31">
        <v>1</v>
      </c>
    </row>
    <row r="2428" spans="1:12" ht="15" x14ac:dyDescent="0.25">
      <c r="A2428" s="32"/>
      <c r="B2428" s="33">
        <v>21216</v>
      </c>
      <c r="C2428" s="42"/>
      <c r="D2428" s="34">
        <v>1</v>
      </c>
      <c r="E2428" s="34"/>
      <c r="F2428" s="34"/>
      <c r="G2428" s="34"/>
      <c r="H2428" s="34"/>
      <c r="I2428" s="34"/>
      <c r="J2428" s="34"/>
      <c r="K2428" s="43"/>
      <c r="L2428" s="35">
        <v>1</v>
      </c>
    </row>
    <row r="2429" spans="1:12" ht="15" x14ac:dyDescent="0.25">
      <c r="A2429" s="32"/>
      <c r="B2429" s="33">
        <v>23435</v>
      </c>
      <c r="C2429" s="42"/>
      <c r="D2429" s="34"/>
      <c r="E2429" s="34">
        <v>1</v>
      </c>
      <c r="F2429" s="34"/>
      <c r="G2429" s="34"/>
      <c r="H2429" s="34"/>
      <c r="I2429" s="34"/>
      <c r="J2429" s="34"/>
      <c r="K2429" s="43"/>
      <c r="L2429" s="35">
        <v>1</v>
      </c>
    </row>
    <row r="2430" spans="1:12" ht="15" x14ac:dyDescent="0.25">
      <c r="A2430" s="32"/>
      <c r="B2430" s="33">
        <v>23717</v>
      </c>
      <c r="C2430" s="42"/>
      <c r="D2430" s="34"/>
      <c r="E2430" s="34">
        <v>1</v>
      </c>
      <c r="F2430" s="34"/>
      <c r="G2430" s="34"/>
      <c r="H2430" s="34"/>
      <c r="I2430" s="34"/>
      <c r="J2430" s="34"/>
      <c r="K2430" s="43"/>
      <c r="L2430" s="35">
        <v>1</v>
      </c>
    </row>
    <row r="2431" spans="1:12" ht="15" x14ac:dyDescent="0.25">
      <c r="A2431" s="36"/>
      <c r="B2431" s="37">
        <v>36783</v>
      </c>
      <c r="C2431" s="44"/>
      <c r="D2431" s="38"/>
      <c r="E2431" s="38"/>
      <c r="F2431" s="38"/>
      <c r="G2431" s="38">
        <v>1</v>
      </c>
      <c r="H2431" s="38"/>
      <c r="I2431" s="38"/>
      <c r="J2431" s="38"/>
      <c r="K2431" s="45"/>
      <c r="L2431" s="39">
        <v>1</v>
      </c>
    </row>
    <row r="2432" spans="1:12" ht="15" x14ac:dyDescent="0.25">
      <c r="A2432" s="28" t="s">
        <v>83</v>
      </c>
      <c r="B2432" s="29">
        <v>20090</v>
      </c>
      <c r="C2432" s="30"/>
      <c r="D2432" s="30"/>
      <c r="E2432" s="30"/>
      <c r="F2432" s="30"/>
      <c r="G2432" s="30"/>
      <c r="H2432" s="30"/>
      <c r="I2432" s="30">
        <v>1</v>
      </c>
      <c r="J2432" s="30"/>
      <c r="K2432" s="30"/>
      <c r="L2432" s="31">
        <v>1</v>
      </c>
    </row>
    <row r="2433" spans="1:12" ht="15" x14ac:dyDescent="0.25">
      <c r="A2433" s="32"/>
      <c r="B2433" s="33">
        <v>20812</v>
      </c>
      <c r="C2433" s="34"/>
      <c r="D2433" s="34"/>
      <c r="E2433" s="34"/>
      <c r="F2433" s="34"/>
      <c r="G2433" s="34"/>
      <c r="H2433" s="34"/>
      <c r="I2433" s="34">
        <v>1</v>
      </c>
      <c r="J2433" s="34"/>
      <c r="K2433" s="34"/>
      <c r="L2433" s="35">
        <v>1</v>
      </c>
    </row>
    <row r="2434" spans="1:12" ht="15" x14ac:dyDescent="0.25">
      <c r="A2434" s="32"/>
      <c r="B2434" s="33">
        <v>24699</v>
      </c>
      <c r="C2434" s="34"/>
      <c r="D2434" s="34">
        <v>1</v>
      </c>
      <c r="E2434" s="34"/>
      <c r="F2434" s="34"/>
      <c r="G2434" s="34"/>
      <c r="H2434" s="34"/>
      <c r="I2434" s="34"/>
      <c r="J2434" s="34"/>
      <c r="K2434" s="34"/>
      <c r="L2434" s="35">
        <v>1</v>
      </c>
    </row>
    <row r="2435" spans="1:12" ht="15" x14ac:dyDescent="0.25">
      <c r="A2435" s="32"/>
      <c r="B2435" s="33">
        <v>28643</v>
      </c>
      <c r="C2435" s="34"/>
      <c r="D2435" s="34"/>
      <c r="E2435" s="34">
        <v>1</v>
      </c>
      <c r="F2435" s="34"/>
      <c r="G2435" s="34"/>
      <c r="H2435" s="34"/>
      <c r="I2435" s="34"/>
      <c r="J2435" s="34"/>
      <c r="K2435" s="34"/>
      <c r="L2435" s="35">
        <v>1</v>
      </c>
    </row>
    <row r="2436" spans="1:12" ht="15" x14ac:dyDescent="0.25">
      <c r="A2436" s="32"/>
      <c r="B2436" s="33">
        <v>29638</v>
      </c>
      <c r="C2436" s="34"/>
      <c r="D2436" s="34">
        <v>1</v>
      </c>
      <c r="E2436" s="34"/>
      <c r="F2436" s="34"/>
      <c r="G2436" s="34"/>
      <c r="H2436" s="34"/>
      <c r="I2436" s="34"/>
      <c r="J2436" s="34"/>
      <c r="K2436" s="34"/>
      <c r="L2436" s="35">
        <v>1</v>
      </c>
    </row>
    <row r="2437" spans="1:12" ht="15" x14ac:dyDescent="0.25">
      <c r="A2437" s="32"/>
      <c r="B2437" s="33">
        <v>30691</v>
      </c>
      <c r="C2437" s="34"/>
      <c r="D2437" s="34"/>
      <c r="E2437" s="34">
        <v>1</v>
      </c>
      <c r="F2437" s="34"/>
      <c r="G2437" s="34"/>
      <c r="H2437" s="34"/>
      <c r="I2437" s="34"/>
      <c r="J2437" s="34"/>
      <c r="K2437" s="34"/>
      <c r="L2437" s="35">
        <v>1</v>
      </c>
    </row>
    <row r="2438" spans="1:12" ht="15" x14ac:dyDescent="0.25">
      <c r="A2438" s="32"/>
      <c r="B2438" s="33">
        <v>31276</v>
      </c>
      <c r="C2438" s="34"/>
      <c r="D2438" s="34">
        <v>1</v>
      </c>
      <c r="E2438" s="34"/>
      <c r="F2438" s="34"/>
      <c r="G2438" s="34"/>
      <c r="H2438" s="34"/>
      <c r="I2438" s="34"/>
      <c r="J2438" s="34"/>
      <c r="K2438" s="34"/>
      <c r="L2438" s="35">
        <v>1</v>
      </c>
    </row>
    <row r="2439" spans="1:12" ht="15" x14ac:dyDescent="0.25">
      <c r="A2439" s="32"/>
      <c r="B2439" s="33">
        <v>31345</v>
      </c>
      <c r="C2439" s="34"/>
      <c r="D2439" s="34">
        <v>1</v>
      </c>
      <c r="E2439" s="34"/>
      <c r="F2439" s="34"/>
      <c r="G2439" s="34"/>
      <c r="H2439" s="34"/>
      <c r="I2439" s="34"/>
      <c r="J2439" s="34"/>
      <c r="K2439" s="34"/>
      <c r="L2439" s="35">
        <v>1</v>
      </c>
    </row>
    <row r="2440" spans="1:12" ht="15" x14ac:dyDescent="0.25">
      <c r="A2440" s="32"/>
      <c r="B2440" s="33">
        <v>36771</v>
      </c>
      <c r="C2440" s="34"/>
      <c r="D2440" s="34"/>
      <c r="E2440" s="34"/>
      <c r="F2440" s="34">
        <v>1</v>
      </c>
      <c r="G2440" s="34"/>
      <c r="H2440" s="34"/>
      <c r="I2440" s="34"/>
      <c r="J2440" s="34"/>
      <c r="K2440" s="34"/>
      <c r="L2440" s="35">
        <v>1</v>
      </c>
    </row>
    <row r="2441" spans="1:12" ht="15" x14ac:dyDescent="0.25">
      <c r="A2441" s="32"/>
      <c r="B2441" s="33">
        <v>40227</v>
      </c>
      <c r="C2441" s="34"/>
      <c r="D2441" s="34"/>
      <c r="E2441" s="34"/>
      <c r="F2441" s="34"/>
      <c r="G2441" s="34">
        <v>1</v>
      </c>
      <c r="H2441" s="34"/>
      <c r="I2441" s="34"/>
      <c r="J2441" s="34"/>
      <c r="K2441" s="34"/>
      <c r="L2441" s="35">
        <v>1</v>
      </c>
    </row>
    <row r="2442" spans="1:12" ht="15" x14ac:dyDescent="0.25">
      <c r="A2442" s="36"/>
      <c r="B2442" s="37">
        <v>43463</v>
      </c>
      <c r="C2442" s="38"/>
      <c r="D2442" s="38"/>
      <c r="E2442" s="38"/>
      <c r="F2442" s="38"/>
      <c r="G2442" s="38">
        <v>2</v>
      </c>
      <c r="H2442" s="38"/>
      <c r="I2442" s="38"/>
      <c r="J2442" s="38"/>
      <c r="K2442" s="38"/>
      <c r="L2442" s="39">
        <v>2</v>
      </c>
    </row>
    <row r="2443" spans="1:12" ht="15" x14ac:dyDescent="0.25">
      <c r="A2443" s="28" t="s">
        <v>128</v>
      </c>
      <c r="B2443" s="29">
        <v>28566</v>
      </c>
      <c r="C2443" s="40"/>
      <c r="D2443" s="30"/>
      <c r="E2443" s="30">
        <v>1</v>
      </c>
      <c r="F2443" s="30"/>
      <c r="G2443" s="30"/>
      <c r="H2443" s="30"/>
      <c r="I2443" s="30"/>
      <c r="J2443" s="30"/>
      <c r="K2443" s="41"/>
      <c r="L2443" s="31">
        <v>1</v>
      </c>
    </row>
    <row r="2444" spans="1:12" ht="15" x14ac:dyDescent="0.25">
      <c r="A2444" s="36"/>
      <c r="B2444" s="37">
        <v>28594</v>
      </c>
      <c r="C2444" s="44"/>
      <c r="D2444" s="38">
        <v>1</v>
      </c>
      <c r="E2444" s="38"/>
      <c r="F2444" s="38"/>
      <c r="G2444" s="38"/>
      <c r="H2444" s="38"/>
      <c r="I2444" s="38"/>
      <c r="J2444" s="38"/>
      <c r="K2444" s="45"/>
      <c r="L2444" s="39">
        <v>1</v>
      </c>
    </row>
    <row r="2445" spans="1:12" ht="15" x14ac:dyDescent="0.25">
      <c r="A2445" s="28" t="s">
        <v>99</v>
      </c>
      <c r="B2445" s="29">
        <v>29657</v>
      </c>
      <c r="C2445" s="30"/>
      <c r="D2445" s="30">
        <v>1</v>
      </c>
      <c r="E2445" s="30"/>
      <c r="F2445" s="30"/>
      <c r="G2445" s="30"/>
      <c r="H2445" s="30"/>
      <c r="I2445" s="30"/>
      <c r="J2445" s="30"/>
      <c r="K2445" s="30"/>
      <c r="L2445" s="31">
        <v>1</v>
      </c>
    </row>
    <row r="2446" spans="1:12" ht="15" x14ac:dyDescent="0.25">
      <c r="A2446" s="32"/>
      <c r="B2446" s="33">
        <v>31883</v>
      </c>
      <c r="C2446" s="34"/>
      <c r="D2446" s="34">
        <v>1</v>
      </c>
      <c r="E2446" s="34"/>
      <c r="F2446" s="34"/>
      <c r="G2446" s="34"/>
      <c r="H2446" s="34"/>
      <c r="I2446" s="34"/>
      <c r="J2446" s="34"/>
      <c r="K2446" s="34"/>
      <c r="L2446" s="35">
        <v>1</v>
      </c>
    </row>
    <row r="2447" spans="1:12" ht="15" x14ac:dyDescent="0.25">
      <c r="A2447" s="32"/>
      <c r="B2447" s="33">
        <v>33867</v>
      </c>
      <c r="C2447" s="34"/>
      <c r="D2447" s="34"/>
      <c r="E2447" s="34">
        <v>1</v>
      </c>
      <c r="F2447" s="34"/>
      <c r="G2447" s="34"/>
      <c r="H2447" s="34"/>
      <c r="I2447" s="34"/>
      <c r="J2447" s="34"/>
      <c r="K2447" s="34"/>
      <c r="L2447" s="35">
        <v>1</v>
      </c>
    </row>
    <row r="2448" spans="1:12" ht="15" x14ac:dyDescent="0.25">
      <c r="A2448" s="32"/>
      <c r="B2448" s="33">
        <v>41972</v>
      </c>
      <c r="C2448" s="34"/>
      <c r="D2448" s="34"/>
      <c r="E2448" s="34"/>
      <c r="F2448" s="34"/>
      <c r="G2448" s="34"/>
      <c r="H2448" s="34"/>
      <c r="I2448" s="34"/>
      <c r="J2448" s="34">
        <v>1</v>
      </c>
      <c r="K2448" s="34"/>
      <c r="L2448" s="35">
        <v>1</v>
      </c>
    </row>
    <row r="2449" spans="1:12" ht="15" x14ac:dyDescent="0.25">
      <c r="A2449" s="36"/>
      <c r="B2449" s="37">
        <v>43696</v>
      </c>
      <c r="C2449" s="38"/>
      <c r="D2449" s="38"/>
      <c r="E2449" s="38"/>
      <c r="F2449" s="38"/>
      <c r="G2449" s="38">
        <v>1</v>
      </c>
      <c r="H2449" s="38"/>
      <c r="I2449" s="38"/>
      <c r="J2449" s="38"/>
      <c r="K2449" s="38"/>
      <c r="L2449" s="39">
        <v>1</v>
      </c>
    </row>
    <row r="2450" spans="1:12" ht="15" x14ac:dyDescent="0.25">
      <c r="A2450" s="28" t="s">
        <v>24</v>
      </c>
      <c r="B2450" s="29">
        <v>19737</v>
      </c>
      <c r="C2450" s="40"/>
      <c r="D2450" s="30">
        <v>1</v>
      </c>
      <c r="E2450" s="30"/>
      <c r="F2450" s="30"/>
      <c r="G2450" s="30"/>
      <c r="H2450" s="30"/>
      <c r="I2450" s="30"/>
      <c r="J2450" s="30"/>
      <c r="K2450" s="41"/>
      <c r="L2450" s="31">
        <v>1</v>
      </c>
    </row>
    <row r="2451" spans="1:12" ht="15" x14ac:dyDescent="0.25">
      <c r="A2451" s="36"/>
      <c r="B2451" s="37">
        <v>22932</v>
      </c>
      <c r="C2451" s="44"/>
      <c r="D2451" s="38"/>
      <c r="E2451" s="38">
        <v>1</v>
      </c>
      <c r="F2451" s="38"/>
      <c r="G2451" s="38"/>
      <c r="H2451" s="38"/>
      <c r="I2451" s="38"/>
      <c r="J2451" s="38"/>
      <c r="K2451" s="45"/>
      <c r="L2451" s="39">
        <v>1</v>
      </c>
    </row>
    <row r="2452" spans="1:12" ht="15" x14ac:dyDescent="0.25">
      <c r="A2452" s="46" t="s">
        <v>321</v>
      </c>
      <c r="B2452" s="47"/>
      <c r="C2452" s="48">
        <v>1</v>
      </c>
      <c r="D2452" s="49">
        <v>800</v>
      </c>
      <c r="E2452" s="49">
        <v>555</v>
      </c>
      <c r="F2452" s="49">
        <v>34</v>
      </c>
      <c r="G2452" s="49">
        <v>750</v>
      </c>
      <c r="H2452" s="49">
        <v>5</v>
      </c>
      <c r="I2452" s="49">
        <v>305</v>
      </c>
      <c r="J2452" s="49">
        <v>2</v>
      </c>
      <c r="K2452" s="50">
        <v>13</v>
      </c>
      <c r="L2452" s="51">
        <v>2465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C32" sqref="C32"/>
    </sheetView>
  </sheetViews>
  <sheetFormatPr defaultColWidth="8" defaultRowHeight="14.25" x14ac:dyDescent="0.2"/>
  <cols>
    <col min="1" max="1" width="8.25" customWidth="1"/>
    <col min="2" max="2" width="45.875" customWidth="1"/>
    <col min="3" max="3" width="14" customWidth="1"/>
  </cols>
  <sheetData>
    <row r="1" spans="1:3" ht="15" customHeight="1" x14ac:dyDescent="0.2">
      <c r="A1" s="52" t="s">
        <v>0</v>
      </c>
      <c r="B1" s="52" t="s">
        <v>322</v>
      </c>
      <c r="C1" s="52" t="s">
        <v>323</v>
      </c>
    </row>
    <row r="2" spans="1:3" ht="15" customHeight="1" x14ac:dyDescent="0.2">
      <c r="A2" s="53">
        <v>24</v>
      </c>
      <c r="B2" s="54" t="s">
        <v>324</v>
      </c>
      <c r="C2" s="55" t="s">
        <v>325</v>
      </c>
    </row>
    <row r="3" spans="1:3" ht="15" customHeight="1" x14ac:dyDescent="0.2">
      <c r="A3" s="53">
        <v>38</v>
      </c>
      <c r="B3" s="54" t="s">
        <v>326</v>
      </c>
      <c r="C3" s="55" t="s">
        <v>327</v>
      </c>
    </row>
    <row r="4" spans="1:3" ht="15" customHeight="1" x14ac:dyDescent="0.2">
      <c r="A4" s="53">
        <v>159</v>
      </c>
      <c r="B4" s="54" t="s">
        <v>328</v>
      </c>
      <c r="C4" s="55" t="s">
        <v>327</v>
      </c>
    </row>
    <row r="5" spans="1:3" ht="15" customHeight="1" x14ac:dyDescent="0.2">
      <c r="A5" s="53">
        <v>224</v>
      </c>
      <c r="B5" s="54" t="s">
        <v>329</v>
      </c>
      <c r="C5" s="55" t="s">
        <v>330</v>
      </c>
    </row>
    <row r="6" spans="1:3" x14ac:dyDescent="0.2">
      <c r="A6" s="53">
        <v>236</v>
      </c>
      <c r="B6" s="54" t="s">
        <v>331</v>
      </c>
      <c r="C6" s="55" t="s">
        <v>327</v>
      </c>
    </row>
    <row r="7" spans="1:3" ht="15" customHeight="1" x14ac:dyDescent="0.2">
      <c r="A7" s="53">
        <v>336</v>
      </c>
      <c r="B7" s="54" t="s">
        <v>332</v>
      </c>
      <c r="C7" s="55" t="s">
        <v>327</v>
      </c>
    </row>
    <row r="8" spans="1:3" ht="15" customHeight="1" x14ac:dyDescent="0.2">
      <c r="A8" s="53">
        <v>600</v>
      </c>
      <c r="B8" s="54" t="s">
        <v>333</v>
      </c>
      <c r="C8" s="55" t="s">
        <v>334</v>
      </c>
    </row>
    <row r="9" spans="1:3" ht="41.85" customHeight="1" x14ac:dyDescent="0.2">
      <c r="A9" s="53">
        <v>975</v>
      </c>
      <c r="B9" s="54" t="s">
        <v>335</v>
      </c>
      <c r="C9" s="55" t="s">
        <v>327</v>
      </c>
    </row>
    <row r="10" spans="1:3" ht="15" customHeight="1" x14ac:dyDescent="0.2">
      <c r="A10" s="53">
        <v>2003</v>
      </c>
      <c r="B10" s="54" t="s">
        <v>336</v>
      </c>
      <c r="C10" s="55" t="s">
        <v>337</v>
      </c>
    </row>
    <row r="11" spans="1:3" ht="15" customHeight="1" x14ac:dyDescent="0.2">
      <c r="A11" s="53">
        <v>2181</v>
      </c>
      <c r="B11" s="54" t="s">
        <v>338</v>
      </c>
      <c r="C11" s="55" t="s">
        <v>337</v>
      </c>
    </row>
    <row r="12" spans="1:3" x14ac:dyDescent="0.2">
      <c r="A12" s="1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E25" sqref="E25"/>
    </sheetView>
  </sheetViews>
  <sheetFormatPr defaultColWidth="8" defaultRowHeight="14.25" x14ac:dyDescent="0.2"/>
  <cols>
    <col min="1" max="3" width="11.125" style="1" customWidth="1"/>
    <col min="4" max="4" width="11.375" customWidth="1"/>
    <col min="5" max="5" width="17" customWidth="1"/>
    <col min="6" max="6" width="31.625" customWidth="1"/>
  </cols>
  <sheetData>
    <row r="1" spans="1:6" ht="15" customHeight="1" x14ac:dyDescent="0.2">
      <c r="A1" s="52" t="s">
        <v>0</v>
      </c>
      <c r="B1" s="52" t="s">
        <v>3</v>
      </c>
      <c r="C1" s="52" t="s">
        <v>1</v>
      </c>
      <c r="D1" s="52" t="s">
        <v>339</v>
      </c>
      <c r="E1" s="52" t="s">
        <v>340</v>
      </c>
      <c r="F1" s="52" t="s">
        <v>341</v>
      </c>
    </row>
    <row r="2" spans="1:6" ht="15" customHeight="1" x14ac:dyDescent="0.2">
      <c r="A2" s="7">
        <v>70</v>
      </c>
      <c r="B2" s="56">
        <v>25990</v>
      </c>
      <c r="C2" s="7" t="s">
        <v>10</v>
      </c>
      <c r="D2" s="57" t="s">
        <v>342</v>
      </c>
      <c r="E2" s="58">
        <v>43895</v>
      </c>
      <c r="F2" s="8" t="s">
        <v>343</v>
      </c>
    </row>
    <row r="3" spans="1:6" ht="15" customHeight="1" x14ac:dyDescent="0.2">
      <c r="A3" s="7">
        <v>126</v>
      </c>
      <c r="B3" s="56">
        <v>26941</v>
      </c>
      <c r="C3" s="7" t="s">
        <v>10</v>
      </c>
      <c r="D3" s="57" t="s">
        <v>344</v>
      </c>
      <c r="E3" s="58">
        <v>43752</v>
      </c>
      <c r="F3" s="8" t="s">
        <v>345</v>
      </c>
    </row>
    <row r="4" spans="1:6" ht="15" customHeight="1" x14ac:dyDescent="0.2">
      <c r="A4" s="7">
        <v>153</v>
      </c>
      <c r="B4" s="56">
        <v>25535</v>
      </c>
      <c r="C4" s="7" t="s">
        <v>10</v>
      </c>
      <c r="D4" s="57" t="s">
        <v>342</v>
      </c>
      <c r="E4" s="58">
        <v>43999</v>
      </c>
      <c r="F4" s="8" t="s">
        <v>343</v>
      </c>
    </row>
    <row r="5" spans="1:6" ht="15" customHeight="1" x14ac:dyDescent="0.2">
      <c r="A5" s="7">
        <v>251</v>
      </c>
      <c r="B5" s="56">
        <v>28753</v>
      </c>
      <c r="C5" s="7" t="s">
        <v>10</v>
      </c>
      <c r="D5" s="57" t="s">
        <v>342</v>
      </c>
      <c r="E5" s="58">
        <v>44108</v>
      </c>
      <c r="F5" s="8" t="s">
        <v>345</v>
      </c>
    </row>
    <row r="6" spans="1:6" ht="15" customHeight="1" x14ac:dyDescent="0.2">
      <c r="A6" s="7">
        <v>515</v>
      </c>
      <c r="B6" s="56">
        <v>24423</v>
      </c>
      <c r="C6" s="7" t="s">
        <v>10</v>
      </c>
      <c r="D6" s="57" t="s">
        <v>342</v>
      </c>
      <c r="E6" s="58">
        <v>44119</v>
      </c>
      <c r="F6" s="8" t="s">
        <v>343</v>
      </c>
    </row>
    <row r="7" spans="1:6" ht="15" customHeight="1" x14ac:dyDescent="0.2">
      <c r="A7" s="7">
        <v>600</v>
      </c>
      <c r="B7" s="56">
        <v>25886</v>
      </c>
      <c r="C7" s="7" t="s">
        <v>10</v>
      </c>
      <c r="D7" s="57" t="s">
        <v>342</v>
      </c>
      <c r="E7" s="58">
        <v>43180</v>
      </c>
      <c r="F7" s="8" t="s">
        <v>343</v>
      </c>
    </row>
    <row r="8" spans="1:6" ht="15" customHeight="1" x14ac:dyDescent="0.2">
      <c r="A8" s="7">
        <v>699</v>
      </c>
      <c r="B8" s="56">
        <v>32184</v>
      </c>
      <c r="C8" s="7" t="s">
        <v>10</v>
      </c>
      <c r="D8" s="57" t="s">
        <v>342</v>
      </c>
      <c r="E8" s="58">
        <v>42912</v>
      </c>
      <c r="F8" s="8" t="s">
        <v>346</v>
      </c>
    </row>
    <row r="9" spans="1:6" ht="15" customHeight="1" x14ac:dyDescent="0.2">
      <c r="A9" s="7">
        <v>818</v>
      </c>
      <c r="B9" s="56">
        <v>32301</v>
      </c>
      <c r="C9" s="7" t="s">
        <v>10</v>
      </c>
      <c r="D9" s="57" t="s">
        <v>342</v>
      </c>
      <c r="E9" s="58">
        <v>43676</v>
      </c>
      <c r="F9" s="8" t="s">
        <v>345</v>
      </c>
    </row>
    <row r="10" spans="1:6" ht="15" customHeight="1" x14ac:dyDescent="0.2">
      <c r="A10" s="7">
        <v>916</v>
      </c>
      <c r="B10" s="56">
        <v>32855</v>
      </c>
      <c r="C10" s="7" t="s">
        <v>10</v>
      </c>
      <c r="D10" s="57" t="s">
        <v>342</v>
      </c>
      <c r="E10" s="58">
        <v>43670</v>
      </c>
      <c r="F10" s="8" t="s">
        <v>345</v>
      </c>
    </row>
    <row r="11" spans="1:6" ht="15" customHeight="1" x14ac:dyDescent="0.2">
      <c r="A11" s="7">
        <v>1026</v>
      </c>
      <c r="B11" s="56">
        <v>32981</v>
      </c>
      <c r="C11" s="7" t="s">
        <v>15</v>
      </c>
      <c r="D11" s="57" t="s">
        <v>342</v>
      </c>
      <c r="E11" s="58">
        <v>43279</v>
      </c>
      <c r="F11" s="8" t="s">
        <v>343</v>
      </c>
    </row>
    <row r="12" spans="1:6" ht="15" customHeight="1" x14ac:dyDescent="0.2">
      <c r="A12" s="7">
        <v>1070</v>
      </c>
      <c r="B12" s="56">
        <v>29829</v>
      </c>
      <c r="C12" s="7" t="s">
        <v>15</v>
      </c>
      <c r="D12" s="57" t="s">
        <v>347</v>
      </c>
      <c r="E12" s="58">
        <v>44125</v>
      </c>
      <c r="F12" s="8" t="s">
        <v>348</v>
      </c>
    </row>
    <row r="13" spans="1:6" ht="15" customHeight="1" x14ac:dyDescent="0.2">
      <c r="A13" s="7">
        <v>1128</v>
      </c>
      <c r="B13" s="56">
        <v>28398</v>
      </c>
      <c r="C13" s="7" t="s">
        <v>10</v>
      </c>
      <c r="D13" s="57" t="s">
        <v>342</v>
      </c>
      <c r="E13" s="58">
        <v>43611</v>
      </c>
      <c r="F13" s="8" t="s">
        <v>346</v>
      </c>
    </row>
    <row r="14" spans="1:6" ht="15" customHeight="1" x14ac:dyDescent="0.2">
      <c r="A14" s="7">
        <v>1294</v>
      </c>
      <c r="B14" s="56">
        <v>33303</v>
      </c>
      <c r="C14" s="7" t="s">
        <v>15</v>
      </c>
      <c r="D14" s="57" t="s">
        <v>342</v>
      </c>
      <c r="E14" s="58">
        <v>43566</v>
      </c>
      <c r="F14" s="8" t="s">
        <v>343</v>
      </c>
    </row>
    <row r="15" spans="1:6" ht="15" customHeight="1" x14ac:dyDescent="0.2">
      <c r="A15" s="7">
        <v>1306</v>
      </c>
      <c r="B15" s="56">
        <v>33567</v>
      </c>
      <c r="C15" s="7" t="s">
        <v>10</v>
      </c>
      <c r="D15" s="57" t="s">
        <v>342</v>
      </c>
      <c r="E15" s="58">
        <v>44045</v>
      </c>
      <c r="F15" s="8" t="s">
        <v>345</v>
      </c>
    </row>
    <row r="16" spans="1:6" ht="15" customHeight="1" x14ac:dyDescent="0.2">
      <c r="A16" s="7">
        <v>1404</v>
      </c>
      <c r="B16" s="56">
        <v>31845</v>
      </c>
      <c r="C16" s="7" t="s">
        <v>10</v>
      </c>
      <c r="D16" s="57" t="s">
        <v>342</v>
      </c>
      <c r="E16" s="58">
        <v>44139</v>
      </c>
      <c r="F16" s="8" t="s">
        <v>349</v>
      </c>
    </row>
    <row r="17" spans="1:6" ht="15" customHeight="1" x14ac:dyDescent="0.2">
      <c r="A17" s="7">
        <v>1440</v>
      </c>
      <c r="B17" s="56">
        <v>33698</v>
      </c>
      <c r="C17" s="7" t="s">
        <v>15</v>
      </c>
      <c r="D17" s="57" t="s">
        <v>342</v>
      </c>
      <c r="E17" s="58">
        <v>43895</v>
      </c>
      <c r="F17" s="8" t="s">
        <v>343</v>
      </c>
    </row>
    <row r="18" spans="1:6" ht="15" customHeight="1" x14ac:dyDescent="0.2">
      <c r="A18" s="7">
        <v>1448</v>
      </c>
      <c r="B18" s="56">
        <v>34045</v>
      </c>
      <c r="C18" s="7" t="s">
        <v>10</v>
      </c>
      <c r="D18" s="57" t="s">
        <v>344</v>
      </c>
      <c r="E18" s="58">
        <v>43656</v>
      </c>
      <c r="F18" s="8" t="s">
        <v>345</v>
      </c>
    </row>
    <row r="19" spans="1:6" ht="15" customHeight="1" x14ac:dyDescent="0.2">
      <c r="A19" s="7">
        <v>1459</v>
      </c>
      <c r="B19" s="56">
        <v>33909</v>
      </c>
      <c r="C19" s="7" t="s">
        <v>10</v>
      </c>
      <c r="D19" s="57" t="s">
        <v>342</v>
      </c>
      <c r="E19" s="58">
        <v>43881</v>
      </c>
      <c r="F19" s="8" t="s">
        <v>345</v>
      </c>
    </row>
    <row r="20" spans="1:6" ht="15" customHeight="1" x14ac:dyDescent="0.2">
      <c r="A20" s="7">
        <v>1467</v>
      </c>
      <c r="B20" s="56">
        <v>34082</v>
      </c>
      <c r="C20" s="7" t="s">
        <v>10</v>
      </c>
      <c r="D20" s="57" t="s">
        <v>342</v>
      </c>
      <c r="E20" s="58">
        <v>44053</v>
      </c>
      <c r="F20" s="8" t="s">
        <v>345</v>
      </c>
    </row>
    <row r="21" spans="1:6" ht="15" customHeight="1" x14ac:dyDescent="0.2">
      <c r="A21" s="7">
        <v>1599</v>
      </c>
      <c r="B21" s="56">
        <v>31247</v>
      </c>
      <c r="C21" s="7" t="s">
        <v>10</v>
      </c>
      <c r="D21" s="57" t="s">
        <v>342</v>
      </c>
      <c r="E21" s="58">
        <v>43563</v>
      </c>
      <c r="F21" s="8" t="s">
        <v>345</v>
      </c>
    </row>
    <row r="22" spans="1:6" ht="15" customHeight="1" x14ac:dyDescent="0.2">
      <c r="A22" s="7">
        <v>1608</v>
      </c>
      <c r="B22" s="56">
        <v>28331</v>
      </c>
      <c r="C22" s="7" t="s">
        <v>10</v>
      </c>
      <c r="D22" s="57" t="s">
        <v>342</v>
      </c>
      <c r="E22" s="58">
        <v>43737</v>
      </c>
      <c r="F22" s="8" t="s">
        <v>343</v>
      </c>
    </row>
    <row r="23" spans="1:6" ht="15" customHeight="1" x14ac:dyDescent="0.2">
      <c r="A23" s="7">
        <v>1714</v>
      </c>
      <c r="B23" s="56">
        <v>26070</v>
      </c>
      <c r="C23" s="7" t="s">
        <v>10</v>
      </c>
      <c r="D23" s="57" t="s">
        <v>342</v>
      </c>
      <c r="E23" s="58">
        <v>43887</v>
      </c>
      <c r="F23" s="8" t="s">
        <v>345</v>
      </c>
    </row>
    <row r="24" spans="1:6" ht="15" customHeight="1" x14ac:dyDescent="0.2">
      <c r="A24" s="7">
        <v>1831</v>
      </c>
      <c r="B24" s="56">
        <v>30978</v>
      </c>
      <c r="C24" s="7" t="s">
        <v>10</v>
      </c>
      <c r="D24" s="57" t="s">
        <v>342</v>
      </c>
      <c r="E24" s="58">
        <v>44117</v>
      </c>
      <c r="F24" s="8" t="s">
        <v>343</v>
      </c>
    </row>
    <row r="25" spans="1:6" ht="15" customHeight="1" x14ac:dyDescent="0.2">
      <c r="A25" s="7">
        <v>1876</v>
      </c>
      <c r="B25" s="56">
        <v>29162</v>
      </c>
      <c r="C25" s="7" t="s">
        <v>10</v>
      </c>
      <c r="D25" s="57" t="s">
        <v>342</v>
      </c>
      <c r="E25" s="58">
        <v>44164</v>
      </c>
      <c r="F25" s="8" t="s">
        <v>345</v>
      </c>
    </row>
    <row r="26" spans="1:6" ht="15" customHeight="1" x14ac:dyDescent="0.2">
      <c r="A26" s="7">
        <v>1929</v>
      </c>
      <c r="B26" s="56">
        <v>31510</v>
      </c>
      <c r="C26" s="7" t="s">
        <v>10</v>
      </c>
      <c r="D26" s="57" t="s">
        <v>342</v>
      </c>
      <c r="E26" s="58">
        <v>43773</v>
      </c>
      <c r="F26" s="8" t="s">
        <v>345</v>
      </c>
    </row>
    <row r="27" spans="1:6" ht="15" customHeight="1" x14ac:dyDescent="0.2">
      <c r="A27" s="7">
        <v>1941</v>
      </c>
      <c r="B27" s="56">
        <v>31781</v>
      </c>
      <c r="C27" s="7" t="s">
        <v>10</v>
      </c>
      <c r="D27" s="57" t="s">
        <v>342</v>
      </c>
      <c r="E27" s="58">
        <v>43662</v>
      </c>
      <c r="F27" s="8" t="s">
        <v>343</v>
      </c>
    </row>
    <row r="28" spans="1:6" ht="15" customHeight="1" x14ac:dyDescent="0.2">
      <c r="A28" s="7">
        <v>2047</v>
      </c>
      <c r="B28" s="56">
        <v>31447</v>
      </c>
      <c r="C28" s="7" t="s">
        <v>10</v>
      </c>
      <c r="D28" s="57" t="s">
        <v>342</v>
      </c>
      <c r="E28" s="58">
        <v>43450</v>
      </c>
      <c r="F28" s="8" t="s">
        <v>346</v>
      </c>
    </row>
    <row r="29" spans="1:6" ht="15" customHeight="1" x14ac:dyDescent="0.2">
      <c r="A29" s="7">
        <v>2172</v>
      </c>
      <c r="B29" s="56">
        <v>30348</v>
      </c>
      <c r="C29" s="7" t="s">
        <v>10</v>
      </c>
      <c r="D29" s="57" t="s">
        <v>342</v>
      </c>
      <c r="E29" s="58">
        <v>44053</v>
      </c>
      <c r="F29" s="8" t="s">
        <v>345</v>
      </c>
    </row>
    <row r="30" spans="1:6" x14ac:dyDescent="0.2">
      <c r="A30" s="7">
        <v>2284</v>
      </c>
      <c r="B30" s="56">
        <v>29922</v>
      </c>
      <c r="C30" s="7" t="s">
        <v>10</v>
      </c>
      <c r="D30" s="57" t="s">
        <v>342</v>
      </c>
      <c r="E30" s="58">
        <v>44060</v>
      </c>
      <c r="F30" s="8" t="s">
        <v>345</v>
      </c>
    </row>
    <row r="31" spans="1:6" x14ac:dyDescent="0.2">
      <c r="A31" s="7">
        <v>2289</v>
      </c>
      <c r="B31" s="56">
        <v>32798</v>
      </c>
      <c r="C31" s="7" t="s">
        <v>10</v>
      </c>
      <c r="D31" s="57" t="s">
        <v>342</v>
      </c>
      <c r="E31" s="58">
        <v>43730</v>
      </c>
      <c r="F31" s="8" t="s">
        <v>345</v>
      </c>
    </row>
    <row r="32" spans="1:6" x14ac:dyDescent="0.2">
      <c r="A32" s="7">
        <v>2294</v>
      </c>
      <c r="B32" s="56">
        <v>26986</v>
      </c>
      <c r="C32" s="7" t="s">
        <v>10</v>
      </c>
      <c r="D32" s="57" t="s">
        <v>342</v>
      </c>
      <c r="E32" s="58">
        <v>43908</v>
      </c>
      <c r="F32" s="8" t="s">
        <v>350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G35" sqref="G35"/>
    </sheetView>
  </sheetViews>
  <sheetFormatPr defaultColWidth="10.5" defaultRowHeight="14.25" x14ac:dyDescent="0.2"/>
  <cols>
    <col min="1" max="1" width="9.75" style="1" customWidth="1"/>
    <col min="2" max="2" width="39.5" customWidth="1"/>
    <col min="3" max="3" width="12.5" style="1" customWidth="1"/>
    <col min="4" max="4" width="8.125" style="1" customWidth="1"/>
    <col min="5" max="5" width="12.5" style="1" customWidth="1"/>
    <col min="6" max="6" width="27.75" style="1" customWidth="1"/>
  </cols>
  <sheetData>
    <row r="1" spans="1:6" ht="15.95" customHeight="1" x14ac:dyDescent="0.2">
      <c r="A1" s="59" t="s">
        <v>351</v>
      </c>
      <c r="B1" s="59" t="s">
        <v>352</v>
      </c>
      <c r="C1" s="59" t="s">
        <v>3</v>
      </c>
      <c r="D1" s="59" t="s">
        <v>1</v>
      </c>
      <c r="E1" s="59" t="s">
        <v>353</v>
      </c>
      <c r="F1" s="59" t="s">
        <v>354</v>
      </c>
    </row>
    <row r="2" spans="1:6" ht="15.95" customHeight="1" x14ac:dyDescent="0.2">
      <c r="A2" s="60">
        <v>6000632</v>
      </c>
      <c r="B2" s="61" t="s">
        <v>355</v>
      </c>
      <c r="C2" s="62">
        <v>19992</v>
      </c>
      <c r="D2" s="60" t="s">
        <v>10</v>
      </c>
      <c r="E2" s="63">
        <v>29047</v>
      </c>
      <c r="F2" s="60" t="s">
        <v>356</v>
      </c>
    </row>
    <row r="3" spans="1:6" ht="15.95" customHeight="1" x14ac:dyDescent="0.2">
      <c r="A3" s="60">
        <v>6000768</v>
      </c>
      <c r="B3" s="61" t="s">
        <v>357</v>
      </c>
      <c r="C3" s="62">
        <v>18319</v>
      </c>
      <c r="D3" s="60" t="s">
        <v>10</v>
      </c>
      <c r="E3" s="63">
        <v>29169</v>
      </c>
      <c r="F3" s="60" t="s">
        <v>356</v>
      </c>
    </row>
    <row r="4" spans="1:6" ht="15.95" customHeight="1" x14ac:dyDescent="0.2">
      <c r="A4" s="60">
        <v>6000969</v>
      </c>
      <c r="B4" s="61" t="s">
        <v>358</v>
      </c>
      <c r="C4" s="62">
        <v>29296</v>
      </c>
      <c r="D4" s="60" t="s">
        <v>10</v>
      </c>
      <c r="E4" s="63">
        <v>29312</v>
      </c>
      <c r="F4" s="60" t="s">
        <v>356</v>
      </c>
    </row>
    <row r="5" spans="1:6" ht="15.95" customHeight="1" x14ac:dyDescent="0.2">
      <c r="A5" s="60">
        <v>6001473</v>
      </c>
      <c r="B5" s="61" t="s">
        <v>359</v>
      </c>
      <c r="C5" s="62">
        <v>17402</v>
      </c>
      <c r="D5" s="60" t="s">
        <v>10</v>
      </c>
      <c r="E5" s="63">
        <v>29773</v>
      </c>
      <c r="F5" s="60" t="s">
        <v>356</v>
      </c>
    </row>
    <row r="6" spans="1:6" ht="15.95" customHeight="1" x14ac:dyDescent="0.2">
      <c r="A6" s="60">
        <v>6001606</v>
      </c>
      <c r="B6" s="61" t="s">
        <v>360</v>
      </c>
      <c r="C6" s="62">
        <v>20030</v>
      </c>
      <c r="D6" s="60" t="s">
        <v>10</v>
      </c>
      <c r="E6" s="63">
        <v>29983</v>
      </c>
      <c r="F6" s="60" t="s">
        <v>356</v>
      </c>
    </row>
    <row r="7" spans="1:6" ht="15.95" customHeight="1" x14ac:dyDescent="0.2">
      <c r="A7" s="60">
        <v>6001850</v>
      </c>
      <c r="B7" s="61" t="s">
        <v>361</v>
      </c>
      <c r="C7" s="62">
        <v>22393</v>
      </c>
      <c r="D7" s="60" t="s">
        <v>10</v>
      </c>
      <c r="E7" s="63">
        <v>30683</v>
      </c>
      <c r="F7" s="60" t="s">
        <v>356</v>
      </c>
    </row>
    <row r="8" spans="1:6" ht="15.95" customHeight="1" x14ac:dyDescent="0.2">
      <c r="A8" s="60">
        <v>6001935</v>
      </c>
      <c r="B8" s="61" t="s">
        <v>362</v>
      </c>
      <c r="C8" s="62">
        <v>19652</v>
      </c>
      <c r="D8" s="60" t="s">
        <v>10</v>
      </c>
      <c r="E8" s="63">
        <v>30977</v>
      </c>
      <c r="F8" s="60" t="s">
        <v>356</v>
      </c>
    </row>
    <row r="9" spans="1:6" ht="15.95" customHeight="1" x14ac:dyDescent="0.2">
      <c r="A9" s="60">
        <v>6002040</v>
      </c>
      <c r="B9" s="61" t="s">
        <v>363</v>
      </c>
      <c r="C9" s="62">
        <v>25890</v>
      </c>
      <c r="D9" s="60" t="s">
        <v>10</v>
      </c>
      <c r="E9" s="63">
        <v>31474</v>
      </c>
      <c r="F9" s="60" t="s">
        <v>356</v>
      </c>
    </row>
    <row r="10" spans="1:6" ht="15.95" customHeight="1" x14ac:dyDescent="0.2">
      <c r="A10" s="60">
        <v>6002130</v>
      </c>
      <c r="B10" s="61" t="s">
        <v>364</v>
      </c>
      <c r="C10" s="62">
        <v>20860</v>
      </c>
      <c r="D10" s="60" t="s">
        <v>10</v>
      </c>
      <c r="E10" s="63">
        <v>31859</v>
      </c>
      <c r="F10" s="60" t="s">
        <v>356</v>
      </c>
    </row>
    <row r="11" spans="1:6" ht="15.95" customHeight="1" x14ac:dyDescent="0.2">
      <c r="A11" s="60">
        <v>6002199</v>
      </c>
      <c r="B11" s="61" t="s">
        <v>365</v>
      </c>
      <c r="C11" s="62">
        <v>17936</v>
      </c>
      <c r="D11" s="60" t="s">
        <v>10</v>
      </c>
      <c r="E11" s="63">
        <v>32009</v>
      </c>
      <c r="F11" s="60" t="s">
        <v>356</v>
      </c>
    </row>
    <row r="12" spans="1:6" ht="15.95" customHeight="1" x14ac:dyDescent="0.2">
      <c r="A12" s="60">
        <v>6002282</v>
      </c>
      <c r="B12" s="61" t="s">
        <v>366</v>
      </c>
      <c r="C12" s="62">
        <v>20759</v>
      </c>
      <c r="D12" s="60" t="s">
        <v>10</v>
      </c>
      <c r="E12" s="63">
        <v>32063</v>
      </c>
      <c r="F12" s="60" t="s">
        <v>356</v>
      </c>
    </row>
    <row r="13" spans="1:6" ht="15.95" customHeight="1" x14ac:dyDescent="0.2">
      <c r="A13" s="60">
        <v>6002300</v>
      </c>
      <c r="B13" s="61" t="s">
        <v>367</v>
      </c>
      <c r="C13" s="62">
        <v>22626</v>
      </c>
      <c r="D13" s="60" t="s">
        <v>10</v>
      </c>
      <c r="E13" s="63">
        <v>32084</v>
      </c>
      <c r="F13" s="60" t="s">
        <v>356</v>
      </c>
    </row>
    <row r="14" spans="1:6" ht="15.95" customHeight="1" x14ac:dyDescent="0.2">
      <c r="A14" s="60">
        <v>6002428</v>
      </c>
      <c r="B14" s="61" t="s">
        <v>368</v>
      </c>
      <c r="C14" s="62">
        <v>19896</v>
      </c>
      <c r="D14" s="60" t="s">
        <v>10</v>
      </c>
      <c r="E14" s="63">
        <v>33484</v>
      </c>
      <c r="F14" s="60" t="s">
        <v>356</v>
      </c>
    </row>
    <row r="15" spans="1:6" ht="15.95" customHeight="1" x14ac:dyDescent="0.2">
      <c r="A15" s="60">
        <v>6002430</v>
      </c>
      <c r="B15" s="61" t="s">
        <v>369</v>
      </c>
      <c r="C15" s="62">
        <v>24030</v>
      </c>
      <c r="D15" s="60" t="s">
        <v>10</v>
      </c>
      <c r="E15" s="63">
        <v>33485</v>
      </c>
      <c r="F15" s="60" t="s">
        <v>356</v>
      </c>
    </row>
    <row r="16" spans="1:6" ht="15.95" customHeight="1" x14ac:dyDescent="0.2">
      <c r="A16" s="60">
        <v>6002449</v>
      </c>
      <c r="B16" s="61" t="s">
        <v>370</v>
      </c>
      <c r="C16" s="62">
        <v>17651</v>
      </c>
      <c r="D16" s="60" t="s">
        <v>10</v>
      </c>
      <c r="E16" s="63">
        <v>33505</v>
      </c>
      <c r="F16" s="60" t="s">
        <v>356</v>
      </c>
    </row>
    <row r="17" spans="1:6" ht="15.95" customHeight="1" x14ac:dyDescent="0.2">
      <c r="A17" s="60">
        <v>6002474</v>
      </c>
      <c r="B17" s="61" t="s">
        <v>371</v>
      </c>
      <c r="C17" s="62">
        <v>19533</v>
      </c>
      <c r="D17" s="60" t="s">
        <v>10</v>
      </c>
      <c r="E17" s="63">
        <v>33527</v>
      </c>
      <c r="F17" s="60" t="s">
        <v>356</v>
      </c>
    </row>
    <row r="18" spans="1:6" ht="15.95" customHeight="1" x14ac:dyDescent="0.2">
      <c r="A18" s="60">
        <v>6002475</v>
      </c>
      <c r="B18" s="61" t="s">
        <v>372</v>
      </c>
      <c r="C18" s="62">
        <v>19115</v>
      </c>
      <c r="D18" s="60" t="s">
        <v>10</v>
      </c>
      <c r="E18" s="63">
        <v>33553</v>
      </c>
      <c r="F18" s="60" t="s">
        <v>356</v>
      </c>
    </row>
    <row r="19" spans="1:6" ht="15.95" customHeight="1" x14ac:dyDescent="0.2">
      <c r="A19" s="60">
        <v>6002532</v>
      </c>
      <c r="B19" s="61" t="s">
        <v>373</v>
      </c>
      <c r="C19" s="62">
        <v>22202</v>
      </c>
      <c r="D19" s="60" t="s">
        <v>10</v>
      </c>
      <c r="E19" s="63">
        <v>34017</v>
      </c>
      <c r="F19" s="60" t="s">
        <v>356</v>
      </c>
    </row>
    <row r="20" spans="1:6" ht="15.95" customHeight="1" x14ac:dyDescent="0.2">
      <c r="A20" s="60">
        <v>6002533</v>
      </c>
      <c r="B20" s="61" t="s">
        <v>374</v>
      </c>
      <c r="C20" s="62">
        <v>23264</v>
      </c>
      <c r="D20" s="60" t="s">
        <v>10</v>
      </c>
      <c r="E20" s="63">
        <v>34029</v>
      </c>
      <c r="F20" s="60" t="s">
        <v>356</v>
      </c>
    </row>
    <row r="21" spans="1:6" ht="15.95" customHeight="1" x14ac:dyDescent="0.2">
      <c r="A21" s="60">
        <v>6002594</v>
      </c>
      <c r="B21" s="61" t="s">
        <v>375</v>
      </c>
      <c r="C21" s="62">
        <v>18872</v>
      </c>
      <c r="D21" s="60" t="s">
        <v>10</v>
      </c>
      <c r="E21" s="63">
        <v>34109</v>
      </c>
      <c r="F21" s="60" t="s">
        <v>356</v>
      </c>
    </row>
    <row r="22" spans="1:6" ht="15.95" customHeight="1" x14ac:dyDescent="0.2">
      <c r="A22" s="60">
        <v>6002625</v>
      </c>
      <c r="B22" s="61" t="s">
        <v>376</v>
      </c>
      <c r="C22" s="62">
        <v>20163</v>
      </c>
      <c r="D22" s="60" t="s">
        <v>10</v>
      </c>
      <c r="E22" s="63">
        <v>34289</v>
      </c>
      <c r="F22" s="60" t="s">
        <v>356</v>
      </c>
    </row>
    <row r="23" spans="1:6" ht="15.95" customHeight="1" x14ac:dyDescent="0.2">
      <c r="A23" s="60">
        <v>6002628</v>
      </c>
      <c r="B23" s="61" t="s">
        <v>377</v>
      </c>
      <c r="C23" s="62">
        <v>19422</v>
      </c>
      <c r="D23" s="60" t="s">
        <v>10</v>
      </c>
      <c r="E23" s="63">
        <v>34289</v>
      </c>
      <c r="F23" s="60" t="s">
        <v>356</v>
      </c>
    </row>
    <row r="24" spans="1:6" ht="15.95" customHeight="1" x14ac:dyDescent="0.2">
      <c r="A24" s="60">
        <v>6002719</v>
      </c>
      <c r="B24" s="61" t="s">
        <v>378</v>
      </c>
      <c r="C24" s="62">
        <v>18693</v>
      </c>
      <c r="D24" s="60" t="s">
        <v>10</v>
      </c>
      <c r="E24" s="63">
        <v>35149</v>
      </c>
      <c r="F24" s="60" t="s">
        <v>356</v>
      </c>
    </row>
    <row r="25" spans="1:6" ht="15.95" customHeight="1" x14ac:dyDescent="0.2">
      <c r="A25" s="60">
        <v>6002747</v>
      </c>
      <c r="B25" s="61" t="s">
        <v>379</v>
      </c>
      <c r="C25" s="62">
        <v>23928</v>
      </c>
      <c r="D25" s="60" t="s">
        <v>10</v>
      </c>
      <c r="E25" s="63">
        <v>35163</v>
      </c>
      <c r="F25" s="60" t="s">
        <v>356</v>
      </c>
    </row>
    <row r="26" spans="1:6" ht="15.95" customHeight="1" x14ac:dyDescent="0.2">
      <c r="A26" s="60">
        <v>6002750</v>
      </c>
      <c r="B26" s="61" t="s">
        <v>380</v>
      </c>
      <c r="C26" s="62">
        <v>18923</v>
      </c>
      <c r="D26" s="60" t="s">
        <v>10</v>
      </c>
      <c r="E26" s="63">
        <v>35163</v>
      </c>
      <c r="F26" s="60" t="s">
        <v>356</v>
      </c>
    </row>
    <row r="27" spans="1:6" ht="15.95" customHeight="1" x14ac:dyDescent="0.2">
      <c r="A27" s="60">
        <v>6002755</v>
      </c>
      <c r="B27" s="61" t="s">
        <v>381</v>
      </c>
      <c r="C27" s="62">
        <v>25475</v>
      </c>
      <c r="D27" s="60" t="s">
        <v>10</v>
      </c>
      <c r="E27" s="63">
        <v>35163</v>
      </c>
      <c r="F27" s="60" t="s">
        <v>356</v>
      </c>
    </row>
    <row r="28" spans="1:6" ht="15.95" customHeight="1" x14ac:dyDescent="0.2">
      <c r="A28" s="60">
        <v>6002791</v>
      </c>
      <c r="B28" s="61" t="s">
        <v>382</v>
      </c>
      <c r="C28" s="62">
        <v>21085</v>
      </c>
      <c r="D28" s="60" t="s">
        <v>10</v>
      </c>
      <c r="E28" s="63">
        <v>35179</v>
      </c>
      <c r="F28" s="60" t="s">
        <v>356</v>
      </c>
    </row>
    <row r="29" spans="1:6" ht="15.95" customHeight="1" x14ac:dyDescent="0.2">
      <c r="A29" s="60">
        <v>6002836</v>
      </c>
      <c r="B29" s="61" t="s">
        <v>383</v>
      </c>
      <c r="C29" s="62">
        <v>22048</v>
      </c>
      <c r="D29" s="60" t="s">
        <v>10</v>
      </c>
      <c r="E29" s="63">
        <v>35256</v>
      </c>
      <c r="F29" s="60" t="s">
        <v>356</v>
      </c>
    </row>
    <row r="30" spans="1:6" ht="15.95" customHeight="1" x14ac:dyDescent="0.2">
      <c r="A30" s="60">
        <v>6002850</v>
      </c>
      <c r="B30" s="61" t="s">
        <v>384</v>
      </c>
      <c r="C30" s="62">
        <v>20595</v>
      </c>
      <c r="D30" s="60" t="s">
        <v>10</v>
      </c>
      <c r="E30" s="63">
        <v>35261</v>
      </c>
      <c r="F30" s="60" t="s">
        <v>356</v>
      </c>
    </row>
    <row r="31" spans="1:6" ht="15.95" customHeight="1" x14ac:dyDescent="0.2">
      <c r="A31" s="60">
        <v>6002852</v>
      </c>
      <c r="B31" s="61" t="s">
        <v>385</v>
      </c>
      <c r="C31" s="62">
        <v>25369</v>
      </c>
      <c r="D31" s="60" t="s">
        <v>10</v>
      </c>
      <c r="E31" s="63">
        <v>35261</v>
      </c>
      <c r="F31" s="60" t="s">
        <v>356</v>
      </c>
    </row>
    <row r="32" spans="1:6" ht="15.95" customHeight="1" x14ac:dyDescent="0.2">
      <c r="A32" s="60">
        <v>6002959</v>
      </c>
      <c r="B32" s="61" t="s">
        <v>386</v>
      </c>
      <c r="C32" s="62">
        <v>20499</v>
      </c>
      <c r="D32" s="60" t="s">
        <v>10</v>
      </c>
      <c r="E32" s="63">
        <v>37316</v>
      </c>
      <c r="F32" s="60" t="s">
        <v>356</v>
      </c>
    </row>
    <row r="33" spans="1:6" ht="15.95" customHeight="1" x14ac:dyDescent="0.2">
      <c r="A33" s="60">
        <v>6003373</v>
      </c>
      <c r="B33" s="61" t="s">
        <v>387</v>
      </c>
      <c r="C33" s="62">
        <v>26314</v>
      </c>
      <c r="D33" s="60" t="s">
        <v>15</v>
      </c>
      <c r="E33" s="63">
        <v>40234</v>
      </c>
      <c r="F33" s="60" t="s">
        <v>356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B10" sqref="B10"/>
    </sheetView>
  </sheetViews>
  <sheetFormatPr defaultColWidth="7.875" defaultRowHeight="14.25" x14ac:dyDescent="0.2"/>
  <cols>
    <col min="1" max="1" width="10.375" style="1" customWidth="1"/>
    <col min="2" max="2" width="35.5" customWidth="1"/>
    <col min="3" max="3" width="9.875" customWidth="1"/>
    <col min="4" max="4" width="13.5" customWidth="1"/>
    <col min="5" max="5" width="14" customWidth="1"/>
  </cols>
  <sheetData>
    <row r="1" spans="1:5" ht="15.95" customHeight="1" x14ac:dyDescent="0.2">
      <c r="A1" s="64" t="s">
        <v>351</v>
      </c>
      <c r="B1" s="52" t="s">
        <v>388</v>
      </c>
      <c r="C1" s="65" t="s">
        <v>3</v>
      </c>
      <c r="D1" s="66" t="s">
        <v>389</v>
      </c>
      <c r="E1" s="66" t="s">
        <v>390</v>
      </c>
    </row>
    <row r="2" spans="1:5" ht="15.95" customHeight="1" x14ac:dyDescent="0.2">
      <c r="A2" s="67">
        <v>336</v>
      </c>
      <c r="B2" s="68" t="s">
        <v>391</v>
      </c>
      <c r="C2" s="69">
        <v>23928</v>
      </c>
      <c r="D2" s="70">
        <v>639800.99899999995</v>
      </c>
      <c r="E2" s="70">
        <v>2391.0100000000002</v>
      </c>
    </row>
    <row r="3" spans="1:5" ht="15.95" customHeight="1" x14ac:dyDescent="0.2">
      <c r="A3" s="67" t="s">
        <v>392</v>
      </c>
      <c r="B3" s="68" t="s">
        <v>393</v>
      </c>
      <c r="C3" s="69">
        <v>19239</v>
      </c>
      <c r="D3" s="70">
        <v>333168.11200000002</v>
      </c>
      <c r="E3" s="70">
        <v>12167.81</v>
      </c>
    </row>
    <row r="4" spans="1:5" ht="15.95" customHeight="1" x14ac:dyDescent="0.2">
      <c r="A4" s="67">
        <v>7</v>
      </c>
      <c r="B4" s="68" t="s">
        <v>394</v>
      </c>
      <c r="C4" s="69">
        <v>19909</v>
      </c>
      <c r="D4" s="70">
        <v>150671.45000000001</v>
      </c>
      <c r="E4" s="70">
        <v>26022.34</v>
      </c>
    </row>
    <row r="5" spans="1:5" ht="15.95" customHeight="1" x14ac:dyDescent="0.2">
      <c r="A5" s="67">
        <v>1459</v>
      </c>
      <c r="B5" s="71" t="s">
        <v>395</v>
      </c>
      <c r="C5" s="69">
        <v>33909</v>
      </c>
      <c r="D5" s="70">
        <v>135987.28</v>
      </c>
      <c r="E5" s="70">
        <v>1779.49</v>
      </c>
    </row>
    <row r="6" spans="1:5" ht="15.95" customHeight="1" x14ac:dyDescent="0.2">
      <c r="A6" s="67">
        <v>1511</v>
      </c>
      <c r="B6" s="68" t="s">
        <v>396</v>
      </c>
      <c r="C6" s="69">
        <v>21388</v>
      </c>
      <c r="D6" s="72">
        <v>126355.55</v>
      </c>
      <c r="E6" s="72">
        <v>710.67</v>
      </c>
    </row>
    <row r="7" spans="1:5" ht="15.95" customHeight="1" x14ac:dyDescent="0.2">
      <c r="A7" s="67">
        <v>1170</v>
      </c>
      <c r="B7" s="68" t="s">
        <v>397</v>
      </c>
      <c r="C7" s="69">
        <v>19941</v>
      </c>
      <c r="D7" s="70">
        <v>125760.34</v>
      </c>
      <c r="E7" s="70">
        <v>4723.6400000000003</v>
      </c>
    </row>
    <row r="8" spans="1:5" ht="15.95" customHeight="1" x14ac:dyDescent="0.2">
      <c r="A8" s="67">
        <v>1608</v>
      </c>
      <c r="B8" s="68" t="s">
        <v>398</v>
      </c>
      <c r="C8" s="69">
        <v>28331</v>
      </c>
      <c r="D8" s="70">
        <v>117076.92</v>
      </c>
      <c r="E8" s="70">
        <v>1199.6600000000001</v>
      </c>
    </row>
    <row r="9" spans="1:5" ht="15.95" customHeight="1" x14ac:dyDescent="0.2">
      <c r="A9" s="67">
        <v>600</v>
      </c>
      <c r="B9" s="68" t="s">
        <v>399</v>
      </c>
      <c r="C9" s="69">
        <v>25886</v>
      </c>
      <c r="D9" s="70">
        <v>104594.791</v>
      </c>
      <c r="E9" s="70">
        <v>2608.59</v>
      </c>
    </row>
    <row r="10" spans="1:5" ht="15.95" customHeight="1" x14ac:dyDescent="0.2">
      <c r="A10" s="67">
        <v>101</v>
      </c>
      <c r="B10" s="68" t="s">
        <v>400</v>
      </c>
      <c r="C10" s="69">
        <v>20759</v>
      </c>
      <c r="D10" s="70">
        <v>99613.62</v>
      </c>
      <c r="E10" s="70">
        <v>318.72000000000003</v>
      </c>
    </row>
    <row r="11" spans="1:5" ht="15.95" customHeight="1" x14ac:dyDescent="0.2">
      <c r="A11" s="1">
        <v>367</v>
      </c>
      <c r="B11" t="s">
        <v>401</v>
      </c>
      <c r="C11" s="73">
        <v>34137</v>
      </c>
      <c r="D11" s="70">
        <v>96065</v>
      </c>
      <c r="E11" s="70">
        <v>8288.06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G36" sqref="G36"/>
    </sheetView>
  </sheetViews>
  <sheetFormatPr defaultColWidth="10.5" defaultRowHeight="14.25" x14ac:dyDescent="0.2"/>
  <sheetData>
    <row r="1" spans="1:2" x14ac:dyDescent="0.2">
      <c r="A1" s="4" t="s">
        <v>5</v>
      </c>
      <c r="B1" s="4" t="s">
        <v>6</v>
      </c>
    </row>
    <row r="2" spans="1:2" x14ac:dyDescent="0.2">
      <c r="A2" s="7">
        <v>0</v>
      </c>
      <c r="B2" s="7" t="s">
        <v>402</v>
      </c>
    </row>
    <row r="3" spans="1:2" x14ac:dyDescent="0.2">
      <c r="A3" s="7">
        <v>19</v>
      </c>
      <c r="B3" s="7" t="s">
        <v>403</v>
      </c>
    </row>
    <row r="4" spans="1:2" x14ac:dyDescent="0.2">
      <c r="A4" s="7">
        <v>24</v>
      </c>
      <c r="B4" s="7" t="s">
        <v>404</v>
      </c>
    </row>
    <row r="5" spans="1:2" x14ac:dyDescent="0.2">
      <c r="A5" s="7">
        <v>29</v>
      </c>
      <c r="B5" s="7" t="s">
        <v>405</v>
      </c>
    </row>
    <row r="6" spans="1:2" x14ac:dyDescent="0.2">
      <c r="A6" s="7">
        <v>34</v>
      </c>
      <c r="B6" s="7" t="s">
        <v>406</v>
      </c>
    </row>
    <row r="7" spans="1:2" x14ac:dyDescent="0.2">
      <c r="A7" s="7">
        <v>39</v>
      </c>
      <c r="B7" s="7" t="s">
        <v>407</v>
      </c>
    </row>
    <row r="8" spans="1:2" x14ac:dyDescent="0.2">
      <c r="A8" s="7">
        <v>44</v>
      </c>
      <c r="B8" s="7" t="s">
        <v>408</v>
      </c>
    </row>
    <row r="9" spans="1:2" x14ac:dyDescent="0.2">
      <c r="A9" s="7">
        <v>49</v>
      </c>
      <c r="B9" s="7" t="s">
        <v>409</v>
      </c>
    </row>
    <row r="10" spans="1:2" x14ac:dyDescent="0.2">
      <c r="A10" s="7">
        <v>54</v>
      </c>
      <c r="B10" s="7" t="s">
        <v>410</v>
      </c>
    </row>
    <row r="11" spans="1:2" x14ac:dyDescent="0.2">
      <c r="A11" s="7">
        <v>59</v>
      </c>
      <c r="B11" s="7" t="s">
        <v>411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I15" sqref="I15"/>
    </sheetView>
  </sheetViews>
  <sheetFormatPr defaultRowHeight="14.25" x14ac:dyDescent="0.2"/>
  <cols>
    <col min="1" max="1" width="28.75" bestFit="1" customWidth="1"/>
    <col min="2" max="2" width="10.25" bestFit="1" customWidth="1"/>
    <col min="3" max="3" width="8.875" bestFit="1" customWidth="1"/>
    <col min="4" max="5" width="10.25" bestFit="1" customWidth="1"/>
    <col min="6" max="6" width="8.875" bestFit="1" customWidth="1"/>
    <col min="7" max="13" width="10.25" bestFit="1" customWidth="1"/>
    <col min="14" max="24" width="8.875" bestFit="1" customWidth="1"/>
    <col min="25" max="25" width="10.25" bestFit="1" customWidth="1"/>
  </cols>
  <sheetData>
    <row r="1" spans="1:25" ht="15" customHeight="1" x14ac:dyDescent="0.2">
      <c r="A1" s="74" t="s">
        <v>412</v>
      </c>
      <c r="B1" s="75">
        <v>43466</v>
      </c>
      <c r="C1" s="75">
        <v>43497</v>
      </c>
      <c r="D1" s="75">
        <v>43525</v>
      </c>
      <c r="E1" s="75">
        <v>43556</v>
      </c>
      <c r="F1" s="75">
        <v>43586</v>
      </c>
      <c r="G1" s="75">
        <v>43617</v>
      </c>
      <c r="H1" s="75">
        <v>43647</v>
      </c>
      <c r="I1" s="75">
        <v>43678</v>
      </c>
      <c r="J1" s="75">
        <v>43709</v>
      </c>
      <c r="K1" s="75">
        <v>43739</v>
      </c>
      <c r="L1" s="75">
        <v>43770</v>
      </c>
      <c r="M1" s="75">
        <v>43800</v>
      </c>
      <c r="N1" s="75">
        <v>43831</v>
      </c>
      <c r="O1" s="75">
        <v>43862</v>
      </c>
      <c r="P1" s="75">
        <v>43891</v>
      </c>
      <c r="Q1" s="75">
        <v>43922</v>
      </c>
      <c r="R1" s="75">
        <v>43952</v>
      </c>
      <c r="S1" s="75">
        <v>43983</v>
      </c>
      <c r="T1" s="76">
        <v>44013</v>
      </c>
      <c r="U1" s="76">
        <v>44044</v>
      </c>
      <c r="V1" s="76">
        <v>44075</v>
      </c>
      <c r="W1" s="76">
        <v>44105</v>
      </c>
      <c r="X1" s="76">
        <v>44136</v>
      </c>
      <c r="Y1" s="76">
        <v>44166</v>
      </c>
    </row>
    <row r="2" spans="1:25" ht="15" customHeight="1" x14ac:dyDescent="0.2">
      <c r="A2" s="77" t="s">
        <v>413</v>
      </c>
      <c r="B2" s="78">
        <v>1849374.199</v>
      </c>
      <c r="C2" s="78">
        <v>792304.88100000005</v>
      </c>
      <c r="D2" s="78">
        <v>1375825.4010000001</v>
      </c>
      <c r="E2" s="78">
        <v>1245602.862</v>
      </c>
      <c r="F2" s="78">
        <v>875477.8</v>
      </c>
      <c r="G2" s="78">
        <v>1963200.483</v>
      </c>
      <c r="H2" s="78">
        <v>1134854.4129999999</v>
      </c>
      <c r="I2" s="78">
        <v>1226392.6569999999</v>
      </c>
      <c r="J2" s="78">
        <v>1150779.2279999999</v>
      </c>
      <c r="K2" s="78">
        <v>1183740.943</v>
      </c>
      <c r="L2" s="78">
        <v>1512580.0109999999</v>
      </c>
      <c r="M2" s="78">
        <v>1341812.5989999999</v>
      </c>
      <c r="N2" s="78">
        <v>663797.11600000004</v>
      </c>
      <c r="O2" s="78">
        <v>458939.62199999997</v>
      </c>
      <c r="P2" s="78">
        <v>724035.95799999998</v>
      </c>
      <c r="Q2" s="79">
        <v>654423.06599999999</v>
      </c>
      <c r="R2" s="79">
        <v>13774.38</v>
      </c>
      <c r="S2" s="79">
        <v>355145.46</v>
      </c>
      <c r="T2" s="79">
        <v>655020.71</v>
      </c>
      <c r="U2" s="79">
        <v>500545.59</v>
      </c>
      <c r="V2" s="79">
        <v>395912.62</v>
      </c>
      <c r="W2" s="79">
        <v>706102.43</v>
      </c>
      <c r="X2" s="79">
        <v>955002.97</v>
      </c>
      <c r="Y2" s="79">
        <v>1311900.71</v>
      </c>
    </row>
    <row r="3" spans="1:25" ht="15" customHeight="1" x14ac:dyDescent="0.2">
      <c r="A3" s="80" t="s">
        <v>414</v>
      </c>
      <c r="B3" s="78">
        <v>38643.550000000003</v>
      </c>
      <c r="C3" s="78">
        <v>18400</v>
      </c>
      <c r="D3" s="78">
        <v>9970</v>
      </c>
      <c r="E3" s="78">
        <v>15565</v>
      </c>
      <c r="F3" s="78">
        <v>31846</v>
      </c>
      <c r="G3" s="78">
        <v>16176</v>
      </c>
      <c r="H3" s="78">
        <v>26286</v>
      </c>
      <c r="I3" s="78">
        <v>16139</v>
      </c>
      <c r="J3" s="78">
        <v>20631</v>
      </c>
      <c r="K3" s="78">
        <v>22421</v>
      </c>
      <c r="L3" s="78">
        <v>18135.259999999998</v>
      </c>
      <c r="M3" s="78">
        <v>16316</v>
      </c>
      <c r="N3" s="78">
        <v>37030.44</v>
      </c>
      <c r="O3" s="78">
        <v>19696</v>
      </c>
      <c r="P3" s="78">
        <v>12525</v>
      </c>
      <c r="Q3" s="79">
        <v>16513.12</v>
      </c>
      <c r="R3" s="79">
        <v>14293.52</v>
      </c>
      <c r="S3" s="79">
        <v>22088.79</v>
      </c>
      <c r="T3" s="79">
        <v>27938.94</v>
      </c>
      <c r="U3" s="79">
        <v>19339.009999999998</v>
      </c>
      <c r="V3" s="79">
        <v>18546.07</v>
      </c>
      <c r="W3" s="79">
        <v>18546.07</v>
      </c>
      <c r="X3" s="79">
        <v>11206.41</v>
      </c>
      <c r="Y3" s="79">
        <v>14739.79</v>
      </c>
    </row>
    <row r="4" spans="1:25" ht="15" customHeight="1" x14ac:dyDescent="0.2">
      <c r="A4" s="80" t="s">
        <v>415</v>
      </c>
      <c r="B4" s="78">
        <v>13566.4</v>
      </c>
      <c r="C4" s="78">
        <v>12504.23</v>
      </c>
      <c r="D4" s="78">
        <v>11442.9</v>
      </c>
      <c r="E4" s="78">
        <v>12021.08</v>
      </c>
      <c r="F4" s="78">
        <v>14915.88</v>
      </c>
      <c r="G4" s="78">
        <v>13181.74</v>
      </c>
      <c r="H4" s="78">
        <v>27590.13</v>
      </c>
      <c r="I4" s="78">
        <v>17340.41</v>
      </c>
      <c r="J4" s="78">
        <v>37068.51</v>
      </c>
      <c r="K4" s="78">
        <v>34814.51</v>
      </c>
      <c r="L4" s="78">
        <v>31892.01</v>
      </c>
      <c r="M4" s="78">
        <v>18763.91</v>
      </c>
      <c r="N4" s="78">
        <v>12096.31</v>
      </c>
      <c r="O4" s="78">
        <v>12081.16</v>
      </c>
      <c r="P4" s="78">
        <v>12232.36</v>
      </c>
      <c r="Q4" s="79">
        <v>9984.7999999999993</v>
      </c>
      <c r="R4" s="79">
        <v>7456.2</v>
      </c>
      <c r="S4" s="79">
        <v>7483</v>
      </c>
      <c r="T4" s="79">
        <v>5787.8</v>
      </c>
      <c r="U4" s="79">
        <v>7020.8</v>
      </c>
      <c r="V4" s="79">
        <v>10293.799999999999</v>
      </c>
      <c r="W4" s="79">
        <v>11153.8</v>
      </c>
      <c r="X4" s="79">
        <v>12132</v>
      </c>
      <c r="Y4" s="79">
        <v>9157.08</v>
      </c>
    </row>
    <row r="5" spans="1:25" ht="15" customHeight="1" x14ac:dyDescent="0.2">
      <c r="A5" s="81" t="s">
        <v>416</v>
      </c>
      <c r="B5" s="82">
        <f t="shared" ref="B5:Y5" si="0">SUM(B2:B4)</f>
        <v>1901584.149</v>
      </c>
      <c r="C5" s="82">
        <f t="shared" si="0"/>
        <v>823209.11100000003</v>
      </c>
      <c r="D5" s="82">
        <f t="shared" si="0"/>
        <v>1397238.301</v>
      </c>
      <c r="E5" s="82">
        <f t="shared" si="0"/>
        <v>1273188.942</v>
      </c>
      <c r="F5" s="82">
        <f t="shared" si="0"/>
        <v>922239.68</v>
      </c>
      <c r="G5" s="82">
        <f t="shared" si="0"/>
        <v>1992558.223</v>
      </c>
      <c r="H5" s="82">
        <f t="shared" si="0"/>
        <v>1188730.5429999998</v>
      </c>
      <c r="I5" s="82">
        <f t="shared" si="0"/>
        <v>1259872.0669999998</v>
      </c>
      <c r="J5" s="82">
        <f t="shared" si="0"/>
        <v>1208478.7379999999</v>
      </c>
      <c r="K5" s="82">
        <f t="shared" si="0"/>
        <v>1240976.453</v>
      </c>
      <c r="L5" s="82">
        <f t="shared" si="0"/>
        <v>1562607.281</v>
      </c>
      <c r="M5" s="82">
        <f t="shared" si="0"/>
        <v>1376892.5089999998</v>
      </c>
      <c r="N5" s="82">
        <f t="shared" si="0"/>
        <v>712923.86600000015</v>
      </c>
      <c r="O5" s="82">
        <f t="shared" si="0"/>
        <v>490716.78199999995</v>
      </c>
      <c r="P5" s="82">
        <f t="shared" si="0"/>
        <v>748793.31799999997</v>
      </c>
      <c r="Q5" s="82">
        <f t="shared" si="0"/>
        <v>680920.98600000003</v>
      </c>
      <c r="R5" s="82">
        <f t="shared" si="0"/>
        <v>35524.1</v>
      </c>
      <c r="S5" s="82">
        <f t="shared" si="0"/>
        <v>384717.25</v>
      </c>
      <c r="T5" s="82">
        <f t="shared" si="0"/>
        <v>688747.45</v>
      </c>
      <c r="U5" s="82">
        <f t="shared" si="0"/>
        <v>526905.4</v>
      </c>
      <c r="V5" s="82">
        <f t="shared" si="0"/>
        <v>424752.49</v>
      </c>
      <c r="W5" s="82">
        <f t="shared" si="0"/>
        <v>735802.3</v>
      </c>
      <c r="X5" s="82">
        <f t="shared" si="0"/>
        <v>978341.38</v>
      </c>
      <c r="Y5" s="82">
        <f t="shared" si="0"/>
        <v>1335797.58</v>
      </c>
    </row>
    <row r="6" spans="1:25" ht="15" customHeigh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15" customHeight="1" x14ac:dyDescent="0.2">
      <c r="A7" s="74" t="s">
        <v>417</v>
      </c>
      <c r="B7" s="75">
        <v>43466</v>
      </c>
      <c r="C7" s="75">
        <v>43497</v>
      </c>
      <c r="D7" s="75">
        <v>43525</v>
      </c>
      <c r="E7" s="75">
        <v>43556</v>
      </c>
      <c r="F7" s="75">
        <v>43586</v>
      </c>
      <c r="G7" s="75">
        <v>43617</v>
      </c>
      <c r="H7" s="75">
        <v>43647</v>
      </c>
      <c r="I7" s="75">
        <v>43678</v>
      </c>
      <c r="J7" s="75">
        <v>43709</v>
      </c>
      <c r="K7" s="75">
        <v>43739</v>
      </c>
      <c r="L7" s="75">
        <v>43770</v>
      </c>
      <c r="M7" s="75">
        <v>43800</v>
      </c>
      <c r="N7" s="75">
        <v>43831</v>
      </c>
      <c r="O7" s="75">
        <v>43862</v>
      </c>
      <c r="P7" s="75">
        <v>43891</v>
      </c>
      <c r="Q7" s="75">
        <v>43922</v>
      </c>
      <c r="R7" s="75">
        <v>43952</v>
      </c>
      <c r="S7" s="75">
        <v>43983</v>
      </c>
      <c r="T7" s="76">
        <v>44013</v>
      </c>
      <c r="U7" s="76">
        <v>44044</v>
      </c>
      <c r="V7" s="76">
        <v>44075</v>
      </c>
      <c r="W7" s="76">
        <v>44105</v>
      </c>
      <c r="X7" s="76">
        <v>44136</v>
      </c>
      <c r="Y7" s="76">
        <v>44166</v>
      </c>
    </row>
    <row r="8" spans="1:25" ht="15" customHeight="1" x14ac:dyDescent="0.2">
      <c r="A8" s="77" t="s">
        <v>418</v>
      </c>
      <c r="B8" s="78">
        <v>287469.83</v>
      </c>
      <c r="C8" s="78">
        <v>217148.6</v>
      </c>
      <c r="D8" s="78">
        <v>315919.06</v>
      </c>
      <c r="E8" s="78">
        <v>277645.45</v>
      </c>
      <c r="F8" s="84">
        <v>189728.2</v>
      </c>
      <c r="G8" s="78">
        <v>168766.78</v>
      </c>
      <c r="H8" s="78">
        <v>347527.82</v>
      </c>
      <c r="I8" s="78">
        <v>236330.76</v>
      </c>
      <c r="J8" s="78">
        <v>218870.31</v>
      </c>
      <c r="K8" s="84">
        <v>295324.78000000003</v>
      </c>
      <c r="L8" s="78">
        <v>289960.24</v>
      </c>
      <c r="M8" s="78">
        <v>280704.05</v>
      </c>
      <c r="N8" s="78">
        <v>279556.56</v>
      </c>
      <c r="O8" s="78">
        <v>212016.11</v>
      </c>
      <c r="P8" s="78">
        <v>196657.59</v>
      </c>
      <c r="Q8" s="79">
        <v>210991.5</v>
      </c>
      <c r="R8" s="79">
        <v>248406.66</v>
      </c>
      <c r="S8" s="79">
        <v>221509.6</v>
      </c>
      <c r="T8" s="79">
        <v>165015.09</v>
      </c>
      <c r="U8" s="79">
        <v>198847.71</v>
      </c>
      <c r="V8" s="79">
        <v>178448.81</v>
      </c>
      <c r="W8" s="79">
        <v>169976.66</v>
      </c>
      <c r="X8" s="79">
        <v>185990.08</v>
      </c>
      <c r="Y8" s="79">
        <v>186163.16</v>
      </c>
    </row>
    <row r="9" spans="1:25" ht="15" customHeight="1" x14ac:dyDescent="0.2">
      <c r="A9" s="77" t="s">
        <v>419</v>
      </c>
      <c r="B9" s="78">
        <v>170041.56</v>
      </c>
      <c r="C9" s="78">
        <v>122536.33</v>
      </c>
      <c r="D9" s="78">
        <v>13707.63</v>
      </c>
      <c r="E9" s="78">
        <v>20205.72</v>
      </c>
      <c r="F9" s="84">
        <v>55941.15</v>
      </c>
      <c r="G9" s="78">
        <v>1459.9</v>
      </c>
      <c r="H9" s="78">
        <v>11726.22</v>
      </c>
      <c r="I9" s="78">
        <v>2742.04</v>
      </c>
      <c r="J9" s="78">
        <v>5151.49</v>
      </c>
      <c r="K9" s="84">
        <v>478.15</v>
      </c>
      <c r="L9" s="78">
        <v>24122.75</v>
      </c>
      <c r="M9" s="78">
        <v>261337.93</v>
      </c>
      <c r="N9" s="78">
        <v>53081.71</v>
      </c>
      <c r="O9" s="78">
        <v>0</v>
      </c>
      <c r="P9" s="78">
        <v>11198.63</v>
      </c>
      <c r="Q9" s="79">
        <v>7436.22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114.82</v>
      </c>
      <c r="Y9" s="79">
        <v>6055.04</v>
      </c>
    </row>
    <row r="10" spans="1:25" ht="15" customHeight="1" x14ac:dyDescent="0.2">
      <c r="A10" s="80" t="s">
        <v>420</v>
      </c>
      <c r="B10" s="78">
        <v>22083.56</v>
      </c>
      <c r="C10" s="78">
        <v>14727.62</v>
      </c>
      <c r="D10" s="78">
        <v>19147.759999999998</v>
      </c>
      <c r="E10" s="78">
        <v>13596.49</v>
      </c>
      <c r="F10" s="84">
        <v>30083.27</v>
      </c>
      <c r="G10" s="78">
        <v>16967.650000000001</v>
      </c>
      <c r="H10" s="78">
        <v>18592.98</v>
      </c>
      <c r="I10" s="78">
        <v>12971.73</v>
      </c>
      <c r="J10" s="78">
        <v>48212.88</v>
      </c>
      <c r="K10" s="84">
        <v>16229.85</v>
      </c>
      <c r="L10" s="78">
        <v>24882.799999999999</v>
      </c>
      <c r="M10" s="78">
        <v>11937.9</v>
      </c>
      <c r="N10" s="78">
        <v>17428.310000000001</v>
      </c>
      <c r="O10" s="78">
        <v>1690.05</v>
      </c>
      <c r="P10" s="78">
        <v>11262.29</v>
      </c>
      <c r="Q10" s="79">
        <v>13478.04</v>
      </c>
      <c r="R10" s="79">
        <v>13314.24</v>
      </c>
      <c r="S10" s="79">
        <v>21966.93</v>
      </c>
      <c r="T10" s="79">
        <v>26249.040000000001</v>
      </c>
      <c r="U10" s="79">
        <v>20056.93</v>
      </c>
      <c r="V10" s="79">
        <v>17121.259999999998</v>
      </c>
      <c r="W10" s="79">
        <v>17082.79</v>
      </c>
      <c r="X10" s="79">
        <v>5079.09</v>
      </c>
      <c r="Y10" s="79">
        <v>13082.72</v>
      </c>
    </row>
    <row r="11" spans="1:25" ht="15" customHeight="1" x14ac:dyDescent="0.2">
      <c r="A11" s="81" t="s">
        <v>416</v>
      </c>
      <c r="B11" s="82">
        <f t="shared" ref="B11:Y11" si="1">SUM(B8:B10)</f>
        <v>479594.95</v>
      </c>
      <c r="C11" s="82">
        <f t="shared" si="1"/>
        <v>354412.55</v>
      </c>
      <c r="D11" s="82">
        <f t="shared" si="1"/>
        <v>348774.45</v>
      </c>
      <c r="E11" s="82">
        <f t="shared" si="1"/>
        <v>311447.66000000003</v>
      </c>
      <c r="F11" s="82">
        <f t="shared" si="1"/>
        <v>275752.62</v>
      </c>
      <c r="G11" s="82">
        <f t="shared" si="1"/>
        <v>187194.33</v>
      </c>
      <c r="H11" s="82">
        <f t="shared" si="1"/>
        <v>377847.01999999996</v>
      </c>
      <c r="I11" s="82">
        <f t="shared" si="1"/>
        <v>252044.53000000003</v>
      </c>
      <c r="J11" s="82">
        <f t="shared" si="1"/>
        <v>272234.68</v>
      </c>
      <c r="K11" s="82">
        <f t="shared" si="1"/>
        <v>312032.78000000003</v>
      </c>
      <c r="L11" s="82">
        <f t="shared" si="1"/>
        <v>338965.79</v>
      </c>
      <c r="M11" s="82">
        <f t="shared" si="1"/>
        <v>553979.88</v>
      </c>
      <c r="N11" s="82">
        <f t="shared" si="1"/>
        <v>350066.58</v>
      </c>
      <c r="O11" s="82">
        <f t="shared" si="1"/>
        <v>213706.15999999997</v>
      </c>
      <c r="P11" s="82">
        <f t="shared" si="1"/>
        <v>219118.51</v>
      </c>
      <c r="Q11" s="82">
        <f t="shared" si="1"/>
        <v>231905.76</v>
      </c>
      <c r="R11" s="82">
        <f t="shared" si="1"/>
        <v>261720.9</v>
      </c>
      <c r="S11" s="82">
        <f t="shared" si="1"/>
        <v>243476.53</v>
      </c>
      <c r="T11" s="82">
        <f t="shared" si="1"/>
        <v>191264.13</v>
      </c>
      <c r="U11" s="82">
        <f t="shared" si="1"/>
        <v>218904.63999999998</v>
      </c>
      <c r="V11" s="82">
        <f t="shared" si="1"/>
        <v>195570.07</v>
      </c>
      <c r="W11" s="82">
        <f t="shared" si="1"/>
        <v>187059.45</v>
      </c>
      <c r="X11" s="82">
        <f t="shared" si="1"/>
        <v>191183.99</v>
      </c>
      <c r="Y11" s="82">
        <f t="shared" si="1"/>
        <v>205300.92</v>
      </c>
    </row>
    <row r="12" spans="1:25" ht="15" customHeight="1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">
      <c r="A13" s="74" t="s">
        <v>421</v>
      </c>
      <c r="B13" s="75">
        <v>43466</v>
      </c>
      <c r="C13" s="75">
        <v>43497</v>
      </c>
      <c r="D13" s="75">
        <v>43525</v>
      </c>
      <c r="E13" s="75">
        <v>43556</v>
      </c>
      <c r="F13" s="75">
        <v>43586</v>
      </c>
      <c r="G13" s="75">
        <v>43617</v>
      </c>
      <c r="H13" s="75">
        <v>43647</v>
      </c>
      <c r="I13" s="75">
        <v>43678</v>
      </c>
      <c r="J13" s="75">
        <v>43709</v>
      </c>
      <c r="K13" s="75">
        <v>43739</v>
      </c>
      <c r="L13" s="75">
        <v>43770</v>
      </c>
      <c r="M13" s="75">
        <v>43800</v>
      </c>
      <c r="N13" s="75">
        <v>43831</v>
      </c>
      <c r="O13" s="75">
        <v>43862</v>
      </c>
      <c r="P13" s="75">
        <v>43891</v>
      </c>
      <c r="Q13" s="75">
        <v>43922</v>
      </c>
      <c r="R13" s="75">
        <v>43952</v>
      </c>
      <c r="S13" s="75">
        <v>43983</v>
      </c>
      <c r="T13" s="76">
        <v>44013</v>
      </c>
      <c r="U13" s="76">
        <v>44044</v>
      </c>
      <c r="V13" s="76">
        <v>44075</v>
      </c>
      <c r="W13" s="76">
        <v>44105</v>
      </c>
      <c r="X13" s="76">
        <v>44136</v>
      </c>
      <c r="Y13" s="76">
        <v>44166</v>
      </c>
    </row>
    <row r="14" spans="1:25" ht="15" customHeight="1" x14ac:dyDescent="0.2">
      <c r="A14" s="77" t="s">
        <v>422</v>
      </c>
      <c r="B14" s="78">
        <v>18180.77</v>
      </c>
      <c r="C14" s="78">
        <v>9868.74</v>
      </c>
      <c r="D14" s="78">
        <v>17735</v>
      </c>
      <c r="E14" s="78">
        <v>37108.47</v>
      </c>
      <c r="F14" s="84">
        <v>16920.580000000002</v>
      </c>
      <c r="G14" s="78">
        <v>38847.25</v>
      </c>
      <c r="H14" s="78">
        <v>73170.17</v>
      </c>
      <c r="I14" s="78">
        <v>121532.07</v>
      </c>
      <c r="J14" s="78">
        <v>32161.18</v>
      </c>
      <c r="K14" s="84">
        <v>29706.55</v>
      </c>
      <c r="L14" s="78">
        <v>50715.5</v>
      </c>
      <c r="M14" s="78">
        <v>59754</v>
      </c>
      <c r="N14" s="78">
        <v>48832.28</v>
      </c>
      <c r="O14" s="78">
        <v>16026.99</v>
      </c>
      <c r="P14" s="78">
        <v>17520.52</v>
      </c>
      <c r="Q14" s="79">
        <v>195247.35999999999</v>
      </c>
      <c r="R14" s="79">
        <v>0</v>
      </c>
      <c r="S14" s="79">
        <v>23021.98</v>
      </c>
      <c r="T14" s="79">
        <v>14079.45</v>
      </c>
      <c r="U14" s="79">
        <v>6403.28</v>
      </c>
      <c r="V14" s="79">
        <v>3945.39</v>
      </c>
      <c r="W14" s="79">
        <v>32391.97</v>
      </c>
      <c r="X14" s="79">
        <v>42274.11</v>
      </c>
      <c r="Y14" s="79">
        <v>12557.52</v>
      </c>
    </row>
    <row r="15" spans="1:25" ht="15" customHeight="1" x14ac:dyDescent="0.2">
      <c r="A15" s="77" t="s">
        <v>423</v>
      </c>
      <c r="B15" s="78" t="s">
        <v>337</v>
      </c>
      <c r="C15" s="78" t="s">
        <v>337</v>
      </c>
      <c r="D15" s="78" t="s">
        <v>337</v>
      </c>
      <c r="E15" s="78" t="s">
        <v>337</v>
      </c>
      <c r="F15" s="84" t="s">
        <v>337</v>
      </c>
      <c r="G15" s="78" t="s">
        <v>337</v>
      </c>
      <c r="H15" s="78" t="s">
        <v>337</v>
      </c>
      <c r="I15" s="78">
        <v>17485.66</v>
      </c>
      <c r="J15" s="78">
        <v>25238.32</v>
      </c>
      <c r="K15" s="84">
        <v>23343.71</v>
      </c>
      <c r="L15" s="78">
        <v>21433.040000000001</v>
      </c>
      <c r="M15" s="78">
        <v>27105.37</v>
      </c>
      <c r="N15" s="78">
        <v>22124.92</v>
      </c>
      <c r="O15" s="78">
        <v>9553.66</v>
      </c>
      <c r="P15" s="78">
        <v>12916.29</v>
      </c>
      <c r="Q15" s="79">
        <v>15072.33</v>
      </c>
      <c r="R15" s="79">
        <v>4995.3599999999997</v>
      </c>
      <c r="S15" s="79">
        <v>16527.16</v>
      </c>
      <c r="T15" s="79">
        <f>4149.98+265.98</f>
        <v>4415.9599999999991</v>
      </c>
      <c r="U15" s="79">
        <f>6220.27+1960.88</f>
        <v>8181.1500000000005</v>
      </c>
      <c r="V15" s="79">
        <v>6530.23</v>
      </c>
      <c r="W15" s="79">
        <v>10490.09</v>
      </c>
      <c r="X15" s="79">
        <v>12294.41</v>
      </c>
      <c r="Y15" s="79">
        <v>2135.54</v>
      </c>
    </row>
    <row r="16" spans="1:25" ht="15" customHeight="1" x14ac:dyDescent="0.2">
      <c r="A16" s="81" t="s">
        <v>416</v>
      </c>
      <c r="B16" s="82">
        <f t="shared" ref="B16:Y16" si="2">SUM(B14:B15)</f>
        <v>18180.77</v>
      </c>
      <c r="C16" s="82">
        <f t="shared" si="2"/>
        <v>9868.74</v>
      </c>
      <c r="D16" s="82">
        <f t="shared" si="2"/>
        <v>17735</v>
      </c>
      <c r="E16" s="82">
        <f t="shared" si="2"/>
        <v>37108.47</v>
      </c>
      <c r="F16" s="82">
        <f t="shared" si="2"/>
        <v>16920.580000000002</v>
      </c>
      <c r="G16" s="82">
        <f t="shared" si="2"/>
        <v>38847.25</v>
      </c>
      <c r="H16" s="82">
        <f t="shared" si="2"/>
        <v>73170.17</v>
      </c>
      <c r="I16" s="82">
        <f t="shared" si="2"/>
        <v>139017.73000000001</v>
      </c>
      <c r="J16" s="82">
        <f t="shared" si="2"/>
        <v>57399.5</v>
      </c>
      <c r="K16" s="82">
        <f t="shared" si="2"/>
        <v>53050.259999999995</v>
      </c>
      <c r="L16" s="82">
        <f>SUM(L14:L15)</f>
        <v>72148.540000000008</v>
      </c>
      <c r="M16" s="82">
        <f t="shared" si="2"/>
        <v>86859.37</v>
      </c>
      <c r="N16" s="82">
        <f t="shared" si="2"/>
        <v>70957.2</v>
      </c>
      <c r="O16" s="82">
        <f t="shared" si="2"/>
        <v>25580.65</v>
      </c>
      <c r="P16" s="82">
        <f t="shared" si="2"/>
        <v>30436.81</v>
      </c>
      <c r="Q16" s="82">
        <f t="shared" si="2"/>
        <v>210319.68999999997</v>
      </c>
      <c r="R16" s="82">
        <f t="shared" si="2"/>
        <v>4995.3599999999997</v>
      </c>
      <c r="S16" s="82">
        <f t="shared" si="2"/>
        <v>39549.14</v>
      </c>
      <c r="T16" s="82">
        <f t="shared" si="2"/>
        <v>18495.41</v>
      </c>
      <c r="U16" s="82">
        <f t="shared" si="2"/>
        <v>14584.43</v>
      </c>
      <c r="V16" s="82">
        <f t="shared" si="2"/>
        <v>10475.619999999999</v>
      </c>
      <c r="W16" s="82">
        <f t="shared" si="2"/>
        <v>42882.06</v>
      </c>
      <c r="X16" s="82">
        <f t="shared" si="2"/>
        <v>54568.520000000004</v>
      </c>
      <c r="Y16" s="82">
        <f t="shared" si="2"/>
        <v>14693.060000000001</v>
      </c>
    </row>
    <row r="17" spans="1:25" ht="15" customHeight="1" x14ac:dyDescent="0.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pans="1:25" ht="15" customHeight="1" x14ac:dyDescent="0.2">
      <c r="A18" s="74" t="s">
        <v>424</v>
      </c>
      <c r="B18" s="75">
        <v>43466</v>
      </c>
      <c r="C18" s="75">
        <v>43497</v>
      </c>
      <c r="D18" s="75">
        <v>43525</v>
      </c>
      <c r="E18" s="75">
        <v>43556</v>
      </c>
      <c r="F18" s="75">
        <v>43586</v>
      </c>
      <c r="G18" s="75">
        <v>43617</v>
      </c>
      <c r="H18" s="75">
        <v>43647</v>
      </c>
      <c r="I18" s="75">
        <v>43678</v>
      </c>
      <c r="J18" s="75">
        <v>43709</v>
      </c>
      <c r="K18" s="75">
        <v>43739</v>
      </c>
      <c r="L18" s="75">
        <v>43770</v>
      </c>
      <c r="M18" s="75">
        <v>43800</v>
      </c>
      <c r="N18" s="75">
        <v>43831</v>
      </c>
      <c r="O18" s="75">
        <v>43862</v>
      </c>
      <c r="P18" s="75">
        <v>43891</v>
      </c>
      <c r="Q18" s="75">
        <v>43922</v>
      </c>
      <c r="R18" s="75">
        <v>43952</v>
      </c>
      <c r="S18" s="75">
        <v>43983</v>
      </c>
      <c r="T18" s="76">
        <v>44013</v>
      </c>
      <c r="U18" s="76">
        <v>44044</v>
      </c>
      <c r="V18" s="76">
        <v>44075</v>
      </c>
      <c r="W18" s="76">
        <v>44105</v>
      </c>
      <c r="X18" s="76">
        <v>44136</v>
      </c>
      <c r="Y18" s="76">
        <v>44166</v>
      </c>
    </row>
    <row r="19" spans="1:25" ht="15" customHeight="1" x14ac:dyDescent="0.2">
      <c r="A19" s="81" t="s">
        <v>412</v>
      </c>
      <c r="B19" s="82">
        <f t="shared" ref="B19:Y19" si="3">B5</f>
        <v>1901584.149</v>
      </c>
      <c r="C19" s="82">
        <f t="shared" si="3"/>
        <v>823209.11100000003</v>
      </c>
      <c r="D19" s="82">
        <f t="shared" si="3"/>
        <v>1397238.301</v>
      </c>
      <c r="E19" s="82">
        <f t="shared" si="3"/>
        <v>1273188.942</v>
      </c>
      <c r="F19" s="82">
        <f t="shared" si="3"/>
        <v>922239.68</v>
      </c>
      <c r="G19" s="82">
        <f t="shared" si="3"/>
        <v>1992558.223</v>
      </c>
      <c r="H19" s="82">
        <f t="shared" si="3"/>
        <v>1188730.5429999998</v>
      </c>
      <c r="I19" s="82">
        <f t="shared" si="3"/>
        <v>1259872.0669999998</v>
      </c>
      <c r="J19" s="82">
        <f t="shared" si="3"/>
        <v>1208478.7379999999</v>
      </c>
      <c r="K19" s="82">
        <f t="shared" si="3"/>
        <v>1240976.453</v>
      </c>
      <c r="L19" s="82">
        <f t="shared" si="3"/>
        <v>1562607.281</v>
      </c>
      <c r="M19" s="82">
        <f t="shared" si="3"/>
        <v>1376892.5089999998</v>
      </c>
      <c r="N19" s="82">
        <f t="shared" si="3"/>
        <v>712923.86600000015</v>
      </c>
      <c r="O19" s="82">
        <f t="shared" si="3"/>
        <v>490716.78199999995</v>
      </c>
      <c r="P19" s="82">
        <f t="shared" si="3"/>
        <v>748793.31799999997</v>
      </c>
      <c r="Q19" s="82">
        <f t="shared" si="3"/>
        <v>680920.98600000003</v>
      </c>
      <c r="R19" s="82">
        <f t="shared" si="3"/>
        <v>35524.1</v>
      </c>
      <c r="S19" s="82">
        <f t="shared" si="3"/>
        <v>384717.25</v>
      </c>
      <c r="T19" s="82">
        <f t="shared" si="3"/>
        <v>688747.45</v>
      </c>
      <c r="U19" s="82">
        <f t="shared" si="3"/>
        <v>526905.4</v>
      </c>
      <c r="V19" s="82">
        <f t="shared" si="3"/>
        <v>424752.49</v>
      </c>
      <c r="W19" s="82">
        <f t="shared" si="3"/>
        <v>735802.3</v>
      </c>
      <c r="X19" s="82">
        <f t="shared" si="3"/>
        <v>978341.38</v>
      </c>
      <c r="Y19" s="82">
        <f t="shared" si="3"/>
        <v>1335797.58</v>
      </c>
    </row>
    <row r="20" spans="1:25" ht="15" customHeight="1" x14ac:dyDescent="0.2">
      <c r="A20" s="81" t="s">
        <v>417</v>
      </c>
      <c r="B20" s="82">
        <f t="shared" ref="B20:Y20" si="4">B11</f>
        <v>479594.95</v>
      </c>
      <c r="C20" s="82">
        <f t="shared" si="4"/>
        <v>354412.55</v>
      </c>
      <c r="D20" s="82">
        <f t="shared" si="4"/>
        <v>348774.45</v>
      </c>
      <c r="E20" s="82">
        <f t="shared" si="4"/>
        <v>311447.66000000003</v>
      </c>
      <c r="F20" s="82">
        <f t="shared" si="4"/>
        <v>275752.62</v>
      </c>
      <c r="G20" s="82">
        <f t="shared" si="4"/>
        <v>187194.33</v>
      </c>
      <c r="H20" s="82">
        <f t="shared" si="4"/>
        <v>377847.01999999996</v>
      </c>
      <c r="I20" s="82">
        <f t="shared" si="4"/>
        <v>252044.53000000003</v>
      </c>
      <c r="J20" s="82">
        <f t="shared" si="4"/>
        <v>272234.68</v>
      </c>
      <c r="K20" s="82">
        <f t="shared" si="4"/>
        <v>312032.78000000003</v>
      </c>
      <c r="L20" s="82">
        <f t="shared" si="4"/>
        <v>338965.79</v>
      </c>
      <c r="M20" s="82">
        <f t="shared" si="4"/>
        <v>553979.88</v>
      </c>
      <c r="N20" s="82">
        <f t="shared" si="4"/>
        <v>350066.58</v>
      </c>
      <c r="O20" s="82">
        <f t="shared" si="4"/>
        <v>213706.15999999997</v>
      </c>
      <c r="P20" s="82">
        <f t="shared" si="4"/>
        <v>219118.51</v>
      </c>
      <c r="Q20" s="82">
        <f t="shared" si="4"/>
        <v>231905.76</v>
      </c>
      <c r="R20" s="82">
        <f t="shared" si="4"/>
        <v>261720.9</v>
      </c>
      <c r="S20" s="82">
        <f t="shared" si="4"/>
        <v>243476.53</v>
      </c>
      <c r="T20" s="82">
        <f t="shared" si="4"/>
        <v>191264.13</v>
      </c>
      <c r="U20" s="82">
        <f t="shared" si="4"/>
        <v>218904.63999999998</v>
      </c>
      <c r="V20" s="82">
        <f t="shared" si="4"/>
        <v>195570.07</v>
      </c>
      <c r="W20" s="82">
        <f t="shared" si="4"/>
        <v>187059.45</v>
      </c>
      <c r="X20" s="82">
        <f t="shared" si="4"/>
        <v>191183.99</v>
      </c>
      <c r="Y20" s="82">
        <f t="shared" si="4"/>
        <v>205300.92</v>
      </c>
    </row>
    <row r="21" spans="1:25" ht="1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1:25" ht="15" customHeight="1" x14ac:dyDescent="0.2">
      <c r="A22" s="74" t="s">
        <v>424</v>
      </c>
      <c r="B22" s="75">
        <v>43466</v>
      </c>
      <c r="C22" s="75">
        <v>43497</v>
      </c>
      <c r="D22" s="75">
        <v>43525</v>
      </c>
      <c r="E22" s="75">
        <v>43556</v>
      </c>
      <c r="F22" s="75">
        <v>43586</v>
      </c>
      <c r="G22" s="75">
        <v>43617</v>
      </c>
      <c r="H22" s="75">
        <v>43647</v>
      </c>
      <c r="I22" s="75">
        <v>43678</v>
      </c>
      <c r="J22" s="75">
        <v>43709</v>
      </c>
      <c r="K22" s="75">
        <v>43739</v>
      </c>
      <c r="L22" s="75">
        <v>43770</v>
      </c>
      <c r="M22" s="75">
        <v>43800</v>
      </c>
      <c r="N22" s="75">
        <v>43831</v>
      </c>
      <c r="O22" s="75">
        <v>43862</v>
      </c>
      <c r="P22" s="75">
        <v>43891</v>
      </c>
      <c r="Q22" s="75">
        <v>43922</v>
      </c>
      <c r="R22" s="75">
        <v>43952</v>
      </c>
      <c r="S22" s="75">
        <v>43983</v>
      </c>
      <c r="T22" s="76">
        <v>44013</v>
      </c>
      <c r="U22" s="76">
        <v>44044</v>
      </c>
      <c r="V22" s="76">
        <v>44075</v>
      </c>
      <c r="W22" s="76">
        <v>44105</v>
      </c>
      <c r="X22" s="76">
        <v>44136</v>
      </c>
      <c r="Y22" s="76">
        <v>44166</v>
      </c>
    </row>
    <row r="23" spans="1:25" ht="15" customHeight="1" x14ac:dyDescent="0.2">
      <c r="A23" s="81" t="s">
        <v>425</v>
      </c>
      <c r="B23" s="85">
        <v>3118</v>
      </c>
      <c r="C23" s="85">
        <v>2936</v>
      </c>
      <c r="D23" s="85">
        <v>2893</v>
      </c>
      <c r="E23" s="85">
        <v>2843</v>
      </c>
      <c r="F23" s="85">
        <v>2816</v>
      </c>
      <c r="G23" s="85">
        <v>2784</v>
      </c>
      <c r="H23" s="85">
        <v>2777</v>
      </c>
      <c r="I23" s="85">
        <v>2773</v>
      </c>
      <c r="J23" s="85">
        <v>2765</v>
      </c>
      <c r="K23" s="85">
        <v>2764</v>
      </c>
      <c r="L23" s="85">
        <v>2755</v>
      </c>
      <c r="M23" s="85">
        <v>2585</v>
      </c>
      <c r="N23" s="85">
        <v>2501</v>
      </c>
      <c r="O23" s="85">
        <v>2478</v>
      </c>
      <c r="P23" s="85">
        <v>2480</v>
      </c>
      <c r="Q23" s="85">
        <v>2470</v>
      </c>
      <c r="R23" s="85">
        <v>2470</v>
      </c>
      <c r="S23" s="85">
        <v>2472</v>
      </c>
      <c r="T23" s="85">
        <v>2441</v>
      </c>
      <c r="U23" s="85">
        <v>2451</v>
      </c>
      <c r="V23" s="85">
        <v>2452</v>
      </c>
      <c r="W23" s="85">
        <v>2456</v>
      </c>
      <c r="X23" s="85">
        <v>2459</v>
      </c>
      <c r="Y23" s="85">
        <v>2453</v>
      </c>
    </row>
    <row r="24" spans="1:25" ht="1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  <row r="25" spans="1:25" ht="15" customHeight="1" x14ac:dyDescent="0.2">
      <c r="A25" s="74" t="s">
        <v>424</v>
      </c>
      <c r="B25" s="75">
        <v>43466</v>
      </c>
      <c r="C25" s="75">
        <v>43497</v>
      </c>
      <c r="D25" s="75">
        <v>43525</v>
      </c>
      <c r="E25" s="75">
        <v>43556</v>
      </c>
      <c r="F25" s="75">
        <v>43586</v>
      </c>
      <c r="G25" s="75">
        <v>43617</v>
      </c>
      <c r="H25" s="75">
        <v>43647</v>
      </c>
      <c r="I25" s="75">
        <v>43678</v>
      </c>
      <c r="J25" s="75">
        <v>43709</v>
      </c>
      <c r="K25" s="75">
        <v>43739</v>
      </c>
      <c r="L25" s="75">
        <v>43770</v>
      </c>
      <c r="M25" s="75">
        <v>43800</v>
      </c>
      <c r="N25" s="75">
        <v>43831</v>
      </c>
      <c r="O25" s="75">
        <v>43862</v>
      </c>
      <c r="P25" s="75">
        <v>43891</v>
      </c>
      <c r="Q25" s="75">
        <v>43922</v>
      </c>
      <c r="R25" s="75">
        <v>43952</v>
      </c>
      <c r="S25" s="75">
        <v>43983</v>
      </c>
      <c r="T25" s="76">
        <v>44013</v>
      </c>
      <c r="U25" s="76">
        <v>44044</v>
      </c>
      <c r="V25" s="76">
        <v>44075</v>
      </c>
      <c r="W25" s="76">
        <v>44105</v>
      </c>
      <c r="X25" s="76">
        <v>44136</v>
      </c>
      <c r="Y25" s="76">
        <v>44166</v>
      </c>
    </row>
    <row r="26" spans="1:25" ht="15" customHeight="1" x14ac:dyDescent="0.2">
      <c r="A26" s="81" t="s">
        <v>426</v>
      </c>
      <c r="B26" s="82">
        <f t="shared" ref="B26:Y26" si="5">B4</f>
        <v>13566.4</v>
      </c>
      <c r="C26" s="82">
        <f t="shared" si="5"/>
        <v>12504.23</v>
      </c>
      <c r="D26" s="82">
        <f t="shared" si="5"/>
        <v>11442.9</v>
      </c>
      <c r="E26" s="82">
        <f t="shared" si="5"/>
        <v>12021.08</v>
      </c>
      <c r="F26" s="82">
        <f t="shared" si="5"/>
        <v>14915.88</v>
      </c>
      <c r="G26" s="82">
        <f t="shared" si="5"/>
        <v>13181.74</v>
      </c>
      <c r="H26" s="82">
        <f t="shared" si="5"/>
        <v>27590.13</v>
      </c>
      <c r="I26" s="82">
        <f t="shared" si="5"/>
        <v>17340.41</v>
      </c>
      <c r="J26" s="82">
        <f t="shared" si="5"/>
        <v>37068.51</v>
      </c>
      <c r="K26" s="82">
        <f t="shared" si="5"/>
        <v>34814.51</v>
      </c>
      <c r="L26" s="82">
        <f t="shared" si="5"/>
        <v>31892.01</v>
      </c>
      <c r="M26" s="82">
        <f t="shared" si="5"/>
        <v>18763.91</v>
      </c>
      <c r="N26" s="82">
        <f t="shared" si="5"/>
        <v>12096.31</v>
      </c>
      <c r="O26" s="82">
        <f t="shared" si="5"/>
        <v>12081.16</v>
      </c>
      <c r="P26" s="82">
        <f t="shared" si="5"/>
        <v>12232.36</v>
      </c>
      <c r="Q26" s="82">
        <f t="shared" si="5"/>
        <v>9984.7999999999993</v>
      </c>
      <c r="R26" s="82">
        <f t="shared" si="5"/>
        <v>7456.2</v>
      </c>
      <c r="S26" s="82">
        <f t="shared" si="5"/>
        <v>7483</v>
      </c>
      <c r="T26" s="82">
        <f t="shared" si="5"/>
        <v>5787.8</v>
      </c>
      <c r="U26" s="82">
        <f t="shared" si="5"/>
        <v>7020.8</v>
      </c>
      <c r="V26" s="82">
        <f t="shared" si="5"/>
        <v>10293.799999999999</v>
      </c>
      <c r="W26" s="82">
        <f t="shared" si="5"/>
        <v>11153.8</v>
      </c>
      <c r="X26" s="82">
        <f t="shared" si="5"/>
        <v>12132</v>
      </c>
      <c r="Y26" s="82">
        <f t="shared" si="5"/>
        <v>9157.08</v>
      </c>
    </row>
    <row r="27" spans="1:25" ht="15" customHeight="1" x14ac:dyDescent="0.2">
      <c r="A27" s="81" t="s">
        <v>427</v>
      </c>
      <c r="B27" s="82">
        <f t="shared" ref="B27:Y27" si="6">B16</f>
        <v>18180.77</v>
      </c>
      <c r="C27" s="82">
        <f t="shared" si="6"/>
        <v>9868.74</v>
      </c>
      <c r="D27" s="82">
        <f t="shared" si="6"/>
        <v>17735</v>
      </c>
      <c r="E27" s="82">
        <f t="shared" si="6"/>
        <v>37108.47</v>
      </c>
      <c r="F27" s="82">
        <f t="shared" si="6"/>
        <v>16920.580000000002</v>
      </c>
      <c r="G27" s="82">
        <f t="shared" si="6"/>
        <v>38847.25</v>
      </c>
      <c r="H27" s="82">
        <f t="shared" si="6"/>
        <v>73170.17</v>
      </c>
      <c r="I27" s="82">
        <f t="shared" si="6"/>
        <v>139017.73000000001</v>
      </c>
      <c r="J27" s="82">
        <f t="shared" si="6"/>
        <v>57399.5</v>
      </c>
      <c r="K27" s="82">
        <f t="shared" si="6"/>
        <v>53050.259999999995</v>
      </c>
      <c r="L27" s="82">
        <f t="shared" si="6"/>
        <v>72148.540000000008</v>
      </c>
      <c r="M27" s="82">
        <f t="shared" si="6"/>
        <v>86859.37</v>
      </c>
      <c r="N27" s="82">
        <f t="shared" si="6"/>
        <v>70957.2</v>
      </c>
      <c r="O27" s="82">
        <f t="shared" si="6"/>
        <v>25580.65</v>
      </c>
      <c r="P27" s="82">
        <f t="shared" si="6"/>
        <v>30436.81</v>
      </c>
      <c r="Q27" s="82">
        <f t="shared" si="6"/>
        <v>210319.68999999997</v>
      </c>
      <c r="R27" s="82">
        <f t="shared" si="6"/>
        <v>4995.3599999999997</v>
      </c>
      <c r="S27" s="82">
        <f t="shared" si="6"/>
        <v>39549.14</v>
      </c>
      <c r="T27" s="82">
        <f t="shared" si="6"/>
        <v>18495.41</v>
      </c>
      <c r="U27" s="82">
        <f t="shared" si="6"/>
        <v>14584.43</v>
      </c>
      <c r="V27" s="82">
        <f t="shared" si="6"/>
        <v>10475.619999999999</v>
      </c>
      <c r="W27" s="82">
        <f t="shared" si="6"/>
        <v>42882.06</v>
      </c>
      <c r="X27" s="82">
        <f t="shared" si="6"/>
        <v>54568.520000000004</v>
      </c>
      <c r="Y27" s="82">
        <f t="shared" si="6"/>
        <v>14693.060000000001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</vt:lpstr>
      <vt:lpstr>dinâmica</vt:lpstr>
      <vt:lpstr>tratamento continuado</vt:lpstr>
      <vt:lpstr>afastados</vt:lpstr>
      <vt:lpstr>aposent. invalidez</vt:lpstr>
      <vt:lpstr>maiores utilizadores</vt:lpstr>
      <vt:lpstr>faixas</vt:lpstr>
      <vt:lpstr>sinistralidade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Oliveira Santos</dc:creator>
  <dc:description/>
  <cp:lastModifiedBy>Karen Oliveira Santos</cp:lastModifiedBy>
  <cp:revision>3</cp:revision>
  <dcterms:created xsi:type="dcterms:W3CDTF">2021-02-09T18:41:47Z</dcterms:created>
  <dcterms:modified xsi:type="dcterms:W3CDTF">2021-03-08T15:43:58Z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