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U:\CLC\CLC 2024\2 - DOCS DIGITALIZADOS\1 - JANEIRO\CONTRATAÇÃO DE EVENTOS\PLANILHA A SER DIVULGADA NA LICITAÇÃO\"/>
    </mc:Choice>
  </mc:AlternateContent>
  <xr:revisionPtr revIDLastSave="0" documentId="13_ncr:1_{3E4F7190-4D39-40EE-BFE5-BE04B33B07BA}" xr6:coauthVersionLast="47" xr6:coauthVersionMax="47" xr10:uidLastSave="{00000000-0000-0000-0000-000000000000}"/>
  <bookViews>
    <workbookView xWindow="28680" yWindow="-120" windowWidth="29040" windowHeight="15840" activeTab="1" xr2:uid="{00000000-000D-0000-FFFF-FFFF00000000}"/>
  </bookViews>
  <sheets>
    <sheet name="RESUMO GERAL" sheetId="7" r:id="rId1"/>
    <sheet name="MME - ÓRGÃO GERENCIADOR" sheetId="1" r:id="rId2"/>
    <sheet name="SFB - ÓRGÃO PARTICIPANTE" sheetId="2" r:id="rId3"/>
    <sheet name="SENAPPEN - ÓRGÃO PARTICIPANTE" sheetId="3" r:id="rId4"/>
    <sheet name="PCRR - ÓRGÃO PARTICIPANTE" sheetId="4"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8" i="7" l="1"/>
  <c r="L18" i="7"/>
  <c r="L19" i="7"/>
  <c r="L11" i="7"/>
  <c r="L12" i="7"/>
  <c r="L7" i="7"/>
  <c r="L6" i="7"/>
  <c r="I6" i="7"/>
  <c r="I130" i="3" l="1"/>
  <c r="I130" i="7"/>
  <c r="I126" i="7"/>
  <c r="I127" i="7"/>
  <c r="I128" i="7"/>
  <c r="I129" i="7"/>
  <c r="I125" i="7"/>
  <c r="I116" i="7"/>
  <c r="I117" i="7"/>
  <c r="I118" i="7"/>
  <c r="I119" i="7"/>
  <c r="I120" i="7"/>
  <c r="I121" i="7"/>
  <c r="I122" i="7"/>
  <c r="I123" i="7"/>
  <c r="I115" i="7"/>
  <c r="I70" i="7"/>
  <c r="I71" i="7"/>
  <c r="I72" i="7"/>
  <c r="I73" i="7"/>
  <c r="I74" i="7"/>
  <c r="I75" i="7"/>
  <c r="I76" i="7"/>
  <c r="I77" i="7"/>
  <c r="I78" i="7"/>
  <c r="I79" i="7"/>
  <c r="I80" i="7"/>
  <c r="I81" i="7"/>
  <c r="I82" i="7"/>
  <c r="I83" i="7"/>
  <c r="I84" i="7"/>
  <c r="I85" i="7"/>
  <c r="I86" i="7"/>
  <c r="I87" i="7"/>
  <c r="I89" i="7"/>
  <c r="I90" i="7"/>
  <c r="I91" i="7"/>
  <c r="I92" i="7"/>
  <c r="I93" i="7"/>
  <c r="I94" i="7"/>
  <c r="I95" i="7"/>
  <c r="I96" i="7"/>
  <c r="I97" i="7"/>
  <c r="I98" i="7"/>
  <c r="I99" i="7"/>
  <c r="I100" i="7"/>
  <c r="I101" i="7"/>
  <c r="I102" i="7"/>
  <c r="I103" i="7"/>
  <c r="I104" i="7"/>
  <c r="I105" i="7"/>
  <c r="I106" i="7"/>
  <c r="I107" i="7"/>
  <c r="I108" i="7"/>
  <c r="I109" i="7"/>
  <c r="I110" i="7"/>
  <c r="I111" i="7"/>
  <c r="I112" i="7"/>
  <c r="I113" i="7"/>
  <c r="I69" i="7"/>
  <c r="I56" i="7"/>
  <c r="I57" i="7"/>
  <c r="I58" i="7"/>
  <c r="I59" i="7"/>
  <c r="I60" i="7"/>
  <c r="I61" i="7"/>
  <c r="I62" i="7"/>
  <c r="I63" i="7"/>
  <c r="I64" i="7"/>
  <c r="I65" i="7"/>
  <c r="I66" i="7"/>
  <c r="I67" i="7"/>
  <c r="I55" i="7"/>
  <c r="I35" i="7"/>
  <c r="I36" i="7"/>
  <c r="I37" i="7"/>
  <c r="I38" i="7"/>
  <c r="I39" i="7"/>
  <c r="I40" i="7"/>
  <c r="I41" i="7"/>
  <c r="I42" i="7"/>
  <c r="I43" i="7"/>
  <c r="I44" i="7"/>
  <c r="I45" i="7"/>
  <c r="I46" i="7"/>
  <c r="I47" i="7"/>
  <c r="I48" i="7"/>
  <c r="I49" i="7"/>
  <c r="I50" i="7"/>
  <c r="I51" i="7"/>
  <c r="I52" i="7"/>
  <c r="I53" i="7"/>
  <c r="I34" i="7"/>
  <c r="I24" i="7"/>
  <c r="I25" i="7"/>
  <c r="I26" i="7"/>
  <c r="I27" i="7"/>
  <c r="I28" i="7"/>
  <c r="I29" i="7"/>
  <c r="I30" i="7"/>
  <c r="I31" i="7"/>
  <c r="I32" i="7"/>
  <c r="I23" i="7"/>
  <c r="I7" i="7"/>
  <c r="I8" i="7"/>
  <c r="I9" i="7"/>
  <c r="I10" i="7"/>
  <c r="I11" i="7"/>
  <c r="I12" i="7"/>
  <c r="I13" i="7"/>
  <c r="I14" i="7"/>
  <c r="I15" i="7"/>
  <c r="I16" i="7"/>
  <c r="I17" i="7"/>
  <c r="I18" i="7"/>
  <c r="I19" i="7"/>
  <c r="I20" i="7"/>
  <c r="I21" i="7"/>
  <c r="L126" i="7"/>
  <c r="L127" i="7"/>
  <c r="L128" i="7"/>
  <c r="L129" i="7"/>
  <c r="L130" i="7"/>
  <c r="L125" i="7"/>
  <c r="L116" i="7"/>
  <c r="L117" i="7"/>
  <c r="L118" i="7"/>
  <c r="L119" i="7"/>
  <c r="L120" i="7"/>
  <c r="L121" i="7"/>
  <c r="L122" i="7"/>
  <c r="L123" i="7"/>
  <c r="L115" i="7"/>
  <c r="L70" i="7"/>
  <c r="L71" i="7"/>
  <c r="L72" i="7"/>
  <c r="L73" i="7"/>
  <c r="L74" i="7"/>
  <c r="L75" i="7"/>
  <c r="L76" i="7"/>
  <c r="L77" i="7"/>
  <c r="L78" i="7"/>
  <c r="L79" i="7"/>
  <c r="L80" i="7"/>
  <c r="L81" i="7"/>
  <c r="L82" i="7"/>
  <c r="L83" i="7"/>
  <c r="L84" i="7"/>
  <c r="L85" i="7"/>
  <c r="L86" i="7"/>
  <c r="L87" i="7"/>
  <c r="L88" i="7"/>
  <c r="K131" i="7" s="1"/>
  <c r="L89" i="7"/>
  <c r="L90" i="7"/>
  <c r="L91" i="7"/>
  <c r="L92" i="7"/>
  <c r="L93" i="7"/>
  <c r="L94" i="7"/>
  <c r="L95" i="7"/>
  <c r="L96" i="7"/>
  <c r="L97" i="7"/>
  <c r="L98" i="7"/>
  <c r="L99" i="7"/>
  <c r="L100" i="7"/>
  <c r="L101" i="7"/>
  <c r="L102" i="7"/>
  <c r="L103" i="7"/>
  <c r="L104" i="7"/>
  <c r="L105" i="7"/>
  <c r="L106" i="7"/>
  <c r="L107" i="7"/>
  <c r="L108" i="7"/>
  <c r="L109" i="7"/>
  <c r="L110" i="7"/>
  <c r="L111" i="7"/>
  <c r="L112" i="7"/>
  <c r="L113" i="7"/>
  <c r="L69" i="7"/>
  <c r="L67" i="7"/>
  <c r="L56" i="7"/>
  <c r="L57" i="7"/>
  <c r="L58" i="7"/>
  <c r="L59" i="7"/>
  <c r="L60" i="7"/>
  <c r="L61" i="7"/>
  <c r="L62" i="7"/>
  <c r="L63" i="7"/>
  <c r="L64" i="7"/>
  <c r="L65" i="7"/>
  <c r="L66" i="7"/>
  <c r="L55" i="7"/>
  <c r="L35" i="7"/>
  <c r="L36" i="7"/>
  <c r="L37" i="7"/>
  <c r="L38" i="7"/>
  <c r="L39" i="7"/>
  <c r="L40" i="7"/>
  <c r="L41" i="7"/>
  <c r="L42" i="7"/>
  <c r="L43" i="7"/>
  <c r="L44" i="7"/>
  <c r="L45" i="7"/>
  <c r="L46" i="7"/>
  <c r="L47" i="7"/>
  <c r="L48" i="7"/>
  <c r="L49" i="7"/>
  <c r="L50" i="7"/>
  <c r="L51" i="7"/>
  <c r="L52" i="7"/>
  <c r="L53" i="7"/>
  <c r="L34" i="7"/>
  <c r="L24" i="7"/>
  <c r="L25" i="7"/>
  <c r="L26" i="7"/>
  <c r="L27" i="7"/>
  <c r="L28" i="7"/>
  <c r="L29" i="7"/>
  <c r="L30" i="7"/>
  <c r="L31" i="7"/>
  <c r="L32" i="7"/>
  <c r="L23" i="7"/>
  <c r="L21" i="7"/>
  <c r="L8" i="7"/>
  <c r="L9" i="7"/>
  <c r="L10" i="7"/>
  <c r="L13" i="7"/>
  <c r="L14" i="7"/>
  <c r="L15" i="7"/>
  <c r="L16" i="7"/>
  <c r="L17" i="7"/>
  <c r="L20" i="7"/>
  <c r="I7" i="4"/>
  <c r="H97" i="4" s="1"/>
  <c r="I32" i="3"/>
  <c r="I8" i="3"/>
  <c r="I82" i="2"/>
  <c r="I83" i="2"/>
  <c r="I81" i="2"/>
  <c r="I72" i="2"/>
  <c r="I73" i="2"/>
  <c r="I74" i="2"/>
  <c r="I75" i="2"/>
  <c r="I76" i="2"/>
  <c r="I77" i="2"/>
  <c r="I78" i="2"/>
  <c r="I79" i="2"/>
  <c r="I71" i="2"/>
  <c r="I59" i="2"/>
  <c r="I60" i="2"/>
  <c r="I61" i="2"/>
  <c r="I62" i="2"/>
  <c r="I63" i="2"/>
  <c r="I64" i="2"/>
  <c r="I65" i="2"/>
  <c r="I66" i="2"/>
  <c r="I67" i="2"/>
  <c r="I68" i="2"/>
  <c r="I69" i="2"/>
  <c r="I58" i="2"/>
  <c r="I47" i="2"/>
  <c r="I48" i="2"/>
  <c r="I49" i="2"/>
  <c r="I50" i="2"/>
  <c r="I51" i="2"/>
  <c r="I52" i="2"/>
  <c r="I53" i="2"/>
  <c r="I54" i="2"/>
  <c r="I55" i="2"/>
  <c r="I56" i="2"/>
  <c r="I46" i="2"/>
  <c r="I30" i="2"/>
  <c r="I31" i="2"/>
  <c r="I32" i="2"/>
  <c r="I33" i="2"/>
  <c r="I34" i="2"/>
  <c r="I35" i="2"/>
  <c r="I36" i="2"/>
  <c r="I37" i="2"/>
  <c r="I38" i="2"/>
  <c r="I39" i="2"/>
  <c r="I40" i="2"/>
  <c r="I41" i="2"/>
  <c r="I42" i="2"/>
  <c r="I43" i="2"/>
  <c r="I44" i="2"/>
  <c r="I29" i="2"/>
  <c r="I22" i="2"/>
  <c r="I23" i="2"/>
  <c r="I24" i="2"/>
  <c r="I25" i="2"/>
  <c r="I26" i="2"/>
  <c r="I27" i="2"/>
  <c r="I21" i="2"/>
  <c r="I7" i="2"/>
  <c r="I8" i="2"/>
  <c r="I9" i="2"/>
  <c r="I10" i="2"/>
  <c r="I11" i="2"/>
  <c r="I12" i="2"/>
  <c r="I13" i="2"/>
  <c r="I14" i="2"/>
  <c r="I15" i="2"/>
  <c r="I16" i="2"/>
  <c r="I17" i="2"/>
  <c r="I18" i="2"/>
  <c r="I19" i="2"/>
  <c r="I6" i="2"/>
  <c r="I126" i="1"/>
  <c r="I127" i="1"/>
  <c r="I128" i="1"/>
  <c r="I129" i="1"/>
  <c r="I130" i="1"/>
  <c r="I125" i="1"/>
  <c r="I116" i="1"/>
  <c r="I117" i="1"/>
  <c r="I118" i="1"/>
  <c r="I119" i="1"/>
  <c r="I120" i="1"/>
  <c r="I121" i="1"/>
  <c r="I122" i="1"/>
  <c r="I123" i="1"/>
  <c r="I115" i="1"/>
  <c r="I113"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69" i="1"/>
  <c r="I56" i="1"/>
  <c r="I57" i="1"/>
  <c r="I58" i="1"/>
  <c r="I59" i="1"/>
  <c r="I60" i="1"/>
  <c r="I61" i="1"/>
  <c r="I62" i="1"/>
  <c r="I63" i="1"/>
  <c r="I64" i="1"/>
  <c r="I65" i="1"/>
  <c r="I66" i="1"/>
  <c r="I67" i="1"/>
  <c r="I55" i="1"/>
  <c r="I35" i="1"/>
  <c r="I36" i="1"/>
  <c r="I37" i="1"/>
  <c r="I38" i="1"/>
  <c r="I39" i="1"/>
  <c r="I40" i="1"/>
  <c r="I41" i="1"/>
  <c r="I42" i="1"/>
  <c r="I43" i="1"/>
  <c r="I44" i="1"/>
  <c r="I45" i="1"/>
  <c r="I46" i="1"/>
  <c r="I47" i="1"/>
  <c r="I48" i="1"/>
  <c r="I49" i="1"/>
  <c r="I50" i="1"/>
  <c r="I51" i="1"/>
  <c r="I52" i="1"/>
  <c r="I53" i="1"/>
  <c r="I34" i="1"/>
  <c r="I23" i="1"/>
  <c r="I24" i="1"/>
  <c r="I25" i="1"/>
  <c r="I26" i="1"/>
  <c r="I27" i="1"/>
  <c r="I28" i="1"/>
  <c r="I29" i="1"/>
  <c r="I30" i="1"/>
  <c r="I31" i="1"/>
  <c r="I32" i="1"/>
  <c r="I7" i="1"/>
  <c r="I8" i="1"/>
  <c r="I9" i="1"/>
  <c r="I10" i="1"/>
  <c r="I11" i="1"/>
  <c r="I12" i="1"/>
  <c r="I13" i="1"/>
  <c r="I14" i="1"/>
  <c r="I15" i="1"/>
  <c r="I16" i="1"/>
  <c r="I17" i="1"/>
  <c r="I18" i="1"/>
  <c r="I19" i="1"/>
  <c r="I20" i="1"/>
  <c r="I21" i="1"/>
  <c r="I6" i="1"/>
  <c r="H131" i="1" s="1"/>
  <c r="I96" i="4"/>
  <c r="I92" i="4"/>
  <c r="I93" i="4"/>
  <c r="I94" i="4"/>
  <c r="I95" i="4"/>
  <c r="I91" i="4"/>
  <c r="I82" i="4"/>
  <c r="I83" i="4"/>
  <c r="I84" i="4"/>
  <c r="I85" i="4"/>
  <c r="I86" i="4"/>
  <c r="I87" i="4"/>
  <c r="I88" i="4"/>
  <c r="I89" i="4"/>
  <c r="I81"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35" i="4"/>
  <c r="I25" i="4"/>
  <c r="I26" i="4"/>
  <c r="I27" i="4"/>
  <c r="I28" i="4"/>
  <c r="I29" i="4"/>
  <c r="I30" i="4"/>
  <c r="I31" i="4"/>
  <c r="I32" i="4"/>
  <c r="I33" i="4"/>
  <c r="I24" i="4"/>
  <c r="I10" i="4"/>
  <c r="I8" i="4"/>
  <c r="I9" i="4"/>
  <c r="I11" i="4"/>
  <c r="I12" i="4"/>
  <c r="I13" i="4"/>
  <c r="I14" i="4"/>
  <c r="I15" i="4"/>
  <c r="I16" i="4"/>
  <c r="I17" i="4"/>
  <c r="I18" i="4"/>
  <c r="I19" i="4"/>
  <c r="I20" i="4"/>
  <c r="I21" i="4"/>
  <c r="I22" i="4"/>
  <c r="I129" i="3"/>
  <c r="I127" i="3"/>
  <c r="I126" i="3"/>
  <c r="I125" i="3"/>
  <c r="I128" i="3"/>
  <c r="I123" i="3"/>
  <c r="I122" i="3"/>
  <c r="I121" i="3"/>
  <c r="I120" i="3"/>
  <c r="I119" i="3"/>
  <c r="I118" i="3"/>
  <c r="I117" i="3"/>
  <c r="I116" i="3"/>
  <c r="I115" i="3"/>
  <c r="I113" i="3"/>
  <c r="I112" i="3"/>
  <c r="I111" i="3"/>
  <c r="I109" i="3"/>
  <c r="I108" i="3"/>
  <c r="I106" i="3"/>
  <c r="I105" i="3"/>
  <c r="I103" i="3"/>
  <c r="I102" i="3"/>
  <c r="I101" i="3"/>
  <c r="I100" i="3"/>
  <c r="I99" i="3"/>
  <c r="I98" i="3"/>
  <c r="I97" i="3"/>
  <c r="I96" i="3"/>
  <c r="I95" i="3"/>
  <c r="I94" i="3"/>
  <c r="I93" i="3"/>
  <c r="I92" i="3"/>
  <c r="I91" i="3"/>
  <c r="I90" i="3"/>
  <c r="I89" i="3"/>
  <c r="I88" i="3"/>
  <c r="I86" i="3"/>
  <c r="I85" i="3"/>
  <c r="I83" i="3"/>
  <c r="I82" i="3"/>
  <c r="I81" i="3"/>
  <c r="I80" i="3"/>
  <c r="I79" i="3"/>
  <c r="I78" i="3"/>
  <c r="I77" i="3"/>
  <c r="I76" i="3"/>
  <c r="I74" i="3"/>
  <c r="I73" i="3"/>
  <c r="I71" i="3"/>
  <c r="I70" i="3"/>
  <c r="I72" i="3"/>
  <c r="I75" i="3"/>
  <c r="I84" i="3"/>
  <c r="I87" i="3"/>
  <c r="I104" i="3"/>
  <c r="I107" i="3"/>
  <c r="I110" i="3"/>
  <c r="I69" i="3"/>
  <c r="I66" i="3"/>
  <c r="I65" i="3"/>
  <c r="I64" i="3"/>
  <c r="I63" i="3"/>
  <c r="I62" i="3"/>
  <c r="I61" i="3"/>
  <c r="I60" i="3"/>
  <c r="I59" i="3"/>
  <c r="I58" i="3"/>
  <c r="I57" i="3"/>
  <c r="I56" i="3"/>
  <c r="I67" i="3"/>
  <c r="I55" i="3"/>
  <c r="I52" i="3"/>
  <c r="I51" i="3"/>
  <c r="I50" i="3"/>
  <c r="I49" i="3"/>
  <c r="I48" i="3"/>
  <c r="I47" i="3"/>
  <c r="I46" i="3"/>
  <c r="I45" i="3"/>
  <c r="I44" i="3"/>
  <c r="I43" i="3"/>
  <c r="I42" i="3"/>
  <c r="I41" i="3"/>
  <c r="I40" i="3"/>
  <c r="I39" i="3"/>
  <c r="I38" i="3"/>
  <c r="I36" i="3"/>
  <c r="I35" i="3"/>
  <c r="I53" i="3"/>
  <c r="I37" i="3"/>
  <c r="I34" i="3"/>
  <c r="I29" i="3"/>
  <c r="I28" i="3"/>
  <c r="I27" i="3"/>
  <c r="I26" i="3"/>
  <c r="I25" i="3"/>
  <c r="I24" i="3"/>
  <c r="I30" i="3"/>
  <c r="I31" i="3"/>
  <c r="I23" i="3"/>
  <c r="I21" i="3"/>
  <c r="I20" i="3"/>
  <c r="I19" i="3"/>
  <c r="I17" i="3"/>
  <c r="I16" i="3"/>
  <c r="I15" i="3"/>
  <c r="I14" i="3"/>
  <c r="I13" i="3"/>
  <c r="I11" i="3"/>
  <c r="I10" i="3"/>
  <c r="I9" i="3"/>
  <c r="I7" i="3"/>
  <c r="I12" i="3"/>
  <c r="I18" i="3"/>
  <c r="I6" i="3"/>
  <c r="H84" i="2" l="1"/>
  <c r="H131" i="3"/>
  <c r="I5" i="3"/>
  <c r="H3" i="3"/>
  <c r="I5" i="2"/>
  <c r="H3" i="2"/>
  <c r="H3" i="1"/>
  <c r="I5" i="1"/>
</calcChain>
</file>

<file path=xl/sharedStrings.xml><?xml version="1.0" encoding="utf-8"?>
<sst xmlns="http://schemas.openxmlformats.org/spreadsheetml/2006/main" count="1736" uniqueCount="295">
  <si>
    <t>ITEM</t>
  </si>
  <si>
    <t>NOME</t>
  </si>
  <si>
    <t>DESCRIÇÃO</t>
  </si>
  <si>
    <t>UNIDADE</t>
  </si>
  <si>
    <t xml:space="preserve">QUANTIDADE MÍNIMA </t>
  </si>
  <si>
    <t xml:space="preserve">QUANTIDADE MÁXIMA </t>
  </si>
  <si>
    <t>CATMAT/
CATSER</t>
  </si>
  <si>
    <t xml:space="preserve">Coordenador Geral de Eventos </t>
  </si>
  <si>
    <t>Profissional capacitado que deverá estar presente em todos os dias do evento e ser o ponto focal da empresa contratada para executar as funções de coordenação e orientação de todas as ações para garantir a perfeita execução da reunião.  (Diária de trabalho de 8h)</t>
  </si>
  <si>
    <t>Diária</t>
  </si>
  <si>
    <t>Auxiliar de serviços gerais</t>
  </si>
  <si>
    <t>Transporte, remoção, movimentação e remanejamento de mobiliário, caixas diversas, pacotes, material de consumo, papéis, material gráfico, montagem de pastas, instalações de banners, faixas, limpeza de espaços e móveis em eventos e outras atividades correlatas.  (Diária de trabalho de 8h)</t>
  </si>
  <si>
    <t>Brigadista</t>
  </si>
  <si>
    <t>Consiste nas tarefas de detecção de riscos de incêndio ou qualquer outro acidente, promoção de medidas de segurança no local do evento, controle de situações de emergência até a chegada do Corpo de Bombeiros, primeiros socorros nos casos em que forem necessários. O profissional disponibilizado deverá  apresentar certificado comprovando ter concluído o curso completo de formação de brigadista licenciado pelo  Corpo de Bombeiros e atender aos requisitos estabelecidos na Norma Brasileira de Registro NBR-14.276 da ABNT, (Associação Brasileira de Normas Técnicas).  (Diária de trabalho de 8h)</t>
  </si>
  <si>
    <t>25550 </t>
  </si>
  <si>
    <t>Garçom</t>
  </si>
  <si>
    <t>Atendimento ao público dos eventos organizados ou com a participação do Ministério de Minas e Energia servindo refeições e bebidas no local de sua realização, e, caso determinado pela CONTRATANTE, a montagem e desmontagem de praças, carrinhos, mesas, balcões e bares; organização, conferência e controle de materiais de trabalho, bebidas e alimentos, limpeza e higiene do local de trabalho. (Diária de trabalho de 8h)</t>
  </si>
  <si>
    <t>Mestre de cerimônia</t>
  </si>
  <si>
    <t>Condução de solenidades com atitudes discretas, boa dicção e atenção ao roteiro estabelecido pelo coordenador do cerimonial, mediante roteiro fornecido pela CONTRATANTE. A CONTRATADA deverá apresentar e manter atualizado banco de profissionais, com pelo menos quatro mestres de cerimônia, previamente aprovado pela CONTRATANTE, em até 30 (trinta) dias, a contar da assinatura de contrato. (Diária de trabalho de 8h).</t>
  </si>
  <si>
    <t>Recepcionista</t>
  </si>
  <si>
    <t>Atendimento ao público, orientação de visitantes, prestação de informações, controle de entrada de pessoas nos eventos, entre outras atribuições que podem variar de acordo com o perfil do evento. Os  profissionais disponibilizados deverão trajar os seguintes uniformes: para mulheres, terno preto ou calça social de corte reto com blazer da mesma cor, blusa branca, sapato fechado com pouco salto, cabelos presos e maquiagem sóbria; para homens, terno preto, camisa social branca, sapato social, cabelos presos, barba aparada. Ambos sem acessórios ou com acessórios discretos. (Diária de trabalho de 8h)</t>
  </si>
  <si>
    <t>Recepcionista bilíngue (idiomas básicos)</t>
  </si>
  <si>
    <t>O serviço deverá ser executado por profissional capacitado e com experiência na atividade de recepção a eventos, dinâmico, fluente em uma língua estrangeira (inglês, francês ou espanhol), além do português. (Diária de trabalho de 8h)</t>
  </si>
  <si>
    <t>Interprete de libras</t>
  </si>
  <si>
    <t>Atuação  em eventos que a  interação entre  surdos  e  ouvintes,  que     não sinalizam,    seja    exigida,    visando    a mediação entre as comunidades surda e ouvinte. Deve seguir o código de ética que é parte integrante do Regimento Interno do Departamento Nacional de Intérpretes (FENEIS) e estar de acordo com  a  legislação  vigente.  Conforme orientações do Ministério de Educação - MEC, para prestação do serviço deve ser alocado  profissional  com  domínio  da língua brasileira de sinais e da língua portuguesa.       A       experiência       do profissional   deverá   ser   comprovada mediante      declaração      em      papel timbrado fornecido por instituição contratante  descrevendo  evento  em que atuou como intérprete (na falta de tal documento, a CONTRATADA deverá submeter   previamente   currículo   do profissional à CONTRATANTE), – a ser entregue à CONTRATANTE em até 48 horas antes da  realização  do  evento. Uma vez aprovado o profissional pela CONTRATANTE,      não      será      mais necessária     apresentação     de     sua documentação. (Diária de trabalho de 8h)</t>
  </si>
  <si>
    <t>Segurança diurno</t>
  </si>
  <si>
    <t>Vigilância e segurança de eventos efetuados ou com a participação do Ministério de Minas e Energia, normalmente realizados em ambiente fechado, no período das 07 às 19 horas. O profissional disponibilizado deverá possuir Carteira Nacional de Vigilante – CNV (instituída pela Portaria DG/DPF 891/99) e apresentar-se devidamente uniformizado conforme o tipo de evento. A empresa subcontratada para esse serviço deverá possuir certificado de segurança emitido pelo Departamento de Polícia Federal, certificando que a empresa foi fiscalizada e está em condições técnicas de prestar serviços, bem como autorização de funcionamento atualizada emitida pelo Ministério da Justiça, com publicação no D.O.U. (Diário Oficial da União), permitindo que a empresa possa atuar nesse segmento econômico. A documentação mencionada anteriormente deverá ser apresentada pela CONTRATADA à CONTRATANTE, com antecedência mínima de 48 (quarenta e oito) horas da realização do evento. (Diária de trabalho de 8h).</t>
  </si>
  <si>
    <t>Segurança noturno</t>
  </si>
  <si>
    <t>Vigilância e segurança de eventos efetuados ou com a participação do Ministério de Minas e Energia, normalmente realizados em ambiente fechado, no período das 19 às 07 horas. O profissional alocado deverá possuir Carteira Nacional de Vigilante – CNV (instituída pela Portaria DG/DPF 891/99) e apresentar-se devidamente uniformizado conforme o tipo de evento. A empresa subcontratada para esse serviço deverá possuir certificado de segurança emitido pelo Departamento de Polícia Federal, certificando que a empresa foi fiscalizada e está em condições técnicas de prestar serviços, bem como autorização de funcionamento atualizada emitida pelo Ministério da Justiça, com publicação no D.O.U. (Diário Oficial da União), permitindo que a empresa possa atuar nesse segmento econômico. A documentação mencionada anteriormente deverá ser apresentada pela CONTRATADA à CONTRATANTE, com antecedência mínima de 48 (quarenta e oito) horas da realização do evento. (Diária de trabalho de 8h).</t>
  </si>
  <si>
    <t>Eletricista</t>
  </si>
  <si>
    <t>Profissional capacitado com as devidas ferramentas e equipamentos de segurança para trabalhos com fiações elétricas (Diária de trabalho de 8h)</t>
  </si>
  <si>
    <t>Técnico (a) de audiovisual</t>
  </si>
  <si>
    <t>Instalação de equipamentos dos sistemas audiovisuais, tais como projetores, telas de projeção, pedestais, som e vídeo em geral, montagem e desmontagem dos equipamentos audiovisuais para eventos, responsabilização pelo bom funcionamento dos equipamentos durante a realização do evento, organização e gerenciamento de todos os arquivos eletrônicos do evento no computador ligado ao projetor, passagem de slides das apresentações. (Diária de trabalho de 8h)</t>
  </si>
  <si>
    <t>Técnico (a) de iluminação</t>
  </si>
  <si>
    <t>Atendimento de questões relativas à iluminação de ambientes, seja auxiliando o técnico de filmagem com fonte de iluminação móvel, seja na operação de iluminação de ambientes com os equipamentos e estrutura já disponíveis no local. (Diária de trabalho de 8h)</t>
  </si>
  <si>
    <t>Técnico (a) de informática</t>
  </si>
  <si>
    <t>Instalação e bom funcionamento dos equipamentos de informática e manutenção de rede. Realização de configurações de sistemas, instalação de equipamentos, verificação e solução de falhas nos equipamentos de informática. O profissional alocado deverá ter conhecimentos nas várias versões de sistemas operacionais (Windows, Linux e IOS) e pacote Office, bem como em rede wireless ou cabeada e manutenção de computadores. (Diária de trabalho de 8h)</t>
  </si>
  <si>
    <t>Técnico (a) de som</t>
  </si>
  <si>
    <t>Cuidar da boa qualidade sonora do evento, gravação do áudio, caso necessário, realização de teste de todos os equipamentos, inserção de música nos momentos programados e regulagem de equipamentos durante as exposições, de modo a evitar efeitos indesejados (volume muito alto ou muito baixo, microfonia, som abafado ou outro problema técnico). (Diária de trabalho de 8h)</t>
  </si>
  <si>
    <t>Recorte eletrônico de textos e imagens em vinil adesivo</t>
  </si>
  <si>
    <t>Deve está inserido no valor do serviço a aplicação ou instalação. (LOCAÇÃO)</t>
  </si>
  <si>
    <t>M²</t>
  </si>
  <si>
    <t>Água mineral em
 garrafa</t>
  </si>
  <si>
    <t>Fornecimento de água mineral em garrafas individuais de 300 ou 500 ml. A água deverá ser servida gelada e para cada garrafa solicitada deverá ser disponibilizado copo de vidro próprio. As garrafas são destinadas ao atendimento à mesa diretora, sala de apoio, sala VIP, imprensa e coordenação, pelo período do evento. No preço unitário da garrafa devem estar agregados todos os custos acima descritos. (AQUISIÇÃO)</t>
  </si>
  <si>
    <t>Unidade</t>
  </si>
  <si>
    <t>Bebedouro com água
 mineral em galão e
 acessórios</t>
  </si>
  <si>
    <t>Fornecimento de água mineral em galão de água mineral de 20 (vinte) litros. Para cada evento deverá ser instalado 01 (um) suporte para galão e 01 (uma) lixeira com saco de lixo. Para cada galão solicitado no Plano de Trabalho, devem ser disponibilizados 150 (cento e cinquenta) copos descartáveis. O serviço compreenderá instalação e manutenção de bebedouros, que deverão possuir sistema próprio de refrigeração. Poderão ser colocados no chão, bancadas ou mesas. No preço unitário do garrafão deverão estar agregados todos os custos dos seus produtos acessórios (suporte refrigerado, copos descartáveis e lixeira) pelo período do evento (LOCAÇÃO DO BEBEDOURO - por dia)</t>
  </si>
  <si>
    <t>Café e chá-garrafa</t>
  </si>
  <si>
    <t>Fornecimento de café e água quente para chá em garrafas térmicas de 2 litros, com copos descartáveis, açúcar, adoçante e lixeiras pelo período do evento. Para o chá devem ser disponibilizados pelo menos três (3) variedades de saches. (LOCAÇÃO DAS GARRAFAS - por dia )</t>
  </si>
  <si>
    <t>Garrafa</t>
  </si>
  <si>
    <t xml:space="preserve">Coffee break (tipo 1)
 para 50 pessoas
</t>
  </si>
  <si>
    <t>Três (03) tipos de bebidas  quentes, dois (02) tipos de sucos de fruta, dois (02) tipos de refrigerante e seis (06) tipos de alimentos salgados e dois (02) tipos de doce. Tempo de referência de uma (01) hora e trinta (30) minutos de duração (AQUISIÇÃO)</t>
  </si>
  <si>
    <t xml:space="preserve">Coffee break (tipo 2)
 para 100 pessoas
</t>
  </si>
  <si>
    <t>Três (03) tipos de bebidas quentes, três (03) tipos de sucos de fruta, três (03) tipos de refrigerante, dez (10) tipos de alimentos salgados, cinco (05) doces, dois (2) tipos de frutas. Tempo de referência de uma (01) hora e trinta (30) minutos de duração. (AQUISIÇÃO)</t>
  </si>
  <si>
    <t>Refeição 
almoço ou jantar
 (kosher ou halal ou vegano ou vegetariano ou macrobiotico)
para 50 pessoas</t>
  </si>
  <si>
    <r>
      <t>Cardápio composto de entrada, prato principal e sobremesa, todos elaborados conforme as regras</t>
    </r>
    <r>
      <rPr>
        <b/>
        <sz val="11"/>
        <rFont val="Calibri"/>
        <family val="2"/>
        <scheme val="minor"/>
      </rPr>
      <t xml:space="preserve"> kosher ou halal</t>
    </r>
    <r>
      <rPr>
        <sz val="11"/>
        <rFont val="Calibri"/>
        <family val="2"/>
        <scheme val="minor"/>
      </rPr>
      <t xml:space="preserve">. </t>
    </r>
    <r>
      <rPr>
        <b/>
        <sz val="10"/>
        <rFont val="Calibri"/>
        <family val="2"/>
        <scheme val="minor"/>
      </rPr>
      <t>A refeição pode ser servida em forma de buffet, à francesa ou à americana, conforme solicitação. everá ser montada mesa de chá e café para serem servidos ao final do almoço ou jantar. Cobertura completa (com o uso de xícaras e pratos de louça, copos/taças, maître, garçons, copeira, mesas, toalhas, guardanapos etc.). Tempo de referência duas (03) horas.(AQUISIÇÃO)</t>
    </r>
  </si>
  <si>
    <t>Pessoa</t>
  </si>
  <si>
    <t xml:space="preserve">Refeição 
(almoço ou jantar)
para 30 pessoas
</t>
  </si>
  <si>
    <t>Três (03) opções de salada; três (03) opções de guarnição, sendo duas quentes e uma fria; arroz; feijão e um tipo de massa, servida com duas opções de molho; três (03) opções de carne, uma delas sendo carne branca (frango ou peixe); três (03) tipos de sucos de fruta; três (03) tipos de refrigerante; água com e sem gás; três (03) tipos de sobremesa, uma delas deve ser necessariamente de frutas. A refeição pode ser servida em forma de buffet, à francesa ou à americana, conforme solicitação. everá ser montada mesa de chá e café para serem servidos ao final do almoço ou jantar. Cobertura completa (com o uso de xícaras e pratos de louça, copos/taças em cristal, maître, garçons, copeira, mesas, toalhas, guardanapos etc.). Tempo de referência duas (03) horas. (AQUISIÇÃO)</t>
  </si>
  <si>
    <t xml:space="preserve">Refeição Refeição 
(almoço ou jantar)
para 50 pessoas
</t>
  </si>
  <si>
    <t>Três (03) opções de salada; três (03) opções de guarnição, sendo duas quentes e uma fria; arroz; feijão e um tipo de massa, servida com duas opções de molho; três (03) opções de carne, uma delas sendo carne branca (frango ou peixe); três (03) tipos de sucos de fruta; três (03) tipos de refrigerante; água com e sem gás; três (03) tipos de sobremesa, uma delas deve ser necessariamente de frutas. A refeição pode ser servida em forma de buffet, à francesa ou à americana, conforme solicitação. everá ser montada mesa de chá e café para serem servidos ao final do almoço ou jantar. Cobertura completa (com o uso de xícaras e pratos de louça, copos/taças, maître, garçons, copeira, mesas, toalhas, guardanapos etc.). Tempo de referência duas (03) horas. (AQUISIÇÃO)</t>
  </si>
  <si>
    <t xml:space="preserve">Refeição Refeição 
(almoço ou jantar)
para 100 pessoas
</t>
  </si>
  <si>
    <t xml:space="preserve">Refeição Refeição 
(almoço ou jantar)
para 300 pessoas
</t>
  </si>
  <si>
    <t>SERVIÇOS E ACESSÓRIOS</t>
  </si>
  <si>
    <t>INFRAESTRUTURA E SUPORTE</t>
  </si>
  <si>
    <t>ALIMENTOS E BEBIDAS</t>
  </si>
  <si>
    <t>Bandeira com mastro</t>
  </si>
  <si>
    <t xml:space="preserve">Bandeira de três (03) panos, em tamanho padrão acompanhada de mastro. As bandeiras a serem fornecidas podem ser nacionais ou de países estrangeiros.  (LOCAÇÃO)
</t>
  </si>
  <si>
    <t xml:space="preserve">Impressora multifuncional 
colorida laser  (com suprimentos)
</t>
  </si>
  <si>
    <t xml:space="preserve">Impressora de alta capacidade e velocidade, instalada e conectada nos computadores ou na rede. Devem estar sempre disponíveis os drivers dos equipamentos e acessórios para reinstalação em caso de problemas. Papel incluso (uma resma). (LOCAÇÃO)
</t>
  </si>
  <si>
    <t xml:space="preserve">Impressora térmica de produção de etiquetas
</t>
  </si>
  <si>
    <t xml:space="preserve">Locação de impressora de alta tecnologia em transparência térmica para produção de etiquetas com textos, logotipos e código de barras. A impressora deverá ser fornecida com os suprimentos necessários para o uso durante o período do evento  (LOCAÇÃO)
</t>
  </si>
  <si>
    <t xml:space="preserve">Microcomputador notebook
</t>
  </si>
  <si>
    <t>Configuração mínima: Processador Core i5 de oitava geração, 8 GB de RAM, HD de 500 Gb e tela Full HD, placa de vídeo, além de baterias de longa duração. Acompanham mouse, fonte, Windows 10, Microsoft Office 365 entre outros itens fundamentais para o funcionamento.  (LOCAÇÃO)</t>
  </si>
  <si>
    <t>No-break</t>
  </si>
  <si>
    <t>Entrada bivolt automática 110/220v, mínimo de 4 saídas, potência 800va  (LOCAÇÃO)</t>
  </si>
  <si>
    <t>Ponto de acesso          (Wi-Fi)</t>
  </si>
  <si>
    <t>Até 500 pessoas, área de até 2000 m2, com no mínimo 12 Aps  (Access Points wireless), 1 switch com no mínimo 24 portas, link mínimo 80 M de download e 40 de upload.  (LOCAÇÃO)</t>
  </si>
  <si>
    <t xml:space="preserve">Link dedicado
</t>
  </si>
  <si>
    <t>Acesso à internet banda larga, com acesso e tempo ilimitado, de no mínimo 25Mb/s de velocidade. O acess point wireless deve contemplar link dedicado, provedor e roteador wireless e deverá suportar múltiplos computadores. Incluso cabeamento.  (LOCAÇÃO)</t>
  </si>
  <si>
    <t xml:space="preserve">Microfone sem fio
</t>
  </si>
  <si>
    <t xml:space="preserve">Microfone sem fio com base de recepção, bateria carregada, distância de alcance de pelo menos 30 (trinta) metros, modulação FM ou UHF, devidamente instalado e testado.  (LOCAÇÃO)
</t>
  </si>
  <si>
    <t xml:space="preserve">Microfone de mesa (Gooseneck)
</t>
  </si>
  <si>
    <t xml:space="preserve">Microfone de mesa, de alta sensibilidade, com haste flexível e base sólida, com programação mínima de ligar/desligar; mute; ativar/desativar corte baixo, devidamente instalado e testado. (LOCAÇÃO)
</t>
  </si>
  <si>
    <t>Microfone auricular ou lapela</t>
  </si>
  <si>
    <t>Microfone auricular sem fio com bateria ou pilha incluso, Shure BLX14Br/P31-J10, AKG PERCEPTION 45 WIRELESS ou similar (LOCAÇÃO)</t>
  </si>
  <si>
    <t>Régua de Extensão</t>
  </si>
  <si>
    <t>Mínimo com seis saídas. Entrada automática 220v (LOCAÇÃO)</t>
  </si>
  <si>
    <t>Projetor Multimídia 5000 ansi-lumens</t>
  </si>
  <si>
    <r>
      <t xml:space="preserve">Projetor multimídia, tipo </t>
    </r>
    <r>
      <rPr>
        <b/>
        <i/>
        <sz val="11"/>
        <rFont val="Calibri"/>
        <family val="2"/>
        <scheme val="minor"/>
      </rPr>
      <t>datashow</t>
    </r>
    <r>
      <rPr>
        <b/>
        <sz val="11"/>
        <rFont val="Calibri"/>
        <family val="2"/>
        <scheme val="minor"/>
      </rPr>
      <t>, de 5000 ansi-lumens, incluso: cabos adaptadores, controle remoto e ponteira laser. (LOCAÇÃO)</t>
    </r>
  </si>
  <si>
    <t>Tela de projeção 300’’</t>
  </si>
  <si>
    <t>(6,10m x 4,57m) com tripé ou pendurada. (LOCAÇÃO)</t>
  </si>
  <si>
    <t xml:space="preserve">Passador de Slides com apontador laser
</t>
  </si>
  <si>
    <t>Dispositivo sem fio a ser utilizado para avançar, voltar, fazer pausas durante apresentação eletrônica de slides. Deverá possuir também a função de apontador laser (ou caneta laser) utilizada para destacar aspectos da apresentação. O dispositivo deve ser plug-and-play, utilizando receptor USB com alcance de pelo menos quinze (15) metros. O apontador laser deve emitir laser capaz de ser visto por pessoas presentes em
grandes auditórios.  (LOCAÇÃO)</t>
  </si>
  <si>
    <t xml:space="preserve">Sistema completo para sonorização I
</t>
  </si>
  <si>
    <t xml:space="preserve">Mesa de som de 16 canais, caixas acústicas, amplificador, cabos, transformadores, equalizadores, tripé de caixas, rack de equalização e demais equipamentos necessários, para eventos de até 100 pessoas. Incluso montagem e desmontagem.  (LOCAÇÃO)
</t>
  </si>
  <si>
    <t xml:space="preserve">Sistema completo para sonorização II
</t>
  </si>
  <si>
    <t xml:space="preserve">Mesa de som de 16 canais, caixas acústicas, amplificador, cabos, transformadores, equalizadores, tripé de caixas, rack de equalização e demais equipamentos necessários, para eventos de até 300 pessoas. Incluso montagem e desmontagem.  (LOCAÇÃO)
</t>
  </si>
  <si>
    <t xml:space="preserve">Sistema completo para sonorização III
</t>
  </si>
  <si>
    <t>Mesa de som de 16 canais, caixas acústicas, amplificador, cabos, transformadores, equalizadores, tripé de caixas, rack de equalização e demais equipamentos necessários, para eventos de até 500 pessoas. Incluso montagem e desmontagem.  (LOCAÇÃO)</t>
  </si>
  <si>
    <t xml:space="preserve">Iluminação completa para palco
</t>
  </si>
  <si>
    <t xml:space="preserve">Refletores de Led (RGBWAUV), move head de 150 a 700 watts (wash, Spot e bean) , Elipisoidais, Fresnel, refletores Plano Convexo (PC), Colortram, strobos, , consoles digitais, estrutura de treliças, toda estrutura para a montagem e desmontagem além das necessidades elétricas para o bom funcionamento devem ser incluídos.  (LOCAÇÃO)
</t>
  </si>
  <si>
    <t xml:space="preserve">Iluminação decorativa interna completa
</t>
  </si>
  <si>
    <t>Refletores de Led (RGBWAUV), com cores frias e quentes, lâmpadas a gás (HQI), refletores para Pim Bem, Par 38, Par 56, Par 64, Set Light, Moves Head de Led, toda estrutura para a montagem e desmontagem além das necessidades elétricas para o bom funcionamento devem ser incluídos.  (LOCAÇÃO)</t>
  </si>
  <si>
    <t xml:space="preserve">
Sistema informatizado para credenciamento
</t>
  </si>
  <si>
    <t xml:space="preserve">Locação de software que utilize plataforma de desenvolvimento que possibilite: inscrições online e presencial, gerenciamento de inscrições e demais informações inerentes às atividades, geração de relatórios específicos com filtro de dados, impressão de crachás em cartão PVC, impressão de etiquetas adesivas para crachás impressos,  controle de participantes com código de barras e leitor óptico sem fio. QRCode. e RFID, emissão de certificados e declarações de presença, Inclui profissional devidamente qualificado, com domínio do sistema para possíveis ajustes na operacionalização e insumos como papel para impressoras, etiquetas, material para impressão  de certificados e crachás.  (LOCAÇÃO)
</t>
  </si>
  <si>
    <t>24376  </t>
  </si>
  <si>
    <t>DECORAÇÃO E SINALIZAÇÃO</t>
  </si>
  <si>
    <t>Arranjo de flores (Corbeilles)</t>
  </si>
  <si>
    <t>Arranjos (Corbeilles) na quantidade mínima de 30 flores, medindo 70 cm de altura por 70 cm de largura. (LOCAÇÃO)</t>
  </si>
  <si>
    <t>Arranjo de flores para mesa de autoridade</t>
  </si>
  <si>
    <t xml:space="preserve">Arranjos na quantidade mínima de 50 flores, medindo 2 metros de comprimento por 60 cm de altura, a serem utilizados no chão, à frente de mesas de autoridades, com ramos em direção ascendente. (LOCAÇÃO)
</t>
  </si>
  <si>
    <t>Arranjos de flores para centro de mesa</t>
  </si>
  <si>
    <t xml:space="preserve">Arranjos de flores para centro de mesa, medindo 30 cm de diâmetro por 30 cm de altura, com quantidade mínima de 20 flores. (LOCAÇÃO)
</t>
  </si>
  <si>
    <t>Arranjos de flores para púlpito</t>
  </si>
  <si>
    <t xml:space="preserve">Arranjos de flores para púlpito, medindo 60 cm de largura por 40 cm de altura. (LOCAÇÃO)
</t>
  </si>
  <si>
    <t>Jardineira com flores tropicais</t>
  </si>
  <si>
    <t xml:space="preserve">Jardineira, medindo no mínimo 25 cm x 60 cm de base e 60 cm de altura. (LOCAÇÃO)
</t>
  </si>
  <si>
    <t xml:space="preserve">Vaso ornamental grande com planta alta
</t>
  </si>
  <si>
    <t>Vaso ornamental grande com planta alta (aproximadamente 2 m de altura). (LOCAÇÃO)</t>
  </si>
  <si>
    <t>Buquê de flores</t>
  </si>
  <si>
    <t xml:space="preserve">Buquê de flores formado por rosas ou flores tropicais, com quantidade mínima de 24 flores. (LOCAÇÃO)
</t>
  </si>
  <si>
    <t xml:space="preserve">Bandeira de mesa </t>
  </si>
  <si>
    <t>Bandeiras de mesa, com suporte, em tamanho padrão, nacional ou de países estrangeiros. As bandeiras de mesa devem ser repostas no caso de dano ou perda. (LOCAÇÃO)</t>
  </si>
  <si>
    <t>Vinil adesivo</t>
  </si>
  <si>
    <t>Com impressão em até 3 cores para identificação de balões, pórticos, painéis, placas de sinalização e similares (LOCAÇÃO).</t>
  </si>
  <si>
    <t>Folder</t>
  </si>
  <si>
    <t>Formato Aberto: 210 X 297mm(A4), Fechado: 148 X 210mm(A5), Material: Papel Couche Matte Fosco 150 Gr/M2, Personalização (Motivo): Impressao 4/4 Cores, Observacao: Aplicação De Verniz Uv Local, C/ 2 Dobras Vinco (AQUISIÇÃO)</t>
  </si>
  <si>
    <t>Fundo de palco lona
 vinílica</t>
  </si>
  <si>
    <t xml:space="preserve">Impressão digital com qualidade fotográfica, montada com lona vinílica (preferencialmente fosca), acabamento em corte simples ou, dependendo do caso, com ilhós. A arte será fornecida pelo Ministério de Minas e Energia. (LOCAÇÃO)
</t>
  </si>
  <si>
    <t>Banner em lona
 vinílica</t>
  </si>
  <si>
    <t>Banner com impressão digital com qualidade fotográfica, montado com lona vinílica (preferencialmente fosca), acabamento com cabo de madeira redonda no sentido horizontal (instalada nas partes superior e inferior do banner), ponteiras plásticas e corda para pendurar. A arte será fornecida pelo Ministério de Minas e Energia. (LOCAÇÃO)</t>
  </si>
  <si>
    <t>Faixa em lona
 vinílica</t>
  </si>
  <si>
    <t xml:space="preserve">Faixa com impressão digital com qualidade fotográfica, montada com lona vinílica (preferencialmente fosca), acabamento em corte simples ou, dependendo do caso, com ilhós. A arte será fornecida pelo Ministério de Minas e Energia. (LOCAÇÃO)
</t>
  </si>
  <si>
    <t>22039 </t>
  </si>
  <si>
    <t> 18422</t>
  </si>
  <si>
    <t>INSTALAÇÃO, MONTAGEM E MÓVEIS</t>
  </si>
  <si>
    <t xml:space="preserve">
Cadeiras Tyfany 
</t>
  </si>
  <si>
    <t xml:space="preserve">Cadeira simples de plástico, de madeira sem estofado, metálica sem estofado, ou similar. (LOCAÇÃO)
</t>
  </si>
  <si>
    <t xml:space="preserve">
Cadeira simples
</t>
  </si>
  <si>
    <t xml:space="preserve">Cadeira simples de plástico, de madeira ou metálica sem estofado e sem braço. (LOCAÇÃO)
</t>
  </si>
  <si>
    <t>Cadeira estofada sem braço</t>
  </si>
  <si>
    <t xml:space="preserve">Cadeira simples de plástico, de madeira ou metálica estofada sem braço. (LOCAÇÃO)
</t>
  </si>
  <si>
    <t xml:space="preserve">
Poltrona
</t>
  </si>
  <si>
    <t xml:space="preserve">Poltrona de um lugar, com revestimento em couro a ser disponibilizada nas cores branca, preta ou bege. (LOCAÇÃO)
</t>
  </si>
  <si>
    <t xml:space="preserve">Sofá de dois ou três lugares
</t>
  </si>
  <si>
    <t xml:space="preserve">Sofá de pelo menos dois e até três lugares, revestido em couro sintético nas cores branca, preta ou bege. (LOCAÇÃO)
</t>
  </si>
  <si>
    <t xml:space="preserve">
Climatizador de ar
</t>
  </si>
  <si>
    <t xml:space="preserve">Climatizador de ar com torre, rodinhas e reservatório de água para climatização de ambientes. Alcance frontal mínimo de 10 m. Ruído máximo 60 dB. Baixo consumo de energia. Manutenção de água, transporte, montagem e desmontagem inclusos. (LOCAÇÃO)
</t>
  </si>
  <si>
    <t>Ar condicioado tipo split</t>
  </si>
  <si>
    <t>Ar condicionado modelo split, inverter, com 60.000 BTU (LOCAÇÃO)</t>
  </si>
  <si>
    <t>Ar condicionado modelo split, inverter, com 12.000 BTU (LOCAÇÃO)</t>
  </si>
  <si>
    <r>
      <t>Ar condicionado</t>
    </r>
    <r>
      <rPr>
        <b/>
        <sz val="11"/>
        <rFont val="Calibri"/>
        <family val="2"/>
        <scheme val="minor"/>
      </rPr>
      <t xml:space="preserve"> </t>
    </r>
    <r>
      <rPr>
        <b/>
        <sz val="10"/>
        <rFont val="Calibri"/>
        <family val="2"/>
        <scheme val="minor"/>
      </rPr>
      <t>tipo rooftop</t>
    </r>
  </si>
  <si>
    <t>Aparelho de ar condicionado modelo rooftop com potência mínima de 15TR, com abafador de som no compressor. (LOCAÇÃO)</t>
  </si>
  <si>
    <t xml:space="preserve">
Gerador elétrico de até 250 KVA
</t>
  </si>
  <si>
    <t xml:space="preserve">Gerador elétrico, de até 250 KVA, silenciado, devidamente cercado com grades de proteção, com cabos e conexões necessárias para o perfeito funcionamento do equipamento e aterramento, combustível necessário para todo o período de realização do evento, bem como a equipe técnica necessária à sua operação e manutenção. (LOCAÇÃO)
</t>
  </si>
  <si>
    <t>21679  </t>
  </si>
  <si>
    <t xml:space="preserve">
Gerador elétrico de até 500 KVA
</t>
  </si>
  <si>
    <t xml:space="preserve">Gerador elétrico, de até 500 KVA, silenciado, devidamente cercado com grades de proteção, com cabos e conexões necessárias para o perfeito funcionamento do equipamento e aterramento, combustível necessário para todo o período de realização do evento, bem como a equipe técnica necessária à sua operação e manutenção. (LOCAÇÃO)
</t>
  </si>
  <si>
    <t>Mesa de buffet</t>
  </si>
  <si>
    <t>Com tampo em vidro ou madeira aglomerada ou MDF laminado em madeira de poliuretano ou cera, com toalha de tecido, na cor definida na OS específica; limpa e passada; sem manchas, rasgos, furos ou costuras se desfazendo. Medidas 1,00x2,00m. (LOCAÇÃO)</t>
  </si>
  <si>
    <t>Mesa pranchão</t>
  </si>
  <si>
    <t>Com respectivas toalhas em tecido, na cor definida na OS específica; limpa e passada; sem manchas, rasgos, furos ou costuras se desfazendo, para formação de mesas diretoras de diversos formatos (altura de 0,75m e profundidade de 0,8m). (LOCAÇÃO)</t>
  </si>
  <si>
    <t xml:space="preserve">
Mesa Bistrô
</t>
  </si>
  <si>
    <t xml:space="preserve">Mesa Bistrô em madeira natural e/ou ferro com acabamento em bambu ou estofado em couro, com duas banquetas redondas ou quadradas. (LOCAÇÃO)
</t>
  </si>
  <si>
    <t xml:space="preserve">
Mesa de apoio
</t>
  </si>
  <si>
    <t xml:space="preserve">Mesa do tipo de escritório (70cm x 140cm), tampo em madeira aglomerada ou MDF laminado em madeira de poliuretano ou cera, com acabamento em verniz, com bases e pés de metalcromado. (LOCAÇÃO)
</t>
  </si>
  <si>
    <t>Prismas de mesa</t>
  </si>
  <si>
    <t>Prismas acrílicos ou hastes de metal cromado com comprimento de 25cm. (LOCAÇÃO)</t>
  </si>
  <si>
    <t>Totem de sinalização</t>
  </si>
  <si>
    <t>Adesivado, tamanho 0,50m x 1,80m aproximadamente. (LOCAÇÃO)</t>
  </si>
  <si>
    <t>474936 </t>
  </si>
  <si>
    <t>Totem de eletricidade</t>
  </si>
  <si>
    <t>Totem alimentador de energia de chão, com até 10 tomadas universais e 6 entradas USB, com o cabeamento necessário para instalação no local solicitado com a finalidade de proporcionar pontos de energia para carregar celulares, computadores, etc. (LOCAÇÃO)</t>
  </si>
  <si>
    <r>
      <t>Estrutura metálica Q-30 (</t>
    </r>
    <r>
      <rPr>
        <i/>
        <sz val="11"/>
        <rFont val="Calibri"/>
        <family val="2"/>
        <scheme val="minor"/>
      </rPr>
      <t>Box Truss</t>
    </r>
    <r>
      <rPr>
        <sz val="11"/>
        <rFont val="Calibri"/>
        <family val="2"/>
        <scheme val="minor"/>
      </rPr>
      <t>)</t>
    </r>
  </si>
  <si>
    <t>Para montagem de fundo de palco, sinalização, suporte de iluminação, telão ou outros. Prever estrutura de suporte (parafusos, cubos) e bases de sustentação. (LOCAÇÃO)</t>
  </si>
  <si>
    <t>Diária/ metro linear</t>
  </si>
  <si>
    <t xml:space="preserve">
Porta banner
</t>
  </si>
  <si>
    <t>Com altura de até 2m ou superior, tripé com garras de alumínio e ajuste de altura (LOCAÇÃO)</t>
  </si>
  <si>
    <t xml:space="preserve">
Organizador 
de filas
</t>
  </si>
  <si>
    <t>Organizador de filas tubular, em alumínio com 0,96 m de altura, com fita retrátil nas cores azul, preta ou verde, com 5 cm de espessura e 2,00 m de comprimento, contendo 03 encaixes para fita retrátil e base redonda de 35cm. (LOCAÇÃO)</t>
  </si>
  <si>
    <t xml:space="preserve">
Gradil
</t>
  </si>
  <si>
    <t>Grade de contenção com 1,20 de altura x 2,00 de comprimento com travas de gancho desencontrado ou pino de encaixe, com pés desencontrados, a ser cobrado por metro. (LOCAÇÃO)</t>
  </si>
  <si>
    <t>Metro</t>
  </si>
  <si>
    <t>Barricada</t>
  </si>
  <si>
    <t>Barricadas de contenção com 1,20 de altura x 1,25 de comprimento, fabricada em chapa de alumínio com ou sem degrau, a ser cobrado por metro. (LOCAÇÃO)</t>
  </si>
  <si>
    <t>Tapume</t>
  </si>
  <si>
    <t>Tapume de metal, com placas de 2,10m ou 2,60m de altura por 2,00m de comprimento, travamento em mão francesa e fechamento metálico ondulado ou liso, a ser cobrado por metro. (LOCAÇÃO)</t>
  </si>
  <si>
    <t>Forração</t>
  </si>
  <si>
    <t>Para montagem de cenografia, paredes falsas e outros fins. Prever estrutura de suporte, montagem e desmontagem. (LOCAÇÃO)</t>
  </si>
  <si>
    <t xml:space="preserve">13099
</t>
  </si>
  <si>
    <t>Púlpito</t>
  </si>
  <si>
    <t>Púlpito em acrílico com 1,20 m de altura, com pelo menos 50 cm de largura (para que acomode laptop), e com prateleira interna. Com suporte para microfone e água. (LOCAÇÃO)</t>
  </si>
  <si>
    <t>Praticável</t>
  </si>
  <si>
    <t>Praticável em aço com regulagem de altura, podendo ser de 60cm, 90cm ou 1m de altura e dimensões variáveis conforme a   necessidade, a ser cobrado por metro quadrado. (LOCAÇÃO)</t>
  </si>
  <si>
    <t xml:space="preserve">Piso elevado
 modular </t>
  </si>
  <si>
    <t>Peças de plástico, emborrachado  ou madeira injetadas de encaixe fácil e articulado, dimensões variáveis conforme a   necessidade, a ser cobrado por metro quadrado. (LOCAÇÃO)</t>
  </si>
  <si>
    <t>Balcão guarda-volumes</t>
  </si>
  <si>
    <t>Com prateleiras em madeira ou similar, com altura de aproximadamente 2m e comprimento de, aproximadamente, 1,50m. Com vãos de, aproximadamente, 0,5mx0,5x. (LOCAÇÃO)</t>
  </si>
  <si>
    <t>Tenda 5x5</t>
  </si>
  <si>
    <t>Tenda modulável com vãos livres e lonas impermeáveis, anti-chama e blackout, com estrutura em perfil de alumínio e aterramento; pé direito 4m, podendo ter fechamento total ou parcial conforme demanda;  (LOCAÇÃO)</t>
  </si>
  <si>
    <t>Tenda 10x10</t>
  </si>
  <si>
    <t>Tenda modulável com vãos livres e lonas impermeáveis, anti-chama e blackout, com estrutura em perfil de alumínio e aterramento; pé direito 4m, podendo ter fechamento total ou parcial conforme demanda; (LOCAÇÃO)</t>
  </si>
  <si>
    <t>Tenda galpão</t>
  </si>
  <si>
    <t>Tenda modulável com vãos livres e lonas impermeáveis, anti-chama e blackout, com estrutura em perfil de alumínio e aterramento; pé direito 4m, podendo ter fechamento total ou parcial conforme demanda, a ser cobrado por metro quadrado. (LOCAÇÃO)</t>
  </si>
  <si>
    <t>Totem automático dispensador de álcool em gel</t>
  </si>
  <si>
    <t>Dispensador de álcool gel com sensor de proximidade, de estrutura robusta e resistente, com no mínimo 1,20m de altura. (LOCAÇÃO por dia)</t>
  </si>
  <si>
    <t>470754 </t>
  </si>
  <si>
    <t>Lixeira grande</t>
  </si>
  <si>
    <t>Com pedal e capacidade de 100 litros. Perfil e cor a serem definidos por ocasião do evento. (LOCAÇÃO por dia)</t>
  </si>
  <si>
    <t>Lixeira média</t>
  </si>
  <si>
    <t>Com pedal e capacidade de 60 litros. Perfil e cor a serem definidos por ocasião do evento (LOCAÇÃO por dia).</t>
  </si>
  <si>
    <t>Lixeira pequena</t>
  </si>
  <si>
    <t>Com pedal e capacidade para 20 litros. Perfil e cor a serem definidos por ocasião do evento. (LOCAÇÃO por dia)</t>
  </si>
  <si>
    <t>Sala vip</t>
  </si>
  <si>
    <t>Feita em estrutura de octanorm em alumínio, com fechamento em painéis TS, piso carpetado na cor preta, ar-condicionado, e  cobertura com 2m de pé direito, a ser cobrado por metro quadrado (LOCAÇÃO por dia)</t>
  </si>
  <si>
    <t>Kit para banheiro</t>
  </si>
  <si>
    <t>Composto de sabonete líquido de alta qualidade, hidratante para as mãos e difusor de aroma para ambientes. (LOCAÇÃO por dia)</t>
  </si>
  <si>
    <t xml:space="preserve">Banheiro químico </t>
  </si>
  <si>
    <t>Com assento, descarga, papel toalha, gel para mãos (com álcool), forro descartável para assento. Com tampa móvel no fundo (que evite a visualização de dejetos) e cuba; iluminação e ventilação interna; constituído de material de alta densidade, que proporcione grande resistência a choques e temperatura externa. Inclui também os serviços diários de manutenção (abastecimento de produtos químicos, fornecimento de material de limpeza), higienização  (recolhimento, transporte e destinação dos dejetos acumulados, através de caminhão de sucção) e lavagem dos sanitários. (LOCAÇÃO por dia)</t>
  </si>
  <si>
    <t>Banheiro químico 
para PNE</t>
  </si>
  <si>
    <t>Com assento e barra de apoio, descarga, papel toalha, gel para mãos (com álcool), forro descartável para assento. Com tampa móvel no fundo (que evite a visualização de dejetos) e cuba; iluminação e ventilação interna; constituído de material de alta densidade, que proporcione grande resistência a choques e temperatura externa. Inclui também os serviços diários de manutenção (abastecimento de produtos químicos, fornecimento de material de limpeza), higienização  (recolhimento, transporte e destinação dos dejetos acumulados, através de caminhão de sucção) e lavagem dos sanitários. (LOCAÇÃO por dia)</t>
  </si>
  <si>
    <t>Banheiro químico 
super luxo</t>
  </si>
  <si>
    <t>Cabine de luxo com sanitário de louça com descarga, gabinete com pia, saboneteira, espelho, iluminação, ventilação interna e aromatizador. Inclui também os serviços diários de manutenção (abastecimento de produtos químicos, fornecimento de material de limpeza), higienização  (recolhimento, transporte e destinação dos dejetos acumulados, através de caminhão de sucção) e lavagem dos sanitários. (LOCAÇÃO por dia)</t>
  </si>
  <si>
    <t xml:space="preserve">
Toalha de mesa
</t>
  </si>
  <si>
    <t>Toalha de mesa em Oxford 100% poliéster ou cetim visom, com 2,6 m de diâmetro/largura. Normalmente solicitada na cor branca. (LOCAÇÃO por dia)</t>
  </si>
  <si>
    <t xml:space="preserve">
TV de 50” com 
suporte
</t>
  </si>
  <si>
    <t>Televisor de 50 polegadas, de alta resolução, LED ou LCD, com suporte (de parede, teto, piso ou mesa), caixas de som com amplificador, tecnologia FULL HD, entradas HDMI, USB e HDTV e controle remoto. (LOCAÇÃO por dia)</t>
  </si>
  <si>
    <t xml:space="preserve">
Painel de LED
</t>
  </si>
  <si>
    <t>Locação com transporte, montagem, desmontagem, instalação, operação e manutenção de Painel de LED de alta definição (P4 a P10), além de equipamentos acessórios para o controle e gerenciamento de imagens, para uso em ambiente interno ou externo, com toda a estrutura de montagem em estrutura boxstruss e cabeamento necessários à sua montagem e funcionamento. A montagem poderá ser curva, côncava ou convexa. A montagem e desmontagem estão inseridas no valor da diária/m². Deverá estar incluso no item um responsável técnico, devidamente habilitado para operação, manutenção e/ou substituição de peças do equipamento locado, o qual deverá ficar à disposição para manuseio durante a realização do(s) projetos. (LOCAÇÃO por dia)</t>
  </si>
  <si>
    <t>m²/dia</t>
  </si>
  <si>
    <t xml:space="preserve">
Vídeo Wall
</t>
  </si>
  <si>
    <t>Módulos de LCD display 56", sem borda, de alta resolução (4k). O preço deve contemplar a montagem de painel com entradas HDMI, USB e controle remoto (LOCAÇÃO por dia)</t>
  </si>
  <si>
    <t xml:space="preserve">
Crachá
</t>
  </si>
  <si>
    <t>Crachá em impressão 4/4, em PVC, formato 9 cm x 13 cm, ou papel reciclado 240 g/m2, com cordão em Polipropileno 3/1 preto ou branco. A arte será fornecida pelo MME (AQUISIÇÃO)</t>
  </si>
  <si>
    <t>402595</t>
  </si>
  <si>
    <t>Cartão de identificação</t>
  </si>
  <si>
    <t>Em papel offset 240g/m², tamanho 15 x 9,5 cm, 4/0 cores, conforme identidade visual a ser fornecida pela contratante, proteção de PVC transparente, com cordão em nylon. (AQUISIÇÃO)</t>
  </si>
  <si>
    <t>438849</t>
  </si>
  <si>
    <t xml:space="preserve">
Pasta em couro
 sintético
</t>
  </si>
  <si>
    <t>Pasta em couro sintético na cor preta, medindo aproximadamente 38 cm x 28 cm x 16 cm, modelo executivo, com três (03) divisórias internas, sendo uma delas com porta cartões e caneteiro, alças de mão, com aplicação de logomarca do evento. (AQUISIÇÃO)</t>
  </si>
  <si>
    <t>445249</t>
  </si>
  <si>
    <t>Pasta em papel cartão</t>
  </si>
  <si>
    <t>Para papel formato A4, impressão de uma face em policromia, confeccionada em papel cartão 300 g/m². Arte fornecida pelo MME. (AQUISIÇÃO)</t>
  </si>
  <si>
    <t>608929</t>
  </si>
  <si>
    <t xml:space="preserve">Mochila </t>
  </si>
  <si>
    <t>Mochila personalizável com porta laptop e detalhes em couro. Alças de mão e ombros almofadadas. Capacidade: 20 litros; Medidas aproximadas: 45 x 32  x 16 cm;  Peso aproximado: 438 g. Podendo ou não ter Gravação em Silk, com arte a ser fornecida pelo demandante. Cor a definir. (AQUISIÇÃO)</t>
  </si>
  <si>
    <t>468979</t>
  </si>
  <si>
    <t xml:space="preserve">Presentes Protocolares </t>
  </si>
  <si>
    <t>Artesanato brasileiro, produto ou objeto alusivo à cultura nacional e aos setores de atuação do MME (petróleo, gás, biocombustíveis, energia transição energética e mineração). Será escolhido pelo contratante a cada evento, com valor máximo de R$ 350,00 para cada unidade. (AQUISIÇÃO)</t>
  </si>
  <si>
    <t>16950</t>
  </si>
  <si>
    <t>Bloco de anotações pequeno</t>
  </si>
  <si>
    <t>25 folhas de miolo no papel offset 75g/m², formato A5 (13,5cm x 19,5cm), com impressão de logomarca com arte fornecida pelo MME. (AQUISIÇÃO)</t>
  </si>
  <si>
    <t>486016</t>
  </si>
  <si>
    <t>Garrafa térmica</t>
  </si>
  <si>
    <t>Garrafa de inox 750ml, com tampa rosqueável e alça de nylon embutida. Personalizado, com arte fornecida pelo MME. (AQUISIÇÃO)</t>
  </si>
  <si>
    <t>470344</t>
  </si>
  <si>
    <t>Placa metálica 
na cor prata para homenagens</t>
  </si>
  <si>
    <t>Placas metálicas na cor prata para homenagens, em caixa aveludada, com gravação de até 120 palavras. (AQUISIÇÃO)</t>
  </si>
  <si>
    <t>446545</t>
  </si>
  <si>
    <t>MATERIAL DE CONSUMO</t>
  </si>
  <si>
    <t>TRANSPORTE</t>
  </si>
  <si>
    <t xml:space="preserve">
Micro-ônibus
</t>
  </si>
  <si>
    <t>Micro-ônibus tipo executivo, com motorista, direção hidráulica, com capacidade para 20 passageiros, combustível e ar-condicionado. Diária de trabalho de 10h podendo ter até 1h adicional. (LOCAÇÃO)</t>
  </si>
  <si>
    <t>25089</t>
  </si>
  <si>
    <t xml:space="preserve">
Ônibus
</t>
  </si>
  <si>
    <t>Ônibus tipo executivo, com motorista, direção hidráulica, com capacidade para 50 passageiros, combustível e ar-condicionado. Diária de trabalho de 10h podendo ter até 1h adicional. (LOCAÇÃO)</t>
  </si>
  <si>
    <t>Ambulância de 
resgate</t>
  </si>
  <si>
    <t>Transporte em ambulância de resgate, tipo C (Conforme Resolução CMF nº 1.671/2003): veículo de atendimento de emergências pré-hospitalares de pacientes com risco de vida desconhecido, contendo os equipamentos necessários à manutenção da vida, com tripulação composta por dois profissionais com treinamento em APH e resgate e motorista capacitado em APH. O serviço deverá permanecer disponível durante a realização de todo o evento, sendo os valores referentes a evento/dia. (LOCAÇÃO)</t>
  </si>
  <si>
    <t>14052</t>
  </si>
  <si>
    <t>Van</t>
  </si>
  <si>
    <t>Van tipo executive com direção hidráulica, capacidade para 12 passageiros, com serviço de motorista com celular, combustível e ar-condicionado. Diária de trabalho de 10h podendo ter até 1h adicional. (LOCAÇÃO)</t>
  </si>
  <si>
    <t>Veículo executivo</t>
  </si>
  <si>
    <t>Veículo executivo de quatro portas, tipo sedan, direção hidráulica, com serviço de motorista com celular, combustível e ar-condicionado. Diária de trabalho de 10h podendo ter até 1h adicional. (LOCAÇÃO)</t>
  </si>
  <si>
    <t>Veículo de
 Passeio</t>
  </si>
  <si>
    <t>Veículo de passeio de quatro portas, tipo sedan ou hatch, direção hidráulica, com serviço de motorista com celular, combustível e ar-condicionado. Diária de trabalho de 10h podendo ter até 1h adicional. (LOCAÇÃO)</t>
  </si>
  <si>
    <t xml:space="preserve">QUANTIDADE TOTAL </t>
  </si>
  <si>
    <t>VALOR TOTAL</t>
  </si>
  <si>
    <t>UNITÁRIO</t>
  </si>
  <si>
    <t>TOTAL</t>
  </si>
  <si>
    <t>MÉDIA</t>
  </si>
  <si>
    <r>
      <t>Cardápio composto de entrada, prato principal e sobremesa, todos elaborados conforme as regras</t>
    </r>
    <r>
      <rPr>
        <b/>
        <sz val="11"/>
        <rFont val="Calibri"/>
        <family val="2"/>
        <scheme val="minor"/>
      </rPr>
      <t xml:space="preserve"> kosher ou halal</t>
    </r>
    <r>
      <rPr>
        <sz val="11"/>
        <rFont val="Calibri"/>
        <family val="2"/>
        <scheme val="minor"/>
      </rPr>
      <t xml:space="preserve">. </t>
    </r>
    <r>
      <rPr>
        <b/>
        <sz val="11"/>
        <rFont val="Calibri"/>
        <family val="2"/>
        <scheme val="minor"/>
      </rPr>
      <t>A refeição pode ser servida em forma de buffet, à francesa ou à americana, conforme solicitação. everá ser montada mesa de chá e café para serem servidos ao final do almoço ou jantar. Cobertura completa (com o uso de xícaras e pratos de louça, copos/taças, maître, garçons, copeira, mesas, toalhas, guardanapos etc.). Tempo de referência duas (03) horas.(AQUISIÇÃO)</t>
    </r>
  </si>
  <si>
    <r>
      <t>Ar condicionado</t>
    </r>
    <r>
      <rPr>
        <b/>
        <sz val="11"/>
        <rFont val="Calibri"/>
        <family val="2"/>
        <scheme val="minor"/>
      </rPr>
      <t xml:space="preserve"> tipo rooftop</t>
    </r>
  </si>
  <si>
    <t>VALORES R$</t>
  </si>
  <si>
    <t>QT
 GLOBAL</t>
  </si>
  <si>
    <t xml:space="preserve">MME
QUANTIDADE MÁXIMA </t>
  </si>
  <si>
    <t xml:space="preserve">SFB
QUANTIDADE MÁXIMA </t>
  </si>
  <si>
    <t xml:space="preserve">SENAPPEN
QUANTIDADE MÁXIMA </t>
  </si>
  <si>
    <t xml:space="preserve">PCRR
QUANTIDADE MÁXIMA </t>
  </si>
  <si>
    <r>
      <t>Cardápio composto de entrada, prato principal e sobremesa, todos elaborados conforme as regras</t>
    </r>
    <r>
      <rPr>
        <b/>
        <sz val="10"/>
        <rFont val="Calibri"/>
        <family val="2"/>
        <scheme val="minor"/>
      </rPr>
      <t xml:space="preserve"> kosher ou halal</t>
    </r>
    <r>
      <rPr>
        <sz val="10"/>
        <rFont val="Calibri"/>
        <family val="2"/>
        <scheme val="minor"/>
      </rPr>
      <t xml:space="preserve">. </t>
    </r>
    <r>
      <rPr>
        <b/>
        <sz val="10"/>
        <rFont val="Calibri"/>
        <family val="2"/>
        <scheme val="minor"/>
      </rPr>
      <t>A refeição pode ser servida em forma de buffet, à francesa ou à americana, conforme solicitação. everá ser montada mesa de chá e café para serem servidos ao final do almoço ou jantar. Cobertura completa (com o uso de xícaras e pratos de louça, copos/taças, maître, garçons, copeira, mesas, toalhas, guardanapos etc.). Tempo de referência duas (03) horas.(AQUISIÇÃO)</t>
    </r>
  </si>
  <si>
    <r>
      <t xml:space="preserve">Projetor multimídia, tipo </t>
    </r>
    <r>
      <rPr>
        <b/>
        <i/>
        <sz val="10"/>
        <rFont val="Calibri"/>
        <family val="2"/>
        <scheme val="minor"/>
      </rPr>
      <t>datashow</t>
    </r>
    <r>
      <rPr>
        <b/>
        <sz val="10"/>
        <rFont val="Calibri"/>
        <family val="2"/>
        <scheme val="minor"/>
      </rPr>
      <t>, de 5000 ansi-lumens, incluso: cabos adaptadores, controle remoto e ponteira laser. (LOCAÇÃO)</t>
    </r>
  </si>
  <si>
    <r>
      <t>Ar condicionado</t>
    </r>
    <r>
      <rPr>
        <b/>
        <sz val="10"/>
        <rFont val="Calibri"/>
        <family val="2"/>
        <scheme val="minor"/>
      </rPr>
      <t xml:space="preserve"> tipo rooftop</t>
    </r>
  </si>
  <si>
    <r>
      <t>Estrutura metálica Q-30 (</t>
    </r>
    <r>
      <rPr>
        <i/>
        <sz val="10"/>
        <rFont val="Calibri"/>
        <family val="2"/>
        <scheme val="minor"/>
      </rPr>
      <t>Box Truss</t>
    </r>
    <r>
      <rPr>
        <sz val="10"/>
        <rFont val="Calibri"/>
        <family val="2"/>
        <scheme val="minor"/>
      </rPr>
      <t>)</t>
    </r>
  </si>
  <si>
    <t>17612</t>
  </si>
  <si>
    <t>No SIASG Consta como 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</si>
</sst>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R$&quot;#,##0.00"/>
  </numFmts>
  <fonts count="18" x14ac:knownFonts="1">
    <font>
      <sz val="11"/>
      <color theme="1"/>
      <name val="Calibri"/>
      <family val="2"/>
      <scheme val="minor"/>
    </font>
    <font>
      <b/>
      <sz val="11"/>
      <name val="Calibri"/>
      <family val="2"/>
      <scheme val="minor"/>
    </font>
    <font>
      <b/>
      <sz val="10"/>
      <color theme="1"/>
      <name val="Calibri"/>
      <family val="2"/>
      <scheme val="minor"/>
    </font>
    <font>
      <b/>
      <sz val="10"/>
      <name val="Calibri"/>
      <family val="2"/>
      <scheme val="minor"/>
    </font>
    <font>
      <b/>
      <sz val="11"/>
      <color rgb="FF000000"/>
      <name val="Calibri"/>
      <family val="2"/>
      <scheme val="minor"/>
    </font>
    <font>
      <b/>
      <sz val="10"/>
      <color rgb="FF000000"/>
      <name val="Calibri"/>
      <family val="2"/>
      <scheme val="minor"/>
    </font>
    <font>
      <sz val="11"/>
      <name val="Calibri"/>
      <family val="2"/>
      <scheme val="minor"/>
    </font>
    <font>
      <b/>
      <i/>
      <sz val="11"/>
      <name val="Calibri"/>
      <family val="2"/>
      <scheme val="minor"/>
    </font>
    <font>
      <b/>
      <sz val="11"/>
      <color theme="1"/>
      <name val="Calibri"/>
      <family val="2"/>
      <scheme val="minor"/>
    </font>
    <font>
      <i/>
      <sz val="11"/>
      <name val="Calibri"/>
      <family val="2"/>
      <scheme val="minor"/>
    </font>
    <font>
      <b/>
      <sz val="11"/>
      <color rgb="FF000000"/>
      <name val="Calibri"/>
      <family val="2"/>
    </font>
    <font>
      <b/>
      <sz val="11"/>
      <color rgb="FFFF0000"/>
      <name val="Calibri"/>
      <family val="2"/>
      <scheme val="minor"/>
    </font>
    <font>
      <sz val="10"/>
      <color theme="1"/>
      <name val="Calibri"/>
      <family val="2"/>
      <scheme val="minor"/>
    </font>
    <font>
      <sz val="10"/>
      <name val="Calibri"/>
      <family val="2"/>
      <scheme val="minor"/>
    </font>
    <font>
      <b/>
      <i/>
      <sz val="10"/>
      <name val="Calibri"/>
      <family val="2"/>
      <scheme val="minor"/>
    </font>
    <font>
      <i/>
      <sz val="10"/>
      <name val="Calibri"/>
      <family val="2"/>
      <scheme val="minor"/>
    </font>
    <font>
      <b/>
      <sz val="10"/>
      <color rgb="FF000000"/>
      <name val="Calibri"/>
      <family val="2"/>
    </font>
    <font>
      <b/>
      <sz val="10"/>
      <color rgb="FFFF0000"/>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s>
  <borders count="30">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98">
    <xf numFmtId="0" fontId="0" fillId="0" borderId="0" xfId="0"/>
    <xf numFmtId="0" fontId="1" fillId="2" borderId="3" xfId="0" applyFont="1" applyFill="1" applyBorder="1" applyAlignment="1">
      <alignment horizontal="center" vertical="center" textRotation="255" wrapText="1"/>
    </xf>
    <xf numFmtId="0" fontId="1" fillId="2" borderId="3"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3" fillId="2" borderId="4"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Font="1" applyFill="1" applyBorder="1" applyAlignment="1">
      <alignment horizontal="center" vertical="center" wrapText="1"/>
    </xf>
    <xf numFmtId="164" fontId="2" fillId="2" borderId="4" xfId="0" applyNumberFormat="1" applyFont="1" applyFill="1" applyBorder="1" applyAlignment="1">
      <alignment horizontal="center" vertical="center" wrapText="1"/>
    </xf>
    <xf numFmtId="0" fontId="2" fillId="2" borderId="4" xfId="0" applyFont="1" applyFill="1" applyBorder="1" applyAlignment="1">
      <alignment horizontal="left" vertical="top" wrapText="1"/>
    </xf>
    <xf numFmtId="0" fontId="4" fillId="2"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4" xfId="0" applyFont="1" applyFill="1" applyBorder="1" applyAlignment="1">
      <alignment horizontal="left" vertical="center" wrapText="1"/>
    </xf>
    <xf numFmtId="3" fontId="4" fillId="2" borderId="4" xfId="0" applyNumberFormat="1" applyFont="1" applyFill="1" applyBorder="1" applyAlignment="1">
      <alignment horizontal="center" vertical="center"/>
    </xf>
    <xf numFmtId="0" fontId="5" fillId="2" borderId="4" xfId="0" applyFont="1" applyFill="1" applyBorder="1" applyAlignment="1">
      <alignment horizontal="left" vertical="top" wrapText="1"/>
    </xf>
    <xf numFmtId="49" fontId="3" fillId="2" borderId="4" xfId="0" applyNumberFormat="1" applyFont="1" applyFill="1" applyBorder="1" applyAlignment="1">
      <alignment horizontal="center" vertical="center" wrapText="1"/>
    </xf>
    <xf numFmtId="0" fontId="5" fillId="2" borderId="4" xfId="0" applyFont="1" applyFill="1" applyBorder="1" applyAlignment="1">
      <alignment horizontal="center" vertical="top" wrapText="1"/>
    </xf>
    <xf numFmtId="49" fontId="4" fillId="2" borderId="4" xfId="0" applyNumberFormat="1" applyFont="1" applyFill="1" applyBorder="1" applyAlignment="1">
      <alignment horizontal="center" vertical="center"/>
    </xf>
    <xf numFmtId="49" fontId="1" fillId="2" borderId="4" xfId="0" applyNumberFormat="1" applyFont="1" applyFill="1" applyBorder="1" applyAlignment="1">
      <alignment horizontal="center" vertical="center"/>
    </xf>
    <xf numFmtId="49" fontId="4" fillId="2" borderId="4" xfId="0" applyNumberFormat="1" applyFont="1" applyFill="1" applyBorder="1" applyAlignment="1">
      <alignment horizontal="center" vertical="center" wrapText="1"/>
    </xf>
    <xf numFmtId="49" fontId="10" fillId="2" borderId="4"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center" vertical="center"/>
    </xf>
    <xf numFmtId="0" fontId="5" fillId="2" borderId="6" xfId="0" applyFont="1" applyFill="1" applyBorder="1" applyAlignment="1">
      <alignment horizontal="center" vertical="center" wrapText="1"/>
    </xf>
    <xf numFmtId="0" fontId="5" fillId="2" borderId="6" xfId="0" applyFont="1" applyFill="1" applyBorder="1" applyAlignment="1">
      <alignment horizontal="left" vertical="center" wrapText="1"/>
    </xf>
    <xf numFmtId="0" fontId="4" fillId="2" borderId="6" xfId="0" applyFont="1" applyFill="1" applyBorder="1" applyAlignment="1">
      <alignment horizontal="center" vertical="center" wrapText="1"/>
    </xf>
    <xf numFmtId="3" fontId="4" fillId="2" borderId="6" xfId="0" applyNumberFormat="1" applyFont="1" applyFill="1" applyBorder="1" applyAlignment="1">
      <alignment horizontal="center" vertical="center"/>
    </xf>
    <xf numFmtId="0" fontId="3" fillId="4" borderId="4" xfId="0" applyFont="1" applyFill="1" applyBorder="1" applyAlignment="1">
      <alignment horizontal="center" vertical="center" wrapText="1"/>
    </xf>
    <xf numFmtId="0" fontId="3" fillId="4" borderId="7" xfId="0" applyFont="1" applyFill="1" applyBorder="1" applyAlignment="1">
      <alignment horizontal="center" vertical="center" wrapText="1"/>
    </xf>
    <xf numFmtId="165" fontId="3" fillId="4" borderId="4" xfId="0" applyNumberFormat="1" applyFont="1" applyFill="1" applyBorder="1" applyAlignment="1">
      <alignment horizontal="center" vertical="center"/>
    </xf>
    <xf numFmtId="165" fontId="3" fillId="4" borderId="7" xfId="0" applyNumberFormat="1" applyFont="1" applyFill="1" applyBorder="1" applyAlignment="1">
      <alignment horizontal="center" vertical="center"/>
    </xf>
    <xf numFmtId="165" fontId="3" fillId="4" borderId="6" xfId="0" applyNumberFormat="1" applyFont="1" applyFill="1" applyBorder="1" applyAlignment="1">
      <alignment horizontal="center" vertical="center"/>
    </xf>
    <xf numFmtId="49" fontId="10" fillId="2" borderId="1" xfId="0" applyNumberFormat="1" applyFont="1" applyFill="1" applyBorder="1" applyAlignment="1">
      <alignment horizontal="center" vertical="center" wrapText="1"/>
    </xf>
    <xf numFmtId="165" fontId="3" fillId="4" borderId="1" xfId="0" applyNumberFormat="1" applyFont="1" applyFill="1" applyBorder="1" applyAlignment="1">
      <alignment horizontal="center" vertical="center"/>
    </xf>
    <xf numFmtId="165" fontId="3" fillId="4" borderId="12"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3" fillId="2" borderId="3"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4" fillId="2" borderId="3" xfId="0" applyFont="1" applyFill="1" applyBorder="1" applyAlignment="1">
      <alignment horizontal="center" vertical="center" wrapText="1"/>
    </xf>
    <xf numFmtId="3" fontId="4" fillId="2" borderId="3"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wrapText="1"/>
    </xf>
    <xf numFmtId="165" fontId="3" fillId="4" borderId="3" xfId="0" applyNumberFormat="1" applyFont="1" applyFill="1" applyBorder="1" applyAlignment="1">
      <alignment horizontal="center" vertical="center"/>
    </xf>
    <xf numFmtId="165" fontId="3" fillId="4" borderId="18"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3" fontId="5" fillId="2" borderId="1" xfId="0"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4" borderId="4" xfId="0" applyFont="1" applyFill="1" applyBorder="1" applyAlignment="1">
      <alignment horizontal="center" vertical="center" wrapText="1"/>
    </xf>
    <xf numFmtId="165" fontId="1" fillId="4" borderId="4" xfId="0" applyNumberFormat="1" applyFont="1" applyFill="1" applyBorder="1" applyAlignment="1">
      <alignment horizontal="center" vertical="center"/>
    </xf>
    <xf numFmtId="165" fontId="1" fillId="4" borderId="1" xfId="0" applyNumberFormat="1" applyFont="1" applyFill="1" applyBorder="1" applyAlignment="1">
      <alignment horizontal="center" vertical="center"/>
    </xf>
    <xf numFmtId="165" fontId="1" fillId="4" borderId="3" xfId="0" applyNumberFormat="1" applyFont="1" applyFill="1" applyBorder="1" applyAlignment="1">
      <alignment horizontal="center" vertical="center"/>
    </xf>
    <xf numFmtId="0" fontId="1" fillId="4" borderId="7" xfId="0" applyFont="1" applyFill="1" applyBorder="1" applyAlignment="1">
      <alignment horizontal="center" vertical="center" wrapText="1"/>
    </xf>
    <xf numFmtId="165" fontId="1" fillId="4" borderId="19" xfId="0" applyNumberFormat="1" applyFont="1" applyFill="1" applyBorder="1" applyAlignment="1">
      <alignment horizontal="center" vertical="center"/>
    </xf>
    <xf numFmtId="165" fontId="1" fillId="4" borderId="9" xfId="0" applyNumberFormat="1" applyFont="1" applyFill="1" applyBorder="1" applyAlignment="1">
      <alignment horizontal="center" vertical="center"/>
    </xf>
    <xf numFmtId="165" fontId="1" fillId="4" borderId="18" xfId="0" applyNumberFormat="1" applyFont="1" applyFill="1" applyBorder="1" applyAlignment="1">
      <alignment horizontal="center" vertical="center"/>
    </xf>
    <xf numFmtId="165" fontId="1" fillId="4" borderId="7" xfId="0" applyNumberFormat="1" applyFont="1" applyFill="1" applyBorder="1" applyAlignment="1">
      <alignment horizontal="center" vertical="center"/>
    </xf>
    <xf numFmtId="165" fontId="1" fillId="4" borderId="12" xfId="0" applyNumberFormat="1" applyFont="1" applyFill="1" applyBorder="1" applyAlignment="1">
      <alignment horizontal="center" vertical="center"/>
    </xf>
    <xf numFmtId="0" fontId="5" fillId="2" borderId="1" xfId="0" applyFont="1" applyFill="1" applyBorder="1" applyAlignment="1">
      <alignment horizontal="left" vertical="top" wrapText="1"/>
    </xf>
    <xf numFmtId="3" fontId="4" fillId="2" borderId="1" xfId="0" applyNumberFormat="1" applyFont="1" applyFill="1" applyBorder="1" applyAlignment="1">
      <alignment horizontal="center" vertical="center"/>
    </xf>
    <xf numFmtId="165" fontId="1" fillId="4" borderId="20"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0" fontId="4" fillId="2" borderId="1" xfId="0" applyFont="1" applyFill="1" applyBorder="1" applyAlignment="1">
      <alignment horizontal="center" vertical="center"/>
    </xf>
    <xf numFmtId="49" fontId="4" fillId="2" borderId="1" xfId="0" applyNumberFormat="1" applyFont="1" applyFill="1" applyBorder="1" applyAlignment="1">
      <alignment horizontal="center" vertical="center"/>
    </xf>
    <xf numFmtId="0" fontId="5" fillId="2" borderId="3" xfId="0" applyFont="1" applyFill="1" applyBorder="1" applyAlignment="1">
      <alignment horizontal="center" vertical="top" wrapText="1"/>
    </xf>
    <xf numFmtId="49" fontId="1" fillId="2" borderId="1"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3" xfId="0" applyFont="1" applyFill="1" applyBorder="1" applyAlignment="1">
      <alignment horizontal="left" vertical="center" wrapText="1"/>
    </xf>
    <xf numFmtId="49" fontId="4" fillId="2" borderId="3"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8" fillId="2" borderId="4" xfId="0" applyFont="1" applyFill="1" applyBorder="1" applyAlignment="1">
      <alignment horizontal="left" vertical="center" wrapText="1"/>
    </xf>
    <xf numFmtId="0" fontId="1" fillId="2" borderId="4" xfId="0" applyFont="1" applyFill="1" applyBorder="1" applyAlignment="1">
      <alignment horizontal="center" vertical="center" wrapText="1"/>
    </xf>
    <xf numFmtId="49" fontId="8" fillId="2" borderId="4" xfId="0" applyNumberFormat="1" applyFont="1" applyFill="1" applyBorder="1" applyAlignment="1">
      <alignment horizontal="center" vertical="center" wrapText="1"/>
    </xf>
    <xf numFmtId="0" fontId="8" fillId="2" borderId="4" xfId="0" applyFont="1" applyFill="1" applyBorder="1" applyAlignment="1">
      <alignment horizontal="center" vertical="center" wrapText="1"/>
    </xf>
    <xf numFmtId="164" fontId="8" fillId="2" borderId="4" xfId="0" applyNumberFormat="1" applyFont="1" applyFill="1" applyBorder="1" applyAlignment="1">
      <alignment horizontal="center" vertical="center" wrapText="1"/>
    </xf>
    <xf numFmtId="0" fontId="8" fillId="2" borderId="4" xfId="0" applyFont="1" applyFill="1" applyBorder="1" applyAlignment="1">
      <alignment horizontal="left" vertical="top"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164" fontId="8" fillId="2" borderId="1" xfId="0" applyNumberFormat="1"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1" fillId="2" borderId="3" xfId="0" applyFont="1" applyFill="1" applyBorder="1" applyAlignment="1">
      <alignment horizontal="center" vertical="center"/>
    </xf>
    <xf numFmtId="0" fontId="4" fillId="2" borderId="3" xfId="0" applyFont="1" applyFill="1" applyBorder="1" applyAlignment="1">
      <alignment horizontal="left" vertical="center" wrapText="1"/>
    </xf>
    <xf numFmtId="49" fontId="8" fillId="2" borderId="3" xfId="0" applyNumberFormat="1" applyFont="1" applyFill="1" applyBorder="1" applyAlignment="1">
      <alignment horizontal="center" vertical="center" wrapText="1"/>
    </xf>
    <xf numFmtId="0" fontId="1" fillId="2" borderId="4" xfId="0" applyFont="1" applyFill="1" applyBorder="1" applyAlignment="1">
      <alignment horizontal="center" vertical="center"/>
    </xf>
    <xf numFmtId="0" fontId="4" fillId="2" borderId="4" xfId="0" applyFont="1" applyFill="1" applyBorder="1" applyAlignment="1">
      <alignment horizontal="left" vertical="center" wrapText="1"/>
    </xf>
    <xf numFmtId="0" fontId="1" fillId="2" borderId="1" xfId="0"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4" xfId="0" applyFont="1" applyFill="1" applyBorder="1" applyAlignment="1">
      <alignment horizontal="left" vertical="top" wrapText="1"/>
    </xf>
    <xf numFmtId="49" fontId="1" fillId="2" borderId="4" xfId="0" applyNumberFormat="1"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4" xfId="0" applyFont="1" applyFill="1" applyBorder="1" applyAlignment="1">
      <alignment horizontal="center" vertical="top" wrapText="1"/>
    </xf>
    <xf numFmtId="0" fontId="4" fillId="2" borderId="3" xfId="0" applyFont="1" applyFill="1" applyBorder="1" applyAlignment="1">
      <alignment horizontal="center" vertical="top"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6" xfId="0" applyFont="1" applyFill="1" applyBorder="1" applyAlignment="1">
      <alignment horizontal="center" vertical="center"/>
    </xf>
    <xf numFmtId="0" fontId="4" fillId="2" borderId="6" xfId="0" applyFont="1" applyFill="1" applyBorder="1" applyAlignment="1">
      <alignment horizontal="left" vertical="center" wrapText="1"/>
    </xf>
    <xf numFmtId="0" fontId="0" fillId="0" borderId="5" xfId="0" applyBorder="1"/>
    <xf numFmtId="0" fontId="0" fillId="3" borderId="14" xfId="0" applyFill="1" applyBorder="1"/>
    <xf numFmtId="0" fontId="0" fillId="3" borderId="15" xfId="0" applyFill="1" applyBorder="1"/>
    <xf numFmtId="0" fontId="8" fillId="3" borderId="14" xfId="0" applyFont="1" applyFill="1" applyBorder="1"/>
    <xf numFmtId="0" fontId="8" fillId="3" borderId="15" xfId="0" applyFont="1" applyFill="1" applyBorder="1"/>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3" fontId="5" fillId="3" borderId="4" xfId="0" applyNumberFormat="1" applyFont="1" applyFill="1" applyBorder="1" applyAlignment="1">
      <alignment horizontal="center" vertical="center"/>
    </xf>
    <xf numFmtId="0" fontId="2" fillId="2" borderId="3" xfId="0" applyFont="1" applyFill="1" applyBorder="1" applyAlignment="1">
      <alignment horizontal="left" vertical="center" wrapText="1"/>
    </xf>
    <xf numFmtId="0" fontId="5" fillId="3" borderId="1" xfId="0" applyFont="1" applyFill="1" applyBorder="1" applyAlignment="1">
      <alignment horizontal="center" vertical="center" wrapText="1"/>
    </xf>
    <xf numFmtId="165" fontId="3" fillId="4" borderId="20" xfId="0" applyNumberFormat="1" applyFont="1" applyFill="1" applyBorder="1" applyAlignment="1">
      <alignment horizontal="center" vertical="center"/>
    </xf>
    <xf numFmtId="0" fontId="3" fillId="4" borderId="6" xfId="0" applyFont="1" applyFill="1" applyBorder="1" applyAlignment="1">
      <alignment horizontal="center" vertical="center" wrapText="1"/>
    </xf>
    <xf numFmtId="0" fontId="3" fillId="4" borderId="29" xfId="0" applyFont="1" applyFill="1" applyBorder="1" applyAlignment="1">
      <alignment horizontal="center" vertical="center" wrapText="1"/>
    </xf>
    <xf numFmtId="0" fontId="12" fillId="0" borderId="0" xfId="0" applyFont="1"/>
    <xf numFmtId="0" fontId="12" fillId="6" borderId="0" xfId="0" applyFont="1" applyFill="1"/>
    <xf numFmtId="0" fontId="3" fillId="2" borderId="3" xfId="0" applyFont="1" applyFill="1" applyBorder="1" applyAlignment="1">
      <alignment horizontal="center" vertical="center" textRotation="255" wrapText="1"/>
    </xf>
    <xf numFmtId="3" fontId="5" fillId="3" borderId="3" xfId="0" applyNumberFormat="1" applyFont="1" applyFill="1" applyBorder="1" applyAlignment="1">
      <alignment horizontal="center" vertical="center"/>
    </xf>
    <xf numFmtId="0" fontId="5" fillId="3" borderId="3" xfId="0" applyFont="1" applyFill="1" applyBorder="1" applyAlignment="1">
      <alignment horizontal="center" vertical="center" wrapText="1"/>
    </xf>
    <xf numFmtId="0" fontId="12" fillId="3" borderId="14" xfId="0" applyFont="1" applyFill="1" applyBorder="1"/>
    <xf numFmtId="0" fontId="12" fillId="3" borderId="15" xfId="0" applyFont="1" applyFill="1" applyBorder="1"/>
    <xf numFmtId="49" fontId="5" fillId="2" borderId="3"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0" fontId="5" fillId="3" borderId="1" xfId="0" applyFont="1" applyFill="1" applyBorder="1" applyAlignment="1">
      <alignment horizontal="center" vertical="center"/>
    </xf>
    <xf numFmtId="49" fontId="5" fillId="2" borderId="1" xfId="0" applyNumberFormat="1" applyFont="1" applyFill="1" applyBorder="1" applyAlignment="1">
      <alignment horizontal="center" vertical="center"/>
    </xf>
    <xf numFmtId="49" fontId="3" fillId="2" borderId="4"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xf>
    <xf numFmtId="49" fontId="16" fillId="2" borderId="3" xfId="0" applyNumberFormat="1" applyFont="1" applyFill="1" applyBorder="1" applyAlignment="1">
      <alignment horizontal="center" vertical="center" wrapText="1"/>
    </xf>
    <xf numFmtId="49" fontId="16" fillId="2" borderId="4" xfId="0" applyNumberFormat="1" applyFont="1" applyFill="1" applyBorder="1" applyAlignment="1">
      <alignment horizontal="center" vertical="center" wrapText="1"/>
    </xf>
    <xf numFmtId="49" fontId="16" fillId="2" borderId="1" xfId="0" applyNumberFormat="1" applyFont="1" applyFill="1" applyBorder="1" applyAlignment="1">
      <alignment horizontal="center" vertical="center" wrapText="1"/>
    </xf>
    <xf numFmtId="0" fontId="12" fillId="0" borderId="0" xfId="0" applyFont="1" applyAlignment="1">
      <alignment vertical="center"/>
    </xf>
    <xf numFmtId="3" fontId="3" fillId="3" borderId="4" xfId="0" applyNumberFormat="1" applyFont="1" applyFill="1" applyBorder="1" applyAlignment="1">
      <alignment horizontal="center" vertical="center"/>
    </xf>
    <xf numFmtId="0" fontId="12" fillId="7" borderId="0" xfId="0" applyFont="1" applyFill="1" applyAlignment="1">
      <alignment vertical="center"/>
    </xf>
    <xf numFmtId="0" fontId="17" fillId="7" borderId="0" xfId="0" applyFont="1" applyFill="1" applyAlignment="1">
      <alignment vertical="center"/>
    </xf>
    <xf numFmtId="0" fontId="12" fillId="5" borderId="0" xfId="0" applyFont="1" applyFill="1" applyAlignment="1">
      <alignment vertical="center"/>
    </xf>
    <xf numFmtId="0" fontId="17" fillId="7" borderId="0" xfId="0" applyFont="1" applyFill="1" applyAlignment="1">
      <alignment horizontal="center" vertical="center"/>
    </xf>
    <xf numFmtId="0" fontId="12" fillId="0" borderId="0" xfId="0" applyFont="1" applyAlignment="1">
      <alignment horizontal="center" vertical="center"/>
    </xf>
    <xf numFmtId="49" fontId="3" fillId="2" borderId="25" xfId="0" applyNumberFormat="1" applyFont="1" applyFill="1" applyBorder="1" applyAlignment="1">
      <alignment horizontal="center" vertical="center" wrapText="1"/>
    </xf>
    <xf numFmtId="49" fontId="3" fillId="2" borderId="4" xfId="0" applyNumberFormat="1" applyFont="1" applyFill="1" applyBorder="1" applyAlignment="1">
      <alignment horizontal="center" vertical="center" wrapText="1"/>
    </xf>
    <xf numFmtId="49" fontId="3" fillId="2" borderId="6" xfId="0" applyNumberFormat="1"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4" borderId="26"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2" fillId="3" borderId="13" xfId="0" applyFont="1" applyFill="1" applyBorder="1" applyAlignment="1">
      <alignment horizontal="center"/>
    </xf>
    <xf numFmtId="0" fontId="2" fillId="3" borderId="14" xfId="0" applyFont="1" applyFill="1" applyBorder="1" applyAlignment="1">
      <alignment horizontal="center"/>
    </xf>
    <xf numFmtId="0" fontId="12" fillId="3" borderId="14" xfId="0" applyFont="1" applyFill="1" applyBorder="1" applyAlignment="1">
      <alignment horizontal="center"/>
    </xf>
    <xf numFmtId="0" fontId="12" fillId="3" borderId="15" xfId="0" applyFont="1" applyFill="1" applyBorder="1" applyAlignment="1">
      <alignment horizontal="center"/>
    </xf>
    <xf numFmtId="0" fontId="3" fillId="3" borderId="25"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2" fillId="3" borderId="23" xfId="0" applyFont="1" applyFill="1" applyBorder="1" applyAlignment="1">
      <alignment horizontal="center"/>
    </xf>
    <xf numFmtId="0" fontId="2" fillId="3" borderId="22" xfId="0" applyFont="1" applyFill="1" applyBorder="1" applyAlignment="1">
      <alignment horizontal="center"/>
    </xf>
    <xf numFmtId="0" fontId="2" fillId="3" borderId="21" xfId="0" applyFont="1" applyFill="1" applyBorder="1" applyAlignment="1">
      <alignment horizontal="center"/>
    </xf>
    <xf numFmtId="0" fontId="17" fillId="5" borderId="13" xfId="0" applyFont="1" applyFill="1" applyBorder="1" applyAlignment="1">
      <alignment horizontal="right"/>
    </xf>
    <xf numFmtId="0" fontId="17" fillId="5" borderId="14" xfId="0" applyFont="1" applyFill="1" applyBorder="1" applyAlignment="1">
      <alignment horizontal="right"/>
    </xf>
    <xf numFmtId="165" fontId="17" fillId="5" borderId="14" xfId="0" applyNumberFormat="1" applyFont="1" applyFill="1" applyBorder="1" applyAlignment="1">
      <alignment horizontal="center"/>
    </xf>
    <xf numFmtId="0" fontId="17" fillId="5" borderId="15" xfId="0" applyFont="1" applyFill="1" applyBorder="1" applyAlignment="1">
      <alignment horizontal="center"/>
    </xf>
    <xf numFmtId="0" fontId="3" fillId="2" borderId="24" xfId="0" applyFont="1" applyFill="1" applyBorder="1" applyAlignment="1">
      <alignment horizontal="center" vertical="center" textRotation="255" wrapText="1"/>
    </xf>
    <xf numFmtId="0" fontId="3" fillId="2" borderId="27" xfId="0" applyFont="1" applyFill="1" applyBorder="1" applyAlignment="1">
      <alignment horizontal="center" vertical="center" textRotation="255" wrapText="1"/>
    </xf>
    <xf numFmtId="0" fontId="3" fillId="2" borderId="28" xfId="0" applyFont="1" applyFill="1" applyBorder="1" applyAlignment="1">
      <alignment horizontal="center" vertical="center" textRotation="255" wrapText="1"/>
    </xf>
    <xf numFmtId="0" fontId="3" fillId="2" borderId="2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8" fillId="3" borderId="13" xfId="0" applyFont="1" applyFill="1" applyBorder="1" applyAlignment="1">
      <alignment horizontal="center" wrapText="1"/>
    </xf>
    <xf numFmtId="0" fontId="8" fillId="3" borderId="14" xfId="0" applyFont="1" applyFill="1" applyBorder="1" applyAlignment="1">
      <alignment horizontal="center" wrapText="1"/>
    </xf>
    <xf numFmtId="0" fontId="8" fillId="3" borderId="15" xfId="0" applyFont="1" applyFill="1" applyBorder="1" applyAlignment="1">
      <alignment horizontal="center" wrapText="1"/>
    </xf>
    <xf numFmtId="0" fontId="1" fillId="4" borderId="16"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1" xfId="0"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165" fontId="11" fillId="5" borderId="14" xfId="0" applyNumberFormat="1" applyFont="1" applyFill="1" applyBorder="1" applyAlignment="1">
      <alignment horizontal="center"/>
    </xf>
    <xf numFmtId="165" fontId="11" fillId="5" borderId="15" xfId="0" applyNumberFormat="1" applyFont="1" applyFill="1" applyBorder="1" applyAlignment="1">
      <alignment horizontal="center"/>
    </xf>
    <xf numFmtId="0" fontId="8" fillId="3" borderId="13" xfId="0" applyFont="1" applyFill="1" applyBorder="1" applyAlignment="1">
      <alignment horizontal="center"/>
    </xf>
    <xf numFmtId="0" fontId="8" fillId="3" borderId="14" xfId="0" applyFont="1" applyFill="1" applyBorder="1" applyAlignment="1">
      <alignment horizontal="center"/>
    </xf>
    <xf numFmtId="0" fontId="11" fillId="5" borderId="13" xfId="0" applyFont="1" applyFill="1" applyBorder="1" applyAlignment="1">
      <alignment horizontal="right"/>
    </xf>
    <xf numFmtId="0" fontId="11" fillId="5" borderId="14" xfId="0" applyFont="1" applyFill="1" applyBorder="1" applyAlignment="1">
      <alignment horizontal="right"/>
    </xf>
    <xf numFmtId="0" fontId="1" fillId="2" borderId="2" xfId="0" applyFont="1" applyFill="1" applyBorder="1" applyAlignment="1">
      <alignment horizontal="center" vertical="center" textRotation="255" wrapText="1"/>
    </xf>
    <xf numFmtId="0" fontId="1" fillId="2" borderId="3" xfId="0" applyFont="1" applyFill="1" applyBorder="1" applyAlignment="1">
      <alignment horizontal="center" vertical="center" textRotation="255"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8" fillId="3" borderId="15" xfId="0" applyFont="1" applyFill="1" applyBorder="1" applyAlignment="1">
      <alignment horizontal="center"/>
    </xf>
    <xf numFmtId="0" fontId="0" fillId="3" borderId="14" xfId="0" applyFill="1" applyBorder="1" applyAlignment="1">
      <alignment horizontal="center"/>
    </xf>
    <xf numFmtId="0" fontId="0" fillId="3" borderId="15" xfId="0" applyFill="1" applyBorder="1" applyAlignment="1">
      <alignment horizontal="center"/>
    </xf>
    <xf numFmtId="0" fontId="1" fillId="2" borderId="1" xfId="0" applyFont="1" applyFill="1" applyBorder="1" applyAlignment="1">
      <alignment horizontal="center" vertical="center" textRotation="255"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0" fillId="3" borderId="5"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LANILHA%20PESQUISA%20DE%20PRE&#199;OS%20FINAL%20ATUALIZADA%20-%20Let&#237;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ME"/>
      <sheetName val="Planilha1"/>
    </sheetNames>
    <sheetDataSet>
      <sheetData sheetId="0">
        <row r="5">
          <cell r="AX5" t="str">
            <v>MÉDIA</v>
          </cell>
        </row>
        <row r="7">
          <cell r="AY7" t="str">
            <v>TOTAL</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31"/>
  <sheetViews>
    <sheetView zoomScaleNormal="100" workbookViewId="0">
      <pane xSplit="10" ySplit="4" topLeftCell="K79" activePane="bottomRight" state="frozen"/>
      <selection pane="topRight" activeCell="K1" sqref="K1"/>
      <selection pane="bottomLeft" activeCell="A5" sqref="A5"/>
      <selection pane="bottomRight" activeCell="K131" sqref="K131:L131"/>
    </sheetView>
  </sheetViews>
  <sheetFormatPr defaultRowHeight="12.75" x14ac:dyDescent="0.2"/>
  <cols>
    <col min="1" max="1" width="5.28515625" style="117" customWidth="1"/>
    <col min="2" max="2" width="18.140625" style="117" customWidth="1"/>
    <col min="3" max="3" width="56" style="117" customWidth="1"/>
    <col min="4" max="4" width="9.28515625" style="117" customWidth="1"/>
    <col min="5" max="5" width="10" style="118" customWidth="1"/>
    <col min="6" max="6" width="10.42578125" style="118" customWidth="1"/>
    <col min="7" max="7" width="9.7109375" style="118" customWidth="1"/>
    <col min="8" max="8" width="8.5703125" style="118" customWidth="1"/>
    <col min="9" max="9" width="7.85546875" style="118" customWidth="1"/>
    <col min="10" max="10" width="10.140625" style="117" customWidth="1"/>
    <col min="11" max="11" width="12.140625" style="117" customWidth="1"/>
    <col min="12" max="12" width="13.85546875" style="117" customWidth="1"/>
    <col min="13" max="13" width="9.140625" style="117"/>
    <col min="14" max="14" width="9.140625" style="134"/>
    <col min="15" max="16384" width="9.140625" style="117"/>
  </cols>
  <sheetData>
    <row r="1" spans="1:14" ht="13.5" thickBot="1" x14ac:dyDescent="0.25"/>
    <row r="2" spans="1:14" ht="13.5" thickBot="1" x14ac:dyDescent="0.25">
      <c r="A2" s="155" t="s">
        <v>63</v>
      </c>
      <c r="B2" s="156"/>
      <c r="C2" s="156"/>
      <c r="D2" s="156"/>
      <c r="E2" s="156"/>
      <c r="F2" s="156"/>
      <c r="G2" s="156"/>
      <c r="H2" s="156"/>
      <c r="I2" s="156"/>
      <c r="J2" s="156"/>
      <c r="K2" s="156"/>
      <c r="L2" s="157"/>
    </row>
    <row r="3" spans="1:14" ht="60" customHeight="1" x14ac:dyDescent="0.2">
      <c r="A3" s="162" t="s">
        <v>0</v>
      </c>
      <c r="B3" s="165" t="s">
        <v>1</v>
      </c>
      <c r="C3" s="165" t="s">
        <v>2</v>
      </c>
      <c r="D3" s="165" t="s">
        <v>3</v>
      </c>
      <c r="E3" s="152" t="s">
        <v>285</v>
      </c>
      <c r="F3" s="152" t="s">
        <v>286</v>
      </c>
      <c r="G3" s="152" t="s">
        <v>287</v>
      </c>
      <c r="H3" s="152" t="s">
        <v>288</v>
      </c>
      <c r="I3" s="152" t="s">
        <v>284</v>
      </c>
      <c r="J3" s="141" t="s">
        <v>6</v>
      </c>
      <c r="K3" s="144" t="s">
        <v>283</v>
      </c>
      <c r="L3" s="145"/>
    </row>
    <row r="4" spans="1:14" ht="15" customHeight="1" x14ac:dyDescent="0.2">
      <c r="A4" s="163"/>
      <c r="B4" s="166"/>
      <c r="C4" s="166"/>
      <c r="D4" s="166"/>
      <c r="E4" s="153"/>
      <c r="F4" s="153"/>
      <c r="G4" s="153"/>
      <c r="H4" s="153"/>
      <c r="I4" s="153"/>
      <c r="J4" s="142"/>
      <c r="K4" s="146"/>
      <c r="L4" s="147"/>
    </row>
    <row r="5" spans="1:14" ht="27" customHeight="1" thickBot="1" x14ac:dyDescent="0.25">
      <c r="A5" s="164"/>
      <c r="B5" s="167"/>
      <c r="C5" s="167"/>
      <c r="D5" s="167"/>
      <c r="E5" s="154"/>
      <c r="F5" s="154"/>
      <c r="G5" s="154"/>
      <c r="H5" s="154"/>
      <c r="I5" s="154"/>
      <c r="J5" s="143"/>
      <c r="K5" s="115" t="s">
        <v>278</v>
      </c>
      <c r="L5" s="116" t="s">
        <v>279</v>
      </c>
    </row>
    <row r="6" spans="1:14" ht="53.25" customHeight="1" x14ac:dyDescent="0.2">
      <c r="A6" s="119">
        <v>1</v>
      </c>
      <c r="B6" s="73" t="s">
        <v>7</v>
      </c>
      <c r="C6" s="112" t="s">
        <v>8</v>
      </c>
      <c r="D6" s="73" t="s">
        <v>9</v>
      </c>
      <c r="E6" s="108">
        <v>60</v>
      </c>
      <c r="F6" s="108">
        <v>133</v>
      </c>
      <c r="G6" s="108">
        <v>10</v>
      </c>
      <c r="H6" s="120">
        <v>15</v>
      </c>
      <c r="I6" s="108">
        <f>SUM(E6:H6)</f>
        <v>218</v>
      </c>
      <c r="J6" s="46">
        <v>14591</v>
      </c>
      <c r="K6" s="47">
        <v>342.19</v>
      </c>
      <c r="L6" s="48">
        <f>K6*(E6+F6+G6+H6)</f>
        <v>74597.42</v>
      </c>
      <c r="N6" s="136"/>
    </row>
    <row r="7" spans="1:14" ht="69" customHeight="1" x14ac:dyDescent="0.2">
      <c r="A7" s="4">
        <v>2</v>
      </c>
      <c r="B7" s="6" t="s">
        <v>10</v>
      </c>
      <c r="C7" s="3" t="s">
        <v>11</v>
      </c>
      <c r="D7" s="4" t="s">
        <v>9</v>
      </c>
      <c r="E7" s="108">
        <v>300</v>
      </c>
      <c r="F7" s="109">
        <v>65</v>
      </c>
      <c r="G7" s="108">
        <v>30</v>
      </c>
      <c r="H7" s="120">
        <v>30</v>
      </c>
      <c r="I7" s="108">
        <f t="shared" ref="I7:I70" si="0">SUM(E7:H7)</f>
        <v>425</v>
      </c>
      <c r="J7" s="5">
        <v>25631</v>
      </c>
      <c r="K7" s="29">
        <v>189.85</v>
      </c>
      <c r="L7" s="48">
        <f>K7*(E7+F7+G7+H7)</f>
        <v>80686.25</v>
      </c>
      <c r="N7" s="136"/>
    </row>
    <row r="8" spans="1:14" ht="131.25" customHeight="1" x14ac:dyDescent="0.2">
      <c r="A8" s="4">
        <v>3</v>
      </c>
      <c r="B8" s="6" t="s">
        <v>12</v>
      </c>
      <c r="C8" s="3" t="s">
        <v>13</v>
      </c>
      <c r="D8" s="4" t="s">
        <v>9</v>
      </c>
      <c r="E8" s="108">
        <v>200</v>
      </c>
      <c r="F8" s="109">
        <v>33</v>
      </c>
      <c r="G8" s="108">
        <v>30</v>
      </c>
      <c r="H8" s="120">
        <v>15</v>
      </c>
      <c r="I8" s="108">
        <f t="shared" si="0"/>
        <v>278</v>
      </c>
      <c r="J8" s="5" t="s">
        <v>14</v>
      </c>
      <c r="K8" s="29">
        <v>325.08999999999997</v>
      </c>
      <c r="L8" s="48">
        <f t="shared" ref="L8:L21" si="1">K8*(E8+F8+G8+H8)</f>
        <v>90375.01999999999</v>
      </c>
      <c r="N8" s="136"/>
    </row>
    <row r="9" spans="1:14" ht="89.25" x14ac:dyDescent="0.2">
      <c r="A9" s="4">
        <v>4</v>
      </c>
      <c r="B9" s="6" t="s">
        <v>15</v>
      </c>
      <c r="C9" s="8" t="s">
        <v>16</v>
      </c>
      <c r="D9" s="4" t="s">
        <v>9</v>
      </c>
      <c r="E9" s="108">
        <v>200</v>
      </c>
      <c r="F9" s="109">
        <v>153</v>
      </c>
      <c r="G9" s="108">
        <v>30</v>
      </c>
      <c r="H9" s="120">
        <v>15</v>
      </c>
      <c r="I9" s="108">
        <f t="shared" si="0"/>
        <v>398</v>
      </c>
      <c r="J9" s="5">
        <v>5363</v>
      </c>
      <c r="K9" s="29">
        <v>227.55</v>
      </c>
      <c r="L9" s="48">
        <f t="shared" si="1"/>
        <v>90564.900000000009</v>
      </c>
      <c r="N9" s="136"/>
    </row>
    <row r="10" spans="1:14" ht="89.25" x14ac:dyDescent="0.2">
      <c r="A10" s="4">
        <v>5</v>
      </c>
      <c r="B10" s="6" t="s">
        <v>17</v>
      </c>
      <c r="C10" s="8" t="s">
        <v>18</v>
      </c>
      <c r="D10" s="4" t="s">
        <v>9</v>
      </c>
      <c r="E10" s="108">
        <v>100</v>
      </c>
      <c r="F10" s="109">
        <v>12</v>
      </c>
      <c r="G10" s="108">
        <v>30</v>
      </c>
      <c r="H10" s="120">
        <v>15</v>
      </c>
      <c r="I10" s="108">
        <f t="shared" si="0"/>
        <v>157</v>
      </c>
      <c r="J10" s="5">
        <v>12955</v>
      </c>
      <c r="K10" s="29">
        <v>511.92</v>
      </c>
      <c r="L10" s="48">
        <f t="shared" si="1"/>
        <v>80371.44</v>
      </c>
      <c r="N10" s="136"/>
    </row>
    <row r="11" spans="1:14" ht="125.25" customHeight="1" x14ac:dyDescent="0.2">
      <c r="A11" s="4">
        <v>6</v>
      </c>
      <c r="B11" s="6" t="s">
        <v>19</v>
      </c>
      <c r="C11" s="8" t="s">
        <v>20</v>
      </c>
      <c r="D11" s="4" t="s">
        <v>9</v>
      </c>
      <c r="E11" s="108">
        <v>300</v>
      </c>
      <c r="F11" s="109">
        <v>33</v>
      </c>
      <c r="G11" s="108">
        <v>100</v>
      </c>
      <c r="H11" s="120">
        <v>45</v>
      </c>
      <c r="I11" s="108">
        <f t="shared" si="0"/>
        <v>478</v>
      </c>
      <c r="J11" s="5">
        <v>8729</v>
      </c>
      <c r="K11" s="29">
        <v>253.84</v>
      </c>
      <c r="L11" s="48">
        <f t="shared" si="1"/>
        <v>121335.52</v>
      </c>
      <c r="N11" s="136"/>
    </row>
    <row r="12" spans="1:14" ht="51" x14ac:dyDescent="0.2">
      <c r="A12" s="4">
        <v>7</v>
      </c>
      <c r="B12" s="6" t="s">
        <v>21</v>
      </c>
      <c r="C12" s="8" t="s">
        <v>22</v>
      </c>
      <c r="D12" s="4" t="s">
        <v>9</v>
      </c>
      <c r="E12" s="108">
        <v>100</v>
      </c>
      <c r="F12" s="109">
        <v>20</v>
      </c>
      <c r="G12" s="108">
        <v>15</v>
      </c>
      <c r="H12" s="120">
        <v>22</v>
      </c>
      <c r="I12" s="108">
        <f t="shared" si="0"/>
        <v>157</v>
      </c>
      <c r="J12" s="5">
        <v>8729</v>
      </c>
      <c r="K12" s="29">
        <v>277.16000000000003</v>
      </c>
      <c r="L12" s="48">
        <f t="shared" si="1"/>
        <v>43514.12</v>
      </c>
      <c r="N12" s="136"/>
    </row>
    <row r="13" spans="1:14" ht="206.25" customHeight="1" x14ac:dyDescent="0.2">
      <c r="A13" s="4">
        <v>8</v>
      </c>
      <c r="B13" s="6" t="s">
        <v>23</v>
      </c>
      <c r="C13" s="8" t="s">
        <v>24</v>
      </c>
      <c r="D13" s="4" t="s">
        <v>9</v>
      </c>
      <c r="E13" s="108">
        <v>200</v>
      </c>
      <c r="F13" s="109">
        <v>0</v>
      </c>
      <c r="G13" s="108">
        <v>15</v>
      </c>
      <c r="H13" s="120">
        <v>15</v>
      </c>
      <c r="I13" s="108">
        <f t="shared" si="0"/>
        <v>230</v>
      </c>
      <c r="J13" s="5">
        <v>27928</v>
      </c>
      <c r="K13" s="29">
        <v>600.28</v>
      </c>
      <c r="L13" s="48">
        <f t="shared" si="1"/>
        <v>138064.4</v>
      </c>
      <c r="N13" s="136"/>
    </row>
    <row r="14" spans="1:14" ht="204" customHeight="1" x14ac:dyDescent="0.2">
      <c r="A14" s="4">
        <v>9</v>
      </c>
      <c r="B14" s="6" t="s">
        <v>25</v>
      </c>
      <c r="C14" s="8" t="s">
        <v>26</v>
      </c>
      <c r="D14" s="4" t="s">
        <v>9</v>
      </c>
      <c r="E14" s="108">
        <v>200</v>
      </c>
      <c r="F14" s="109">
        <v>20</v>
      </c>
      <c r="G14" s="108">
        <v>30</v>
      </c>
      <c r="H14" s="120">
        <v>30</v>
      </c>
      <c r="I14" s="108">
        <f t="shared" si="0"/>
        <v>280</v>
      </c>
      <c r="J14" s="5">
        <v>23647</v>
      </c>
      <c r="K14" s="29">
        <v>230.41</v>
      </c>
      <c r="L14" s="48">
        <f t="shared" si="1"/>
        <v>64514.799999999996</v>
      </c>
      <c r="N14" s="136"/>
    </row>
    <row r="15" spans="1:14" ht="196.5" customHeight="1" x14ac:dyDescent="0.2">
      <c r="A15" s="4">
        <v>10</v>
      </c>
      <c r="B15" s="6" t="s">
        <v>27</v>
      </c>
      <c r="C15" s="8" t="s">
        <v>28</v>
      </c>
      <c r="D15" s="4" t="s">
        <v>9</v>
      </c>
      <c r="E15" s="108">
        <v>200</v>
      </c>
      <c r="F15" s="109">
        <v>20</v>
      </c>
      <c r="G15" s="108">
        <v>30</v>
      </c>
      <c r="H15" s="120">
        <v>30</v>
      </c>
      <c r="I15" s="108">
        <f t="shared" si="0"/>
        <v>280</v>
      </c>
      <c r="J15" s="5">
        <v>23957</v>
      </c>
      <c r="K15" s="29">
        <v>235.76</v>
      </c>
      <c r="L15" s="48">
        <f t="shared" si="1"/>
        <v>66012.800000000003</v>
      </c>
      <c r="N15" s="136"/>
    </row>
    <row r="16" spans="1:14" ht="45" customHeight="1" x14ac:dyDescent="0.2">
      <c r="A16" s="4">
        <v>11</v>
      </c>
      <c r="B16" s="6" t="s">
        <v>29</v>
      </c>
      <c r="C16" s="8" t="s">
        <v>30</v>
      </c>
      <c r="D16" s="4" t="s">
        <v>9</v>
      </c>
      <c r="E16" s="108">
        <v>100</v>
      </c>
      <c r="F16" s="109">
        <v>0</v>
      </c>
      <c r="G16" s="108">
        <v>15</v>
      </c>
      <c r="H16" s="120">
        <v>15</v>
      </c>
      <c r="I16" s="108">
        <f t="shared" si="0"/>
        <v>130</v>
      </c>
      <c r="J16" s="5">
        <v>14354</v>
      </c>
      <c r="K16" s="29">
        <v>458.2</v>
      </c>
      <c r="L16" s="48">
        <f t="shared" si="1"/>
        <v>59566</v>
      </c>
      <c r="N16" s="136"/>
    </row>
    <row r="17" spans="1:14" ht="102" x14ac:dyDescent="0.2">
      <c r="A17" s="4">
        <v>12</v>
      </c>
      <c r="B17" s="6" t="s">
        <v>31</v>
      </c>
      <c r="C17" s="8" t="s">
        <v>32</v>
      </c>
      <c r="D17" s="4" t="s">
        <v>9</v>
      </c>
      <c r="E17" s="108">
        <v>300</v>
      </c>
      <c r="F17" s="109">
        <v>73</v>
      </c>
      <c r="G17" s="108">
        <v>50</v>
      </c>
      <c r="H17" s="120">
        <v>15</v>
      </c>
      <c r="I17" s="108">
        <f t="shared" si="0"/>
        <v>438</v>
      </c>
      <c r="J17" s="5">
        <v>13757</v>
      </c>
      <c r="K17" s="29">
        <v>228.61</v>
      </c>
      <c r="L17" s="48">
        <f t="shared" si="1"/>
        <v>100131.18000000001</v>
      </c>
      <c r="N17" s="136"/>
    </row>
    <row r="18" spans="1:14" ht="51" x14ac:dyDescent="0.2">
      <c r="A18" s="4">
        <v>13</v>
      </c>
      <c r="B18" s="6" t="s">
        <v>33</v>
      </c>
      <c r="C18" s="8" t="s">
        <v>34</v>
      </c>
      <c r="D18" s="4" t="s">
        <v>9</v>
      </c>
      <c r="E18" s="108">
        <v>300</v>
      </c>
      <c r="F18" s="109">
        <v>26</v>
      </c>
      <c r="G18" s="108">
        <v>50</v>
      </c>
      <c r="H18" s="120">
        <v>15</v>
      </c>
      <c r="I18" s="108">
        <f t="shared" si="0"/>
        <v>391</v>
      </c>
      <c r="J18" s="5">
        <v>13757</v>
      </c>
      <c r="K18" s="29">
        <v>238.36</v>
      </c>
      <c r="L18" s="48">
        <f t="shared" si="1"/>
        <v>93198.760000000009</v>
      </c>
      <c r="N18" s="136"/>
    </row>
    <row r="19" spans="1:14" ht="91.5" customHeight="1" x14ac:dyDescent="0.2">
      <c r="A19" s="4">
        <v>14</v>
      </c>
      <c r="B19" s="6" t="s">
        <v>35</v>
      </c>
      <c r="C19" s="8" t="s">
        <v>36</v>
      </c>
      <c r="D19" s="4" t="s">
        <v>9</v>
      </c>
      <c r="E19" s="108">
        <v>300</v>
      </c>
      <c r="F19" s="109">
        <v>26</v>
      </c>
      <c r="G19" s="108">
        <v>50</v>
      </c>
      <c r="H19" s="120">
        <v>15</v>
      </c>
      <c r="I19" s="108">
        <f t="shared" si="0"/>
        <v>391</v>
      </c>
      <c r="J19" s="5">
        <v>27570</v>
      </c>
      <c r="K19" s="29">
        <v>251.36</v>
      </c>
      <c r="L19" s="48">
        <f t="shared" si="1"/>
        <v>98281.760000000009</v>
      </c>
      <c r="N19" s="137"/>
    </row>
    <row r="20" spans="1:14" ht="76.5" x14ac:dyDescent="0.2">
      <c r="A20" s="4">
        <v>15</v>
      </c>
      <c r="B20" s="6" t="s">
        <v>37</v>
      </c>
      <c r="C20" s="8" t="s">
        <v>38</v>
      </c>
      <c r="D20" s="4" t="s">
        <v>9</v>
      </c>
      <c r="E20" s="108">
        <v>300</v>
      </c>
      <c r="F20" s="109">
        <v>73</v>
      </c>
      <c r="G20" s="108">
        <v>50</v>
      </c>
      <c r="H20" s="120">
        <v>15</v>
      </c>
      <c r="I20" s="108">
        <f t="shared" si="0"/>
        <v>438</v>
      </c>
      <c r="J20" s="6">
        <v>13757</v>
      </c>
      <c r="K20" s="29">
        <v>240.68</v>
      </c>
      <c r="L20" s="48">
        <f t="shared" si="1"/>
        <v>105417.84</v>
      </c>
      <c r="N20" s="136"/>
    </row>
    <row r="21" spans="1:14" ht="39" thickBot="1" x14ac:dyDescent="0.25">
      <c r="A21" s="35">
        <v>16</v>
      </c>
      <c r="B21" s="36" t="s">
        <v>39</v>
      </c>
      <c r="C21" s="37" t="s">
        <v>40</v>
      </c>
      <c r="D21" s="50" t="s">
        <v>41</v>
      </c>
      <c r="E21" s="108">
        <v>500</v>
      </c>
      <c r="F21" s="109">
        <v>23</v>
      </c>
      <c r="G21" s="108">
        <v>100</v>
      </c>
      <c r="H21" s="120">
        <v>75</v>
      </c>
      <c r="I21" s="108">
        <f t="shared" si="0"/>
        <v>698</v>
      </c>
      <c r="J21" s="40">
        <v>486871</v>
      </c>
      <c r="K21" s="33">
        <v>96.25</v>
      </c>
      <c r="L21" s="48">
        <f t="shared" si="1"/>
        <v>67182.5</v>
      </c>
      <c r="N21" s="136"/>
    </row>
    <row r="22" spans="1:14" ht="13.5" thickBot="1" x14ac:dyDescent="0.25">
      <c r="A22" s="148" t="s">
        <v>65</v>
      </c>
      <c r="B22" s="149"/>
      <c r="C22" s="149"/>
      <c r="D22" s="149"/>
      <c r="E22" s="149"/>
      <c r="F22" s="149"/>
      <c r="G22" s="149"/>
      <c r="H22" s="149"/>
      <c r="I22" s="149"/>
      <c r="J22" s="149"/>
      <c r="K22" s="150"/>
      <c r="L22" s="151"/>
    </row>
    <row r="23" spans="1:14" ht="89.25" x14ac:dyDescent="0.2">
      <c r="A23" s="41">
        <v>17</v>
      </c>
      <c r="B23" s="42" t="s">
        <v>42</v>
      </c>
      <c r="C23" s="43" t="s">
        <v>43</v>
      </c>
      <c r="D23" s="42" t="s">
        <v>44</v>
      </c>
      <c r="E23" s="121">
        <v>10000</v>
      </c>
      <c r="F23" s="120">
        <v>2500</v>
      </c>
      <c r="G23" s="108">
        <v>1000</v>
      </c>
      <c r="H23" s="120">
        <v>3000</v>
      </c>
      <c r="I23" s="108">
        <f t="shared" si="0"/>
        <v>16500</v>
      </c>
      <c r="J23" s="46">
        <v>445484</v>
      </c>
      <c r="K23" s="29">
        <v>2.97</v>
      </c>
      <c r="L23" s="48">
        <f t="shared" ref="L23:L32" si="2">K23*(E23+F23+G23+H23)</f>
        <v>49005</v>
      </c>
      <c r="N23" s="136"/>
    </row>
    <row r="24" spans="1:14" ht="135.75" customHeight="1" x14ac:dyDescent="0.2">
      <c r="A24" s="10">
        <v>18</v>
      </c>
      <c r="B24" s="11" t="s">
        <v>45</v>
      </c>
      <c r="C24" s="12" t="s">
        <v>46</v>
      </c>
      <c r="D24" s="11" t="s">
        <v>44</v>
      </c>
      <c r="E24" s="121">
        <v>200</v>
      </c>
      <c r="F24" s="120">
        <v>107</v>
      </c>
      <c r="G24" s="108">
        <v>50</v>
      </c>
      <c r="H24" s="120">
        <v>30</v>
      </c>
      <c r="I24" s="108">
        <f t="shared" si="0"/>
        <v>387</v>
      </c>
      <c r="J24" s="5">
        <v>351291</v>
      </c>
      <c r="K24" s="29">
        <v>50.43</v>
      </c>
      <c r="L24" s="48">
        <f t="shared" si="2"/>
        <v>19516.41</v>
      </c>
      <c r="N24" s="136"/>
    </row>
    <row r="25" spans="1:14" ht="63.75" x14ac:dyDescent="0.2">
      <c r="A25" s="10">
        <v>19</v>
      </c>
      <c r="B25" s="11" t="s">
        <v>47</v>
      </c>
      <c r="C25" s="12" t="s">
        <v>48</v>
      </c>
      <c r="D25" s="11" t="s">
        <v>49</v>
      </c>
      <c r="E25" s="121">
        <v>200</v>
      </c>
      <c r="F25" s="120">
        <v>198</v>
      </c>
      <c r="G25" s="108">
        <v>50</v>
      </c>
      <c r="H25" s="120">
        <v>90</v>
      </c>
      <c r="I25" s="108">
        <f t="shared" si="0"/>
        <v>538</v>
      </c>
      <c r="J25" s="5">
        <v>12807</v>
      </c>
      <c r="K25" s="29">
        <v>40</v>
      </c>
      <c r="L25" s="48">
        <f t="shared" si="2"/>
        <v>21520</v>
      </c>
      <c r="N25" s="136"/>
    </row>
    <row r="26" spans="1:14" ht="51" x14ac:dyDescent="0.2">
      <c r="A26" s="10">
        <v>20</v>
      </c>
      <c r="B26" s="11" t="s">
        <v>50</v>
      </c>
      <c r="C26" s="12" t="s">
        <v>51</v>
      </c>
      <c r="D26" s="11" t="s">
        <v>44</v>
      </c>
      <c r="E26" s="121">
        <v>100</v>
      </c>
      <c r="F26" s="120">
        <v>1950</v>
      </c>
      <c r="G26" s="108">
        <v>30</v>
      </c>
      <c r="H26" s="120">
        <v>10</v>
      </c>
      <c r="I26" s="108">
        <f t="shared" si="0"/>
        <v>2090</v>
      </c>
      <c r="J26" s="5">
        <v>12807</v>
      </c>
      <c r="K26" s="29">
        <v>34.39</v>
      </c>
      <c r="L26" s="48">
        <f t="shared" si="2"/>
        <v>71875.100000000006</v>
      </c>
      <c r="N26" s="136"/>
    </row>
    <row r="27" spans="1:14" ht="51" x14ac:dyDescent="0.2">
      <c r="A27" s="10">
        <v>21</v>
      </c>
      <c r="B27" s="11" t="s">
        <v>52</v>
      </c>
      <c r="C27" s="12" t="s">
        <v>53</v>
      </c>
      <c r="D27" s="11" t="s">
        <v>44</v>
      </c>
      <c r="E27" s="121">
        <v>100</v>
      </c>
      <c r="F27" s="120">
        <v>2400</v>
      </c>
      <c r="G27" s="108">
        <v>30</v>
      </c>
      <c r="H27" s="120">
        <v>5</v>
      </c>
      <c r="I27" s="108">
        <f t="shared" si="0"/>
        <v>2535</v>
      </c>
      <c r="J27" s="5">
        <v>12807</v>
      </c>
      <c r="K27" s="29">
        <v>37.729999999999997</v>
      </c>
      <c r="L27" s="48">
        <f t="shared" si="2"/>
        <v>95645.549999999988</v>
      </c>
      <c r="N27" s="136"/>
    </row>
    <row r="28" spans="1:14" ht="102" x14ac:dyDescent="0.2">
      <c r="A28" s="10">
        <v>22</v>
      </c>
      <c r="B28" s="11" t="s">
        <v>54</v>
      </c>
      <c r="C28" s="12" t="s">
        <v>289</v>
      </c>
      <c r="D28" s="11" t="s">
        <v>56</v>
      </c>
      <c r="E28" s="121">
        <v>100</v>
      </c>
      <c r="F28" s="110">
        <v>0</v>
      </c>
      <c r="G28" s="108">
        <v>30</v>
      </c>
      <c r="H28" s="120">
        <v>3</v>
      </c>
      <c r="I28" s="108">
        <f t="shared" si="0"/>
        <v>133</v>
      </c>
      <c r="J28" s="5">
        <v>12807</v>
      </c>
      <c r="K28" s="29">
        <v>244</v>
      </c>
      <c r="L28" s="48">
        <f t="shared" si="2"/>
        <v>32452</v>
      </c>
      <c r="N28" s="136"/>
    </row>
    <row r="29" spans="1:14" ht="153" x14ac:dyDescent="0.2">
      <c r="A29" s="10">
        <v>23</v>
      </c>
      <c r="B29" s="11" t="s">
        <v>57</v>
      </c>
      <c r="C29" s="12" t="s">
        <v>58</v>
      </c>
      <c r="D29" s="11" t="s">
        <v>56</v>
      </c>
      <c r="E29" s="121">
        <v>100</v>
      </c>
      <c r="F29" s="109">
        <v>60</v>
      </c>
      <c r="G29" s="108">
        <v>30</v>
      </c>
      <c r="H29" s="120">
        <v>3</v>
      </c>
      <c r="I29" s="108">
        <f t="shared" si="0"/>
        <v>193</v>
      </c>
      <c r="J29" s="5">
        <v>12807</v>
      </c>
      <c r="K29" s="29">
        <v>68.75</v>
      </c>
      <c r="L29" s="48">
        <f t="shared" si="2"/>
        <v>13268.75</v>
      </c>
      <c r="N29" s="137"/>
    </row>
    <row r="30" spans="1:14" ht="153" x14ac:dyDescent="0.2">
      <c r="A30" s="10">
        <v>24</v>
      </c>
      <c r="B30" s="11" t="s">
        <v>59</v>
      </c>
      <c r="C30" s="12" t="s">
        <v>60</v>
      </c>
      <c r="D30" s="11" t="s">
        <v>56</v>
      </c>
      <c r="E30" s="121">
        <v>100</v>
      </c>
      <c r="F30" s="110">
        <v>520</v>
      </c>
      <c r="G30" s="108">
        <v>30</v>
      </c>
      <c r="H30" s="120">
        <v>3</v>
      </c>
      <c r="I30" s="108">
        <f t="shared" si="0"/>
        <v>653</v>
      </c>
      <c r="J30" s="5">
        <v>12807</v>
      </c>
      <c r="K30" s="29">
        <v>68.75</v>
      </c>
      <c r="L30" s="48">
        <f t="shared" si="2"/>
        <v>44893.75</v>
      </c>
      <c r="N30" s="136"/>
    </row>
    <row r="31" spans="1:14" ht="153" x14ac:dyDescent="0.2">
      <c r="A31" s="10">
        <v>25</v>
      </c>
      <c r="B31" s="11" t="s">
        <v>61</v>
      </c>
      <c r="C31" s="12" t="s">
        <v>60</v>
      </c>
      <c r="D31" s="11" t="s">
        <v>56</v>
      </c>
      <c r="E31" s="121">
        <v>100</v>
      </c>
      <c r="F31" s="110">
        <v>0</v>
      </c>
      <c r="G31" s="108">
        <v>30</v>
      </c>
      <c r="H31" s="120">
        <v>3</v>
      </c>
      <c r="I31" s="108">
        <f t="shared" si="0"/>
        <v>133</v>
      </c>
      <c r="J31" s="5">
        <v>12807</v>
      </c>
      <c r="K31" s="29">
        <v>147</v>
      </c>
      <c r="L31" s="48">
        <f t="shared" si="2"/>
        <v>19551</v>
      </c>
      <c r="N31" s="136"/>
    </row>
    <row r="32" spans="1:14" ht="153.75" thickBot="1" x14ac:dyDescent="0.25">
      <c r="A32" s="49">
        <v>26</v>
      </c>
      <c r="B32" s="50" t="s">
        <v>62</v>
      </c>
      <c r="C32" s="51" t="s">
        <v>60</v>
      </c>
      <c r="D32" s="50" t="s">
        <v>56</v>
      </c>
      <c r="E32" s="121">
        <v>100</v>
      </c>
      <c r="F32" s="113">
        <v>0</v>
      </c>
      <c r="G32" s="108">
        <v>30</v>
      </c>
      <c r="H32" s="120">
        <v>3</v>
      </c>
      <c r="I32" s="108">
        <f t="shared" si="0"/>
        <v>133</v>
      </c>
      <c r="J32" s="40">
        <v>12807</v>
      </c>
      <c r="K32" s="29">
        <v>147</v>
      </c>
      <c r="L32" s="48">
        <f t="shared" si="2"/>
        <v>19551</v>
      </c>
      <c r="N32" s="136"/>
    </row>
    <row r="33" spans="1:14" ht="13.5" thickBot="1" x14ac:dyDescent="0.25">
      <c r="A33" s="148" t="s">
        <v>64</v>
      </c>
      <c r="B33" s="149"/>
      <c r="C33" s="149"/>
      <c r="D33" s="149"/>
      <c r="E33" s="149"/>
      <c r="F33" s="149"/>
      <c r="G33" s="149"/>
      <c r="H33" s="149"/>
      <c r="I33" s="149"/>
      <c r="J33" s="149"/>
      <c r="K33" s="122"/>
      <c r="L33" s="123"/>
    </row>
    <row r="34" spans="1:14" ht="51" x14ac:dyDescent="0.2">
      <c r="A34" s="41">
        <v>27</v>
      </c>
      <c r="B34" s="42" t="s">
        <v>66</v>
      </c>
      <c r="C34" s="43" t="s">
        <v>67</v>
      </c>
      <c r="D34" s="42" t="s">
        <v>44</v>
      </c>
      <c r="E34" s="113">
        <v>100</v>
      </c>
      <c r="F34" s="121">
        <v>0</v>
      </c>
      <c r="G34" s="108">
        <v>30</v>
      </c>
      <c r="H34" s="120">
        <v>0</v>
      </c>
      <c r="I34" s="108">
        <f t="shared" si="0"/>
        <v>130</v>
      </c>
      <c r="J34" s="46">
        <v>245445</v>
      </c>
      <c r="K34" s="29">
        <v>188.63</v>
      </c>
      <c r="L34" s="48">
        <f t="shared" ref="L34:L53" si="3">K34*(E34+F34+G34+H34)</f>
        <v>24521.899999999998</v>
      </c>
      <c r="N34" s="136"/>
    </row>
    <row r="35" spans="1:14" ht="63.75" x14ac:dyDescent="0.2">
      <c r="A35" s="10">
        <v>28</v>
      </c>
      <c r="B35" s="11" t="s">
        <v>68</v>
      </c>
      <c r="C35" s="12" t="s">
        <v>69</v>
      </c>
      <c r="D35" s="11" t="s">
        <v>44</v>
      </c>
      <c r="E35" s="113">
        <v>100</v>
      </c>
      <c r="F35" s="111">
        <v>39</v>
      </c>
      <c r="G35" s="108">
        <v>30</v>
      </c>
      <c r="H35" s="120">
        <v>0</v>
      </c>
      <c r="I35" s="108">
        <f t="shared" si="0"/>
        <v>169</v>
      </c>
      <c r="J35" s="5">
        <v>604682</v>
      </c>
      <c r="K35" s="29">
        <v>255.09</v>
      </c>
      <c r="L35" s="48">
        <f t="shared" si="3"/>
        <v>43110.21</v>
      </c>
      <c r="N35" s="136"/>
    </row>
    <row r="36" spans="1:14" ht="63.75" x14ac:dyDescent="0.2">
      <c r="A36" s="10">
        <v>29</v>
      </c>
      <c r="B36" s="11" t="s">
        <v>70</v>
      </c>
      <c r="C36" s="12" t="s">
        <v>71</v>
      </c>
      <c r="D36" s="11" t="s">
        <v>44</v>
      </c>
      <c r="E36" s="113">
        <v>100</v>
      </c>
      <c r="F36" s="111">
        <v>6</v>
      </c>
      <c r="G36" s="108">
        <v>30</v>
      </c>
      <c r="H36" s="120">
        <v>0</v>
      </c>
      <c r="I36" s="108">
        <f t="shared" si="0"/>
        <v>136</v>
      </c>
      <c r="J36" s="5">
        <v>430339</v>
      </c>
      <c r="K36" s="29">
        <v>184.51</v>
      </c>
      <c r="L36" s="48">
        <f t="shared" si="3"/>
        <v>25093.360000000001</v>
      </c>
      <c r="N36" s="136"/>
    </row>
    <row r="37" spans="1:14" ht="63.75" x14ac:dyDescent="0.2">
      <c r="A37" s="10">
        <v>30</v>
      </c>
      <c r="B37" s="11" t="s">
        <v>72</v>
      </c>
      <c r="C37" s="12" t="s">
        <v>73</v>
      </c>
      <c r="D37" s="11" t="s">
        <v>44</v>
      </c>
      <c r="E37" s="113">
        <v>100</v>
      </c>
      <c r="F37" s="111">
        <v>39</v>
      </c>
      <c r="G37" s="108">
        <v>30</v>
      </c>
      <c r="H37" s="120">
        <v>0</v>
      </c>
      <c r="I37" s="108">
        <f t="shared" si="0"/>
        <v>169</v>
      </c>
      <c r="J37" s="5">
        <v>603746</v>
      </c>
      <c r="K37" s="29">
        <v>145.49</v>
      </c>
      <c r="L37" s="48">
        <f t="shared" si="3"/>
        <v>24587.81</v>
      </c>
      <c r="N37" s="136"/>
    </row>
    <row r="38" spans="1:14" ht="25.5" x14ac:dyDescent="0.2">
      <c r="A38" s="10">
        <v>31</v>
      </c>
      <c r="B38" s="11" t="s">
        <v>74</v>
      </c>
      <c r="C38" s="12" t="s">
        <v>75</v>
      </c>
      <c r="D38" s="11" t="s">
        <v>44</v>
      </c>
      <c r="E38" s="113">
        <v>100</v>
      </c>
      <c r="F38" s="135">
        <v>24</v>
      </c>
      <c r="G38" s="108">
        <v>30</v>
      </c>
      <c r="H38" s="120">
        <v>0</v>
      </c>
      <c r="I38" s="108">
        <f t="shared" si="0"/>
        <v>154</v>
      </c>
      <c r="J38" s="5">
        <v>477080</v>
      </c>
      <c r="K38" s="29">
        <v>300.83</v>
      </c>
      <c r="L38" s="48">
        <f t="shared" si="3"/>
        <v>46327.82</v>
      </c>
      <c r="N38" s="137"/>
    </row>
    <row r="39" spans="1:14" ht="38.25" x14ac:dyDescent="0.2">
      <c r="A39" s="10">
        <v>32</v>
      </c>
      <c r="B39" s="11" t="s">
        <v>76</v>
      </c>
      <c r="C39" s="12" t="s">
        <v>77</v>
      </c>
      <c r="D39" s="11" t="s">
        <v>9</v>
      </c>
      <c r="E39" s="113">
        <v>300</v>
      </c>
      <c r="F39" s="111">
        <v>33</v>
      </c>
      <c r="G39" s="108">
        <v>50</v>
      </c>
      <c r="H39" s="120">
        <v>0</v>
      </c>
      <c r="I39" s="108">
        <f t="shared" si="0"/>
        <v>383</v>
      </c>
      <c r="J39" s="5">
        <v>609339</v>
      </c>
      <c r="K39" s="29">
        <v>462.58</v>
      </c>
      <c r="L39" s="48">
        <f t="shared" si="3"/>
        <v>177168.13999999998</v>
      </c>
      <c r="N39" s="136"/>
    </row>
    <row r="40" spans="1:14" ht="51" x14ac:dyDescent="0.2">
      <c r="A40" s="10">
        <v>33</v>
      </c>
      <c r="B40" s="11" t="s">
        <v>78</v>
      </c>
      <c r="C40" s="12" t="s">
        <v>79</v>
      </c>
      <c r="D40" s="11" t="s">
        <v>44</v>
      </c>
      <c r="E40" s="113">
        <v>100</v>
      </c>
      <c r="F40" s="111">
        <v>33</v>
      </c>
      <c r="G40" s="108">
        <v>30</v>
      </c>
      <c r="H40" s="120">
        <v>0</v>
      </c>
      <c r="I40" s="108">
        <f t="shared" si="0"/>
        <v>163</v>
      </c>
      <c r="J40" s="5">
        <v>26174</v>
      </c>
      <c r="K40" s="29">
        <v>1625.5</v>
      </c>
      <c r="L40" s="48">
        <f t="shared" si="3"/>
        <v>264956.5</v>
      </c>
      <c r="N40" s="136"/>
    </row>
    <row r="41" spans="1:14" ht="42.75" customHeight="1" x14ac:dyDescent="0.2">
      <c r="A41" s="10">
        <v>34</v>
      </c>
      <c r="B41" s="11" t="s">
        <v>80</v>
      </c>
      <c r="C41" s="14" t="s">
        <v>81</v>
      </c>
      <c r="D41" s="11" t="s">
        <v>44</v>
      </c>
      <c r="E41" s="113">
        <v>200</v>
      </c>
      <c r="F41" s="111">
        <v>196</v>
      </c>
      <c r="G41" s="108">
        <v>50</v>
      </c>
      <c r="H41" s="120">
        <v>0</v>
      </c>
      <c r="I41" s="108">
        <f t="shared" si="0"/>
        <v>446</v>
      </c>
      <c r="J41" s="5">
        <v>605377</v>
      </c>
      <c r="K41" s="29">
        <v>50.02</v>
      </c>
      <c r="L41" s="48">
        <f t="shared" si="3"/>
        <v>22308.920000000002</v>
      </c>
      <c r="N41" s="136"/>
    </row>
    <row r="42" spans="1:14" ht="54" customHeight="1" x14ac:dyDescent="0.2">
      <c r="A42" s="10">
        <v>35</v>
      </c>
      <c r="B42" s="11" t="s">
        <v>82</v>
      </c>
      <c r="C42" s="14" t="s">
        <v>83</v>
      </c>
      <c r="D42" s="11" t="s">
        <v>44</v>
      </c>
      <c r="E42" s="113">
        <v>100</v>
      </c>
      <c r="F42" s="111">
        <v>100</v>
      </c>
      <c r="G42" s="108">
        <v>30</v>
      </c>
      <c r="H42" s="120">
        <v>0</v>
      </c>
      <c r="I42" s="108">
        <f t="shared" si="0"/>
        <v>230</v>
      </c>
      <c r="J42" s="5">
        <v>374925</v>
      </c>
      <c r="K42" s="29">
        <v>50.73</v>
      </c>
      <c r="L42" s="48">
        <f t="shared" si="3"/>
        <v>11667.9</v>
      </c>
      <c r="N42" s="136"/>
    </row>
    <row r="43" spans="1:14" ht="38.25" x14ac:dyDescent="0.2">
      <c r="A43" s="10">
        <v>36</v>
      </c>
      <c r="B43" s="11" t="s">
        <v>84</v>
      </c>
      <c r="C43" s="14" t="s">
        <v>85</v>
      </c>
      <c r="D43" s="11" t="s">
        <v>44</v>
      </c>
      <c r="E43" s="113">
        <v>100</v>
      </c>
      <c r="F43" s="111">
        <v>60</v>
      </c>
      <c r="G43" s="108">
        <v>50</v>
      </c>
      <c r="H43" s="120">
        <v>0</v>
      </c>
      <c r="I43" s="108">
        <f t="shared" si="0"/>
        <v>210</v>
      </c>
      <c r="J43" s="5">
        <v>610412</v>
      </c>
      <c r="K43" s="29">
        <v>63.03</v>
      </c>
      <c r="L43" s="48">
        <f t="shared" si="3"/>
        <v>13236.300000000001</v>
      </c>
      <c r="N43" s="136"/>
    </row>
    <row r="44" spans="1:14" x14ac:dyDescent="0.2">
      <c r="A44" s="10">
        <v>37</v>
      </c>
      <c r="B44" s="11" t="s">
        <v>86</v>
      </c>
      <c r="C44" s="12" t="s">
        <v>87</v>
      </c>
      <c r="D44" s="11" t="s">
        <v>44</v>
      </c>
      <c r="E44" s="113">
        <v>100</v>
      </c>
      <c r="F44" s="111">
        <v>133</v>
      </c>
      <c r="G44" s="108">
        <v>50</v>
      </c>
      <c r="H44" s="120">
        <v>0</v>
      </c>
      <c r="I44" s="108">
        <f t="shared" si="0"/>
        <v>283</v>
      </c>
      <c r="J44" s="5">
        <v>601752</v>
      </c>
      <c r="K44" s="29">
        <v>118.1</v>
      </c>
      <c r="L44" s="48">
        <f t="shared" si="3"/>
        <v>33422.299999999996</v>
      </c>
      <c r="N44" s="136"/>
    </row>
    <row r="45" spans="1:14" ht="25.5" x14ac:dyDescent="0.2">
      <c r="A45" s="10">
        <v>38</v>
      </c>
      <c r="B45" s="11" t="s">
        <v>88</v>
      </c>
      <c r="C45" s="12" t="s">
        <v>290</v>
      </c>
      <c r="D45" s="11" t="s">
        <v>44</v>
      </c>
      <c r="E45" s="113">
        <v>50</v>
      </c>
      <c r="F45" s="111">
        <v>48</v>
      </c>
      <c r="G45" s="108">
        <v>30</v>
      </c>
      <c r="H45" s="120">
        <v>0</v>
      </c>
      <c r="I45" s="108">
        <f t="shared" si="0"/>
        <v>128</v>
      </c>
      <c r="J45" s="5">
        <v>12556</v>
      </c>
      <c r="K45" s="29">
        <v>568.48</v>
      </c>
      <c r="L45" s="48">
        <f t="shared" si="3"/>
        <v>72765.440000000002</v>
      </c>
      <c r="N45" s="136"/>
    </row>
    <row r="46" spans="1:14" ht="25.5" x14ac:dyDescent="0.2">
      <c r="A46" s="10">
        <v>39</v>
      </c>
      <c r="B46" s="11" t="s">
        <v>90</v>
      </c>
      <c r="C46" s="12" t="s">
        <v>91</v>
      </c>
      <c r="D46" s="11" t="s">
        <v>44</v>
      </c>
      <c r="E46" s="113">
        <v>50</v>
      </c>
      <c r="F46" s="111">
        <v>43</v>
      </c>
      <c r="G46" s="108">
        <v>30</v>
      </c>
      <c r="H46" s="120">
        <v>0</v>
      </c>
      <c r="I46" s="108">
        <f t="shared" si="0"/>
        <v>123</v>
      </c>
      <c r="J46" s="5">
        <v>12556</v>
      </c>
      <c r="K46" s="29">
        <v>269.23</v>
      </c>
      <c r="L46" s="48">
        <f t="shared" si="3"/>
        <v>33115.29</v>
      </c>
      <c r="N46" s="136"/>
    </row>
    <row r="47" spans="1:14" ht="102" x14ac:dyDescent="0.2">
      <c r="A47" s="10">
        <v>40</v>
      </c>
      <c r="B47" s="11" t="s">
        <v>92</v>
      </c>
      <c r="C47" s="14" t="s">
        <v>93</v>
      </c>
      <c r="D47" s="11" t="s">
        <v>44</v>
      </c>
      <c r="E47" s="113">
        <v>50</v>
      </c>
      <c r="F47" s="111">
        <v>43</v>
      </c>
      <c r="G47" s="108">
        <v>30</v>
      </c>
      <c r="H47" s="120">
        <v>0</v>
      </c>
      <c r="I47" s="108">
        <f t="shared" si="0"/>
        <v>123</v>
      </c>
      <c r="J47" s="5">
        <v>380948</v>
      </c>
      <c r="K47" s="29">
        <v>52.68</v>
      </c>
      <c r="L47" s="48">
        <f t="shared" si="3"/>
        <v>6479.64</v>
      </c>
      <c r="N47" s="136"/>
    </row>
    <row r="48" spans="1:14" ht="65.25" customHeight="1" x14ac:dyDescent="0.2">
      <c r="A48" s="10">
        <v>41</v>
      </c>
      <c r="B48" s="11" t="s">
        <v>94</v>
      </c>
      <c r="C48" s="12" t="s">
        <v>95</v>
      </c>
      <c r="D48" s="11" t="s">
        <v>44</v>
      </c>
      <c r="E48" s="113">
        <v>200</v>
      </c>
      <c r="F48" s="111">
        <v>56</v>
      </c>
      <c r="G48" s="108">
        <v>30</v>
      </c>
      <c r="H48" s="120">
        <v>0</v>
      </c>
      <c r="I48" s="108">
        <f t="shared" si="0"/>
        <v>286</v>
      </c>
      <c r="J48" s="15">
        <v>13757</v>
      </c>
      <c r="K48" s="29">
        <v>1278.3900000000001</v>
      </c>
      <c r="L48" s="48">
        <f t="shared" si="3"/>
        <v>365619.54000000004</v>
      </c>
      <c r="N48" s="136"/>
    </row>
    <row r="49" spans="1:14" ht="61.5" customHeight="1" x14ac:dyDescent="0.2">
      <c r="A49" s="10">
        <v>42</v>
      </c>
      <c r="B49" s="11" t="s">
        <v>96</v>
      </c>
      <c r="C49" s="14" t="s">
        <v>97</v>
      </c>
      <c r="D49" s="11" t="s">
        <v>44</v>
      </c>
      <c r="E49" s="113">
        <v>200</v>
      </c>
      <c r="F49" s="110">
        <v>0</v>
      </c>
      <c r="G49" s="108">
        <v>30</v>
      </c>
      <c r="H49" s="120">
        <v>0</v>
      </c>
      <c r="I49" s="108">
        <f t="shared" si="0"/>
        <v>230</v>
      </c>
      <c r="J49" s="15">
        <v>13757</v>
      </c>
      <c r="K49" s="29">
        <v>1308.8499999999999</v>
      </c>
      <c r="L49" s="48">
        <f t="shared" si="3"/>
        <v>301035.5</v>
      </c>
      <c r="N49" s="136"/>
    </row>
    <row r="50" spans="1:14" ht="51" x14ac:dyDescent="0.2">
      <c r="A50" s="10">
        <v>43</v>
      </c>
      <c r="B50" s="11" t="s">
        <v>98</v>
      </c>
      <c r="C50" s="12" t="s">
        <v>99</v>
      </c>
      <c r="D50" s="11" t="s">
        <v>44</v>
      </c>
      <c r="E50" s="113">
        <v>200</v>
      </c>
      <c r="F50" s="110">
        <v>0</v>
      </c>
      <c r="G50" s="108">
        <v>30</v>
      </c>
      <c r="H50" s="120">
        <v>0</v>
      </c>
      <c r="I50" s="108">
        <f t="shared" si="0"/>
        <v>230</v>
      </c>
      <c r="J50" s="15">
        <v>13757</v>
      </c>
      <c r="K50" s="29">
        <v>3709.01</v>
      </c>
      <c r="L50" s="48">
        <f t="shared" si="3"/>
        <v>853072.3</v>
      </c>
      <c r="N50" s="136"/>
    </row>
    <row r="51" spans="1:14" ht="66.75" customHeight="1" x14ac:dyDescent="0.2">
      <c r="A51" s="10">
        <v>44</v>
      </c>
      <c r="B51" s="11" t="s">
        <v>100</v>
      </c>
      <c r="C51" s="14" t="s">
        <v>101</v>
      </c>
      <c r="D51" s="11" t="s">
        <v>44</v>
      </c>
      <c r="E51" s="113">
        <v>200</v>
      </c>
      <c r="F51" s="110">
        <v>10</v>
      </c>
      <c r="G51" s="108">
        <v>30</v>
      </c>
      <c r="H51" s="120">
        <v>0</v>
      </c>
      <c r="I51" s="108">
        <f t="shared" si="0"/>
        <v>240</v>
      </c>
      <c r="J51" s="5" t="s">
        <v>106</v>
      </c>
      <c r="K51" s="29">
        <v>2983.13</v>
      </c>
      <c r="L51" s="48">
        <f t="shared" si="3"/>
        <v>715951.20000000007</v>
      </c>
      <c r="N51" s="136"/>
    </row>
    <row r="52" spans="1:14" ht="63.75" x14ac:dyDescent="0.2">
      <c r="A52" s="10">
        <v>45</v>
      </c>
      <c r="B52" s="11" t="s">
        <v>102</v>
      </c>
      <c r="C52" s="14" t="s">
        <v>103</v>
      </c>
      <c r="D52" s="11" t="s">
        <v>44</v>
      </c>
      <c r="E52" s="113">
        <v>200</v>
      </c>
      <c r="F52" s="110">
        <v>10</v>
      </c>
      <c r="G52" s="108">
        <v>30</v>
      </c>
      <c r="H52" s="120">
        <v>0</v>
      </c>
      <c r="I52" s="108">
        <f t="shared" si="0"/>
        <v>240</v>
      </c>
      <c r="J52" s="5" t="s">
        <v>106</v>
      </c>
      <c r="K52" s="29">
        <v>2550</v>
      </c>
      <c r="L52" s="48">
        <f t="shared" si="3"/>
        <v>612000</v>
      </c>
      <c r="N52" s="136"/>
    </row>
    <row r="53" spans="1:14" ht="142.5" customHeight="1" thickBot="1" x14ac:dyDescent="0.25">
      <c r="A53" s="49">
        <v>46</v>
      </c>
      <c r="B53" s="50" t="s">
        <v>104</v>
      </c>
      <c r="C53" s="64" t="s">
        <v>105</v>
      </c>
      <c r="D53" s="50" t="s">
        <v>44</v>
      </c>
      <c r="E53" s="113">
        <v>20</v>
      </c>
      <c r="F53" s="113">
        <v>0</v>
      </c>
      <c r="G53" s="108">
        <v>15</v>
      </c>
      <c r="H53" s="120">
        <v>0</v>
      </c>
      <c r="I53" s="108">
        <f t="shared" si="0"/>
        <v>35</v>
      </c>
      <c r="J53" s="40">
        <v>27430</v>
      </c>
      <c r="K53" s="33">
        <v>6485.43</v>
      </c>
      <c r="L53" s="48">
        <f t="shared" si="3"/>
        <v>226990.05000000002</v>
      </c>
      <c r="N53" s="136"/>
    </row>
    <row r="54" spans="1:14" ht="13.5" thickBot="1" x14ac:dyDescent="0.25">
      <c r="A54" s="148" t="s">
        <v>107</v>
      </c>
      <c r="B54" s="149"/>
      <c r="C54" s="149"/>
      <c r="D54" s="149"/>
      <c r="E54" s="149"/>
      <c r="F54" s="149"/>
      <c r="G54" s="149"/>
      <c r="H54" s="149"/>
      <c r="I54" s="149"/>
      <c r="J54" s="149"/>
      <c r="K54" s="150"/>
      <c r="L54" s="151"/>
    </row>
    <row r="55" spans="1:14" ht="25.5" x14ac:dyDescent="0.2">
      <c r="A55" s="41">
        <v>47</v>
      </c>
      <c r="B55" s="42" t="s">
        <v>108</v>
      </c>
      <c r="C55" s="43" t="s">
        <v>109</v>
      </c>
      <c r="D55" s="42" t="s">
        <v>44</v>
      </c>
      <c r="E55" s="121">
        <v>100</v>
      </c>
      <c r="F55" s="111">
        <v>65</v>
      </c>
      <c r="G55" s="108">
        <v>30</v>
      </c>
      <c r="H55" s="120">
        <v>0</v>
      </c>
      <c r="I55" s="108">
        <f t="shared" si="0"/>
        <v>195</v>
      </c>
      <c r="J55" s="124">
        <v>22047</v>
      </c>
      <c r="K55" s="33">
        <v>485.2</v>
      </c>
      <c r="L55" s="48">
        <f t="shared" ref="L55:L67" si="4">K55*(E55+F55+G55+H55)</f>
        <v>94614</v>
      </c>
      <c r="N55" s="136"/>
    </row>
    <row r="56" spans="1:14" ht="52.5" customHeight="1" x14ac:dyDescent="0.2">
      <c r="A56" s="10">
        <v>48</v>
      </c>
      <c r="B56" s="11" t="s">
        <v>110</v>
      </c>
      <c r="C56" s="14" t="s">
        <v>111</v>
      </c>
      <c r="D56" s="11" t="s">
        <v>44</v>
      </c>
      <c r="E56" s="121">
        <v>100</v>
      </c>
      <c r="F56" s="111">
        <v>20</v>
      </c>
      <c r="G56" s="108">
        <v>30</v>
      </c>
      <c r="H56" s="120">
        <v>0</v>
      </c>
      <c r="I56" s="108">
        <f t="shared" si="0"/>
        <v>150</v>
      </c>
      <c r="J56" s="125">
        <v>22047</v>
      </c>
      <c r="K56" s="33">
        <v>467.08</v>
      </c>
      <c r="L56" s="48">
        <f t="shared" si="4"/>
        <v>70062</v>
      </c>
      <c r="N56" s="136"/>
    </row>
    <row r="57" spans="1:14" ht="30.75" customHeight="1" x14ac:dyDescent="0.2">
      <c r="A57" s="10">
        <v>49</v>
      </c>
      <c r="B57" s="11" t="s">
        <v>112</v>
      </c>
      <c r="C57" s="14" t="s">
        <v>113</v>
      </c>
      <c r="D57" s="11" t="s">
        <v>44</v>
      </c>
      <c r="E57" s="121">
        <v>100</v>
      </c>
      <c r="F57" s="111">
        <v>100</v>
      </c>
      <c r="G57" s="108">
        <v>30</v>
      </c>
      <c r="H57" s="120">
        <v>0</v>
      </c>
      <c r="I57" s="108">
        <f t="shared" si="0"/>
        <v>230</v>
      </c>
      <c r="J57" s="125">
        <v>22047</v>
      </c>
      <c r="K57" s="33">
        <v>259.68</v>
      </c>
      <c r="L57" s="48">
        <f t="shared" si="4"/>
        <v>59726.400000000001</v>
      </c>
      <c r="N57" s="136"/>
    </row>
    <row r="58" spans="1:14" ht="31.5" customHeight="1" x14ac:dyDescent="0.2">
      <c r="A58" s="10">
        <v>50</v>
      </c>
      <c r="B58" s="11" t="s">
        <v>114</v>
      </c>
      <c r="C58" s="14" t="s">
        <v>115</v>
      </c>
      <c r="D58" s="11" t="s">
        <v>44</v>
      </c>
      <c r="E58" s="121">
        <v>100</v>
      </c>
      <c r="F58" s="111">
        <v>9</v>
      </c>
      <c r="G58" s="108">
        <v>30</v>
      </c>
      <c r="H58" s="120">
        <v>0</v>
      </c>
      <c r="I58" s="108">
        <f t="shared" si="0"/>
        <v>139</v>
      </c>
      <c r="J58" s="125">
        <v>22047</v>
      </c>
      <c r="K58" s="33">
        <v>336.17</v>
      </c>
      <c r="L58" s="48">
        <f t="shared" si="4"/>
        <v>46727.630000000005</v>
      </c>
      <c r="N58" s="136"/>
    </row>
    <row r="59" spans="1:14" ht="25.5" customHeight="1" x14ac:dyDescent="0.2">
      <c r="A59" s="10">
        <v>51</v>
      </c>
      <c r="B59" s="11" t="s">
        <v>116</v>
      </c>
      <c r="C59" s="14" t="s">
        <v>117</v>
      </c>
      <c r="D59" s="11" t="s">
        <v>44</v>
      </c>
      <c r="E59" s="121">
        <v>100</v>
      </c>
      <c r="F59" s="111">
        <v>6</v>
      </c>
      <c r="G59" s="108">
        <v>30</v>
      </c>
      <c r="H59" s="120">
        <v>0</v>
      </c>
      <c r="I59" s="108">
        <f t="shared" si="0"/>
        <v>136</v>
      </c>
      <c r="J59" s="125">
        <v>22047</v>
      </c>
      <c r="K59" s="33">
        <v>275.39999999999998</v>
      </c>
      <c r="L59" s="48">
        <f t="shared" si="4"/>
        <v>37454.399999999994</v>
      </c>
      <c r="N59" s="136"/>
    </row>
    <row r="60" spans="1:14" ht="39.75" customHeight="1" x14ac:dyDescent="0.2">
      <c r="A60" s="10">
        <v>52</v>
      </c>
      <c r="B60" s="16" t="s">
        <v>118</v>
      </c>
      <c r="C60" s="14" t="s">
        <v>119</v>
      </c>
      <c r="D60" s="11" t="s">
        <v>44</v>
      </c>
      <c r="E60" s="121">
        <v>100</v>
      </c>
      <c r="F60" s="111">
        <v>6</v>
      </c>
      <c r="G60" s="108">
        <v>30</v>
      </c>
      <c r="H60" s="120">
        <v>0</v>
      </c>
      <c r="I60" s="108">
        <f t="shared" si="0"/>
        <v>136</v>
      </c>
      <c r="J60" s="125">
        <v>22047</v>
      </c>
      <c r="K60" s="33">
        <v>283.11</v>
      </c>
      <c r="L60" s="48">
        <f t="shared" si="4"/>
        <v>38502.959999999999</v>
      </c>
      <c r="N60" s="136"/>
    </row>
    <row r="61" spans="1:14" ht="33.75" customHeight="1" x14ac:dyDescent="0.2">
      <c r="A61" s="10">
        <v>53</v>
      </c>
      <c r="B61" s="11" t="s">
        <v>120</v>
      </c>
      <c r="C61" s="14" t="s">
        <v>121</v>
      </c>
      <c r="D61" s="11" t="s">
        <v>44</v>
      </c>
      <c r="E61" s="121">
        <v>50</v>
      </c>
      <c r="F61" s="110">
        <v>0</v>
      </c>
      <c r="G61" s="108">
        <v>30</v>
      </c>
      <c r="H61" s="120">
        <v>0</v>
      </c>
      <c r="I61" s="108">
        <f t="shared" si="0"/>
        <v>80</v>
      </c>
      <c r="J61" s="125">
        <v>22047</v>
      </c>
      <c r="K61" s="33">
        <v>273.33</v>
      </c>
      <c r="L61" s="48">
        <f t="shared" si="4"/>
        <v>21866.399999999998</v>
      </c>
      <c r="N61" s="136"/>
    </row>
    <row r="62" spans="1:14" ht="38.25" x14ac:dyDescent="0.2">
      <c r="A62" s="10">
        <v>54</v>
      </c>
      <c r="B62" s="11" t="s">
        <v>122</v>
      </c>
      <c r="C62" s="14" t="s">
        <v>123</v>
      </c>
      <c r="D62" s="11" t="s">
        <v>44</v>
      </c>
      <c r="E62" s="121">
        <v>100</v>
      </c>
      <c r="F62" s="110">
        <v>0</v>
      </c>
      <c r="G62" s="108">
        <v>30</v>
      </c>
      <c r="H62" s="120">
        <v>0</v>
      </c>
      <c r="I62" s="108">
        <f t="shared" si="0"/>
        <v>130</v>
      </c>
      <c r="J62" s="125">
        <v>263350</v>
      </c>
      <c r="K62" s="33">
        <v>81.83</v>
      </c>
      <c r="L62" s="48">
        <f t="shared" si="4"/>
        <v>10637.9</v>
      </c>
      <c r="N62" s="136"/>
    </row>
    <row r="63" spans="1:14" ht="25.5" x14ac:dyDescent="0.2">
      <c r="A63" s="10">
        <v>55</v>
      </c>
      <c r="B63" s="11" t="s">
        <v>124</v>
      </c>
      <c r="C63" s="14" t="s">
        <v>125</v>
      </c>
      <c r="D63" s="11" t="s">
        <v>41</v>
      </c>
      <c r="E63" s="121">
        <v>200</v>
      </c>
      <c r="F63" s="126">
        <v>150</v>
      </c>
      <c r="G63" s="108">
        <v>30</v>
      </c>
      <c r="H63" s="120">
        <v>0</v>
      </c>
      <c r="I63" s="108">
        <f t="shared" si="0"/>
        <v>380</v>
      </c>
      <c r="J63" s="125">
        <v>462786</v>
      </c>
      <c r="K63" s="33">
        <v>113.02</v>
      </c>
      <c r="L63" s="48">
        <f t="shared" si="4"/>
        <v>42947.6</v>
      </c>
      <c r="N63" s="136"/>
    </row>
    <row r="64" spans="1:14" ht="51" x14ac:dyDescent="0.2">
      <c r="A64" s="10">
        <v>56</v>
      </c>
      <c r="B64" s="11" t="s">
        <v>126</v>
      </c>
      <c r="C64" s="14" t="s">
        <v>127</v>
      </c>
      <c r="D64" s="11" t="s">
        <v>44</v>
      </c>
      <c r="E64" s="121">
        <v>200</v>
      </c>
      <c r="F64" s="126">
        <v>9000</v>
      </c>
      <c r="G64" s="108">
        <v>30</v>
      </c>
      <c r="H64" s="120">
        <v>0</v>
      </c>
      <c r="I64" s="108">
        <f t="shared" si="0"/>
        <v>9230</v>
      </c>
      <c r="J64" s="125" t="s">
        <v>134</v>
      </c>
      <c r="K64" s="33">
        <v>10.18</v>
      </c>
      <c r="L64" s="48">
        <f t="shared" si="4"/>
        <v>93961.4</v>
      </c>
      <c r="N64" s="136"/>
    </row>
    <row r="65" spans="1:14" ht="57.75" customHeight="1" x14ac:dyDescent="0.2">
      <c r="A65" s="10">
        <v>57</v>
      </c>
      <c r="B65" s="11" t="s">
        <v>128</v>
      </c>
      <c r="C65" s="14" t="s">
        <v>129</v>
      </c>
      <c r="D65" s="11" t="s">
        <v>41</v>
      </c>
      <c r="E65" s="121">
        <v>2000</v>
      </c>
      <c r="F65" s="126">
        <v>125</v>
      </c>
      <c r="G65" s="108">
        <v>50</v>
      </c>
      <c r="H65" s="120">
        <v>0</v>
      </c>
      <c r="I65" s="108">
        <f t="shared" si="0"/>
        <v>2175</v>
      </c>
      <c r="J65" s="125" t="s">
        <v>135</v>
      </c>
      <c r="K65" s="33">
        <v>200.92</v>
      </c>
      <c r="L65" s="48">
        <f t="shared" si="4"/>
        <v>437001</v>
      </c>
      <c r="N65" s="137"/>
    </row>
    <row r="66" spans="1:14" ht="69" customHeight="1" x14ac:dyDescent="0.2">
      <c r="A66" s="10">
        <v>58</v>
      </c>
      <c r="B66" s="11" t="s">
        <v>130</v>
      </c>
      <c r="C66" s="14" t="s">
        <v>131</v>
      </c>
      <c r="D66" s="11" t="s">
        <v>41</v>
      </c>
      <c r="E66" s="121">
        <v>100</v>
      </c>
      <c r="F66" s="126">
        <v>239</v>
      </c>
      <c r="G66" s="108">
        <v>30</v>
      </c>
      <c r="H66" s="120">
        <v>0</v>
      </c>
      <c r="I66" s="108">
        <f t="shared" si="0"/>
        <v>369</v>
      </c>
      <c r="J66" s="125">
        <v>610925</v>
      </c>
      <c r="K66" s="33">
        <v>159.72</v>
      </c>
      <c r="L66" s="48">
        <f t="shared" si="4"/>
        <v>58936.68</v>
      </c>
      <c r="N66" s="136"/>
    </row>
    <row r="67" spans="1:14" ht="64.5" thickBot="1" x14ac:dyDescent="0.25">
      <c r="A67" s="49">
        <v>59</v>
      </c>
      <c r="B67" s="50" t="s">
        <v>132</v>
      </c>
      <c r="C67" s="64" t="s">
        <v>133</v>
      </c>
      <c r="D67" s="50" t="s">
        <v>41</v>
      </c>
      <c r="E67" s="121">
        <v>100</v>
      </c>
      <c r="F67" s="126">
        <v>183</v>
      </c>
      <c r="G67" s="108">
        <v>30</v>
      </c>
      <c r="H67" s="120">
        <v>0</v>
      </c>
      <c r="I67" s="108">
        <f t="shared" si="0"/>
        <v>313</v>
      </c>
      <c r="J67" s="127">
        <v>610925</v>
      </c>
      <c r="K67" s="33">
        <v>187.32</v>
      </c>
      <c r="L67" s="48">
        <f t="shared" si="4"/>
        <v>58631.159999999996</v>
      </c>
      <c r="N67" s="136"/>
    </row>
    <row r="68" spans="1:14" ht="13.5" thickBot="1" x14ac:dyDescent="0.25">
      <c r="A68" s="148" t="s">
        <v>136</v>
      </c>
      <c r="B68" s="149"/>
      <c r="C68" s="149"/>
      <c r="D68" s="149"/>
      <c r="E68" s="149"/>
      <c r="F68" s="149"/>
      <c r="G68" s="149"/>
      <c r="H68" s="149"/>
      <c r="I68" s="149"/>
      <c r="J68" s="149"/>
      <c r="K68" s="122"/>
      <c r="L68" s="123"/>
    </row>
    <row r="69" spans="1:14" ht="40.5" customHeight="1" x14ac:dyDescent="0.2">
      <c r="A69" s="41">
        <v>60</v>
      </c>
      <c r="B69" s="70" t="s">
        <v>137</v>
      </c>
      <c r="C69" s="43" t="s">
        <v>138</v>
      </c>
      <c r="D69" s="42" t="s">
        <v>44</v>
      </c>
      <c r="E69" s="121">
        <v>500</v>
      </c>
      <c r="F69" s="121">
        <v>0</v>
      </c>
      <c r="G69" s="108">
        <v>50</v>
      </c>
      <c r="H69" s="108">
        <v>700</v>
      </c>
      <c r="I69" s="108">
        <f t="shared" si="0"/>
        <v>1250</v>
      </c>
      <c r="J69" s="124">
        <v>20460</v>
      </c>
      <c r="K69" s="33">
        <v>6.92</v>
      </c>
      <c r="L69" s="48">
        <f>K69*(E69+F69+G69+H69)</f>
        <v>8650</v>
      </c>
      <c r="N69" s="136"/>
    </row>
    <row r="70" spans="1:14" ht="37.5" customHeight="1" x14ac:dyDescent="0.2">
      <c r="A70" s="10">
        <v>61</v>
      </c>
      <c r="B70" s="16" t="s">
        <v>139</v>
      </c>
      <c r="C70" s="12" t="s">
        <v>140</v>
      </c>
      <c r="D70" s="11" t="s">
        <v>44</v>
      </c>
      <c r="E70" s="121">
        <v>8000</v>
      </c>
      <c r="F70" s="110">
        <v>0</v>
      </c>
      <c r="G70" s="108">
        <v>1000</v>
      </c>
      <c r="H70" s="108">
        <v>5000</v>
      </c>
      <c r="I70" s="108">
        <f t="shared" si="0"/>
        <v>14000</v>
      </c>
      <c r="J70" s="125">
        <v>20460</v>
      </c>
      <c r="K70" s="33">
        <v>6.71</v>
      </c>
      <c r="L70" s="48">
        <f t="shared" ref="L70:L130" si="5">K70*(E70+F70+G70+H70)</f>
        <v>93940</v>
      </c>
      <c r="N70" s="136"/>
    </row>
    <row r="71" spans="1:14" ht="32.25" customHeight="1" x14ac:dyDescent="0.2">
      <c r="A71" s="10">
        <v>62</v>
      </c>
      <c r="B71" s="11" t="s">
        <v>141</v>
      </c>
      <c r="C71" s="12" t="s">
        <v>142</v>
      </c>
      <c r="D71" s="11" t="s">
        <v>44</v>
      </c>
      <c r="E71" s="121">
        <v>500</v>
      </c>
      <c r="F71" s="110">
        <v>0</v>
      </c>
      <c r="G71" s="108">
        <v>100</v>
      </c>
      <c r="H71" s="108">
        <v>200</v>
      </c>
      <c r="I71" s="108">
        <f t="shared" ref="I71:I129" si="6">SUM(E71:H71)</f>
        <v>800</v>
      </c>
      <c r="J71" s="125">
        <v>20460</v>
      </c>
      <c r="K71" s="33">
        <v>34.840000000000003</v>
      </c>
      <c r="L71" s="48">
        <f t="shared" si="5"/>
        <v>27872.000000000004</v>
      </c>
      <c r="N71" s="136"/>
    </row>
    <row r="72" spans="1:14" ht="39.75" customHeight="1" x14ac:dyDescent="0.2">
      <c r="A72" s="10">
        <v>63</v>
      </c>
      <c r="B72" s="16" t="s">
        <v>143</v>
      </c>
      <c r="C72" s="12" t="s">
        <v>144</v>
      </c>
      <c r="D72" s="11" t="s">
        <v>44</v>
      </c>
      <c r="E72" s="121">
        <v>500</v>
      </c>
      <c r="F72" s="111">
        <v>24</v>
      </c>
      <c r="G72" s="108">
        <v>50</v>
      </c>
      <c r="H72" s="108">
        <v>100</v>
      </c>
      <c r="I72" s="108">
        <f t="shared" si="6"/>
        <v>674</v>
      </c>
      <c r="J72" s="125">
        <v>20460</v>
      </c>
      <c r="K72" s="33">
        <v>132.12</v>
      </c>
      <c r="L72" s="48">
        <f t="shared" si="5"/>
        <v>89048.88</v>
      </c>
      <c r="N72" s="136"/>
    </row>
    <row r="73" spans="1:14" ht="33.75" customHeight="1" x14ac:dyDescent="0.2">
      <c r="A73" s="10">
        <v>64</v>
      </c>
      <c r="B73" s="16" t="s">
        <v>145</v>
      </c>
      <c r="C73" s="12" t="s">
        <v>146</v>
      </c>
      <c r="D73" s="11" t="s">
        <v>44</v>
      </c>
      <c r="E73" s="121">
        <v>100</v>
      </c>
      <c r="F73" s="110">
        <v>0</v>
      </c>
      <c r="G73" s="108">
        <v>50</v>
      </c>
      <c r="H73" s="108">
        <v>100</v>
      </c>
      <c r="I73" s="108">
        <f t="shared" si="6"/>
        <v>250</v>
      </c>
      <c r="J73" s="125">
        <v>20460</v>
      </c>
      <c r="K73" s="33">
        <v>135.91</v>
      </c>
      <c r="L73" s="48">
        <f t="shared" si="5"/>
        <v>33977.5</v>
      </c>
      <c r="N73" s="136"/>
    </row>
    <row r="74" spans="1:14" ht="54.75" customHeight="1" x14ac:dyDescent="0.2">
      <c r="A74" s="10">
        <v>65</v>
      </c>
      <c r="B74" s="11" t="s">
        <v>147</v>
      </c>
      <c r="C74" s="14" t="s">
        <v>148</v>
      </c>
      <c r="D74" s="11" t="s">
        <v>44</v>
      </c>
      <c r="E74" s="121">
        <v>100</v>
      </c>
      <c r="F74" s="110">
        <v>0</v>
      </c>
      <c r="G74" s="108">
        <v>30</v>
      </c>
      <c r="H74" s="108">
        <v>50</v>
      </c>
      <c r="I74" s="108">
        <f t="shared" si="6"/>
        <v>180</v>
      </c>
      <c r="J74" s="125">
        <v>607875</v>
      </c>
      <c r="K74" s="33">
        <v>264.52999999999997</v>
      </c>
      <c r="L74" s="48">
        <f t="shared" si="5"/>
        <v>47615.399999999994</v>
      </c>
      <c r="N74" s="136"/>
    </row>
    <row r="75" spans="1:14" ht="25.5" x14ac:dyDescent="0.2">
      <c r="A75" s="10">
        <v>66</v>
      </c>
      <c r="B75" s="11" t="s">
        <v>149</v>
      </c>
      <c r="C75" s="14" t="s">
        <v>150</v>
      </c>
      <c r="D75" s="11" t="s">
        <v>44</v>
      </c>
      <c r="E75" s="121">
        <v>100</v>
      </c>
      <c r="F75" s="110">
        <v>0</v>
      </c>
      <c r="G75" s="108">
        <v>30</v>
      </c>
      <c r="H75" s="108">
        <v>50</v>
      </c>
      <c r="I75" s="108">
        <f t="shared" si="6"/>
        <v>180</v>
      </c>
      <c r="J75" s="125">
        <v>20818</v>
      </c>
      <c r="K75" s="33">
        <v>2913.33</v>
      </c>
      <c r="L75" s="48">
        <f t="shared" si="5"/>
        <v>524399.4</v>
      </c>
      <c r="N75" s="136"/>
    </row>
    <row r="76" spans="1:14" ht="25.5" x14ac:dyDescent="0.2">
      <c r="A76" s="10">
        <v>67</v>
      </c>
      <c r="B76" s="11" t="s">
        <v>149</v>
      </c>
      <c r="C76" s="14" t="s">
        <v>151</v>
      </c>
      <c r="D76" s="11" t="s">
        <v>44</v>
      </c>
      <c r="E76" s="121">
        <v>100</v>
      </c>
      <c r="F76" s="110">
        <v>0</v>
      </c>
      <c r="G76" s="108">
        <v>30</v>
      </c>
      <c r="H76" s="108">
        <v>50</v>
      </c>
      <c r="I76" s="108">
        <f t="shared" si="6"/>
        <v>180</v>
      </c>
      <c r="J76" s="125">
        <v>20818</v>
      </c>
      <c r="K76" s="33">
        <v>1906.67</v>
      </c>
      <c r="L76" s="48">
        <f t="shared" si="5"/>
        <v>343200.60000000003</v>
      </c>
      <c r="N76" s="136"/>
    </row>
    <row r="77" spans="1:14" ht="25.5" x14ac:dyDescent="0.2">
      <c r="A77" s="10">
        <v>68</v>
      </c>
      <c r="B77" s="16" t="s">
        <v>291</v>
      </c>
      <c r="C77" s="14" t="s">
        <v>153</v>
      </c>
      <c r="D77" s="11" t="s">
        <v>44</v>
      </c>
      <c r="E77" s="121">
        <v>100</v>
      </c>
      <c r="F77" s="110">
        <v>0</v>
      </c>
      <c r="G77" s="108">
        <v>30</v>
      </c>
      <c r="H77" s="108">
        <v>30</v>
      </c>
      <c r="I77" s="108">
        <f t="shared" si="6"/>
        <v>160</v>
      </c>
      <c r="J77" s="125">
        <v>603458</v>
      </c>
      <c r="K77" s="33">
        <v>3816.67</v>
      </c>
      <c r="L77" s="48">
        <f t="shared" si="5"/>
        <v>610667.19999999995</v>
      </c>
      <c r="N77" s="136"/>
    </row>
    <row r="78" spans="1:14" ht="72" customHeight="1" x14ac:dyDescent="0.2">
      <c r="A78" s="10">
        <v>69</v>
      </c>
      <c r="B78" s="11" t="s">
        <v>154</v>
      </c>
      <c r="C78" s="14" t="s">
        <v>155</v>
      </c>
      <c r="D78" s="11" t="s">
        <v>44</v>
      </c>
      <c r="E78" s="121">
        <v>50</v>
      </c>
      <c r="F78" s="110">
        <v>0</v>
      </c>
      <c r="G78" s="108">
        <v>30</v>
      </c>
      <c r="H78" s="108">
        <v>30</v>
      </c>
      <c r="I78" s="108">
        <f t="shared" si="6"/>
        <v>110</v>
      </c>
      <c r="J78" s="125" t="s">
        <v>156</v>
      </c>
      <c r="K78" s="33">
        <v>1941.21</v>
      </c>
      <c r="L78" s="48">
        <f t="shared" si="5"/>
        <v>213533.1</v>
      </c>
      <c r="N78" s="136"/>
    </row>
    <row r="79" spans="1:14" ht="68.25" customHeight="1" x14ac:dyDescent="0.2">
      <c r="A79" s="10">
        <v>70</v>
      </c>
      <c r="B79" s="11" t="s">
        <v>157</v>
      </c>
      <c r="C79" s="14" t="s">
        <v>158</v>
      </c>
      <c r="D79" s="11" t="s">
        <v>44</v>
      </c>
      <c r="E79" s="121">
        <v>50</v>
      </c>
      <c r="F79" s="110">
        <v>0</v>
      </c>
      <c r="G79" s="108">
        <v>30</v>
      </c>
      <c r="H79" s="108">
        <v>30</v>
      </c>
      <c r="I79" s="108">
        <f t="shared" si="6"/>
        <v>110</v>
      </c>
      <c r="J79" s="125" t="s">
        <v>156</v>
      </c>
      <c r="K79" s="33">
        <v>1394.12</v>
      </c>
      <c r="L79" s="48">
        <f t="shared" si="5"/>
        <v>153353.19999999998</v>
      </c>
      <c r="N79" s="136"/>
    </row>
    <row r="80" spans="1:14" ht="51" x14ac:dyDescent="0.2">
      <c r="A80" s="10">
        <v>71</v>
      </c>
      <c r="B80" s="11" t="s">
        <v>159</v>
      </c>
      <c r="C80" s="14" t="s">
        <v>160</v>
      </c>
      <c r="D80" s="11" t="s">
        <v>44</v>
      </c>
      <c r="E80" s="121">
        <v>200</v>
      </c>
      <c r="F80" s="111">
        <v>4</v>
      </c>
      <c r="G80" s="108">
        <v>30</v>
      </c>
      <c r="H80" s="108">
        <v>10</v>
      </c>
      <c r="I80" s="108">
        <f t="shared" si="6"/>
        <v>244</v>
      </c>
      <c r="J80" s="125">
        <v>20460</v>
      </c>
      <c r="K80" s="33">
        <v>622.66999999999996</v>
      </c>
      <c r="L80" s="48">
        <f t="shared" si="5"/>
        <v>151931.47999999998</v>
      </c>
      <c r="N80" s="136"/>
    </row>
    <row r="81" spans="1:15" ht="51" x14ac:dyDescent="0.2">
      <c r="A81" s="10">
        <v>72</v>
      </c>
      <c r="B81" s="11" t="s">
        <v>161</v>
      </c>
      <c r="C81" s="14" t="s">
        <v>162</v>
      </c>
      <c r="D81" s="11" t="s">
        <v>44</v>
      </c>
      <c r="E81" s="121">
        <v>200</v>
      </c>
      <c r="F81" s="110">
        <v>0</v>
      </c>
      <c r="G81" s="108">
        <v>30</v>
      </c>
      <c r="H81" s="108">
        <v>10</v>
      </c>
      <c r="I81" s="108">
        <f t="shared" si="6"/>
        <v>240</v>
      </c>
      <c r="J81" s="125">
        <v>20460</v>
      </c>
      <c r="K81" s="33">
        <v>201.13</v>
      </c>
      <c r="L81" s="48">
        <f t="shared" si="5"/>
        <v>48271.199999999997</v>
      </c>
      <c r="N81" s="136"/>
    </row>
    <row r="82" spans="1:15" ht="48" customHeight="1" x14ac:dyDescent="0.2">
      <c r="A82" s="10">
        <v>73</v>
      </c>
      <c r="B82" s="11" t="s">
        <v>163</v>
      </c>
      <c r="C82" s="14" t="s">
        <v>164</v>
      </c>
      <c r="D82" s="11" t="s">
        <v>44</v>
      </c>
      <c r="E82" s="121">
        <v>200</v>
      </c>
      <c r="F82" s="110">
        <v>0</v>
      </c>
      <c r="G82" s="108">
        <v>30</v>
      </c>
      <c r="H82" s="108">
        <v>10</v>
      </c>
      <c r="I82" s="108">
        <f t="shared" si="6"/>
        <v>240</v>
      </c>
      <c r="J82" s="125">
        <v>20460</v>
      </c>
      <c r="K82" s="33">
        <v>70.430000000000007</v>
      </c>
      <c r="L82" s="48">
        <f t="shared" si="5"/>
        <v>16903.2</v>
      </c>
      <c r="N82" s="136"/>
    </row>
    <row r="83" spans="1:15" ht="51" customHeight="1" x14ac:dyDescent="0.2">
      <c r="A83" s="10">
        <v>74</v>
      </c>
      <c r="B83" s="11" t="s">
        <v>165</v>
      </c>
      <c r="C83" s="14" t="s">
        <v>166</v>
      </c>
      <c r="D83" s="11" t="s">
        <v>44</v>
      </c>
      <c r="E83" s="121">
        <v>200</v>
      </c>
      <c r="F83" s="110">
        <v>0</v>
      </c>
      <c r="G83" s="108">
        <v>30</v>
      </c>
      <c r="H83" s="108">
        <v>25</v>
      </c>
      <c r="I83" s="108">
        <f t="shared" si="6"/>
        <v>255</v>
      </c>
      <c r="J83" s="125">
        <v>20460</v>
      </c>
      <c r="K83" s="33">
        <v>181.67</v>
      </c>
      <c r="L83" s="48">
        <f t="shared" si="5"/>
        <v>46325.85</v>
      </c>
      <c r="N83" s="136"/>
    </row>
    <row r="84" spans="1:15" ht="25.5" x14ac:dyDescent="0.2">
      <c r="A84" s="10">
        <v>75</v>
      </c>
      <c r="B84" s="11" t="s">
        <v>167</v>
      </c>
      <c r="C84" s="14" t="s">
        <v>168</v>
      </c>
      <c r="D84" s="11" t="s">
        <v>44</v>
      </c>
      <c r="E84" s="121">
        <v>200</v>
      </c>
      <c r="F84" s="111">
        <v>132</v>
      </c>
      <c r="G84" s="108">
        <v>30</v>
      </c>
      <c r="H84" s="108">
        <v>200</v>
      </c>
      <c r="I84" s="108">
        <f t="shared" si="6"/>
        <v>562</v>
      </c>
      <c r="J84" s="125">
        <v>323625</v>
      </c>
      <c r="K84" s="33">
        <v>25.01</v>
      </c>
      <c r="L84" s="48">
        <f t="shared" si="5"/>
        <v>14055.62</v>
      </c>
      <c r="N84" s="136"/>
    </row>
    <row r="85" spans="1:15" x14ac:dyDescent="0.2">
      <c r="A85" s="10">
        <v>76</v>
      </c>
      <c r="B85" s="11" t="s">
        <v>169</v>
      </c>
      <c r="C85" s="12" t="s">
        <v>170</v>
      </c>
      <c r="D85" s="11" t="s">
        <v>44</v>
      </c>
      <c r="E85" s="121">
        <v>200</v>
      </c>
      <c r="F85" s="111">
        <v>6</v>
      </c>
      <c r="G85" s="108">
        <v>30</v>
      </c>
      <c r="H85" s="108">
        <v>50</v>
      </c>
      <c r="I85" s="108">
        <f t="shared" si="6"/>
        <v>286</v>
      </c>
      <c r="J85" s="125" t="s">
        <v>171</v>
      </c>
      <c r="K85" s="33">
        <v>497.67</v>
      </c>
      <c r="L85" s="48">
        <f t="shared" si="5"/>
        <v>142333.62</v>
      </c>
      <c r="N85" s="136"/>
    </row>
    <row r="86" spans="1:15" ht="51" x14ac:dyDescent="0.2">
      <c r="A86" s="10">
        <v>77</v>
      </c>
      <c r="B86" s="11" t="s">
        <v>172</v>
      </c>
      <c r="C86" s="14" t="s">
        <v>173</v>
      </c>
      <c r="D86" s="11" t="s">
        <v>44</v>
      </c>
      <c r="E86" s="121">
        <v>200</v>
      </c>
      <c r="F86" s="110">
        <v>0</v>
      </c>
      <c r="G86" s="108">
        <v>30</v>
      </c>
      <c r="H86" s="108">
        <v>100</v>
      </c>
      <c r="I86" s="108">
        <f t="shared" si="6"/>
        <v>330</v>
      </c>
      <c r="J86" s="125" t="s">
        <v>171</v>
      </c>
      <c r="K86" s="33">
        <v>460</v>
      </c>
      <c r="L86" s="48">
        <f t="shared" si="5"/>
        <v>151800</v>
      </c>
      <c r="N86" s="136"/>
    </row>
    <row r="87" spans="1:15" ht="38.25" x14ac:dyDescent="0.2">
      <c r="A87" s="10">
        <v>78</v>
      </c>
      <c r="B87" s="11" t="s">
        <v>292</v>
      </c>
      <c r="C87" s="14" t="s">
        <v>175</v>
      </c>
      <c r="D87" s="11" t="s">
        <v>176</v>
      </c>
      <c r="E87" s="121">
        <v>2000</v>
      </c>
      <c r="F87" s="110">
        <v>0</v>
      </c>
      <c r="G87" s="108">
        <v>300</v>
      </c>
      <c r="H87" s="108">
        <v>2000</v>
      </c>
      <c r="I87" s="108">
        <f t="shared" si="6"/>
        <v>4300</v>
      </c>
      <c r="J87" s="128">
        <v>13099</v>
      </c>
      <c r="K87" s="33">
        <v>101.71</v>
      </c>
      <c r="L87" s="48">
        <f t="shared" si="5"/>
        <v>437353</v>
      </c>
      <c r="N87" s="136"/>
    </row>
    <row r="88" spans="1:15" ht="48" customHeight="1" x14ac:dyDescent="0.2">
      <c r="A88" s="10">
        <v>79</v>
      </c>
      <c r="B88" s="16" t="s">
        <v>177</v>
      </c>
      <c r="C88" s="12" t="s">
        <v>178</v>
      </c>
      <c r="D88" s="11" t="s">
        <v>44</v>
      </c>
      <c r="E88" s="121">
        <v>200</v>
      </c>
      <c r="F88" s="110">
        <v>33</v>
      </c>
      <c r="G88" s="108">
        <v>50</v>
      </c>
      <c r="H88" s="108">
        <v>200</v>
      </c>
      <c r="I88" s="108">
        <f>SUM(E88:H88)</f>
        <v>483</v>
      </c>
      <c r="J88" s="128">
        <v>613332</v>
      </c>
      <c r="K88" s="33">
        <v>52.64</v>
      </c>
      <c r="L88" s="48">
        <f t="shared" si="5"/>
        <v>25425.119999999999</v>
      </c>
      <c r="N88" s="138"/>
      <c r="O88" s="140" t="s">
        <v>294</v>
      </c>
    </row>
    <row r="89" spans="1:15" ht="81" customHeight="1" x14ac:dyDescent="0.2">
      <c r="A89" s="10">
        <v>80</v>
      </c>
      <c r="B89" s="11" t="s">
        <v>179</v>
      </c>
      <c r="C89" s="12" t="s">
        <v>180</v>
      </c>
      <c r="D89" s="11" t="s">
        <v>44</v>
      </c>
      <c r="E89" s="121">
        <v>200</v>
      </c>
      <c r="F89" s="110">
        <v>0</v>
      </c>
      <c r="G89" s="108">
        <v>50</v>
      </c>
      <c r="H89" s="108">
        <v>1000</v>
      </c>
      <c r="I89" s="108">
        <f t="shared" si="6"/>
        <v>1250</v>
      </c>
      <c r="J89" s="128">
        <v>396866</v>
      </c>
      <c r="K89" s="33">
        <v>64.14</v>
      </c>
      <c r="L89" s="48">
        <f t="shared" si="5"/>
        <v>80175</v>
      </c>
      <c r="N89" s="136"/>
    </row>
    <row r="90" spans="1:15" ht="73.5" customHeight="1" x14ac:dyDescent="0.2">
      <c r="A90" s="10">
        <v>81</v>
      </c>
      <c r="B90" s="11" t="s">
        <v>181</v>
      </c>
      <c r="C90" s="12" t="s">
        <v>182</v>
      </c>
      <c r="D90" s="11" t="s">
        <v>183</v>
      </c>
      <c r="E90" s="121">
        <v>10000</v>
      </c>
      <c r="F90" s="110">
        <v>0</v>
      </c>
      <c r="G90" s="108">
        <v>100</v>
      </c>
      <c r="H90" s="108">
        <v>500</v>
      </c>
      <c r="I90" s="108">
        <f t="shared" si="6"/>
        <v>10600</v>
      </c>
      <c r="J90" s="125">
        <v>478015</v>
      </c>
      <c r="K90" s="33">
        <v>15.42</v>
      </c>
      <c r="L90" s="48">
        <f t="shared" si="5"/>
        <v>163452</v>
      </c>
      <c r="N90" s="136"/>
    </row>
    <row r="91" spans="1:15" ht="38.25" x14ac:dyDescent="0.2">
      <c r="A91" s="10">
        <v>82</v>
      </c>
      <c r="B91" s="11" t="s">
        <v>184</v>
      </c>
      <c r="C91" s="12" t="s">
        <v>185</v>
      </c>
      <c r="D91" s="11" t="s">
        <v>183</v>
      </c>
      <c r="E91" s="121">
        <v>5000</v>
      </c>
      <c r="F91" s="110">
        <v>0</v>
      </c>
      <c r="G91" s="108">
        <v>100</v>
      </c>
      <c r="H91" s="108">
        <v>500</v>
      </c>
      <c r="I91" s="108">
        <f t="shared" si="6"/>
        <v>5600</v>
      </c>
      <c r="J91" s="125">
        <v>478015</v>
      </c>
      <c r="K91" s="33">
        <v>193.33</v>
      </c>
      <c r="L91" s="48">
        <f t="shared" si="5"/>
        <v>1082648</v>
      </c>
      <c r="N91" s="136"/>
    </row>
    <row r="92" spans="1:15" ht="51" x14ac:dyDescent="0.2">
      <c r="A92" s="10">
        <v>83</v>
      </c>
      <c r="B92" s="11" t="s">
        <v>186</v>
      </c>
      <c r="C92" s="12" t="s">
        <v>187</v>
      </c>
      <c r="D92" s="11" t="s">
        <v>183</v>
      </c>
      <c r="E92" s="121">
        <v>5000</v>
      </c>
      <c r="F92" s="110">
        <v>0</v>
      </c>
      <c r="G92" s="108">
        <v>300</v>
      </c>
      <c r="H92" s="108">
        <v>500</v>
      </c>
      <c r="I92" s="108">
        <f t="shared" si="6"/>
        <v>5800</v>
      </c>
      <c r="J92" s="125">
        <v>478015</v>
      </c>
      <c r="K92" s="33">
        <v>135</v>
      </c>
      <c r="L92" s="48">
        <f t="shared" si="5"/>
        <v>783000</v>
      </c>
      <c r="N92" s="136"/>
    </row>
    <row r="93" spans="1:15" ht="25.5" x14ac:dyDescent="0.2">
      <c r="A93" s="10">
        <v>84</v>
      </c>
      <c r="B93" s="11" t="s">
        <v>188</v>
      </c>
      <c r="C93" s="12" t="s">
        <v>189</v>
      </c>
      <c r="D93" s="11" t="s">
        <v>41</v>
      </c>
      <c r="E93" s="121">
        <v>2000</v>
      </c>
      <c r="F93" s="110">
        <v>0</v>
      </c>
      <c r="G93" s="108">
        <v>300</v>
      </c>
      <c r="H93" s="108">
        <v>500</v>
      </c>
      <c r="I93" s="108">
        <f t="shared" si="6"/>
        <v>2800</v>
      </c>
      <c r="J93" s="129" t="s">
        <v>190</v>
      </c>
      <c r="K93" s="33">
        <v>356.5</v>
      </c>
      <c r="L93" s="48">
        <f t="shared" si="5"/>
        <v>998200</v>
      </c>
      <c r="N93" s="136"/>
    </row>
    <row r="94" spans="1:15" ht="38.25" x14ac:dyDescent="0.2">
      <c r="A94" s="10">
        <v>85</v>
      </c>
      <c r="B94" s="11" t="s">
        <v>191</v>
      </c>
      <c r="C94" s="12" t="s">
        <v>192</v>
      </c>
      <c r="D94" s="11" t="s">
        <v>44</v>
      </c>
      <c r="E94" s="121">
        <v>100</v>
      </c>
      <c r="F94" s="110">
        <v>51</v>
      </c>
      <c r="G94" s="108">
        <v>30</v>
      </c>
      <c r="H94" s="108">
        <v>30</v>
      </c>
      <c r="I94" s="108">
        <f t="shared" si="6"/>
        <v>211</v>
      </c>
      <c r="J94" s="125">
        <v>613391</v>
      </c>
      <c r="K94" s="33">
        <v>136</v>
      </c>
      <c r="L94" s="48">
        <f t="shared" si="5"/>
        <v>28696</v>
      </c>
      <c r="N94" s="136"/>
    </row>
    <row r="95" spans="1:15" ht="38.25" x14ac:dyDescent="0.2">
      <c r="A95" s="10">
        <v>86</v>
      </c>
      <c r="B95" s="11" t="s">
        <v>193</v>
      </c>
      <c r="C95" s="12" t="s">
        <v>194</v>
      </c>
      <c r="D95" s="11" t="s">
        <v>41</v>
      </c>
      <c r="E95" s="121">
        <v>5000</v>
      </c>
      <c r="F95" s="110">
        <v>0</v>
      </c>
      <c r="G95" s="108">
        <v>300</v>
      </c>
      <c r="H95" s="108">
        <v>500</v>
      </c>
      <c r="I95" s="108">
        <f t="shared" si="6"/>
        <v>5800</v>
      </c>
      <c r="J95" s="125">
        <v>24376</v>
      </c>
      <c r="K95" s="33">
        <v>160.16999999999999</v>
      </c>
      <c r="L95" s="48">
        <f t="shared" si="5"/>
        <v>928985.99999999988</v>
      </c>
      <c r="N95" s="136"/>
    </row>
    <row r="96" spans="1:15" ht="38.25" x14ac:dyDescent="0.2">
      <c r="A96" s="10">
        <v>87</v>
      </c>
      <c r="B96" s="11" t="s">
        <v>195</v>
      </c>
      <c r="C96" s="12" t="s">
        <v>196</v>
      </c>
      <c r="D96" s="11" t="s">
        <v>41</v>
      </c>
      <c r="E96" s="121">
        <v>5000</v>
      </c>
      <c r="F96" s="110">
        <v>0</v>
      </c>
      <c r="G96" s="108">
        <v>300</v>
      </c>
      <c r="H96" s="108">
        <v>500</v>
      </c>
      <c r="I96" s="108">
        <f t="shared" si="6"/>
        <v>5800</v>
      </c>
      <c r="J96" s="125">
        <v>5290</v>
      </c>
      <c r="K96" s="33">
        <v>168.53</v>
      </c>
      <c r="L96" s="48">
        <f t="shared" si="5"/>
        <v>977474</v>
      </c>
      <c r="N96" s="136"/>
    </row>
    <row r="97" spans="1:14" ht="38.25" x14ac:dyDescent="0.2">
      <c r="A97" s="10">
        <v>88</v>
      </c>
      <c r="B97" s="11" t="s">
        <v>197</v>
      </c>
      <c r="C97" s="12" t="s">
        <v>198</v>
      </c>
      <c r="D97" s="11" t="s">
        <v>44</v>
      </c>
      <c r="E97" s="121">
        <v>100</v>
      </c>
      <c r="F97" s="111">
        <v>1</v>
      </c>
      <c r="G97" s="108">
        <v>30</v>
      </c>
      <c r="H97" s="108">
        <v>80</v>
      </c>
      <c r="I97" s="108">
        <f t="shared" si="6"/>
        <v>211</v>
      </c>
      <c r="J97" s="125">
        <v>458129</v>
      </c>
      <c r="K97" s="33">
        <v>499.07</v>
      </c>
      <c r="L97" s="48">
        <f t="shared" si="5"/>
        <v>105303.77</v>
      </c>
      <c r="N97" s="136"/>
    </row>
    <row r="98" spans="1:14" ht="51" x14ac:dyDescent="0.2">
      <c r="A98" s="10">
        <v>89</v>
      </c>
      <c r="B98" s="11" t="s">
        <v>199</v>
      </c>
      <c r="C98" s="12" t="s">
        <v>200</v>
      </c>
      <c r="D98" s="11" t="s">
        <v>44</v>
      </c>
      <c r="E98" s="121">
        <v>200</v>
      </c>
      <c r="F98" s="111">
        <v>15</v>
      </c>
      <c r="G98" s="108">
        <v>30</v>
      </c>
      <c r="H98" s="108">
        <v>30</v>
      </c>
      <c r="I98" s="108">
        <f t="shared" si="6"/>
        <v>275</v>
      </c>
      <c r="J98" s="125">
        <v>21164</v>
      </c>
      <c r="K98" s="33">
        <v>977.5</v>
      </c>
      <c r="L98" s="48">
        <f t="shared" si="5"/>
        <v>268812.5</v>
      </c>
      <c r="N98" s="136"/>
    </row>
    <row r="99" spans="1:14" ht="51" x14ac:dyDescent="0.2">
      <c r="A99" s="10">
        <v>90</v>
      </c>
      <c r="B99" s="11" t="s">
        <v>201</v>
      </c>
      <c r="C99" s="12" t="s">
        <v>202</v>
      </c>
      <c r="D99" s="11" t="s">
        <v>44</v>
      </c>
      <c r="E99" s="121">
        <v>200</v>
      </c>
      <c r="F99" s="111">
        <v>15</v>
      </c>
      <c r="G99" s="108">
        <v>30</v>
      </c>
      <c r="H99" s="108">
        <v>30</v>
      </c>
      <c r="I99" s="108">
        <f t="shared" si="6"/>
        <v>275</v>
      </c>
      <c r="J99" s="125">
        <v>21164</v>
      </c>
      <c r="K99" s="33">
        <v>1159.8</v>
      </c>
      <c r="L99" s="48">
        <f t="shared" si="5"/>
        <v>318945</v>
      </c>
      <c r="N99" s="136"/>
    </row>
    <row r="100" spans="1:14" ht="51" x14ac:dyDescent="0.2">
      <c r="A100" s="10">
        <v>91</v>
      </c>
      <c r="B100" s="11" t="s">
        <v>203</v>
      </c>
      <c r="C100" s="12" t="s">
        <v>204</v>
      </c>
      <c r="D100" s="11" t="s">
        <v>41</v>
      </c>
      <c r="E100" s="121">
        <v>5000</v>
      </c>
      <c r="F100" s="111">
        <v>15</v>
      </c>
      <c r="G100" s="108">
        <v>30</v>
      </c>
      <c r="H100" s="108">
        <v>500</v>
      </c>
      <c r="I100" s="108">
        <f t="shared" si="6"/>
        <v>5545</v>
      </c>
      <c r="J100" s="125">
        <v>21164</v>
      </c>
      <c r="K100" s="33">
        <v>89.11</v>
      </c>
      <c r="L100" s="48">
        <f t="shared" si="5"/>
        <v>494114.95</v>
      </c>
      <c r="N100" s="136"/>
    </row>
    <row r="101" spans="1:14" ht="38.25" x14ac:dyDescent="0.2">
      <c r="A101" s="10">
        <v>92</v>
      </c>
      <c r="B101" s="11" t="s">
        <v>205</v>
      </c>
      <c r="C101" s="12" t="s">
        <v>206</v>
      </c>
      <c r="D101" s="11" t="s">
        <v>44</v>
      </c>
      <c r="E101" s="121">
        <v>50</v>
      </c>
      <c r="F101" s="110">
        <v>0</v>
      </c>
      <c r="G101" s="108">
        <v>30</v>
      </c>
      <c r="H101" s="108">
        <v>30</v>
      </c>
      <c r="I101" s="108">
        <f t="shared" si="6"/>
        <v>110</v>
      </c>
      <c r="J101" s="125" t="s">
        <v>207</v>
      </c>
      <c r="K101" s="33">
        <v>293.33</v>
      </c>
      <c r="L101" s="48">
        <f t="shared" si="5"/>
        <v>32266.3</v>
      </c>
      <c r="N101" s="136"/>
    </row>
    <row r="102" spans="1:14" ht="25.5" x14ac:dyDescent="0.2">
      <c r="A102" s="10">
        <v>93</v>
      </c>
      <c r="B102" s="11" t="s">
        <v>208</v>
      </c>
      <c r="C102" s="12" t="s">
        <v>209</v>
      </c>
      <c r="D102" s="11" t="s">
        <v>44</v>
      </c>
      <c r="E102" s="121">
        <v>200</v>
      </c>
      <c r="F102" s="111">
        <v>48</v>
      </c>
      <c r="G102" s="108">
        <v>30</v>
      </c>
      <c r="H102" s="108">
        <v>30</v>
      </c>
      <c r="I102" s="108">
        <f t="shared" si="6"/>
        <v>308</v>
      </c>
      <c r="J102" s="128">
        <v>302484</v>
      </c>
      <c r="K102" s="33">
        <v>160.03</v>
      </c>
      <c r="L102" s="48">
        <f t="shared" si="5"/>
        <v>49289.24</v>
      </c>
      <c r="N102" s="136"/>
    </row>
    <row r="103" spans="1:14" ht="25.5" x14ac:dyDescent="0.2">
      <c r="A103" s="10">
        <v>94</v>
      </c>
      <c r="B103" s="11" t="s">
        <v>210</v>
      </c>
      <c r="C103" s="12" t="s">
        <v>211</v>
      </c>
      <c r="D103" s="11" t="s">
        <v>44</v>
      </c>
      <c r="E103" s="121">
        <v>200</v>
      </c>
      <c r="F103" s="110">
        <v>0</v>
      </c>
      <c r="G103" s="108">
        <v>30</v>
      </c>
      <c r="H103" s="108">
        <v>30</v>
      </c>
      <c r="I103" s="108">
        <f t="shared" si="6"/>
        <v>260</v>
      </c>
      <c r="J103" s="128">
        <v>302484</v>
      </c>
      <c r="K103" s="33">
        <v>69.14</v>
      </c>
      <c r="L103" s="48">
        <f t="shared" si="5"/>
        <v>17976.400000000001</v>
      </c>
      <c r="N103" s="136"/>
    </row>
    <row r="104" spans="1:14" ht="25.5" x14ac:dyDescent="0.2">
      <c r="A104" s="10">
        <v>95</v>
      </c>
      <c r="B104" s="11" t="s">
        <v>212</v>
      </c>
      <c r="C104" s="12" t="s">
        <v>213</v>
      </c>
      <c r="D104" s="11" t="s">
        <v>44</v>
      </c>
      <c r="E104" s="121">
        <v>200</v>
      </c>
      <c r="F104" s="110">
        <v>0</v>
      </c>
      <c r="G104" s="108">
        <v>50</v>
      </c>
      <c r="H104" s="108">
        <v>30</v>
      </c>
      <c r="I104" s="108">
        <f t="shared" si="6"/>
        <v>280</v>
      </c>
      <c r="J104" s="128">
        <v>302484</v>
      </c>
      <c r="K104" s="33">
        <v>151.66999999999999</v>
      </c>
      <c r="L104" s="48">
        <f t="shared" si="5"/>
        <v>42467.6</v>
      </c>
      <c r="N104" s="136"/>
    </row>
    <row r="105" spans="1:14" ht="51" x14ac:dyDescent="0.2">
      <c r="A105" s="10">
        <v>96</v>
      </c>
      <c r="B105" s="11" t="s">
        <v>214</v>
      </c>
      <c r="C105" s="12" t="s">
        <v>215</v>
      </c>
      <c r="D105" s="11" t="s">
        <v>41</v>
      </c>
      <c r="E105" s="121">
        <v>2000</v>
      </c>
      <c r="F105" s="110">
        <v>0</v>
      </c>
      <c r="G105" s="108">
        <v>50</v>
      </c>
      <c r="H105" s="108">
        <v>250</v>
      </c>
      <c r="I105" s="108">
        <f t="shared" si="6"/>
        <v>2300</v>
      </c>
      <c r="J105" s="128">
        <v>24376</v>
      </c>
      <c r="K105" s="33">
        <v>721.6</v>
      </c>
      <c r="L105" s="48">
        <f t="shared" si="5"/>
        <v>1659680</v>
      </c>
      <c r="N105" s="136"/>
    </row>
    <row r="106" spans="1:14" ht="25.5" x14ac:dyDescent="0.2">
      <c r="A106" s="10">
        <v>97</v>
      </c>
      <c r="B106" s="11" t="s">
        <v>216</v>
      </c>
      <c r="C106" s="12" t="s">
        <v>217</v>
      </c>
      <c r="D106" s="11" t="s">
        <v>44</v>
      </c>
      <c r="E106" s="121">
        <v>50</v>
      </c>
      <c r="F106" s="110">
        <v>0</v>
      </c>
      <c r="G106" s="108">
        <v>30</v>
      </c>
      <c r="H106" s="108">
        <v>300</v>
      </c>
      <c r="I106" s="108">
        <f t="shared" si="6"/>
        <v>380</v>
      </c>
      <c r="J106" s="128">
        <v>450365</v>
      </c>
      <c r="K106" s="33">
        <v>327.67</v>
      </c>
      <c r="L106" s="48">
        <f t="shared" si="5"/>
        <v>124514.6</v>
      </c>
      <c r="N106" s="136"/>
    </row>
    <row r="107" spans="1:14" ht="127.5" x14ac:dyDescent="0.2">
      <c r="A107" s="10">
        <v>98</v>
      </c>
      <c r="B107" s="11" t="s">
        <v>218</v>
      </c>
      <c r="C107" s="12" t="s">
        <v>219</v>
      </c>
      <c r="D107" s="11" t="s">
        <v>44</v>
      </c>
      <c r="E107" s="121">
        <v>200</v>
      </c>
      <c r="F107" s="110">
        <v>0</v>
      </c>
      <c r="G107" s="108">
        <v>50</v>
      </c>
      <c r="H107" s="108">
        <v>100</v>
      </c>
      <c r="I107" s="108">
        <f t="shared" si="6"/>
        <v>350</v>
      </c>
      <c r="J107" s="125">
        <v>17612</v>
      </c>
      <c r="K107" s="33">
        <v>254.18</v>
      </c>
      <c r="L107" s="48">
        <f t="shared" si="5"/>
        <v>88963</v>
      </c>
      <c r="N107" s="136"/>
    </row>
    <row r="108" spans="1:14" ht="127.5" x14ac:dyDescent="0.2">
      <c r="A108" s="10">
        <v>99</v>
      </c>
      <c r="B108" s="11" t="s">
        <v>220</v>
      </c>
      <c r="C108" s="12" t="s">
        <v>221</v>
      </c>
      <c r="D108" s="11" t="s">
        <v>44</v>
      </c>
      <c r="E108" s="121">
        <v>200</v>
      </c>
      <c r="F108" s="110">
        <v>0</v>
      </c>
      <c r="G108" s="108">
        <v>50</v>
      </c>
      <c r="H108" s="108">
        <v>30</v>
      </c>
      <c r="I108" s="108">
        <f t="shared" si="6"/>
        <v>280</v>
      </c>
      <c r="J108" s="125" t="s">
        <v>293</v>
      </c>
      <c r="K108" s="33">
        <v>659.33</v>
      </c>
      <c r="L108" s="48">
        <f t="shared" si="5"/>
        <v>184612.40000000002</v>
      </c>
      <c r="N108" s="136"/>
    </row>
    <row r="109" spans="1:14" ht="89.25" x14ac:dyDescent="0.2">
      <c r="A109" s="10">
        <v>100</v>
      </c>
      <c r="B109" s="11" t="s">
        <v>222</v>
      </c>
      <c r="C109" s="12" t="s">
        <v>223</v>
      </c>
      <c r="D109" s="11" t="s">
        <v>44</v>
      </c>
      <c r="E109" s="121">
        <v>50</v>
      </c>
      <c r="F109" s="110">
        <v>0</v>
      </c>
      <c r="G109" s="108">
        <v>20</v>
      </c>
      <c r="H109" s="108">
        <v>30</v>
      </c>
      <c r="I109" s="108">
        <f t="shared" si="6"/>
        <v>100</v>
      </c>
      <c r="J109" s="125">
        <v>17612</v>
      </c>
      <c r="K109" s="33">
        <v>946.67</v>
      </c>
      <c r="L109" s="48">
        <f t="shared" si="5"/>
        <v>94667</v>
      </c>
      <c r="N109" s="136"/>
    </row>
    <row r="110" spans="1:14" ht="38.25" x14ac:dyDescent="0.2">
      <c r="A110" s="10">
        <v>101</v>
      </c>
      <c r="B110" s="11" t="s">
        <v>224</v>
      </c>
      <c r="C110" s="12" t="s">
        <v>225</v>
      </c>
      <c r="D110" s="11" t="s">
        <v>44</v>
      </c>
      <c r="E110" s="121">
        <v>100</v>
      </c>
      <c r="F110" s="109">
        <v>5</v>
      </c>
      <c r="G110" s="108">
        <v>50</v>
      </c>
      <c r="H110" s="108">
        <v>300</v>
      </c>
      <c r="I110" s="108">
        <f t="shared" si="6"/>
        <v>455</v>
      </c>
      <c r="J110" s="125">
        <v>610979</v>
      </c>
      <c r="K110" s="33">
        <v>30.29</v>
      </c>
      <c r="L110" s="48">
        <f t="shared" si="5"/>
        <v>13781.949999999999</v>
      </c>
      <c r="N110" s="139"/>
    </row>
    <row r="111" spans="1:14" ht="51" x14ac:dyDescent="0.2">
      <c r="A111" s="10">
        <v>102</v>
      </c>
      <c r="B111" s="11" t="s">
        <v>226</v>
      </c>
      <c r="C111" s="12" t="s">
        <v>227</v>
      </c>
      <c r="D111" s="11" t="s">
        <v>44</v>
      </c>
      <c r="E111" s="121">
        <v>100</v>
      </c>
      <c r="F111" s="110">
        <v>0</v>
      </c>
      <c r="G111" s="108">
        <v>30</v>
      </c>
      <c r="H111" s="108">
        <v>40</v>
      </c>
      <c r="I111" s="108">
        <f t="shared" si="6"/>
        <v>170</v>
      </c>
      <c r="J111" s="125">
        <v>12556</v>
      </c>
      <c r="K111" s="33">
        <v>259.52999999999997</v>
      </c>
      <c r="L111" s="48">
        <f t="shared" si="5"/>
        <v>44120.1</v>
      </c>
      <c r="N111" s="136"/>
    </row>
    <row r="112" spans="1:14" ht="153" x14ac:dyDescent="0.2">
      <c r="A112" s="10">
        <v>103</v>
      </c>
      <c r="B112" s="11" t="s">
        <v>228</v>
      </c>
      <c r="C112" s="12" t="s">
        <v>229</v>
      </c>
      <c r="D112" s="11" t="s">
        <v>230</v>
      </c>
      <c r="E112" s="121">
        <v>5000</v>
      </c>
      <c r="F112" s="110">
        <v>0</v>
      </c>
      <c r="G112" s="108">
        <v>30</v>
      </c>
      <c r="H112" s="108">
        <v>60</v>
      </c>
      <c r="I112" s="108">
        <f t="shared" si="6"/>
        <v>5090</v>
      </c>
      <c r="J112" s="128">
        <v>12556</v>
      </c>
      <c r="K112" s="33">
        <v>420</v>
      </c>
      <c r="L112" s="48">
        <f t="shared" si="5"/>
        <v>2137800</v>
      </c>
      <c r="N112" s="136"/>
    </row>
    <row r="113" spans="1:14" ht="39" thickBot="1" x14ac:dyDescent="0.25">
      <c r="A113" s="49">
        <v>104</v>
      </c>
      <c r="B113" s="50" t="s">
        <v>231</v>
      </c>
      <c r="C113" s="51" t="s">
        <v>232</v>
      </c>
      <c r="D113" s="50" t="s">
        <v>44</v>
      </c>
      <c r="E113" s="121">
        <v>2500</v>
      </c>
      <c r="F113" s="113">
        <v>0</v>
      </c>
      <c r="G113" s="108">
        <v>30</v>
      </c>
      <c r="H113" s="108">
        <v>90</v>
      </c>
      <c r="I113" s="108">
        <f t="shared" si="6"/>
        <v>2620</v>
      </c>
      <c r="J113" s="130">
        <v>125556</v>
      </c>
      <c r="K113" s="33">
        <v>623</v>
      </c>
      <c r="L113" s="48">
        <f t="shared" si="5"/>
        <v>1632260</v>
      </c>
      <c r="N113" s="136"/>
    </row>
    <row r="114" spans="1:14" ht="13.5" thickBot="1" x14ac:dyDescent="0.25">
      <c r="A114" s="148" t="s">
        <v>260</v>
      </c>
      <c r="B114" s="149"/>
      <c r="C114" s="149"/>
      <c r="D114" s="149"/>
      <c r="E114" s="149"/>
      <c r="F114" s="149"/>
      <c r="G114" s="149"/>
      <c r="H114" s="149"/>
      <c r="I114" s="149"/>
      <c r="J114" s="149"/>
      <c r="K114" s="150"/>
      <c r="L114" s="151"/>
    </row>
    <row r="115" spans="1:14" ht="38.25" x14ac:dyDescent="0.2">
      <c r="A115" s="41">
        <v>105</v>
      </c>
      <c r="B115" s="42" t="s">
        <v>233</v>
      </c>
      <c r="C115" s="43" t="s">
        <v>234</v>
      </c>
      <c r="D115" s="42" t="s">
        <v>44</v>
      </c>
      <c r="E115" s="110">
        <v>2000</v>
      </c>
      <c r="F115" s="110">
        <v>1000</v>
      </c>
      <c r="G115" s="108">
        <v>500</v>
      </c>
      <c r="H115" s="108">
        <v>2000</v>
      </c>
      <c r="I115" s="108">
        <f t="shared" si="6"/>
        <v>5500</v>
      </c>
      <c r="J115" s="131" t="s">
        <v>235</v>
      </c>
      <c r="K115" s="33">
        <v>10.17</v>
      </c>
      <c r="L115" s="48">
        <f t="shared" si="5"/>
        <v>55935</v>
      </c>
      <c r="N115" s="136"/>
    </row>
    <row r="116" spans="1:14" ht="38.25" x14ac:dyDescent="0.2">
      <c r="A116" s="10">
        <v>106</v>
      </c>
      <c r="B116" s="11" t="s">
        <v>236</v>
      </c>
      <c r="C116" s="12" t="s">
        <v>237</v>
      </c>
      <c r="D116" s="11" t="s">
        <v>44</v>
      </c>
      <c r="E116" s="110">
        <v>500</v>
      </c>
      <c r="F116" s="110">
        <v>5130</v>
      </c>
      <c r="G116" s="108">
        <v>500</v>
      </c>
      <c r="H116" s="108">
        <v>2000</v>
      </c>
      <c r="I116" s="108">
        <f t="shared" si="6"/>
        <v>8130</v>
      </c>
      <c r="J116" s="132" t="s">
        <v>238</v>
      </c>
      <c r="K116" s="33">
        <v>31.53</v>
      </c>
      <c r="L116" s="48">
        <f t="shared" si="5"/>
        <v>256338.90000000002</v>
      </c>
      <c r="N116" s="136"/>
    </row>
    <row r="117" spans="1:14" ht="51" x14ac:dyDescent="0.2">
      <c r="A117" s="10">
        <v>107</v>
      </c>
      <c r="B117" s="11" t="s">
        <v>239</v>
      </c>
      <c r="C117" s="12" t="s">
        <v>240</v>
      </c>
      <c r="D117" s="11" t="s">
        <v>44</v>
      </c>
      <c r="E117" s="110">
        <v>1000</v>
      </c>
      <c r="F117" s="110">
        <v>300</v>
      </c>
      <c r="G117" s="108">
        <v>500</v>
      </c>
      <c r="H117" s="108">
        <v>2000</v>
      </c>
      <c r="I117" s="108">
        <f t="shared" si="6"/>
        <v>3800</v>
      </c>
      <c r="J117" s="132" t="s">
        <v>241</v>
      </c>
      <c r="K117" s="33">
        <v>113.6</v>
      </c>
      <c r="L117" s="48">
        <f t="shared" si="5"/>
        <v>431680</v>
      </c>
      <c r="N117" s="136"/>
    </row>
    <row r="118" spans="1:14" ht="38.25" x14ac:dyDescent="0.2">
      <c r="A118" s="10">
        <v>108</v>
      </c>
      <c r="B118" s="11" t="s">
        <v>242</v>
      </c>
      <c r="C118" s="12" t="s">
        <v>243</v>
      </c>
      <c r="D118" s="11" t="s">
        <v>44</v>
      </c>
      <c r="E118" s="110">
        <v>1000</v>
      </c>
      <c r="F118" s="110">
        <v>1985</v>
      </c>
      <c r="G118" s="108">
        <v>500</v>
      </c>
      <c r="H118" s="108">
        <v>2000</v>
      </c>
      <c r="I118" s="108">
        <f t="shared" si="6"/>
        <v>5485</v>
      </c>
      <c r="J118" s="132" t="s">
        <v>244</v>
      </c>
      <c r="K118" s="33">
        <v>26.67</v>
      </c>
      <c r="L118" s="48">
        <f t="shared" si="5"/>
        <v>146284.95000000001</v>
      </c>
      <c r="N118" s="136"/>
    </row>
    <row r="119" spans="1:14" ht="63.75" x14ac:dyDescent="0.2">
      <c r="A119" s="10">
        <v>109</v>
      </c>
      <c r="B119" s="11" t="s">
        <v>245</v>
      </c>
      <c r="C119" s="12" t="s">
        <v>246</v>
      </c>
      <c r="D119" s="11" t="s">
        <v>44</v>
      </c>
      <c r="E119" s="110">
        <v>1000</v>
      </c>
      <c r="F119" s="110">
        <v>300</v>
      </c>
      <c r="G119" s="108">
        <v>500</v>
      </c>
      <c r="H119" s="108">
        <v>2000</v>
      </c>
      <c r="I119" s="108">
        <f t="shared" si="6"/>
        <v>3800</v>
      </c>
      <c r="J119" s="132" t="s">
        <v>247</v>
      </c>
      <c r="K119" s="33">
        <v>144.25</v>
      </c>
      <c r="L119" s="48">
        <f t="shared" si="5"/>
        <v>548150</v>
      </c>
      <c r="N119" s="139"/>
    </row>
    <row r="120" spans="1:14" ht="63.75" x14ac:dyDescent="0.2">
      <c r="A120" s="10">
        <v>110</v>
      </c>
      <c r="B120" s="11" t="s">
        <v>248</v>
      </c>
      <c r="C120" s="12" t="s">
        <v>249</v>
      </c>
      <c r="D120" s="11" t="s">
        <v>44</v>
      </c>
      <c r="E120" s="110">
        <v>200</v>
      </c>
      <c r="F120" s="110">
        <v>150</v>
      </c>
      <c r="G120" s="108">
        <v>50</v>
      </c>
      <c r="H120" s="108">
        <v>500</v>
      </c>
      <c r="I120" s="108">
        <f t="shared" si="6"/>
        <v>900</v>
      </c>
      <c r="J120" s="132" t="s">
        <v>250</v>
      </c>
      <c r="K120" s="33">
        <v>296.25</v>
      </c>
      <c r="L120" s="48">
        <f t="shared" si="5"/>
        <v>266625</v>
      </c>
      <c r="N120" s="136"/>
    </row>
    <row r="121" spans="1:14" ht="38.25" x14ac:dyDescent="0.2">
      <c r="A121" s="10">
        <v>111</v>
      </c>
      <c r="B121" s="11" t="s">
        <v>251</v>
      </c>
      <c r="C121" s="12" t="s">
        <v>252</v>
      </c>
      <c r="D121" s="11" t="s">
        <v>44</v>
      </c>
      <c r="E121" s="110">
        <v>1000</v>
      </c>
      <c r="F121" s="110">
        <v>1635</v>
      </c>
      <c r="G121" s="108">
        <v>500</v>
      </c>
      <c r="H121" s="108">
        <v>2000</v>
      </c>
      <c r="I121" s="108">
        <f t="shared" si="6"/>
        <v>5135</v>
      </c>
      <c r="J121" s="132" t="s">
        <v>253</v>
      </c>
      <c r="K121" s="33">
        <v>8.0299999999999994</v>
      </c>
      <c r="L121" s="48">
        <f t="shared" si="5"/>
        <v>41234.049999999996</v>
      </c>
      <c r="N121" s="136"/>
    </row>
    <row r="122" spans="1:14" ht="38.25" x14ac:dyDescent="0.2">
      <c r="A122" s="10">
        <v>112</v>
      </c>
      <c r="B122" s="11" t="s">
        <v>254</v>
      </c>
      <c r="C122" s="12" t="s">
        <v>255</v>
      </c>
      <c r="D122" s="11" t="s">
        <v>44</v>
      </c>
      <c r="E122" s="110">
        <v>1000</v>
      </c>
      <c r="F122" s="110">
        <v>300</v>
      </c>
      <c r="G122" s="108">
        <v>500</v>
      </c>
      <c r="H122" s="108">
        <v>2000</v>
      </c>
      <c r="I122" s="108">
        <f t="shared" si="6"/>
        <v>3800</v>
      </c>
      <c r="J122" s="132" t="s">
        <v>256</v>
      </c>
      <c r="K122" s="33">
        <v>84.83</v>
      </c>
      <c r="L122" s="48">
        <f t="shared" si="5"/>
        <v>322354</v>
      </c>
      <c r="N122" s="136"/>
    </row>
    <row r="123" spans="1:14" ht="39" thickBot="1" x14ac:dyDescent="0.25">
      <c r="A123" s="49">
        <v>113</v>
      </c>
      <c r="B123" s="50" t="s">
        <v>257</v>
      </c>
      <c r="C123" s="51" t="s">
        <v>258</v>
      </c>
      <c r="D123" s="50" t="s">
        <v>44</v>
      </c>
      <c r="E123" s="110">
        <v>50</v>
      </c>
      <c r="F123" s="110">
        <v>100</v>
      </c>
      <c r="G123" s="108">
        <v>50</v>
      </c>
      <c r="H123" s="108">
        <v>200</v>
      </c>
      <c r="I123" s="108">
        <f t="shared" si="6"/>
        <v>400</v>
      </c>
      <c r="J123" s="133" t="s">
        <v>259</v>
      </c>
      <c r="K123" s="33">
        <v>236.5</v>
      </c>
      <c r="L123" s="48">
        <f t="shared" si="5"/>
        <v>94600</v>
      </c>
      <c r="N123" s="136"/>
    </row>
    <row r="124" spans="1:14" ht="13.5" thickBot="1" x14ac:dyDescent="0.25">
      <c r="A124" s="148" t="s">
        <v>261</v>
      </c>
      <c r="B124" s="149"/>
      <c r="C124" s="149"/>
      <c r="D124" s="149"/>
      <c r="E124" s="149"/>
      <c r="F124" s="149"/>
      <c r="G124" s="149"/>
      <c r="H124" s="149"/>
      <c r="I124" s="149"/>
      <c r="J124" s="149"/>
      <c r="K124" s="150"/>
      <c r="L124" s="151"/>
    </row>
    <row r="125" spans="1:14" ht="51" x14ac:dyDescent="0.2">
      <c r="A125" s="41">
        <v>114</v>
      </c>
      <c r="B125" s="73" t="s">
        <v>262</v>
      </c>
      <c r="C125" s="74" t="s">
        <v>263</v>
      </c>
      <c r="D125" s="42" t="s">
        <v>44</v>
      </c>
      <c r="E125" s="121">
        <v>50</v>
      </c>
      <c r="F125" s="121">
        <v>5</v>
      </c>
      <c r="G125" s="108">
        <v>30</v>
      </c>
      <c r="H125" s="108">
        <v>15</v>
      </c>
      <c r="I125" s="108">
        <f t="shared" si="6"/>
        <v>100</v>
      </c>
      <c r="J125" s="131" t="s">
        <v>264</v>
      </c>
      <c r="K125" s="33">
        <v>1325.82</v>
      </c>
      <c r="L125" s="48">
        <f t="shared" si="5"/>
        <v>132582</v>
      </c>
      <c r="N125" s="136"/>
    </row>
    <row r="126" spans="1:14" ht="51" x14ac:dyDescent="0.2">
      <c r="A126" s="10">
        <v>115</v>
      </c>
      <c r="B126" s="4" t="s">
        <v>265</v>
      </c>
      <c r="C126" s="21" t="s">
        <v>266</v>
      </c>
      <c r="D126" s="11" t="s">
        <v>44</v>
      </c>
      <c r="E126" s="121">
        <v>50</v>
      </c>
      <c r="F126" s="121">
        <v>5</v>
      </c>
      <c r="G126" s="108">
        <v>30</v>
      </c>
      <c r="H126" s="108">
        <v>20</v>
      </c>
      <c r="I126" s="108">
        <f t="shared" si="6"/>
        <v>105</v>
      </c>
      <c r="J126" s="132">
        <v>25089</v>
      </c>
      <c r="K126" s="33">
        <v>1538.92</v>
      </c>
      <c r="L126" s="48">
        <f t="shared" si="5"/>
        <v>161586.6</v>
      </c>
      <c r="N126" s="136"/>
    </row>
    <row r="127" spans="1:14" ht="102" x14ac:dyDescent="0.2">
      <c r="A127" s="10">
        <v>116</v>
      </c>
      <c r="B127" s="11" t="s">
        <v>267</v>
      </c>
      <c r="C127" s="12" t="s">
        <v>268</v>
      </c>
      <c r="D127" s="11" t="s">
        <v>44</v>
      </c>
      <c r="E127" s="121">
        <v>50</v>
      </c>
      <c r="F127" s="121">
        <v>0</v>
      </c>
      <c r="G127" s="108">
        <v>30</v>
      </c>
      <c r="H127" s="108">
        <v>15</v>
      </c>
      <c r="I127" s="108">
        <f t="shared" si="6"/>
        <v>95</v>
      </c>
      <c r="J127" s="132" t="s">
        <v>269</v>
      </c>
      <c r="K127" s="33">
        <v>2476.63</v>
      </c>
      <c r="L127" s="48">
        <f t="shared" si="5"/>
        <v>235279.85</v>
      </c>
      <c r="N127" s="136"/>
    </row>
    <row r="128" spans="1:14" ht="51" x14ac:dyDescent="0.2">
      <c r="A128" s="10">
        <v>117</v>
      </c>
      <c r="B128" s="11" t="s">
        <v>270</v>
      </c>
      <c r="C128" s="12" t="s">
        <v>271</v>
      </c>
      <c r="D128" s="11" t="s">
        <v>44</v>
      </c>
      <c r="E128" s="121">
        <v>200</v>
      </c>
      <c r="F128" s="121">
        <v>5</v>
      </c>
      <c r="G128" s="108">
        <v>30</v>
      </c>
      <c r="H128" s="108">
        <v>25</v>
      </c>
      <c r="I128" s="108">
        <f t="shared" si="6"/>
        <v>260</v>
      </c>
      <c r="J128" s="132" t="s">
        <v>264</v>
      </c>
      <c r="K128" s="33">
        <v>1313.13</v>
      </c>
      <c r="L128" s="48">
        <f t="shared" si="5"/>
        <v>341413.80000000005</v>
      </c>
      <c r="N128" s="136"/>
    </row>
    <row r="129" spans="1:14" ht="51" x14ac:dyDescent="0.2">
      <c r="A129" s="10">
        <v>118</v>
      </c>
      <c r="B129" s="11" t="s">
        <v>272</v>
      </c>
      <c r="C129" s="12" t="s">
        <v>273</v>
      </c>
      <c r="D129" s="11" t="s">
        <v>44</v>
      </c>
      <c r="E129" s="121">
        <v>200</v>
      </c>
      <c r="F129" s="110">
        <v>0</v>
      </c>
      <c r="G129" s="108">
        <v>30</v>
      </c>
      <c r="H129" s="108">
        <v>25</v>
      </c>
      <c r="I129" s="108">
        <f t="shared" si="6"/>
        <v>255</v>
      </c>
      <c r="J129" s="132">
        <v>25089</v>
      </c>
      <c r="K129" s="33">
        <v>489.49</v>
      </c>
      <c r="L129" s="48">
        <f t="shared" si="5"/>
        <v>124819.95</v>
      </c>
      <c r="N129" s="136"/>
    </row>
    <row r="130" spans="1:14" ht="51.75" thickBot="1" x14ac:dyDescent="0.25">
      <c r="A130" s="49">
        <v>119</v>
      </c>
      <c r="B130" s="50" t="s">
        <v>274</v>
      </c>
      <c r="C130" s="51" t="s">
        <v>275</v>
      </c>
      <c r="D130" s="50" t="s">
        <v>44</v>
      </c>
      <c r="E130" s="121">
        <v>200</v>
      </c>
      <c r="F130" s="113">
        <v>0</v>
      </c>
      <c r="G130" s="108">
        <v>30</v>
      </c>
      <c r="H130" s="108">
        <v>25</v>
      </c>
      <c r="I130" s="108">
        <f>SUM(E130:H130)</f>
        <v>255</v>
      </c>
      <c r="J130" s="133">
        <v>25089</v>
      </c>
      <c r="K130" s="33">
        <v>1365.89</v>
      </c>
      <c r="L130" s="114">
        <f t="shared" si="5"/>
        <v>348301.95</v>
      </c>
      <c r="N130" s="136"/>
    </row>
    <row r="131" spans="1:14" ht="13.5" thickBot="1" x14ac:dyDescent="0.25">
      <c r="A131" s="158" t="s">
        <v>277</v>
      </c>
      <c r="B131" s="159"/>
      <c r="C131" s="159"/>
      <c r="D131" s="159"/>
      <c r="E131" s="159"/>
      <c r="F131" s="159"/>
      <c r="G131" s="159"/>
      <c r="H131" s="159"/>
      <c r="I131" s="159"/>
      <c r="J131" s="159"/>
      <c r="K131" s="160">
        <f>SUM(L6:L130)</f>
        <v>25745641.149999999</v>
      </c>
      <c r="L131" s="161"/>
    </row>
  </sheetData>
  <mergeCells count="24">
    <mergeCell ref="A2:L2"/>
    <mergeCell ref="A131:J131"/>
    <mergeCell ref="K131:L131"/>
    <mergeCell ref="I3:I5"/>
    <mergeCell ref="A68:J68"/>
    <mergeCell ref="A114:J114"/>
    <mergeCell ref="K114:L114"/>
    <mergeCell ref="A124:J124"/>
    <mergeCell ref="K124:L124"/>
    <mergeCell ref="A54:J54"/>
    <mergeCell ref="K54:L54"/>
    <mergeCell ref="A3:A5"/>
    <mergeCell ref="B3:B5"/>
    <mergeCell ref="C3:C5"/>
    <mergeCell ref="D3:D5"/>
    <mergeCell ref="G3:G5"/>
    <mergeCell ref="J3:J5"/>
    <mergeCell ref="K3:L4"/>
    <mergeCell ref="A22:J22"/>
    <mergeCell ref="K22:L22"/>
    <mergeCell ref="A33:J33"/>
    <mergeCell ref="E3:E5"/>
    <mergeCell ref="F3:F5"/>
    <mergeCell ref="H3:H5"/>
  </mergeCells>
  <pageMargins left="0.511811024" right="0.511811024" top="0.78740157499999996" bottom="0.78740157499999996" header="0.31496062000000002" footer="0.31496062000000002"/>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1"/>
  <sheetViews>
    <sheetView tabSelected="1" topLeftCell="A84" workbookViewId="0">
      <selection activeCell="F89" sqref="F89"/>
    </sheetView>
  </sheetViews>
  <sheetFormatPr defaultRowHeight="15" x14ac:dyDescent="0.25"/>
  <cols>
    <col min="1" max="1" width="6.5703125" customWidth="1"/>
    <col min="2" max="2" width="21.42578125" customWidth="1"/>
    <col min="3" max="3" width="44.28515625" customWidth="1"/>
    <col min="4" max="4" width="15.140625" customWidth="1"/>
    <col min="5" max="5" width="15" customWidth="1"/>
    <col min="6" max="6" width="19.140625" customWidth="1"/>
    <col min="7" max="7" width="17.140625" customWidth="1"/>
    <col min="8" max="8" width="14.42578125" customWidth="1"/>
    <col min="9" max="9" width="15" bestFit="1" customWidth="1"/>
  </cols>
  <sheetData>
    <row r="1" spans="1:9" ht="15.75" thickBot="1" x14ac:dyDescent="0.3"/>
    <row r="2" spans="1:9" ht="15.75" customHeight="1" thickBot="1" x14ac:dyDescent="0.3">
      <c r="A2" s="168" t="s">
        <v>63</v>
      </c>
      <c r="B2" s="169"/>
      <c r="C2" s="169"/>
      <c r="D2" s="169"/>
      <c r="E2" s="169"/>
      <c r="F2" s="169"/>
      <c r="G2" s="169"/>
      <c r="H2" s="169"/>
      <c r="I2" s="170"/>
    </row>
    <row r="3" spans="1:9" x14ac:dyDescent="0.25">
      <c r="A3" s="183" t="s">
        <v>0</v>
      </c>
      <c r="B3" s="185" t="s">
        <v>1</v>
      </c>
      <c r="C3" s="185" t="s">
        <v>2</v>
      </c>
      <c r="D3" s="185" t="s">
        <v>3</v>
      </c>
      <c r="E3" s="185" t="s">
        <v>4</v>
      </c>
      <c r="F3" s="185" t="s">
        <v>5</v>
      </c>
      <c r="G3" s="175" t="s">
        <v>6</v>
      </c>
      <c r="H3" s="171" t="str">
        <f>[1]MME!AX5</f>
        <v>MÉDIA</v>
      </c>
      <c r="I3" s="172"/>
    </row>
    <row r="4" spans="1:9" x14ac:dyDescent="0.25">
      <c r="A4" s="183"/>
      <c r="B4" s="185"/>
      <c r="C4" s="185"/>
      <c r="D4" s="185"/>
      <c r="E4" s="185"/>
      <c r="F4" s="185"/>
      <c r="G4" s="175"/>
      <c r="H4" s="173"/>
      <c r="I4" s="174"/>
    </row>
    <row r="5" spans="1:9" ht="48" customHeight="1" x14ac:dyDescent="0.25">
      <c r="A5" s="184"/>
      <c r="B5" s="186"/>
      <c r="C5" s="186"/>
      <c r="D5" s="186"/>
      <c r="E5" s="186"/>
      <c r="F5" s="186"/>
      <c r="G5" s="176"/>
      <c r="H5" s="54" t="s">
        <v>278</v>
      </c>
      <c r="I5" s="58" t="str">
        <f>[1]MME!AY7</f>
        <v>TOTAL</v>
      </c>
    </row>
    <row r="6" spans="1:9" ht="105" x14ac:dyDescent="0.25">
      <c r="A6" s="1">
        <v>1</v>
      </c>
      <c r="B6" s="2" t="s">
        <v>7</v>
      </c>
      <c r="C6" s="77" t="s">
        <v>8</v>
      </c>
      <c r="D6" s="78" t="s">
        <v>9</v>
      </c>
      <c r="E6" s="2">
        <v>5</v>
      </c>
      <c r="F6" s="2">
        <v>60</v>
      </c>
      <c r="G6" s="79">
        <v>14591</v>
      </c>
      <c r="H6" s="55">
        <v>342.19</v>
      </c>
      <c r="I6" s="59">
        <f>H6*F6</f>
        <v>20531.400000000001</v>
      </c>
    </row>
    <row r="7" spans="1:9" ht="105" x14ac:dyDescent="0.25">
      <c r="A7" s="78">
        <v>2</v>
      </c>
      <c r="B7" s="80" t="s">
        <v>10</v>
      </c>
      <c r="C7" s="77" t="s">
        <v>11</v>
      </c>
      <c r="D7" s="78" t="s">
        <v>9</v>
      </c>
      <c r="E7" s="78">
        <v>10</v>
      </c>
      <c r="F7" s="81">
        <v>300</v>
      </c>
      <c r="G7" s="79">
        <v>25631</v>
      </c>
      <c r="H7" s="55">
        <v>189.85</v>
      </c>
      <c r="I7" s="59">
        <f t="shared" ref="I7:I21" si="0">H7*F7</f>
        <v>56955</v>
      </c>
    </row>
    <row r="8" spans="1:9" ht="210" x14ac:dyDescent="0.25">
      <c r="A8" s="78">
        <v>3</v>
      </c>
      <c r="B8" s="80" t="s">
        <v>12</v>
      </c>
      <c r="C8" s="77" t="s">
        <v>13</v>
      </c>
      <c r="D8" s="78" t="s">
        <v>9</v>
      </c>
      <c r="E8" s="78">
        <v>10</v>
      </c>
      <c r="F8" s="81">
        <v>200</v>
      </c>
      <c r="G8" s="79" t="s">
        <v>14</v>
      </c>
      <c r="H8" s="55">
        <v>325.08999999999997</v>
      </c>
      <c r="I8" s="59">
        <f t="shared" si="0"/>
        <v>65017.999999999993</v>
      </c>
    </row>
    <row r="9" spans="1:9" ht="165" x14ac:dyDescent="0.25">
      <c r="A9" s="78">
        <v>4</v>
      </c>
      <c r="B9" s="80" t="s">
        <v>15</v>
      </c>
      <c r="C9" s="82" t="s">
        <v>16</v>
      </c>
      <c r="D9" s="78" t="s">
        <v>9</v>
      </c>
      <c r="E9" s="78">
        <v>10</v>
      </c>
      <c r="F9" s="81">
        <v>200</v>
      </c>
      <c r="G9" s="79">
        <v>5363</v>
      </c>
      <c r="H9" s="55">
        <v>227.55</v>
      </c>
      <c r="I9" s="59">
        <f t="shared" si="0"/>
        <v>45510</v>
      </c>
    </row>
    <row r="10" spans="1:9" ht="165" x14ac:dyDescent="0.25">
      <c r="A10" s="78">
        <v>5</v>
      </c>
      <c r="B10" s="80" t="s">
        <v>17</v>
      </c>
      <c r="C10" s="82" t="s">
        <v>18</v>
      </c>
      <c r="D10" s="78" t="s">
        <v>9</v>
      </c>
      <c r="E10" s="78">
        <v>5</v>
      </c>
      <c r="F10" s="81">
        <v>100</v>
      </c>
      <c r="G10" s="79">
        <v>12955</v>
      </c>
      <c r="H10" s="55">
        <v>511.92</v>
      </c>
      <c r="I10" s="59">
        <f t="shared" si="0"/>
        <v>51192</v>
      </c>
    </row>
    <row r="11" spans="1:9" ht="210" x14ac:dyDescent="0.25">
      <c r="A11" s="78">
        <v>6</v>
      </c>
      <c r="B11" s="80" t="s">
        <v>19</v>
      </c>
      <c r="C11" s="82" t="s">
        <v>20</v>
      </c>
      <c r="D11" s="78" t="s">
        <v>9</v>
      </c>
      <c r="E11" s="78">
        <v>20</v>
      </c>
      <c r="F11" s="81">
        <v>300</v>
      </c>
      <c r="G11" s="79">
        <v>8729</v>
      </c>
      <c r="H11" s="55">
        <v>253.84</v>
      </c>
      <c r="I11" s="59">
        <f t="shared" si="0"/>
        <v>76152</v>
      </c>
    </row>
    <row r="12" spans="1:9" ht="90" x14ac:dyDescent="0.25">
      <c r="A12" s="78">
        <v>7</v>
      </c>
      <c r="B12" s="80" t="s">
        <v>21</v>
      </c>
      <c r="C12" s="82" t="s">
        <v>22</v>
      </c>
      <c r="D12" s="78" t="s">
        <v>9</v>
      </c>
      <c r="E12" s="78">
        <v>10</v>
      </c>
      <c r="F12" s="81">
        <v>100</v>
      </c>
      <c r="G12" s="79">
        <v>8729</v>
      </c>
      <c r="H12" s="55">
        <v>277.16000000000003</v>
      </c>
      <c r="I12" s="59">
        <f t="shared" si="0"/>
        <v>27716.000000000004</v>
      </c>
    </row>
    <row r="13" spans="1:9" ht="375" x14ac:dyDescent="0.25">
      <c r="A13" s="78">
        <v>8</v>
      </c>
      <c r="B13" s="80" t="s">
        <v>23</v>
      </c>
      <c r="C13" s="82" t="s">
        <v>24</v>
      </c>
      <c r="D13" s="78" t="s">
        <v>9</v>
      </c>
      <c r="E13" s="78">
        <v>10</v>
      </c>
      <c r="F13" s="81">
        <v>200</v>
      </c>
      <c r="G13" s="79">
        <v>27928</v>
      </c>
      <c r="H13" s="55">
        <v>600.28</v>
      </c>
      <c r="I13" s="59">
        <f t="shared" si="0"/>
        <v>120056</v>
      </c>
    </row>
    <row r="14" spans="1:9" ht="345" x14ac:dyDescent="0.25">
      <c r="A14" s="78">
        <v>9</v>
      </c>
      <c r="B14" s="80" t="s">
        <v>25</v>
      </c>
      <c r="C14" s="82" t="s">
        <v>26</v>
      </c>
      <c r="D14" s="78" t="s">
        <v>9</v>
      </c>
      <c r="E14" s="78">
        <v>10</v>
      </c>
      <c r="F14" s="81">
        <v>200</v>
      </c>
      <c r="G14" s="79">
        <v>23647</v>
      </c>
      <c r="H14" s="55">
        <v>230.41</v>
      </c>
      <c r="I14" s="59">
        <f t="shared" si="0"/>
        <v>46082</v>
      </c>
    </row>
    <row r="15" spans="1:9" ht="345" x14ac:dyDescent="0.25">
      <c r="A15" s="78">
        <v>10</v>
      </c>
      <c r="B15" s="80" t="s">
        <v>27</v>
      </c>
      <c r="C15" s="82" t="s">
        <v>28</v>
      </c>
      <c r="D15" s="78" t="s">
        <v>9</v>
      </c>
      <c r="E15" s="78">
        <v>10</v>
      </c>
      <c r="F15" s="81">
        <v>200</v>
      </c>
      <c r="G15" s="79">
        <v>23957</v>
      </c>
      <c r="H15" s="55">
        <v>235.76</v>
      </c>
      <c r="I15" s="59">
        <f t="shared" si="0"/>
        <v>47152</v>
      </c>
    </row>
    <row r="16" spans="1:9" ht="60" x14ac:dyDescent="0.25">
      <c r="A16" s="78">
        <v>11</v>
      </c>
      <c r="B16" s="80" t="s">
        <v>29</v>
      </c>
      <c r="C16" s="82" t="s">
        <v>30</v>
      </c>
      <c r="D16" s="78" t="s">
        <v>9</v>
      </c>
      <c r="E16" s="78">
        <v>10</v>
      </c>
      <c r="F16" s="81">
        <v>100</v>
      </c>
      <c r="G16" s="79">
        <v>14354</v>
      </c>
      <c r="H16" s="55">
        <v>458.2</v>
      </c>
      <c r="I16" s="59">
        <f t="shared" si="0"/>
        <v>45820</v>
      </c>
    </row>
    <row r="17" spans="1:9" ht="165" x14ac:dyDescent="0.25">
      <c r="A17" s="78">
        <v>12</v>
      </c>
      <c r="B17" s="80" t="s">
        <v>31</v>
      </c>
      <c r="C17" s="82" t="s">
        <v>32</v>
      </c>
      <c r="D17" s="78" t="s">
        <v>9</v>
      </c>
      <c r="E17" s="78">
        <v>10</v>
      </c>
      <c r="F17" s="81">
        <v>300</v>
      </c>
      <c r="G17" s="79">
        <v>13757</v>
      </c>
      <c r="H17" s="55">
        <v>228.61</v>
      </c>
      <c r="I17" s="59">
        <f t="shared" si="0"/>
        <v>68583</v>
      </c>
    </row>
    <row r="18" spans="1:9" ht="90" x14ac:dyDescent="0.25">
      <c r="A18" s="78">
        <v>13</v>
      </c>
      <c r="B18" s="80" t="s">
        <v>33</v>
      </c>
      <c r="C18" s="82" t="s">
        <v>34</v>
      </c>
      <c r="D18" s="78" t="s">
        <v>9</v>
      </c>
      <c r="E18" s="78">
        <v>10</v>
      </c>
      <c r="F18" s="81">
        <v>300</v>
      </c>
      <c r="G18" s="79">
        <v>13757</v>
      </c>
      <c r="H18" s="55">
        <v>238.36</v>
      </c>
      <c r="I18" s="59">
        <f t="shared" si="0"/>
        <v>71508</v>
      </c>
    </row>
    <row r="19" spans="1:9" ht="165" x14ac:dyDescent="0.25">
      <c r="A19" s="78">
        <v>14</v>
      </c>
      <c r="B19" s="80" t="s">
        <v>35</v>
      </c>
      <c r="C19" s="82" t="s">
        <v>36</v>
      </c>
      <c r="D19" s="78" t="s">
        <v>9</v>
      </c>
      <c r="E19" s="78">
        <v>10</v>
      </c>
      <c r="F19" s="81">
        <v>300</v>
      </c>
      <c r="G19" s="79">
        <v>27570</v>
      </c>
      <c r="H19" s="55">
        <v>251.36</v>
      </c>
      <c r="I19" s="59">
        <f t="shared" si="0"/>
        <v>75408</v>
      </c>
    </row>
    <row r="20" spans="1:9" ht="135" x14ac:dyDescent="0.25">
      <c r="A20" s="78">
        <v>15</v>
      </c>
      <c r="B20" s="80" t="s">
        <v>37</v>
      </c>
      <c r="C20" s="82" t="s">
        <v>38</v>
      </c>
      <c r="D20" s="78" t="s">
        <v>9</v>
      </c>
      <c r="E20" s="78">
        <v>10</v>
      </c>
      <c r="F20" s="81">
        <v>300</v>
      </c>
      <c r="G20" s="80">
        <v>13757</v>
      </c>
      <c r="H20" s="55">
        <v>240.68</v>
      </c>
      <c r="I20" s="59">
        <f t="shared" si="0"/>
        <v>72204</v>
      </c>
    </row>
    <row r="21" spans="1:9" ht="45.75" thickBot="1" x14ac:dyDescent="0.3">
      <c r="A21" s="53">
        <v>16</v>
      </c>
      <c r="B21" s="83" t="s">
        <v>39</v>
      </c>
      <c r="C21" s="84" t="s">
        <v>40</v>
      </c>
      <c r="D21" s="38" t="s">
        <v>41</v>
      </c>
      <c r="E21" s="53">
        <v>50</v>
      </c>
      <c r="F21" s="85">
        <v>500</v>
      </c>
      <c r="G21" s="86">
        <v>486871</v>
      </c>
      <c r="H21" s="56">
        <v>96.25</v>
      </c>
      <c r="I21" s="60">
        <f t="shared" si="0"/>
        <v>48125</v>
      </c>
    </row>
    <row r="22" spans="1:9" ht="15.75" thickBot="1" x14ac:dyDescent="0.3">
      <c r="A22" s="179" t="s">
        <v>65</v>
      </c>
      <c r="B22" s="180"/>
      <c r="C22" s="180"/>
      <c r="D22" s="180"/>
      <c r="E22" s="180"/>
      <c r="F22" s="180"/>
      <c r="G22" s="180"/>
      <c r="H22" s="106"/>
      <c r="I22" s="107"/>
    </row>
    <row r="23" spans="1:9" ht="150" x14ac:dyDescent="0.25">
      <c r="A23" s="87">
        <v>17</v>
      </c>
      <c r="B23" s="44" t="s">
        <v>42</v>
      </c>
      <c r="C23" s="88" t="s">
        <v>43</v>
      </c>
      <c r="D23" s="44" t="s">
        <v>44</v>
      </c>
      <c r="E23" s="44">
        <v>500</v>
      </c>
      <c r="F23" s="45">
        <v>10000</v>
      </c>
      <c r="G23" s="89">
        <v>445484</v>
      </c>
      <c r="H23" s="55">
        <v>2.97</v>
      </c>
      <c r="I23" s="61">
        <f>H23*F23</f>
        <v>29700.000000000004</v>
      </c>
    </row>
    <row r="24" spans="1:9" ht="240" x14ac:dyDescent="0.25">
      <c r="A24" s="90">
        <v>18</v>
      </c>
      <c r="B24" s="9" t="s">
        <v>45</v>
      </c>
      <c r="C24" s="91" t="s">
        <v>46</v>
      </c>
      <c r="D24" s="9" t="s">
        <v>44</v>
      </c>
      <c r="E24" s="9">
        <v>10</v>
      </c>
      <c r="F24" s="13">
        <v>200</v>
      </c>
      <c r="G24" s="79">
        <v>351291</v>
      </c>
      <c r="H24" s="55">
        <v>50.43</v>
      </c>
      <c r="I24" s="61">
        <f t="shared" ref="I24:I32" si="1">H24*F24</f>
        <v>10086</v>
      </c>
    </row>
    <row r="25" spans="1:9" ht="90" x14ac:dyDescent="0.25">
      <c r="A25" s="90">
        <v>19</v>
      </c>
      <c r="B25" s="9" t="s">
        <v>47</v>
      </c>
      <c r="C25" s="91" t="s">
        <v>48</v>
      </c>
      <c r="D25" s="9" t="s">
        <v>49</v>
      </c>
      <c r="E25" s="9">
        <v>10</v>
      </c>
      <c r="F25" s="13">
        <v>200</v>
      </c>
      <c r="G25" s="79">
        <v>12807</v>
      </c>
      <c r="H25" s="55">
        <v>40</v>
      </c>
      <c r="I25" s="61">
        <f t="shared" si="1"/>
        <v>8000</v>
      </c>
    </row>
    <row r="26" spans="1:9" ht="90" x14ac:dyDescent="0.25">
      <c r="A26" s="90">
        <v>20</v>
      </c>
      <c r="B26" s="9" t="s">
        <v>50</v>
      </c>
      <c r="C26" s="91" t="s">
        <v>51</v>
      </c>
      <c r="D26" s="9" t="s">
        <v>44</v>
      </c>
      <c r="E26" s="9">
        <v>10</v>
      </c>
      <c r="F26" s="13">
        <v>100</v>
      </c>
      <c r="G26" s="79">
        <v>12807</v>
      </c>
      <c r="H26" s="55">
        <v>34.39</v>
      </c>
      <c r="I26" s="61">
        <f t="shared" si="1"/>
        <v>3439</v>
      </c>
    </row>
    <row r="27" spans="1:9" ht="90" x14ac:dyDescent="0.25">
      <c r="A27" s="90">
        <v>21</v>
      </c>
      <c r="B27" s="9" t="s">
        <v>52</v>
      </c>
      <c r="C27" s="91" t="s">
        <v>53</v>
      </c>
      <c r="D27" s="9" t="s">
        <v>44</v>
      </c>
      <c r="E27" s="9">
        <v>10</v>
      </c>
      <c r="F27" s="13">
        <v>100</v>
      </c>
      <c r="G27" s="79">
        <v>12807</v>
      </c>
      <c r="H27" s="55">
        <v>37.729999999999997</v>
      </c>
      <c r="I27" s="61">
        <f t="shared" si="1"/>
        <v>3772.9999999999995</v>
      </c>
    </row>
    <row r="28" spans="1:9" ht="165" x14ac:dyDescent="0.25">
      <c r="A28" s="90">
        <v>22</v>
      </c>
      <c r="B28" s="9" t="s">
        <v>54</v>
      </c>
      <c r="C28" s="91" t="s">
        <v>281</v>
      </c>
      <c r="D28" s="9" t="s">
        <v>56</v>
      </c>
      <c r="E28" s="9">
        <v>10</v>
      </c>
      <c r="F28" s="13">
        <v>100</v>
      </c>
      <c r="G28" s="79">
        <v>12807</v>
      </c>
      <c r="H28" s="55">
        <v>244</v>
      </c>
      <c r="I28" s="61">
        <f t="shared" si="1"/>
        <v>24400</v>
      </c>
    </row>
    <row r="29" spans="1:9" ht="270" x14ac:dyDescent="0.25">
      <c r="A29" s="90">
        <v>23</v>
      </c>
      <c r="B29" s="9" t="s">
        <v>57</v>
      </c>
      <c r="C29" s="91" t="s">
        <v>58</v>
      </c>
      <c r="D29" s="9" t="s">
        <v>56</v>
      </c>
      <c r="E29" s="9">
        <v>20</v>
      </c>
      <c r="F29" s="13">
        <v>100</v>
      </c>
      <c r="G29" s="79">
        <v>12807</v>
      </c>
      <c r="H29" s="55">
        <v>68.75</v>
      </c>
      <c r="I29" s="61">
        <f t="shared" si="1"/>
        <v>6875</v>
      </c>
    </row>
    <row r="30" spans="1:9" ht="255" x14ac:dyDescent="0.25">
      <c r="A30" s="90">
        <v>24</v>
      </c>
      <c r="B30" s="9" t="s">
        <v>59</v>
      </c>
      <c r="C30" s="91" t="s">
        <v>60</v>
      </c>
      <c r="D30" s="9" t="s">
        <v>56</v>
      </c>
      <c r="E30" s="9">
        <v>20</v>
      </c>
      <c r="F30" s="13">
        <v>100</v>
      </c>
      <c r="G30" s="79">
        <v>12807</v>
      </c>
      <c r="H30" s="55">
        <v>68.75</v>
      </c>
      <c r="I30" s="61">
        <f t="shared" si="1"/>
        <v>6875</v>
      </c>
    </row>
    <row r="31" spans="1:9" ht="255" x14ac:dyDescent="0.25">
      <c r="A31" s="90">
        <v>25</v>
      </c>
      <c r="B31" s="9" t="s">
        <v>61</v>
      </c>
      <c r="C31" s="91" t="s">
        <v>60</v>
      </c>
      <c r="D31" s="9" t="s">
        <v>56</v>
      </c>
      <c r="E31" s="9">
        <v>20</v>
      </c>
      <c r="F31" s="13">
        <v>100</v>
      </c>
      <c r="G31" s="79">
        <v>12807</v>
      </c>
      <c r="H31" s="55">
        <v>147</v>
      </c>
      <c r="I31" s="61">
        <f t="shared" si="1"/>
        <v>14700</v>
      </c>
    </row>
    <row r="32" spans="1:9" ht="255.75" thickBot="1" x14ac:dyDescent="0.3">
      <c r="A32" s="92">
        <v>26</v>
      </c>
      <c r="B32" s="38" t="s">
        <v>62</v>
      </c>
      <c r="C32" s="93" t="s">
        <v>60</v>
      </c>
      <c r="D32" s="38" t="s">
        <v>56</v>
      </c>
      <c r="E32" s="38">
        <v>20</v>
      </c>
      <c r="F32" s="65">
        <v>100</v>
      </c>
      <c r="G32" s="86">
        <v>12807</v>
      </c>
      <c r="H32" s="55">
        <v>147</v>
      </c>
      <c r="I32" s="61">
        <f t="shared" si="1"/>
        <v>14700</v>
      </c>
    </row>
    <row r="33" spans="1:9" ht="15.75" thickBot="1" x14ac:dyDescent="0.3">
      <c r="A33" s="179" t="s">
        <v>64</v>
      </c>
      <c r="B33" s="180"/>
      <c r="C33" s="180"/>
      <c r="D33" s="180"/>
      <c r="E33" s="180"/>
      <c r="F33" s="180"/>
      <c r="G33" s="180"/>
      <c r="H33" s="106"/>
      <c r="I33" s="107"/>
    </row>
    <row r="34" spans="1:9" ht="75" x14ac:dyDescent="0.25">
      <c r="A34" s="87">
        <v>27</v>
      </c>
      <c r="B34" s="44" t="s">
        <v>66</v>
      </c>
      <c r="C34" s="88" t="s">
        <v>67</v>
      </c>
      <c r="D34" s="44" t="s">
        <v>44</v>
      </c>
      <c r="E34" s="44">
        <v>10</v>
      </c>
      <c r="F34" s="45">
        <v>100</v>
      </c>
      <c r="G34" s="89">
        <v>245445</v>
      </c>
      <c r="H34" s="55">
        <v>188.63</v>
      </c>
      <c r="I34" s="61">
        <f>H34*F34</f>
        <v>18863</v>
      </c>
    </row>
    <row r="35" spans="1:9" ht="105" x14ac:dyDescent="0.25">
      <c r="A35" s="90">
        <v>28</v>
      </c>
      <c r="B35" s="9" t="s">
        <v>68</v>
      </c>
      <c r="C35" s="91" t="s">
        <v>69</v>
      </c>
      <c r="D35" s="9" t="s">
        <v>44</v>
      </c>
      <c r="E35" s="9">
        <v>5</v>
      </c>
      <c r="F35" s="13">
        <v>100</v>
      </c>
      <c r="G35" s="79">
        <v>604682</v>
      </c>
      <c r="H35" s="55">
        <v>255.09</v>
      </c>
      <c r="I35" s="61">
        <f t="shared" ref="I35:I98" si="2">H35*F35</f>
        <v>25509</v>
      </c>
    </row>
    <row r="36" spans="1:9" ht="105" x14ac:dyDescent="0.25">
      <c r="A36" s="90">
        <v>29</v>
      </c>
      <c r="B36" s="9" t="s">
        <v>70</v>
      </c>
      <c r="C36" s="91" t="s">
        <v>71</v>
      </c>
      <c r="D36" s="9" t="s">
        <v>44</v>
      </c>
      <c r="E36" s="9">
        <v>5</v>
      </c>
      <c r="F36" s="13">
        <v>100</v>
      </c>
      <c r="G36" s="79">
        <v>430339</v>
      </c>
      <c r="H36" s="55">
        <v>184.51</v>
      </c>
      <c r="I36" s="61">
        <f t="shared" si="2"/>
        <v>18451</v>
      </c>
    </row>
    <row r="37" spans="1:9" ht="105" x14ac:dyDescent="0.25">
      <c r="A37" s="90">
        <v>30</v>
      </c>
      <c r="B37" s="9" t="s">
        <v>72</v>
      </c>
      <c r="C37" s="91" t="s">
        <v>73</v>
      </c>
      <c r="D37" s="9" t="s">
        <v>44</v>
      </c>
      <c r="E37" s="9">
        <v>5</v>
      </c>
      <c r="F37" s="13">
        <v>100</v>
      </c>
      <c r="G37" s="79">
        <v>603746</v>
      </c>
      <c r="H37" s="55">
        <v>145.49</v>
      </c>
      <c r="I37" s="61">
        <f t="shared" si="2"/>
        <v>14549</v>
      </c>
    </row>
    <row r="38" spans="1:9" ht="30" x14ac:dyDescent="0.25">
      <c r="A38" s="90">
        <v>31</v>
      </c>
      <c r="B38" s="9" t="s">
        <v>74</v>
      </c>
      <c r="C38" s="91" t="s">
        <v>75</v>
      </c>
      <c r="D38" s="9" t="s">
        <v>44</v>
      </c>
      <c r="E38" s="9">
        <v>5</v>
      </c>
      <c r="F38" s="13">
        <v>100</v>
      </c>
      <c r="G38" s="79">
        <v>477080</v>
      </c>
      <c r="H38" s="55">
        <v>300.83</v>
      </c>
      <c r="I38" s="61">
        <f t="shared" si="2"/>
        <v>30083</v>
      </c>
    </row>
    <row r="39" spans="1:9" ht="60" x14ac:dyDescent="0.25">
      <c r="A39" s="90">
        <v>32</v>
      </c>
      <c r="B39" s="9" t="s">
        <v>76</v>
      </c>
      <c r="C39" s="91" t="s">
        <v>77</v>
      </c>
      <c r="D39" s="9" t="s">
        <v>9</v>
      </c>
      <c r="E39" s="9">
        <v>10</v>
      </c>
      <c r="F39" s="13">
        <v>300</v>
      </c>
      <c r="G39" s="79">
        <v>609339</v>
      </c>
      <c r="H39" s="55">
        <v>462.58</v>
      </c>
      <c r="I39" s="61">
        <f t="shared" si="2"/>
        <v>138774</v>
      </c>
    </row>
    <row r="40" spans="1:9" ht="105" x14ac:dyDescent="0.25">
      <c r="A40" s="90">
        <v>33</v>
      </c>
      <c r="B40" s="9" t="s">
        <v>78</v>
      </c>
      <c r="C40" s="91" t="s">
        <v>79</v>
      </c>
      <c r="D40" s="9" t="s">
        <v>44</v>
      </c>
      <c r="E40" s="9">
        <v>10</v>
      </c>
      <c r="F40" s="13">
        <v>100</v>
      </c>
      <c r="G40" s="79">
        <v>26174</v>
      </c>
      <c r="H40" s="55">
        <v>1625.5</v>
      </c>
      <c r="I40" s="61">
        <f t="shared" si="2"/>
        <v>162550</v>
      </c>
    </row>
    <row r="41" spans="1:9" ht="105" x14ac:dyDescent="0.25">
      <c r="A41" s="90">
        <v>34</v>
      </c>
      <c r="B41" s="9" t="s">
        <v>80</v>
      </c>
      <c r="C41" s="94" t="s">
        <v>81</v>
      </c>
      <c r="D41" s="9" t="s">
        <v>44</v>
      </c>
      <c r="E41" s="9">
        <v>10</v>
      </c>
      <c r="F41" s="13">
        <v>200</v>
      </c>
      <c r="G41" s="79">
        <v>605377</v>
      </c>
      <c r="H41" s="55">
        <v>50.02</v>
      </c>
      <c r="I41" s="61">
        <f t="shared" si="2"/>
        <v>10004</v>
      </c>
    </row>
    <row r="42" spans="1:9" ht="105" x14ac:dyDescent="0.25">
      <c r="A42" s="90">
        <v>35</v>
      </c>
      <c r="B42" s="9" t="s">
        <v>82</v>
      </c>
      <c r="C42" s="94" t="s">
        <v>83</v>
      </c>
      <c r="D42" s="9" t="s">
        <v>44</v>
      </c>
      <c r="E42" s="9">
        <v>10</v>
      </c>
      <c r="F42" s="13">
        <v>100</v>
      </c>
      <c r="G42" s="79">
        <v>374925</v>
      </c>
      <c r="H42" s="55">
        <v>50.73</v>
      </c>
      <c r="I42" s="61">
        <f t="shared" si="2"/>
        <v>5073</v>
      </c>
    </row>
    <row r="43" spans="1:9" ht="45" x14ac:dyDescent="0.25">
      <c r="A43" s="90">
        <v>36</v>
      </c>
      <c r="B43" s="9" t="s">
        <v>84</v>
      </c>
      <c r="C43" s="94" t="s">
        <v>85</v>
      </c>
      <c r="D43" s="9" t="s">
        <v>44</v>
      </c>
      <c r="E43" s="9">
        <v>10</v>
      </c>
      <c r="F43" s="13">
        <v>100</v>
      </c>
      <c r="G43" s="79">
        <v>610412</v>
      </c>
      <c r="H43" s="55">
        <v>63.03</v>
      </c>
      <c r="I43" s="61">
        <f t="shared" si="2"/>
        <v>6303</v>
      </c>
    </row>
    <row r="44" spans="1:9" ht="30" x14ac:dyDescent="0.25">
      <c r="A44" s="90">
        <v>37</v>
      </c>
      <c r="B44" s="9" t="s">
        <v>86</v>
      </c>
      <c r="C44" s="91" t="s">
        <v>87</v>
      </c>
      <c r="D44" s="9" t="s">
        <v>44</v>
      </c>
      <c r="E44" s="9">
        <v>10</v>
      </c>
      <c r="F44" s="13">
        <v>100</v>
      </c>
      <c r="G44" s="79">
        <v>601752</v>
      </c>
      <c r="H44" s="55">
        <v>118.1</v>
      </c>
      <c r="I44" s="61">
        <f t="shared" si="2"/>
        <v>11810</v>
      </c>
    </row>
    <row r="45" spans="1:9" ht="45" x14ac:dyDescent="0.25">
      <c r="A45" s="90">
        <v>38</v>
      </c>
      <c r="B45" s="9" t="s">
        <v>88</v>
      </c>
      <c r="C45" s="91" t="s">
        <v>89</v>
      </c>
      <c r="D45" s="9" t="s">
        <v>44</v>
      </c>
      <c r="E45" s="9">
        <v>5</v>
      </c>
      <c r="F45" s="13">
        <v>50</v>
      </c>
      <c r="G45" s="79">
        <v>12556</v>
      </c>
      <c r="H45" s="55">
        <v>568.48</v>
      </c>
      <c r="I45" s="61">
        <f t="shared" si="2"/>
        <v>28424</v>
      </c>
    </row>
    <row r="46" spans="1:9" ht="30" x14ac:dyDescent="0.25">
      <c r="A46" s="90">
        <v>39</v>
      </c>
      <c r="B46" s="9" t="s">
        <v>90</v>
      </c>
      <c r="C46" s="91" t="s">
        <v>91</v>
      </c>
      <c r="D46" s="9" t="s">
        <v>44</v>
      </c>
      <c r="E46" s="9">
        <v>5</v>
      </c>
      <c r="F46" s="13">
        <v>50</v>
      </c>
      <c r="G46" s="79">
        <v>12556</v>
      </c>
      <c r="H46" s="55">
        <v>269.23</v>
      </c>
      <c r="I46" s="61">
        <f t="shared" si="2"/>
        <v>13461.5</v>
      </c>
    </row>
    <row r="47" spans="1:9" ht="165" x14ac:dyDescent="0.25">
      <c r="A47" s="90">
        <v>40</v>
      </c>
      <c r="B47" s="9" t="s">
        <v>92</v>
      </c>
      <c r="C47" s="94" t="s">
        <v>93</v>
      </c>
      <c r="D47" s="9" t="s">
        <v>44</v>
      </c>
      <c r="E47" s="9">
        <v>5</v>
      </c>
      <c r="F47" s="13">
        <v>50</v>
      </c>
      <c r="G47" s="79">
        <v>380948</v>
      </c>
      <c r="H47" s="55">
        <v>52.68</v>
      </c>
      <c r="I47" s="61">
        <f t="shared" si="2"/>
        <v>2634</v>
      </c>
    </row>
    <row r="48" spans="1:9" ht="120" x14ac:dyDescent="0.25">
      <c r="A48" s="90">
        <v>41</v>
      </c>
      <c r="B48" s="9" t="s">
        <v>94</v>
      </c>
      <c r="C48" s="91" t="s">
        <v>95</v>
      </c>
      <c r="D48" s="9" t="s">
        <v>44</v>
      </c>
      <c r="E48" s="9">
        <v>10</v>
      </c>
      <c r="F48" s="13">
        <v>200</v>
      </c>
      <c r="G48" s="95">
        <v>13757</v>
      </c>
      <c r="H48" s="55">
        <v>1278.3900000000001</v>
      </c>
      <c r="I48" s="61">
        <f t="shared" si="2"/>
        <v>255678.00000000003</v>
      </c>
    </row>
    <row r="49" spans="1:9" ht="135" x14ac:dyDescent="0.25">
      <c r="A49" s="90">
        <v>42</v>
      </c>
      <c r="B49" s="9" t="s">
        <v>96</v>
      </c>
      <c r="C49" s="94" t="s">
        <v>97</v>
      </c>
      <c r="D49" s="9" t="s">
        <v>44</v>
      </c>
      <c r="E49" s="9">
        <v>10</v>
      </c>
      <c r="F49" s="13">
        <v>200</v>
      </c>
      <c r="G49" s="95">
        <v>13757</v>
      </c>
      <c r="H49" s="55">
        <v>1308.8499999999999</v>
      </c>
      <c r="I49" s="61">
        <f t="shared" si="2"/>
        <v>261769.99999999997</v>
      </c>
    </row>
    <row r="50" spans="1:9" ht="105" x14ac:dyDescent="0.25">
      <c r="A50" s="90">
        <v>43</v>
      </c>
      <c r="B50" s="9" t="s">
        <v>98</v>
      </c>
      <c r="C50" s="91" t="s">
        <v>99</v>
      </c>
      <c r="D50" s="9" t="s">
        <v>44</v>
      </c>
      <c r="E50" s="9">
        <v>10</v>
      </c>
      <c r="F50" s="13">
        <v>200</v>
      </c>
      <c r="G50" s="95">
        <v>13757</v>
      </c>
      <c r="H50" s="55">
        <v>3709.01</v>
      </c>
      <c r="I50" s="61">
        <f t="shared" si="2"/>
        <v>741802</v>
      </c>
    </row>
    <row r="51" spans="1:9" ht="180" x14ac:dyDescent="0.25">
      <c r="A51" s="90">
        <v>44</v>
      </c>
      <c r="B51" s="9" t="s">
        <v>100</v>
      </c>
      <c r="C51" s="94" t="s">
        <v>101</v>
      </c>
      <c r="D51" s="9" t="s">
        <v>44</v>
      </c>
      <c r="E51" s="9">
        <v>10</v>
      </c>
      <c r="F51" s="13">
        <v>200</v>
      </c>
      <c r="G51" s="79" t="s">
        <v>106</v>
      </c>
      <c r="H51" s="55">
        <v>2983.13</v>
      </c>
      <c r="I51" s="61">
        <f t="shared" si="2"/>
        <v>596626</v>
      </c>
    </row>
    <row r="52" spans="1:9" ht="120" x14ac:dyDescent="0.25">
      <c r="A52" s="90">
        <v>45</v>
      </c>
      <c r="B52" s="9" t="s">
        <v>102</v>
      </c>
      <c r="C52" s="94" t="s">
        <v>103</v>
      </c>
      <c r="D52" s="9" t="s">
        <v>44</v>
      </c>
      <c r="E52" s="9">
        <v>10</v>
      </c>
      <c r="F52" s="13">
        <v>200</v>
      </c>
      <c r="G52" s="79" t="s">
        <v>106</v>
      </c>
      <c r="H52" s="55">
        <v>2550</v>
      </c>
      <c r="I52" s="61">
        <f t="shared" si="2"/>
        <v>510000</v>
      </c>
    </row>
    <row r="53" spans="1:9" ht="285.75" thickBot="1" x14ac:dyDescent="0.3">
      <c r="A53" s="92">
        <v>46</v>
      </c>
      <c r="B53" s="38" t="s">
        <v>104</v>
      </c>
      <c r="C53" s="96" t="s">
        <v>105</v>
      </c>
      <c r="D53" s="38" t="s">
        <v>44</v>
      </c>
      <c r="E53" s="38">
        <v>5</v>
      </c>
      <c r="F53" s="65">
        <v>20</v>
      </c>
      <c r="G53" s="86">
        <v>27430</v>
      </c>
      <c r="H53" s="56">
        <v>6485.43</v>
      </c>
      <c r="I53" s="66">
        <f t="shared" si="2"/>
        <v>129708.6</v>
      </c>
    </row>
    <row r="54" spans="1:9" ht="15.75" thickBot="1" x14ac:dyDescent="0.3">
      <c r="A54" s="179" t="s">
        <v>107</v>
      </c>
      <c r="B54" s="180"/>
      <c r="C54" s="180"/>
      <c r="D54" s="180"/>
      <c r="E54" s="180"/>
      <c r="F54" s="180"/>
      <c r="G54" s="180"/>
      <c r="H54" s="106"/>
      <c r="I54" s="107"/>
    </row>
    <row r="55" spans="1:9" ht="45" x14ac:dyDescent="0.25">
      <c r="A55" s="87">
        <v>47</v>
      </c>
      <c r="B55" s="44" t="s">
        <v>108</v>
      </c>
      <c r="C55" s="88" t="s">
        <v>109</v>
      </c>
      <c r="D55" s="44" t="s">
        <v>44</v>
      </c>
      <c r="E55" s="44">
        <v>10</v>
      </c>
      <c r="F55" s="45">
        <v>100</v>
      </c>
      <c r="G55" s="67">
        <v>22047</v>
      </c>
      <c r="H55" s="56">
        <v>485.2</v>
      </c>
      <c r="I55" s="61">
        <f t="shared" si="2"/>
        <v>48520</v>
      </c>
    </row>
    <row r="56" spans="1:9" ht="105" x14ac:dyDescent="0.25">
      <c r="A56" s="90">
        <v>48</v>
      </c>
      <c r="B56" s="9" t="s">
        <v>110</v>
      </c>
      <c r="C56" s="94" t="s">
        <v>111</v>
      </c>
      <c r="D56" s="9" t="s">
        <v>44</v>
      </c>
      <c r="E56" s="9">
        <v>10</v>
      </c>
      <c r="F56" s="13">
        <v>100</v>
      </c>
      <c r="G56" s="17">
        <v>22047</v>
      </c>
      <c r="H56" s="56">
        <v>467.08</v>
      </c>
      <c r="I56" s="61">
        <f t="shared" si="2"/>
        <v>46708</v>
      </c>
    </row>
    <row r="57" spans="1:9" ht="90" x14ac:dyDescent="0.25">
      <c r="A57" s="90">
        <v>49</v>
      </c>
      <c r="B57" s="9" t="s">
        <v>112</v>
      </c>
      <c r="C57" s="94" t="s">
        <v>113</v>
      </c>
      <c r="D57" s="9" t="s">
        <v>44</v>
      </c>
      <c r="E57" s="9">
        <v>10</v>
      </c>
      <c r="F57" s="13">
        <v>100</v>
      </c>
      <c r="G57" s="17">
        <v>22047</v>
      </c>
      <c r="H57" s="56">
        <v>259.68</v>
      </c>
      <c r="I57" s="61">
        <f t="shared" si="2"/>
        <v>25968</v>
      </c>
    </row>
    <row r="58" spans="1:9" ht="60" x14ac:dyDescent="0.25">
      <c r="A58" s="90">
        <v>50</v>
      </c>
      <c r="B58" s="9" t="s">
        <v>114</v>
      </c>
      <c r="C58" s="94" t="s">
        <v>115</v>
      </c>
      <c r="D58" s="9" t="s">
        <v>44</v>
      </c>
      <c r="E58" s="9">
        <v>10</v>
      </c>
      <c r="F58" s="13">
        <v>100</v>
      </c>
      <c r="G58" s="17">
        <v>22047</v>
      </c>
      <c r="H58" s="56">
        <v>336.17</v>
      </c>
      <c r="I58" s="61">
        <f t="shared" si="2"/>
        <v>33617</v>
      </c>
    </row>
    <row r="59" spans="1:9" ht="60" x14ac:dyDescent="0.25">
      <c r="A59" s="90">
        <v>51</v>
      </c>
      <c r="B59" s="9" t="s">
        <v>116</v>
      </c>
      <c r="C59" s="94" t="s">
        <v>117</v>
      </c>
      <c r="D59" s="9" t="s">
        <v>44</v>
      </c>
      <c r="E59" s="9">
        <v>10</v>
      </c>
      <c r="F59" s="13">
        <v>100</v>
      </c>
      <c r="G59" s="17">
        <v>22047</v>
      </c>
      <c r="H59" s="56">
        <v>275.39999999999998</v>
      </c>
      <c r="I59" s="61">
        <f t="shared" si="2"/>
        <v>27539.999999999996</v>
      </c>
    </row>
    <row r="60" spans="1:9" ht="60" x14ac:dyDescent="0.25">
      <c r="A60" s="90">
        <v>52</v>
      </c>
      <c r="B60" s="97" t="s">
        <v>118</v>
      </c>
      <c r="C60" s="94" t="s">
        <v>119</v>
      </c>
      <c r="D60" s="9" t="s">
        <v>44</v>
      </c>
      <c r="E60" s="9">
        <v>10</v>
      </c>
      <c r="F60" s="13">
        <v>100</v>
      </c>
      <c r="G60" s="17">
        <v>22047</v>
      </c>
      <c r="H60" s="56">
        <v>283.11</v>
      </c>
      <c r="I60" s="61">
        <f t="shared" si="2"/>
        <v>28311</v>
      </c>
    </row>
    <row r="61" spans="1:9" ht="75" x14ac:dyDescent="0.25">
      <c r="A61" s="90">
        <v>53</v>
      </c>
      <c r="B61" s="9" t="s">
        <v>120</v>
      </c>
      <c r="C61" s="94" t="s">
        <v>121</v>
      </c>
      <c r="D61" s="9" t="s">
        <v>44</v>
      </c>
      <c r="E61" s="9">
        <v>5</v>
      </c>
      <c r="F61" s="13">
        <v>50</v>
      </c>
      <c r="G61" s="17">
        <v>22047</v>
      </c>
      <c r="H61" s="56">
        <v>273.33</v>
      </c>
      <c r="I61" s="61">
        <f t="shared" si="2"/>
        <v>13666.5</v>
      </c>
    </row>
    <row r="62" spans="1:9" ht="60" x14ac:dyDescent="0.25">
      <c r="A62" s="90">
        <v>54</v>
      </c>
      <c r="B62" s="9" t="s">
        <v>122</v>
      </c>
      <c r="C62" s="94" t="s">
        <v>123</v>
      </c>
      <c r="D62" s="9" t="s">
        <v>44</v>
      </c>
      <c r="E62" s="9">
        <v>10</v>
      </c>
      <c r="F62" s="13">
        <v>100</v>
      </c>
      <c r="G62" s="17">
        <v>263350</v>
      </c>
      <c r="H62" s="56">
        <v>81.83</v>
      </c>
      <c r="I62" s="61">
        <f t="shared" si="2"/>
        <v>8183</v>
      </c>
    </row>
    <row r="63" spans="1:9" ht="45" x14ac:dyDescent="0.25">
      <c r="A63" s="90">
        <v>55</v>
      </c>
      <c r="B63" s="9" t="s">
        <v>124</v>
      </c>
      <c r="C63" s="94" t="s">
        <v>125</v>
      </c>
      <c r="D63" s="9" t="s">
        <v>41</v>
      </c>
      <c r="E63" s="9">
        <v>5</v>
      </c>
      <c r="F63" s="13">
        <v>200</v>
      </c>
      <c r="G63" s="17">
        <v>462786</v>
      </c>
      <c r="H63" s="56">
        <v>113.02</v>
      </c>
      <c r="I63" s="61">
        <f t="shared" si="2"/>
        <v>22604</v>
      </c>
    </row>
    <row r="64" spans="1:9" ht="90" x14ac:dyDescent="0.25">
      <c r="A64" s="90">
        <v>56</v>
      </c>
      <c r="B64" s="9" t="s">
        <v>126</v>
      </c>
      <c r="C64" s="94" t="s">
        <v>127</v>
      </c>
      <c r="D64" s="9" t="s">
        <v>44</v>
      </c>
      <c r="E64" s="9">
        <v>10</v>
      </c>
      <c r="F64" s="13">
        <v>200</v>
      </c>
      <c r="G64" s="17" t="s">
        <v>134</v>
      </c>
      <c r="H64" s="56">
        <v>10.18</v>
      </c>
      <c r="I64" s="61">
        <f t="shared" si="2"/>
        <v>2036</v>
      </c>
    </row>
    <row r="65" spans="1:9" ht="105" x14ac:dyDescent="0.25">
      <c r="A65" s="90">
        <v>57</v>
      </c>
      <c r="B65" s="9" t="s">
        <v>128</v>
      </c>
      <c r="C65" s="94" t="s">
        <v>129</v>
      </c>
      <c r="D65" s="9" t="s">
        <v>41</v>
      </c>
      <c r="E65" s="9">
        <v>10</v>
      </c>
      <c r="F65" s="13">
        <v>2000</v>
      </c>
      <c r="G65" s="17" t="s">
        <v>135</v>
      </c>
      <c r="H65" s="56">
        <v>200.92</v>
      </c>
      <c r="I65" s="61">
        <f t="shared" si="2"/>
        <v>401840</v>
      </c>
    </row>
    <row r="66" spans="1:9" ht="120" x14ac:dyDescent="0.25">
      <c r="A66" s="90">
        <v>58</v>
      </c>
      <c r="B66" s="9" t="s">
        <v>130</v>
      </c>
      <c r="C66" s="94" t="s">
        <v>131</v>
      </c>
      <c r="D66" s="9" t="s">
        <v>41</v>
      </c>
      <c r="E66" s="9">
        <v>10</v>
      </c>
      <c r="F66" s="13">
        <v>100</v>
      </c>
      <c r="G66" s="17">
        <v>610925</v>
      </c>
      <c r="H66" s="56">
        <v>159.72</v>
      </c>
      <c r="I66" s="61">
        <f t="shared" si="2"/>
        <v>15972</v>
      </c>
    </row>
    <row r="67" spans="1:9" ht="105.75" thickBot="1" x14ac:dyDescent="0.3">
      <c r="A67" s="92">
        <v>59</v>
      </c>
      <c r="B67" s="38" t="s">
        <v>132</v>
      </c>
      <c r="C67" s="96" t="s">
        <v>133</v>
      </c>
      <c r="D67" s="38" t="s">
        <v>41</v>
      </c>
      <c r="E67" s="38">
        <v>10</v>
      </c>
      <c r="F67" s="68">
        <v>100</v>
      </c>
      <c r="G67" s="69">
        <v>610925</v>
      </c>
      <c r="H67" s="56">
        <v>187.32</v>
      </c>
      <c r="I67" s="66">
        <f t="shared" si="2"/>
        <v>18732</v>
      </c>
    </row>
    <row r="68" spans="1:9" ht="15.75" thickBot="1" x14ac:dyDescent="0.3">
      <c r="A68" s="179" t="s">
        <v>136</v>
      </c>
      <c r="B68" s="180"/>
      <c r="C68" s="180"/>
      <c r="D68" s="180"/>
      <c r="E68" s="180"/>
      <c r="F68" s="180"/>
      <c r="G68" s="180"/>
      <c r="H68" s="106"/>
      <c r="I68" s="107"/>
    </row>
    <row r="69" spans="1:9" ht="60" x14ac:dyDescent="0.25">
      <c r="A69" s="87">
        <v>60</v>
      </c>
      <c r="B69" s="98" t="s">
        <v>137</v>
      </c>
      <c r="C69" s="88" t="s">
        <v>138</v>
      </c>
      <c r="D69" s="44" t="s">
        <v>44</v>
      </c>
      <c r="E69" s="44">
        <v>10</v>
      </c>
      <c r="F69" s="45">
        <v>500</v>
      </c>
      <c r="G69" s="67">
        <v>20460</v>
      </c>
      <c r="H69" s="56">
        <v>6.92</v>
      </c>
      <c r="I69" s="61">
        <f t="shared" si="2"/>
        <v>3460</v>
      </c>
    </row>
    <row r="70" spans="1:9" ht="60" x14ac:dyDescent="0.25">
      <c r="A70" s="90">
        <v>61</v>
      </c>
      <c r="B70" s="97" t="s">
        <v>139</v>
      </c>
      <c r="C70" s="91" t="s">
        <v>140</v>
      </c>
      <c r="D70" s="9" t="s">
        <v>44</v>
      </c>
      <c r="E70" s="9">
        <v>50</v>
      </c>
      <c r="F70" s="13">
        <v>8000</v>
      </c>
      <c r="G70" s="17">
        <v>20460</v>
      </c>
      <c r="H70" s="56">
        <v>6.71</v>
      </c>
      <c r="I70" s="61">
        <f t="shared" si="2"/>
        <v>53680</v>
      </c>
    </row>
    <row r="71" spans="1:9" ht="45" x14ac:dyDescent="0.25">
      <c r="A71" s="90">
        <v>62</v>
      </c>
      <c r="B71" s="9" t="s">
        <v>141</v>
      </c>
      <c r="C71" s="91" t="s">
        <v>142</v>
      </c>
      <c r="D71" s="9" t="s">
        <v>44</v>
      </c>
      <c r="E71" s="9">
        <v>20</v>
      </c>
      <c r="F71" s="13">
        <v>500</v>
      </c>
      <c r="G71" s="17">
        <v>20460</v>
      </c>
      <c r="H71" s="56">
        <v>34.840000000000003</v>
      </c>
      <c r="I71" s="61">
        <f t="shared" si="2"/>
        <v>17420</v>
      </c>
    </row>
    <row r="72" spans="1:9" ht="60" x14ac:dyDescent="0.25">
      <c r="A72" s="90">
        <v>63</v>
      </c>
      <c r="B72" s="97" t="s">
        <v>143</v>
      </c>
      <c r="C72" s="91" t="s">
        <v>144</v>
      </c>
      <c r="D72" s="9" t="s">
        <v>44</v>
      </c>
      <c r="E72" s="9">
        <v>10</v>
      </c>
      <c r="F72" s="13">
        <v>500</v>
      </c>
      <c r="G72" s="17">
        <v>20460</v>
      </c>
      <c r="H72" s="56">
        <v>132.12</v>
      </c>
      <c r="I72" s="61">
        <f t="shared" si="2"/>
        <v>66060</v>
      </c>
    </row>
    <row r="73" spans="1:9" ht="60" x14ac:dyDescent="0.25">
      <c r="A73" s="90">
        <v>64</v>
      </c>
      <c r="B73" s="97" t="s">
        <v>145</v>
      </c>
      <c r="C73" s="91" t="s">
        <v>146</v>
      </c>
      <c r="D73" s="9" t="s">
        <v>44</v>
      </c>
      <c r="E73" s="9">
        <v>10</v>
      </c>
      <c r="F73" s="13">
        <v>100</v>
      </c>
      <c r="G73" s="17">
        <v>20460</v>
      </c>
      <c r="H73" s="56">
        <v>135.91</v>
      </c>
      <c r="I73" s="61">
        <f t="shared" si="2"/>
        <v>13591</v>
      </c>
    </row>
    <row r="74" spans="1:9" ht="120" x14ac:dyDescent="0.25">
      <c r="A74" s="90">
        <v>65</v>
      </c>
      <c r="B74" s="9" t="s">
        <v>147</v>
      </c>
      <c r="C74" s="94" t="s">
        <v>148</v>
      </c>
      <c r="D74" s="9" t="s">
        <v>44</v>
      </c>
      <c r="E74" s="9">
        <v>10</v>
      </c>
      <c r="F74" s="13">
        <v>100</v>
      </c>
      <c r="G74" s="17">
        <v>607875</v>
      </c>
      <c r="H74" s="56">
        <v>264.52999999999997</v>
      </c>
      <c r="I74" s="61">
        <f t="shared" si="2"/>
        <v>26452.999999999996</v>
      </c>
    </row>
    <row r="75" spans="1:9" ht="30" x14ac:dyDescent="0.25">
      <c r="A75" s="90">
        <v>66</v>
      </c>
      <c r="B75" s="9" t="s">
        <v>149</v>
      </c>
      <c r="C75" s="94" t="s">
        <v>150</v>
      </c>
      <c r="D75" s="9" t="s">
        <v>44</v>
      </c>
      <c r="E75" s="9">
        <v>10</v>
      </c>
      <c r="F75" s="13">
        <v>100</v>
      </c>
      <c r="G75" s="17">
        <v>20818</v>
      </c>
      <c r="H75" s="56">
        <v>2913.33</v>
      </c>
      <c r="I75" s="61">
        <f t="shared" si="2"/>
        <v>291333</v>
      </c>
    </row>
    <row r="76" spans="1:9" ht="30" x14ac:dyDescent="0.25">
      <c r="A76" s="90">
        <v>67</v>
      </c>
      <c r="B76" s="9" t="s">
        <v>149</v>
      </c>
      <c r="C76" s="94" t="s">
        <v>151</v>
      </c>
      <c r="D76" s="9" t="s">
        <v>44</v>
      </c>
      <c r="E76" s="9">
        <v>10</v>
      </c>
      <c r="F76" s="13">
        <v>100</v>
      </c>
      <c r="G76" s="17">
        <v>20818</v>
      </c>
      <c r="H76" s="56">
        <v>1906.67</v>
      </c>
      <c r="I76" s="61">
        <f t="shared" si="2"/>
        <v>190667</v>
      </c>
    </row>
    <row r="77" spans="1:9" ht="45" x14ac:dyDescent="0.25">
      <c r="A77" s="90">
        <v>68</v>
      </c>
      <c r="B77" s="97" t="s">
        <v>282</v>
      </c>
      <c r="C77" s="94" t="s">
        <v>153</v>
      </c>
      <c r="D77" s="9" t="s">
        <v>44</v>
      </c>
      <c r="E77" s="9">
        <v>10</v>
      </c>
      <c r="F77" s="13">
        <v>100</v>
      </c>
      <c r="G77" s="17">
        <v>603458</v>
      </c>
      <c r="H77" s="56">
        <v>3816.67</v>
      </c>
      <c r="I77" s="61">
        <f t="shared" si="2"/>
        <v>381667</v>
      </c>
    </row>
    <row r="78" spans="1:9" ht="135" x14ac:dyDescent="0.25">
      <c r="A78" s="90">
        <v>69</v>
      </c>
      <c r="B78" s="9" t="s">
        <v>154</v>
      </c>
      <c r="C78" s="94" t="s">
        <v>155</v>
      </c>
      <c r="D78" s="9" t="s">
        <v>44</v>
      </c>
      <c r="E78" s="9">
        <v>5</v>
      </c>
      <c r="F78" s="13">
        <v>50</v>
      </c>
      <c r="G78" s="17" t="s">
        <v>156</v>
      </c>
      <c r="H78" s="56">
        <v>1941.21</v>
      </c>
      <c r="I78" s="61">
        <f t="shared" si="2"/>
        <v>97060.5</v>
      </c>
    </row>
    <row r="79" spans="1:9" ht="135" x14ac:dyDescent="0.25">
      <c r="A79" s="90">
        <v>70</v>
      </c>
      <c r="B79" s="9" t="s">
        <v>157</v>
      </c>
      <c r="C79" s="94" t="s">
        <v>158</v>
      </c>
      <c r="D79" s="9" t="s">
        <v>44</v>
      </c>
      <c r="E79" s="9">
        <v>5</v>
      </c>
      <c r="F79" s="13">
        <v>50</v>
      </c>
      <c r="G79" s="17" t="s">
        <v>156</v>
      </c>
      <c r="H79" s="56">
        <v>1394.12</v>
      </c>
      <c r="I79" s="61">
        <f t="shared" si="2"/>
        <v>69706</v>
      </c>
    </row>
    <row r="80" spans="1:9" ht="90" x14ac:dyDescent="0.25">
      <c r="A80" s="90">
        <v>71</v>
      </c>
      <c r="B80" s="9" t="s">
        <v>159</v>
      </c>
      <c r="C80" s="94" t="s">
        <v>160</v>
      </c>
      <c r="D80" s="9" t="s">
        <v>44</v>
      </c>
      <c r="E80" s="9">
        <v>10</v>
      </c>
      <c r="F80" s="13">
        <v>200</v>
      </c>
      <c r="G80" s="17">
        <v>20460</v>
      </c>
      <c r="H80" s="56">
        <v>622.66999999999996</v>
      </c>
      <c r="I80" s="61">
        <f t="shared" si="2"/>
        <v>124533.99999999999</v>
      </c>
    </row>
    <row r="81" spans="1:9" ht="90" x14ac:dyDescent="0.25">
      <c r="A81" s="90">
        <v>72</v>
      </c>
      <c r="B81" s="9" t="s">
        <v>161</v>
      </c>
      <c r="C81" s="94" t="s">
        <v>162</v>
      </c>
      <c r="D81" s="9" t="s">
        <v>44</v>
      </c>
      <c r="E81" s="9">
        <v>10</v>
      </c>
      <c r="F81" s="13">
        <v>200</v>
      </c>
      <c r="G81" s="17">
        <v>20460</v>
      </c>
      <c r="H81" s="56">
        <v>201.13</v>
      </c>
      <c r="I81" s="61">
        <f t="shared" si="2"/>
        <v>40226</v>
      </c>
    </row>
    <row r="82" spans="1:9" ht="120" x14ac:dyDescent="0.25">
      <c r="A82" s="90">
        <v>73</v>
      </c>
      <c r="B82" s="9" t="s">
        <v>163</v>
      </c>
      <c r="C82" s="94" t="s">
        <v>164</v>
      </c>
      <c r="D82" s="9" t="s">
        <v>44</v>
      </c>
      <c r="E82" s="9">
        <v>10</v>
      </c>
      <c r="F82" s="13">
        <v>200</v>
      </c>
      <c r="G82" s="17">
        <v>20460</v>
      </c>
      <c r="H82" s="56">
        <v>70.430000000000007</v>
      </c>
      <c r="I82" s="61">
        <f t="shared" si="2"/>
        <v>14086.000000000002</v>
      </c>
    </row>
    <row r="83" spans="1:9" ht="135" x14ac:dyDescent="0.25">
      <c r="A83" s="90">
        <v>74</v>
      </c>
      <c r="B83" s="9" t="s">
        <v>165</v>
      </c>
      <c r="C83" s="94" t="s">
        <v>166</v>
      </c>
      <c r="D83" s="9" t="s">
        <v>44</v>
      </c>
      <c r="E83" s="9">
        <v>10</v>
      </c>
      <c r="F83" s="13">
        <v>200</v>
      </c>
      <c r="G83" s="17">
        <v>20460</v>
      </c>
      <c r="H83" s="56">
        <v>181.67</v>
      </c>
      <c r="I83" s="61">
        <f t="shared" si="2"/>
        <v>36334</v>
      </c>
    </row>
    <row r="84" spans="1:9" ht="30" x14ac:dyDescent="0.25">
      <c r="A84" s="90">
        <v>75</v>
      </c>
      <c r="B84" s="9" t="s">
        <v>167</v>
      </c>
      <c r="C84" s="94" t="s">
        <v>168</v>
      </c>
      <c r="D84" s="9" t="s">
        <v>44</v>
      </c>
      <c r="E84" s="9">
        <v>10</v>
      </c>
      <c r="F84" s="13">
        <v>200</v>
      </c>
      <c r="G84" s="17">
        <v>323625</v>
      </c>
      <c r="H84" s="56">
        <v>25.01</v>
      </c>
      <c r="I84" s="61">
        <f t="shared" si="2"/>
        <v>5002</v>
      </c>
    </row>
    <row r="85" spans="1:9" ht="30" x14ac:dyDescent="0.25">
      <c r="A85" s="90">
        <v>76</v>
      </c>
      <c r="B85" s="9" t="s">
        <v>169</v>
      </c>
      <c r="C85" s="91" t="s">
        <v>170</v>
      </c>
      <c r="D85" s="9" t="s">
        <v>44</v>
      </c>
      <c r="E85" s="9">
        <v>10</v>
      </c>
      <c r="F85" s="13">
        <v>200</v>
      </c>
      <c r="G85" s="17" t="s">
        <v>171</v>
      </c>
      <c r="H85" s="56">
        <v>497.67</v>
      </c>
      <c r="I85" s="61">
        <f t="shared" si="2"/>
        <v>99534</v>
      </c>
    </row>
    <row r="86" spans="1:9" ht="90" x14ac:dyDescent="0.25">
      <c r="A86" s="90">
        <v>77</v>
      </c>
      <c r="B86" s="9" t="s">
        <v>172</v>
      </c>
      <c r="C86" s="94" t="s">
        <v>173</v>
      </c>
      <c r="D86" s="9" t="s">
        <v>44</v>
      </c>
      <c r="E86" s="9">
        <v>10</v>
      </c>
      <c r="F86" s="13">
        <v>200</v>
      </c>
      <c r="G86" s="17" t="s">
        <v>171</v>
      </c>
      <c r="H86" s="56">
        <v>460</v>
      </c>
      <c r="I86" s="61">
        <f t="shared" si="2"/>
        <v>92000</v>
      </c>
    </row>
    <row r="87" spans="1:9" ht="60" x14ac:dyDescent="0.25">
      <c r="A87" s="90">
        <v>78</v>
      </c>
      <c r="B87" s="9" t="s">
        <v>174</v>
      </c>
      <c r="C87" s="94" t="s">
        <v>175</v>
      </c>
      <c r="D87" s="9" t="s">
        <v>176</v>
      </c>
      <c r="E87" s="9">
        <v>10</v>
      </c>
      <c r="F87" s="13">
        <v>2000</v>
      </c>
      <c r="G87" s="18">
        <v>13099</v>
      </c>
      <c r="H87" s="56">
        <v>101.71</v>
      </c>
      <c r="I87" s="61">
        <f t="shared" si="2"/>
        <v>203420</v>
      </c>
    </row>
    <row r="88" spans="1:9" ht="120" x14ac:dyDescent="0.25">
      <c r="A88" s="90">
        <v>79</v>
      </c>
      <c r="B88" s="97" t="s">
        <v>177</v>
      </c>
      <c r="C88" s="91" t="s">
        <v>178</v>
      </c>
      <c r="D88" s="9" t="s">
        <v>44</v>
      </c>
      <c r="E88" s="9">
        <v>10</v>
      </c>
      <c r="F88" s="13">
        <v>200</v>
      </c>
      <c r="G88" s="18">
        <v>613332</v>
      </c>
      <c r="H88" s="56">
        <v>52.64</v>
      </c>
      <c r="I88" s="61">
        <f t="shared" si="2"/>
        <v>10528</v>
      </c>
    </row>
    <row r="89" spans="1:9" ht="150" x14ac:dyDescent="0.25">
      <c r="A89" s="90">
        <v>80</v>
      </c>
      <c r="B89" s="9" t="s">
        <v>179</v>
      </c>
      <c r="C89" s="91" t="s">
        <v>180</v>
      </c>
      <c r="D89" s="9" t="s">
        <v>44</v>
      </c>
      <c r="E89" s="9">
        <v>10</v>
      </c>
      <c r="F89" s="13">
        <v>200</v>
      </c>
      <c r="G89" s="18">
        <v>396866</v>
      </c>
      <c r="H89" s="56">
        <v>64.14</v>
      </c>
      <c r="I89" s="61">
        <f t="shared" si="2"/>
        <v>12828</v>
      </c>
    </row>
    <row r="90" spans="1:9" ht="135" x14ac:dyDescent="0.25">
      <c r="A90" s="90">
        <v>81</v>
      </c>
      <c r="B90" s="9" t="s">
        <v>181</v>
      </c>
      <c r="C90" s="91" t="s">
        <v>182</v>
      </c>
      <c r="D90" s="9" t="s">
        <v>183</v>
      </c>
      <c r="E90" s="9">
        <v>10</v>
      </c>
      <c r="F90" s="13">
        <v>10000</v>
      </c>
      <c r="G90" s="17">
        <v>478015</v>
      </c>
      <c r="H90" s="56">
        <v>15.42</v>
      </c>
      <c r="I90" s="61">
        <f t="shared" si="2"/>
        <v>154200</v>
      </c>
    </row>
    <row r="91" spans="1:9" ht="60" x14ac:dyDescent="0.25">
      <c r="A91" s="90">
        <v>82</v>
      </c>
      <c r="B91" s="9" t="s">
        <v>184</v>
      </c>
      <c r="C91" s="91" t="s">
        <v>185</v>
      </c>
      <c r="D91" s="9" t="s">
        <v>183</v>
      </c>
      <c r="E91" s="9">
        <v>10</v>
      </c>
      <c r="F91" s="13">
        <v>5000</v>
      </c>
      <c r="G91" s="17">
        <v>478015</v>
      </c>
      <c r="H91" s="56">
        <v>193.33</v>
      </c>
      <c r="I91" s="61">
        <f t="shared" si="2"/>
        <v>966650.00000000012</v>
      </c>
    </row>
    <row r="92" spans="1:9" ht="75" x14ac:dyDescent="0.25">
      <c r="A92" s="90">
        <v>83</v>
      </c>
      <c r="B92" s="9" t="s">
        <v>186</v>
      </c>
      <c r="C92" s="91" t="s">
        <v>187</v>
      </c>
      <c r="D92" s="9" t="s">
        <v>183</v>
      </c>
      <c r="E92" s="9">
        <v>10</v>
      </c>
      <c r="F92" s="13">
        <v>5000</v>
      </c>
      <c r="G92" s="17">
        <v>478015</v>
      </c>
      <c r="H92" s="56">
        <v>135</v>
      </c>
      <c r="I92" s="61">
        <f t="shared" si="2"/>
        <v>675000</v>
      </c>
    </row>
    <row r="93" spans="1:9" ht="45" x14ac:dyDescent="0.25">
      <c r="A93" s="90">
        <v>84</v>
      </c>
      <c r="B93" s="9" t="s">
        <v>188</v>
      </c>
      <c r="C93" s="91" t="s">
        <v>189</v>
      </c>
      <c r="D93" s="9" t="s">
        <v>41</v>
      </c>
      <c r="E93" s="9">
        <v>10</v>
      </c>
      <c r="F93" s="13">
        <v>2000</v>
      </c>
      <c r="G93" s="19" t="s">
        <v>190</v>
      </c>
      <c r="H93" s="56">
        <v>356.5</v>
      </c>
      <c r="I93" s="61">
        <f t="shared" si="2"/>
        <v>713000</v>
      </c>
    </row>
    <row r="94" spans="1:9" ht="75" x14ac:dyDescent="0.25">
      <c r="A94" s="90">
        <v>85</v>
      </c>
      <c r="B94" s="9" t="s">
        <v>191</v>
      </c>
      <c r="C94" s="91" t="s">
        <v>192</v>
      </c>
      <c r="D94" s="9" t="s">
        <v>44</v>
      </c>
      <c r="E94" s="9">
        <v>5</v>
      </c>
      <c r="F94" s="13">
        <v>100</v>
      </c>
      <c r="G94" s="17">
        <v>613391</v>
      </c>
      <c r="H94" s="56">
        <v>136</v>
      </c>
      <c r="I94" s="61">
        <f t="shared" si="2"/>
        <v>13600</v>
      </c>
    </row>
    <row r="95" spans="1:9" ht="60" x14ac:dyDescent="0.25">
      <c r="A95" s="90">
        <v>86</v>
      </c>
      <c r="B95" s="9" t="s">
        <v>193</v>
      </c>
      <c r="C95" s="91" t="s">
        <v>194</v>
      </c>
      <c r="D95" s="9" t="s">
        <v>41</v>
      </c>
      <c r="E95" s="9">
        <v>10</v>
      </c>
      <c r="F95" s="13">
        <v>5000</v>
      </c>
      <c r="G95" s="17">
        <v>24376</v>
      </c>
      <c r="H95" s="56">
        <v>160.16999999999999</v>
      </c>
      <c r="I95" s="61">
        <f t="shared" si="2"/>
        <v>800849.99999999988</v>
      </c>
    </row>
    <row r="96" spans="1:9" ht="60" x14ac:dyDescent="0.25">
      <c r="A96" s="90">
        <v>87</v>
      </c>
      <c r="B96" s="9" t="s">
        <v>195</v>
      </c>
      <c r="C96" s="91" t="s">
        <v>196</v>
      </c>
      <c r="D96" s="9" t="s">
        <v>41</v>
      </c>
      <c r="E96" s="9">
        <v>10</v>
      </c>
      <c r="F96" s="13">
        <v>5000</v>
      </c>
      <c r="G96" s="17">
        <v>5290</v>
      </c>
      <c r="H96" s="56">
        <v>168.53</v>
      </c>
      <c r="I96" s="61">
        <f t="shared" si="2"/>
        <v>842650</v>
      </c>
    </row>
    <row r="97" spans="1:9" ht="60" x14ac:dyDescent="0.25">
      <c r="A97" s="90">
        <v>88</v>
      </c>
      <c r="B97" s="9" t="s">
        <v>197</v>
      </c>
      <c r="C97" s="91" t="s">
        <v>198</v>
      </c>
      <c r="D97" s="9" t="s">
        <v>44</v>
      </c>
      <c r="E97" s="9">
        <v>10</v>
      </c>
      <c r="F97" s="13">
        <v>100</v>
      </c>
      <c r="G97" s="17">
        <v>458129</v>
      </c>
      <c r="H97" s="56">
        <v>499.07</v>
      </c>
      <c r="I97" s="61">
        <f t="shared" si="2"/>
        <v>49907</v>
      </c>
    </row>
    <row r="98" spans="1:9" ht="75" x14ac:dyDescent="0.25">
      <c r="A98" s="90">
        <v>89</v>
      </c>
      <c r="B98" s="9" t="s">
        <v>199</v>
      </c>
      <c r="C98" s="91" t="s">
        <v>200</v>
      </c>
      <c r="D98" s="9" t="s">
        <v>44</v>
      </c>
      <c r="E98" s="9">
        <v>10</v>
      </c>
      <c r="F98" s="13">
        <v>200</v>
      </c>
      <c r="G98" s="17">
        <v>21164</v>
      </c>
      <c r="H98" s="56">
        <v>977.5</v>
      </c>
      <c r="I98" s="61">
        <f t="shared" si="2"/>
        <v>195500</v>
      </c>
    </row>
    <row r="99" spans="1:9" ht="75" x14ac:dyDescent="0.25">
      <c r="A99" s="90">
        <v>90</v>
      </c>
      <c r="B99" s="9" t="s">
        <v>201</v>
      </c>
      <c r="C99" s="91" t="s">
        <v>202</v>
      </c>
      <c r="D99" s="9" t="s">
        <v>44</v>
      </c>
      <c r="E99" s="9">
        <v>10</v>
      </c>
      <c r="F99" s="13">
        <v>200</v>
      </c>
      <c r="G99" s="17">
        <v>21164</v>
      </c>
      <c r="H99" s="56">
        <v>1159.8</v>
      </c>
      <c r="I99" s="61">
        <f t="shared" ref="I99:I112" si="3">H99*F99</f>
        <v>231960</v>
      </c>
    </row>
    <row r="100" spans="1:9" ht="90" x14ac:dyDescent="0.25">
      <c r="A100" s="90">
        <v>91</v>
      </c>
      <c r="B100" s="9" t="s">
        <v>203</v>
      </c>
      <c r="C100" s="91" t="s">
        <v>204</v>
      </c>
      <c r="D100" s="9" t="s">
        <v>41</v>
      </c>
      <c r="E100" s="9">
        <v>10</v>
      </c>
      <c r="F100" s="13">
        <v>5000</v>
      </c>
      <c r="G100" s="17">
        <v>21164</v>
      </c>
      <c r="H100" s="56">
        <v>89.11</v>
      </c>
      <c r="I100" s="61">
        <f t="shared" si="3"/>
        <v>445550</v>
      </c>
    </row>
    <row r="101" spans="1:9" ht="60" x14ac:dyDescent="0.25">
      <c r="A101" s="90">
        <v>92</v>
      </c>
      <c r="B101" s="9" t="s">
        <v>205</v>
      </c>
      <c r="C101" s="91" t="s">
        <v>206</v>
      </c>
      <c r="D101" s="9" t="s">
        <v>44</v>
      </c>
      <c r="E101" s="9">
        <v>5</v>
      </c>
      <c r="F101" s="13">
        <v>50</v>
      </c>
      <c r="G101" s="17" t="s">
        <v>207</v>
      </c>
      <c r="H101" s="56">
        <v>293.33</v>
      </c>
      <c r="I101" s="61">
        <f t="shared" si="3"/>
        <v>14666.5</v>
      </c>
    </row>
    <row r="102" spans="1:9" ht="45" x14ac:dyDescent="0.25">
      <c r="A102" s="90">
        <v>93</v>
      </c>
      <c r="B102" s="9" t="s">
        <v>208</v>
      </c>
      <c r="C102" s="91" t="s">
        <v>209</v>
      </c>
      <c r="D102" s="9" t="s">
        <v>44</v>
      </c>
      <c r="E102" s="9">
        <v>10</v>
      </c>
      <c r="F102" s="13">
        <v>200</v>
      </c>
      <c r="G102" s="18">
        <v>302484</v>
      </c>
      <c r="H102" s="56">
        <v>160.03</v>
      </c>
      <c r="I102" s="61">
        <f t="shared" si="3"/>
        <v>32006</v>
      </c>
    </row>
    <row r="103" spans="1:9" ht="45" x14ac:dyDescent="0.25">
      <c r="A103" s="90">
        <v>94</v>
      </c>
      <c r="B103" s="9" t="s">
        <v>210</v>
      </c>
      <c r="C103" s="91" t="s">
        <v>211</v>
      </c>
      <c r="D103" s="9" t="s">
        <v>44</v>
      </c>
      <c r="E103" s="9">
        <v>10</v>
      </c>
      <c r="F103" s="13">
        <v>200</v>
      </c>
      <c r="G103" s="18">
        <v>302484</v>
      </c>
      <c r="H103" s="56">
        <v>69.14</v>
      </c>
      <c r="I103" s="61">
        <f t="shared" si="3"/>
        <v>13828</v>
      </c>
    </row>
    <row r="104" spans="1:9" ht="45" x14ac:dyDescent="0.25">
      <c r="A104" s="90">
        <v>95</v>
      </c>
      <c r="B104" s="9" t="s">
        <v>212</v>
      </c>
      <c r="C104" s="91" t="s">
        <v>213</v>
      </c>
      <c r="D104" s="9" t="s">
        <v>44</v>
      </c>
      <c r="E104" s="9">
        <v>10</v>
      </c>
      <c r="F104" s="13">
        <v>200</v>
      </c>
      <c r="G104" s="18">
        <v>302484</v>
      </c>
      <c r="H104" s="56">
        <v>151.66999999999999</v>
      </c>
      <c r="I104" s="61">
        <f t="shared" si="3"/>
        <v>30333.999999999996</v>
      </c>
    </row>
    <row r="105" spans="1:9" ht="75" x14ac:dyDescent="0.25">
      <c r="A105" s="90">
        <v>96</v>
      </c>
      <c r="B105" s="9" t="s">
        <v>214</v>
      </c>
      <c r="C105" s="91" t="s">
        <v>215</v>
      </c>
      <c r="D105" s="9" t="s">
        <v>41</v>
      </c>
      <c r="E105" s="9">
        <v>10</v>
      </c>
      <c r="F105" s="13">
        <v>2000</v>
      </c>
      <c r="G105" s="18">
        <v>24376</v>
      </c>
      <c r="H105" s="56">
        <v>721.6</v>
      </c>
      <c r="I105" s="61">
        <f t="shared" si="3"/>
        <v>1443200</v>
      </c>
    </row>
    <row r="106" spans="1:9" ht="45" x14ac:dyDescent="0.25">
      <c r="A106" s="90">
        <v>97</v>
      </c>
      <c r="B106" s="9" t="s">
        <v>216</v>
      </c>
      <c r="C106" s="91" t="s">
        <v>217</v>
      </c>
      <c r="D106" s="9" t="s">
        <v>44</v>
      </c>
      <c r="E106" s="9">
        <v>5</v>
      </c>
      <c r="F106" s="13">
        <v>50</v>
      </c>
      <c r="G106" s="18">
        <v>450365</v>
      </c>
      <c r="H106" s="56">
        <v>327.67</v>
      </c>
      <c r="I106" s="61">
        <f t="shared" si="3"/>
        <v>16383.5</v>
      </c>
    </row>
    <row r="107" spans="1:9" ht="210" x14ac:dyDescent="0.25">
      <c r="A107" s="90">
        <v>98</v>
      </c>
      <c r="B107" s="9" t="s">
        <v>218</v>
      </c>
      <c r="C107" s="91" t="s">
        <v>219</v>
      </c>
      <c r="D107" s="9" t="s">
        <v>44</v>
      </c>
      <c r="E107" s="9">
        <v>10</v>
      </c>
      <c r="F107" s="13">
        <v>200</v>
      </c>
      <c r="G107" s="17">
        <v>17612</v>
      </c>
      <c r="H107" s="56">
        <v>254.18</v>
      </c>
      <c r="I107" s="61">
        <f t="shared" si="3"/>
        <v>50836</v>
      </c>
    </row>
    <row r="108" spans="1:9" ht="210" x14ac:dyDescent="0.25">
      <c r="A108" s="90">
        <v>99</v>
      </c>
      <c r="B108" s="9" t="s">
        <v>220</v>
      </c>
      <c r="C108" s="91" t="s">
        <v>221</v>
      </c>
      <c r="D108" s="9" t="s">
        <v>44</v>
      </c>
      <c r="E108" s="9">
        <v>10</v>
      </c>
      <c r="F108" s="13">
        <v>200</v>
      </c>
      <c r="G108" s="17">
        <v>17612</v>
      </c>
      <c r="H108" s="56">
        <v>659.33</v>
      </c>
      <c r="I108" s="61">
        <f t="shared" si="3"/>
        <v>131866</v>
      </c>
    </row>
    <row r="109" spans="1:9" ht="150" x14ac:dyDescent="0.25">
      <c r="A109" s="90">
        <v>100</v>
      </c>
      <c r="B109" s="9" t="s">
        <v>222</v>
      </c>
      <c r="C109" s="91" t="s">
        <v>223</v>
      </c>
      <c r="D109" s="9" t="s">
        <v>44</v>
      </c>
      <c r="E109" s="9">
        <v>5</v>
      </c>
      <c r="F109" s="13">
        <v>50</v>
      </c>
      <c r="G109" s="17">
        <v>17612</v>
      </c>
      <c r="H109" s="56">
        <v>946.67</v>
      </c>
      <c r="I109" s="61">
        <f t="shared" si="3"/>
        <v>47333.5</v>
      </c>
    </row>
    <row r="110" spans="1:9" ht="60" x14ac:dyDescent="0.25">
      <c r="A110" s="90">
        <v>101</v>
      </c>
      <c r="B110" s="9" t="s">
        <v>224</v>
      </c>
      <c r="C110" s="91" t="s">
        <v>225</v>
      </c>
      <c r="D110" s="9" t="s">
        <v>44</v>
      </c>
      <c r="E110" s="9">
        <v>10</v>
      </c>
      <c r="F110" s="13">
        <v>100</v>
      </c>
      <c r="G110" s="17">
        <v>610979</v>
      </c>
      <c r="H110" s="56">
        <v>30.29</v>
      </c>
      <c r="I110" s="61">
        <f t="shared" si="3"/>
        <v>3029</v>
      </c>
    </row>
    <row r="111" spans="1:9" ht="75" x14ac:dyDescent="0.25">
      <c r="A111" s="90">
        <v>102</v>
      </c>
      <c r="B111" s="9" t="s">
        <v>226</v>
      </c>
      <c r="C111" s="91" t="s">
        <v>227</v>
      </c>
      <c r="D111" s="9" t="s">
        <v>44</v>
      </c>
      <c r="E111" s="9">
        <v>10</v>
      </c>
      <c r="F111" s="13">
        <v>100</v>
      </c>
      <c r="G111" s="17">
        <v>12556</v>
      </c>
      <c r="H111" s="56">
        <v>259.52999999999997</v>
      </c>
      <c r="I111" s="61">
        <f t="shared" si="3"/>
        <v>25952.999999999996</v>
      </c>
    </row>
    <row r="112" spans="1:9" ht="270" x14ac:dyDescent="0.25">
      <c r="A112" s="90">
        <v>103</v>
      </c>
      <c r="B112" s="9" t="s">
        <v>228</v>
      </c>
      <c r="C112" s="91" t="s">
        <v>229</v>
      </c>
      <c r="D112" s="9" t="s">
        <v>230</v>
      </c>
      <c r="E112" s="9">
        <v>10</v>
      </c>
      <c r="F112" s="13">
        <v>5000</v>
      </c>
      <c r="G112" s="18">
        <v>12556</v>
      </c>
      <c r="H112" s="56">
        <v>420</v>
      </c>
      <c r="I112" s="61">
        <f t="shared" si="3"/>
        <v>2100000</v>
      </c>
    </row>
    <row r="113" spans="1:9" ht="60.75" thickBot="1" x14ac:dyDescent="0.3">
      <c r="A113" s="92">
        <v>104</v>
      </c>
      <c r="B113" s="38" t="s">
        <v>231</v>
      </c>
      <c r="C113" s="93" t="s">
        <v>232</v>
      </c>
      <c r="D113" s="38" t="s">
        <v>44</v>
      </c>
      <c r="E113" s="38">
        <v>10</v>
      </c>
      <c r="F113" s="65">
        <v>2500</v>
      </c>
      <c r="G113" s="71">
        <v>125556</v>
      </c>
      <c r="H113" s="56">
        <v>623</v>
      </c>
      <c r="I113" s="61">
        <f>H113*F113</f>
        <v>1557500</v>
      </c>
    </row>
    <row r="114" spans="1:9" ht="15.75" thickBot="1" x14ac:dyDescent="0.3">
      <c r="A114" s="179" t="s">
        <v>260</v>
      </c>
      <c r="B114" s="180"/>
      <c r="C114" s="180"/>
      <c r="D114" s="180"/>
      <c r="E114" s="180"/>
      <c r="F114" s="180"/>
      <c r="G114" s="180"/>
      <c r="H114" s="106"/>
      <c r="I114" s="107"/>
    </row>
    <row r="115" spans="1:9" ht="60" x14ac:dyDescent="0.25">
      <c r="A115" s="87">
        <v>105</v>
      </c>
      <c r="B115" s="44" t="s">
        <v>233</v>
      </c>
      <c r="C115" s="88" t="s">
        <v>234</v>
      </c>
      <c r="D115" s="44" t="s">
        <v>44</v>
      </c>
      <c r="E115" s="44">
        <v>10</v>
      </c>
      <c r="F115" s="45">
        <v>2000</v>
      </c>
      <c r="G115" s="75" t="s">
        <v>235</v>
      </c>
      <c r="H115" s="56">
        <v>10.17</v>
      </c>
      <c r="I115" s="61">
        <f>H115*F115</f>
        <v>20340</v>
      </c>
    </row>
    <row r="116" spans="1:9" ht="75" x14ac:dyDescent="0.25">
      <c r="A116" s="90">
        <v>106</v>
      </c>
      <c r="B116" s="9" t="s">
        <v>236</v>
      </c>
      <c r="C116" s="91" t="s">
        <v>237</v>
      </c>
      <c r="D116" s="9" t="s">
        <v>44</v>
      </c>
      <c r="E116" s="9">
        <v>10</v>
      </c>
      <c r="F116" s="13">
        <v>500</v>
      </c>
      <c r="G116" s="19" t="s">
        <v>238</v>
      </c>
      <c r="H116" s="56">
        <v>31.53</v>
      </c>
      <c r="I116" s="61">
        <f t="shared" ref="I116:I130" si="4">H116*F116</f>
        <v>15765</v>
      </c>
    </row>
    <row r="117" spans="1:9" ht="90" x14ac:dyDescent="0.25">
      <c r="A117" s="90">
        <v>107</v>
      </c>
      <c r="B117" s="9" t="s">
        <v>239</v>
      </c>
      <c r="C117" s="91" t="s">
        <v>240</v>
      </c>
      <c r="D117" s="9" t="s">
        <v>44</v>
      </c>
      <c r="E117" s="9">
        <v>10</v>
      </c>
      <c r="F117" s="13">
        <v>1000</v>
      </c>
      <c r="G117" s="19" t="s">
        <v>241</v>
      </c>
      <c r="H117" s="56">
        <v>113.6</v>
      </c>
      <c r="I117" s="61">
        <f t="shared" si="4"/>
        <v>113600</v>
      </c>
    </row>
    <row r="118" spans="1:9" ht="60" x14ac:dyDescent="0.25">
      <c r="A118" s="90">
        <v>108</v>
      </c>
      <c r="B118" s="9" t="s">
        <v>242</v>
      </c>
      <c r="C118" s="91" t="s">
        <v>243</v>
      </c>
      <c r="D118" s="9" t="s">
        <v>44</v>
      </c>
      <c r="E118" s="9">
        <v>10</v>
      </c>
      <c r="F118" s="13">
        <v>1000</v>
      </c>
      <c r="G118" s="19" t="s">
        <v>244</v>
      </c>
      <c r="H118" s="56">
        <v>26.67</v>
      </c>
      <c r="I118" s="61">
        <f t="shared" si="4"/>
        <v>26670</v>
      </c>
    </row>
    <row r="119" spans="1:9" ht="105" x14ac:dyDescent="0.25">
      <c r="A119" s="90">
        <v>109</v>
      </c>
      <c r="B119" s="9" t="s">
        <v>245</v>
      </c>
      <c r="C119" s="91" t="s">
        <v>246</v>
      </c>
      <c r="D119" s="9" t="s">
        <v>44</v>
      </c>
      <c r="E119" s="9">
        <v>10</v>
      </c>
      <c r="F119" s="13">
        <v>1000</v>
      </c>
      <c r="G119" s="19" t="s">
        <v>247</v>
      </c>
      <c r="H119" s="56">
        <v>144.25</v>
      </c>
      <c r="I119" s="61">
        <f t="shared" si="4"/>
        <v>144250</v>
      </c>
    </row>
    <row r="120" spans="1:9" ht="105" x14ac:dyDescent="0.25">
      <c r="A120" s="90">
        <v>110</v>
      </c>
      <c r="B120" s="9" t="s">
        <v>248</v>
      </c>
      <c r="C120" s="91" t="s">
        <v>249</v>
      </c>
      <c r="D120" s="9" t="s">
        <v>44</v>
      </c>
      <c r="E120" s="9">
        <v>10</v>
      </c>
      <c r="F120" s="13">
        <v>200</v>
      </c>
      <c r="G120" s="19" t="s">
        <v>250</v>
      </c>
      <c r="H120" s="56">
        <v>296.25</v>
      </c>
      <c r="I120" s="61">
        <f t="shared" si="4"/>
        <v>59250</v>
      </c>
    </row>
    <row r="121" spans="1:9" ht="60" x14ac:dyDescent="0.25">
      <c r="A121" s="90">
        <v>111</v>
      </c>
      <c r="B121" s="9" t="s">
        <v>251</v>
      </c>
      <c r="C121" s="91" t="s">
        <v>252</v>
      </c>
      <c r="D121" s="9" t="s">
        <v>44</v>
      </c>
      <c r="E121" s="9">
        <v>10</v>
      </c>
      <c r="F121" s="13">
        <v>1000</v>
      </c>
      <c r="G121" s="19" t="s">
        <v>253</v>
      </c>
      <c r="H121" s="56">
        <v>8.0299999999999994</v>
      </c>
      <c r="I121" s="61">
        <f t="shared" si="4"/>
        <v>8029.9999999999991</v>
      </c>
    </row>
    <row r="122" spans="1:9" ht="45" x14ac:dyDescent="0.25">
      <c r="A122" s="90">
        <v>112</v>
      </c>
      <c r="B122" s="9" t="s">
        <v>254</v>
      </c>
      <c r="C122" s="91" t="s">
        <v>255</v>
      </c>
      <c r="D122" s="9" t="s">
        <v>44</v>
      </c>
      <c r="E122" s="9">
        <v>10</v>
      </c>
      <c r="F122" s="13">
        <v>1000</v>
      </c>
      <c r="G122" s="19" t="s">
        <v>256</v>
      </c>
      <c r="H122" s="56">
        <v>84.83</v>
      </c>
      <c r="I122" s="61">
        <f t="shared" si="4"/>
        <v>84830</v>
      </c>
    </row>
    <row r="123" spans="1:9" ht="45.75" thickBot="1" x14ac:dyDescent="0.3">
      <c r="A123" s="92">
        <v>113</v>
      </c>
      <c r="B123" s="38" t="s">
        <v>257</v>
      </c>
      <c r="C123" s="93" t="s">
        <v>258</v>
      </c>
      <c r="D123" s="38" t="s">
        <v>44</v>
      </c>
      <c r="E123" s="38">
        <v>10</v>
      </c>
      <c r="F123" s="65">
        <v>50</v>
      </c>
      <c r="G123" s="76" t="s">
        <v>259</v>
      </c>
      <c r="H123" s="56">
        <v>236.5</v>
      </c>
      <c r="I123" s="66">
        <f t="shared" si="4"/>
        <v>11825</v>
      </c>
    </row>
    <row r="124" spans="1:9" ht="15.75" thickBot="1" x14ac:dyDescent="0.3">
      <c r="A124" s="179" t="s">
        <v>261</v>
      </c>
      <c r="B124" s="180"/>
      <c r="C124" s="180"/>
      <c r="D124" s="180"/>
      <c r="E124" s="180"/>
      <c r="F124" s="180"/>
      <c r="G124" s="180"/>
      <c r="H124" s="106"/>
      <c r="I124" s="107"/>
    </row>
    <row r="125" spans="1:9" ht="75" x14ac:dyDescent="0.25">
      <c r="A125" s="87">
        <v>114</v>
      </c>
      <c r="B125" s="2" t="s">
        <v>262</v>
      </c>
      <c r="C125" s="99" t="s">
        <v>263</v>
      </c>
      <c r="D125" s="44" t="s">
        <v>44</v>
      </c>
      <c r="E125" s="44">
        <v>10</v>
      </c>
      <c r="F125" s="45">
        <v>50</v>
      </c>
      <c r="G125" s="75" t="s">
        <v>264</v>
      </c>
      <c r="H125" s="56">
        <v>1325.82</v>
      </c>
      <c r="I125" s="61">
        <f t="shared" si="4"/>
        <v>66291</v>
      </c>
    </row>
    <row r="126" spans="1:9" ht="75" x14ac:dyDescent="0.25">
      <c r="A126" s="90">
        <v>115</v>
      </c>
      <c r="B126" s="78" t="s">
        <v>265</v>
      </c>
      <c r="C126" s="100" t="s">
        <v>266</v>
      </c>
      <c r="D126" s="9" t="s">
        <v>44</v>
      </c>
      <c r="E126" s="9">
        <v>10</v>
      </c>
      <c r="F126" s="13">
        <v>50</v>
      </c>
      <c r="G126" s="19">
        <v>25089</v>
      </c>
      <c r="H126" s="56">
        <v>1538.92</v>
      </c>
      <c r="I126" s="61">
        <f t="shared" si="4"/>
        <v>76946</v>
      </c>
    </row>
    <row r="127" spans="1:9" ht="180" x14ac:dyDescent="0.25">
      <c r="A127" s="90">
        <v>116</v>
      </c>
      <c r="B127" s="9" t="s">
        <v>267</v>
      </c>
      <c r="C127" s="91" t="s">
        <v>268</v>
      </c>
      <c r="D127" s="9" t="s">
        <v>44</v>
      </c>
      <c r="E127" s="9">
        <v>10</v>
      </c>
      <c r="F127" s="13">
        <v>50</v>
      </c>
      <c r="G127" s="19" t="s">
        <v>269</v>
      </c>
      <c r="H127" s="56">
        <v>2476.63</v>
      </c>
      <c r="I127" s="61">
        <f t="shared" si="4"/>
        <v>123831.5</v>
      </c>
    </row>
    <row r="128" spans="1:9" ht="75" x14ac:dyDescent="0.25">
      <c r="A128" s="90">
        <v>117</v>
      </c>
      <c r="B128" s="9" t="s">
        <v>270</v>
      </c>
      <c r="C128" s="91" t="s">
        <v>271</v>
      </c>
      <c r="D128" s="9" t="s">
        <v>44</v>
      </c>
      <c r="E128" s="9">
        <v>10</v>
      </c>
      <c r="F128" s="13">
        <v>200</v>
      </c>
      <c r="G128" s="19" t="s">
        <v>264</v>
      </c>
      <c r="H128" s="56">
        <v>1313.13</v>
      </c>
      <c r="I128" s="61">
        <f t="shared" si="4"/>
        <v>262626</v>
      </c>
    </row>
    <row r="129" spans="1:9" ht="75" x14ac:dyDescent="0.25">
      <c r="A129" s="90">
        <v>118</v>
      </c>
      <c r="B129" s="9" t="s">
        <v>272</v>
      </c>
      <c r="C129" s="91" t="s">
        <v>273</v>
      </c>
      <c r="D129" s="9" t="s">
        <v>44</v>
      </c>
      <c r="E129" s="9">
        <v>10</v>
      </c>
      <c r="F129" s="13">
        <v>200</v>
      </c>
      <c r="G129" s="19">
        <v>25089</v>
      </c>
      <c r="H129" s="56">
        <v>489.49</v>
      </c>
      <c r="I129" s="61">
        <f t="shared" si="4"/>
        <v>97898</v>
      </c>
    </row>
    <row r="130" spans="1:9" ht="75.75" thickBot="1" x14ac:dyDescent="0.3">
      <c r="A130" s="92">
        <v>119</v>
      </c>
      <c r="B130" s="38" t="s">
        <v>274</v>
      </c>
      <c r="C130" s="93" t="s">
        <v>275</v>
      </c>
      <c r="D130" s="38" t="s">
        <v>44</v>
      </c>
      <c r="E130" s="38">
        <v>10</v>
      </c>
      <c r="F130" s="65">
        <v>200</v>
      </c>
      <c r="G130" s="76">
        <v>25089</v>
      </c>
      <c r="H130" s="56">
        <v>1365.89</v>
      </c>
      <c r="I130" s="66">
        <f t="shared" si="4"/>
        <v>273178</v>
      </c>
    </row>
    <row r="131" spans="1:9" ht="15.75" thickBot="1" x14ac:dyDescent="0.3">
      <c r="A131" s="181" t="s">
        <v>277</v>
      </c>
      <c r="B131" s="182"/>
      <c r="C131" s="182"/>
      <c r="D131" s="182"/>
      <c r="E131" s="182"/>
      <c r="F131" s="182"/>
      <c r="G131" s="182"/>
      <c r="H131" s="177">
        <f>SUM(I6:I130)</f>
        <v>18527053.5</v>
      </c>
      <c r="I131" s="178"/>
    </row>
  </sheetData>
  <mergeCells count="17">
    <mergeCell ref="A22:G22"/>
    <mergeCell ref="A2:I2"/>
    <mergeCell ref="H3:I4"/>
    <mergeCell ref="G3:G5"/>
    <mergeCell ref="H131:I131"/>
    <mergeCell ref="A114:G114"/>
    <mergeCell ref="A124:G124"/>
    <mergeCell ref="A131:G131"/>
    <mergeCell ref="A68:G68"/>
    <mergeCell ref="A54:G54"/>
    <mergeCell ref="A3:A5"/>
    <mergeCell ref="B3:B5"/>
    <mergeCell ref="C3:C5"/>
    <mergeCell ref="D3:D5"/>
    <mergeCell ref="E3:E5"/>
    <mergeCell ref="F3:F5"/>
    <mergeCell ref="A33:G3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4"/>
  <sheetViews>
    <sheetView topLeftCell="A73" workbookViewId="0"/>
  </sheetViews>
  <sheetFormatPr defaultRowHeight="15" x14ac:dyDescent="0.25"/>
  <cols>
    <col min="1" max="1" width="7" customWidth="1"/>
    <col min="2" max="2" width="26.7109375" customWidth="1"/>
    <col min="3" max="3" width="46" customWidth="1"/>
    <col min="4" max="4" width="12.5703125" customWidth="1"/>
    <col min="5" max="5" width="17.42578125" customWidth="1"/>
    <col min="6" max="6" width="13.140625" bestFit="1" customWidth="1"/>
    <col min="7" max="7" width="15.5703125" hidden="1" customWidth="1"/>
    <col min="8" max="8" width="16.5703125" customWidth="1"/>
    <col min="9" max="9" width="15.5703125" customWidth="1"/>
  </cols>
  <sheetData>
    <row r="1" spans="1:9" ht="15.75" thickBot="1" x14ac:dyDescent="0.3"/>
    <row r="2" spans="1:9" ht="15.75" thickBot="1" x14ac:dyDescent="0.3">
      <c r="A2" s="179" t="s">
        <v>63</v>
      </c>
      <c r="B2" s="180"/>
      <c r="C2" s="180"/>
      <c r="D2" s="180"/>
      <c r="E2" s="180"/>
      <c r="F2" s="180"/>
      <c r="G2" s="180"/>
      <c r="H2" s="180"/>
      <c r="I2" s="187"/>
    </row>
    <row r="3" spans="1:9" ht="15" customHeight="1" x14ac:dyDescent="0.25">
      <c r="A3" s="183" t="s">
        <v>0</v>
      </c>
      <c r="B3" s="185" t="s">
        <v>1</v>
      </c>
      <c r="C3" s="185" t="s">
        <v>2</v>
      </c>
      <c r="D3" s="185" t="s">
        <v>3</v>
      </c>
      <c r="E3" s="185" t="s">
        <v>276</v>
      </c>
      <c r="F3" s="175" t="s">
        <v>6</v>
      </c>
      <c r="H3" s="171" t="str">
        <f>[1]MME!AX5</f>
        <v>MÉDIA</v>
      </c>
      <c r="I3" s="172"/>
    </row>
    <row r="4" spans="1:9" x14ac:dyDescent="0.25">
      <c r="A4" s="183"/>
      <c r="B4" s="185"/>
      <c r="C4" s="185"/>
      <c r="D4" s="185"/>
      <c r="E4" s="185"/>
      <c r="F4" s="175"/>
      <c r="H4" s="173"/>
      <c r="I4" s="174"/>
    </row>
    <row r="5" spans="1:9" ht="53.25" customHeight="1" x14ac:dyDescent="0.25">
      <c r="A5" s="184"/>
      <c r="B5" s="186"/>
      <c r="C5" s="186"/>
      <c r="D5" s="186"/>
      <c r="E5" s="186"/>
      <c r="F5" s="176"/>
      <c r="H5" s="54" t="s">
        <v>278</v>
      </c>
      <c r="I5" s="58" t="str">
        <f>[1]MME!AY7</f>
        <v>TOTAL</v>
      </c>
    </row>
    <row r="6" spans="1:9" ht="90" x14ac:dyDescent="0.25">
      <c r="A6" s="1">
        <v>1</v>
      </c>
      <c r="B6" s="2" t="s">
        <v>7</v>
      </c>
      <c r="C6" s="77" t="s">
        <v>8</v>
      </c>
      <c r="D6" s="78" t="s">
        <v>9</v>
      </c>
      <c r="E6" s="2">
        <v>133</v>
      </c>
      <c r="F6" s="79">
        <v>14591</v>
      </c>
      <c r="H6" s="55">
        <v>342.19</v>
      </c>
      <c r="I6" s="62">
        <f>E6*H6</f>
        <v>45511.27</v>
      </c>
    </row>
    <row r="7" spans="1:9" ht="105" x14ac:dyDescent="0.25">
      <c r="A7" s="78">
        <v>2</v>
      </c>
      <c r="B7" s="80" t="s">
        <v>10</v>
      </c>
      <c r="C7" s="77" t="s">
        <v>11</v>
      </c>
      <c r="D7" s="78" t="s">
        <v>9</v>
      </c>
      <c r="E7" s="2">
        <v>65</v>
      </c>
      <c r="F7" s="79">
        <v>25631</v>
      </c>
      <c r="H7" s="55">
        <v>189.85</v>
      </c>
      <c r="I7" s="62">
        <f t="shared" ref="I7:I72" si="0">E7*H7</f>
        <v>12340.25</v>
      </c>
    </row>
    <row r="8" spans="1:9" ht="210" x14ac:dyDescent="0.25">
      <c r="A8" s="78">
        <v>3</v>
      </c>
      <c r="B8" s="80" t="s">
        <v>12</v>
      </c>
      <c r="C8" s="77" t="s">
        <v>13</v>
      </c>
      <c r="D8" s="78" t="s">
        <v>9</v>
      </c>
      <c r="E8" s="2">
        <v>33</v>
      </c>
      <c r="F8" s="79" t="s">
        <v>14</v>
      </c>
      <c r="H8" s="55">
        <v>325.08999999999997</v>
      </c>
      <c r="I8" s="62">
        <f t="shared" si="0"/>
        <v>10727.97</v>
      </c>
    </row>
    <row r="9" spans="1:9" ht="150" x14ac:dyDescent="0.25">
      <c r="A9" s="78">
        <v>4</v>
      </c>
      <c r="B9" s="80" t="s">
        <v>15</v>
      </c>
      <c r="C9" s="82" t="s">
        <v>16</v>
      </c>
      <c r="D9" s="78" t="s">
        <v>9</v>
      </c>
      <c r="E9" s="81">
        <v>153</v>
      </c>
      <c r="F9" s="79">
        <v>5363</v>
      </c>
      <c r="H9" s="55">
        <v>227.55</v>
      </c>
      <c r="I9" s="62">
        <f t="shared" si="0"/>
        <v>34815.15</v>
      </c>
    </row>
    <row r="10" spans="1:9" ht="150" x14ac:dyDescent="0.25">
      <c r="A10" s="78">
        <v>5</v>
      </c>
      <c r="B10" s="80" t="s">
        <v>17</v>
      </c>
      <c r="C10" s="82" t="s">
        <v>18</v>
      </c>
      <c r="D10" s="78" t="s">
        <v>9</v>
      </c>
      <c r="E10" s="81">
        <v>12</v>
      </c>
      <c r="F10" s="79">
        <v>12955</v>
      </c>
      <c r="H10" s="55">
        <v>511.92</v>
      </c>
      <c r="I10" s="62">
        <f t="shared" si="0"/>
        <v>6143.04</v>
      </c>
    </row>
    <row r="11" spans="1:9" ht="210" x14ac:dyDescent="0.25">
      <c r="A11" s="78">
        <v>6</v>
      </c>
      <c r="B11" s="80" t="s">
        <v>19</v>
      </c>
      <c r="C11" s="82" t="s">
        <v>20</v>
      </c>
      <c r="D11" s="78" t="s">
        <v>9</v>
      </c>
      <c r="E11" s="81">
        <v>33</v>
      </c>
      <c r="F11" s="79">
        <v>8729</v>
      </c>
      <c r="H11" s="55">
        <v>253.84</v>
      </c>
      <c r="I11" s="62">
        <f t="shared" si="0"/>
        <v>8376.7199999999993</v>
      </c>
    </row>
    <row r="12" spans="1:9" ht="75" x14ac:dyDescent="0.25">
      <c r="A12" s="78">
        <v>7</v>
      </c>
      <c r="B12" s="80" t="s">
        <v>21</v>
      </c>
      <c r="C12" s="82" t="s">
        <v>22</v>
      </c>
      <c r="D12" s="78" t="s">
        <v>9</v>
      </c>
      <c r="E12" s="81">
        <v>20</v>
      </c>
      <c r="F12" s="79">
        <v>8729</v>
      </c>
      <c r="H12" s="55">
        <v>277.16000000000003</v>
      </c>
      <c r="I12" s="62">
        <f t="shared" si="0"/>
        <v>5543.2000000000007</v>
      </c>
    </row>
    <row r="13" spans="1:9" ht="345" x14ac:dyDescent="0.25">
      <c r="A13" s="78">
        <v>9</v>
      </c>
      <c r="B13" s="80" t="s">
        <v>25</v>
      </c>
      <c r="C13" s="82" t="s">
        <v>26</v>
      </c>
      <c r="D13" s="78" t="s">
        <v>9</v>
      </c>
      <c r="E13" s="81">
        <v>20</v>
      </c>
      <c r="F13" s="79">
        <v>23647</v>
      </c>
      <c r="H13" s="55">
        <v>230.41</v>
      </c>
      <c r="I13" s="62">
        <f t="shared" si="0"/>
        <v>4608.2</v>
      </c>
    </row>
    <row r="14" spans="1:9" ht="345" x14ac:dyDescent="0.25">
      <c r="A14" s="78">
        <v>10</v>
      </c>
      <c r="B14" s="80" t="s">
        <v>27</v>
      </c>
      <c r="C14" s="82" t="s">
        <v>28</v>
      </c>
      <c r="D14" s="78" t="s">
        <v>9</v>
      </c>
      <c r="E14" s="81">
        <v>20</v>
      </c>
      <c r="F14" s="79">
        <v>23957</v>
      </c>
      <c r="H14" s="55">
        <v>235.76</v>
      </c>
      <c r="I14" s="62">
        <f t="shared" si="0"/>
        <v>4715.2</v>
      </c>
    </row>
    <row r="15" spans="1:9" ht="165" x14ac:dyDescent="0.25">
      <c r="A15" s="78">
        <v>12</v>
      </c>
      <c r="B15" s="80" t="s">
        <v>31</v>
      </c>
      <c r="C15" s="82" t="s">
        <v>32</v>
      </c>
      <c r="D15" s="78" t="s">
        <v>9</v>
      </c>
      <c r="E15" s="81">
        <v>73</v>
      </c>
      <c r="F15" s="79">
        <v>13757</v>
      </c>
      <c r="H15" s="55">
        <v>228.61</v>
      </c>
      <c r="I15" s="62">
        <f t="shared" si="0"/>
        <v>16688.530000000002</v>
      </c>
    </row>
    <row r="16" spans="1:9" ht="90" x14ac:dyDescent="0.25">
      <c r="A16" s="78">
        <v>13</v>
      </c>
      <c r="B16" s="80" t="s">
        <v>33</v>
      </c>
      <c r="C16" s="82" t="s">
        <v>34</v>
      </c>
      <c r="D16" s="78" t="s">
        <v>9</v>
      </c>
      <c r="E16" s="81">
        <v>26</v>
      </c>
      <c r="F16" s="79">
        <v>13757</v>
      </c>
      <c r="H16" s="55">
        <v>238.36</v>
      </c>
      <c r="I16" s="62">
        <f t="shared" si="0"/>
        <v>6197.3600000000006</v>
      </c>
    </row>
    <row r="17" spans="1:9" ht="165" x14ac:dyDescent="0.25">
      <c r="A17" s="78">
        <v>14</v>
      </c>
      <c r="B17" s="80" t="s">
        <v>35</v>
      </c>
      <c r="C17" s="82" t="s">
        <v>36</v>
      </c>
      <c r="D17" s="78" t="s">
        <v>9</v>
      </c>
      <c r="E17" s="81">
        <v>26</v>
      </c>
      <c r="F17" s="79">
        <v>27570</v>
      </c>
      <c r="H17" s="55">
        <v>251.36</v>
      </c>
      <c r="I17" s="62">
        <f t="shared" si="0"/>
        <v>6535.3600000000006</v>
      </c>
    </row>
    <row r="18" spans="1:9" ht="135" x14ac:dyDescent="0.25">
      <c r="A18" s="78">
        <v>15</v>
      </c>
      <c r="B18" s="80" t="s">
        <v>37</v>
      </c>
      <c r="C18" s="82" t="s">
        <v>38</v>
      </c>
      <c r="D18" s="78" t="s">
        <v>9</v>
      </c>
      <c r="E18" s="81">
        <v>73</v>
      </c>
      <c r="F18" s="80">
        <v>13757</v>
      </c>
      <c r="H18" s="55">
        <v>240.68</v>
      </c>
      <c r="I18" s="62">
        <f t="shared" si="0"/>
        <v>17569.64</v>
      </c>
    </row>
    <row r="19" spans="1:9" ht="30.75" thickBot="1" x14ac:dyDescent="0.3">
      <c r="A19" s="53">
        <v>16</v>
      </c>
      <c r="B19" s="83" t="s">
        <v>39</v>
      </c>
      <c r="C19" s="84" t="s">
        <v>40</v>
      </c>
      <c r="D19" s="38" t="s">
        <v>41</v>
      </c>
      <c r="E19" s="85">
        <v>23</v>
      </c>
      <c r="F19" s="86">
        <v>486871</v>
      </c>
      <c r="H19" s="56">
        <v>96.25</v>
      </c>
      <c r="I19" s="62">
        <f t="shared" si="0"/>
        <v>2213.75</v>
      </c>
    </row>
    <row r="20" spans="1:9" ht="15.75" thickBot="1" x14ac:dyDescent="0.3">
      <c r="A20" s="179" t="s">
        <v>65</v>
      </c>
      <c r="B20" s="180"/>
      <c r="C20" s="180"/>
      <c r="D20" s="180"/>
      <c r="E20" s="180"/>
      <c r="F20" s="180"/>
      <c r="G20" s="180"/>
      <c r="H20" s="180"/>
      <c r="I20" s="187"/>
    </row>
    <row r="21" spans="1:9" ht="135" x14ac:dyDescent="0.25">
      <c r="A21" s="87">
        <v>17</v>
      </c>
      <c r="B21" s="44" t="s">
        <v>42</v>
      </c>
      <c r="C21" s="88" t="s">
        <v>43</v>
      </c>
      <c r="D21" s="44" t="s">
        <v>44</v>
      </c>
      <c r="E21" s="45">
        <v>2500</v>
      </c>
      <c r="F21" s="89">
        <v>445484</v>
      </c>
      <c r="H21" s="57">
        <v>2.97</v>
      </c>
      <c r="I21" s="62">
        <f t="shared" si="0"/>
        <v>7425.0000000000009</v>
      </c>
    </row>
    <row r="22" spans="1:9" ht="225" x14ac:dyDescent="0.25">
      <c r="A22" s="90">
        <v>18</v>
      </c>
      <c r="B22" s="9" t="s">
        <v>45</v>
      </c>
      <c r="C22" s="91" t="s">
        <v>46</v>
      </c>
      <c r="D22" s="9" t="s">
        <v>44</v>
      </c>
      <c r="E22" s="13">
        <v>107</v>
      </c>
      <c r="F22" s="79">
        <v>351291</v>
      </c>
      <c r="H22" s="55">
        <v>50.43</v>
      </c>
      <c r="I22" s="62">
        <f t="shared" si="0"/>
        <v>5396.01</v>
      </c>
    </row>
    <row r="23" spans="1:9" ht="90" x14ac:dyDescent="0.25">
      <c r="A23" s="90">
        <v>19</v>
      </c>
      <c r="B23" s="9" t="s">
        <v>47</v>
      </c>
      <c r="C23" s="91" t="s">
        <v>48</v>
      </c>
      <c r="D23" s="9" t="s">
        <v>49</v>
      </c>
      <c r="E23" s="13">
        <v>198</v>
      </c>
      <c r="F23" s="79">
        <v>12807</v>
      </c>
      <c r="H23" s="55">
        <v>40</v>
      </c>
      <c r="I23" s="62">
        <f t="shared" si="0"/>
        <v>7920</v>
      </c>
    </row>
    <row r="24" spans="1:9" ht="90" x14ac:dyDescent="0.25">
      <c r="A24" s="90">
        <v>20</v>
      </c>
      <c r="B24" s="9" t="s">
        <v>50</v>
      </c>
      <c r="C24" s="91" t="s">
        <v>51</v>
      </c>
      <c r="D24" s="9" t="s">
        <v>44</v>
      </c>
      <c r="E24" s="13">
        <v>1950</v>
      </c>
      <c r="F24" s="79">
        <v>12807</v>
      </c>
      <c r="H24" s="55">
        <v>34.39</v>
      </c>
      <c r="I24" s="62">
        <f t="shared" si="0"/>
        <v>67060.5</v>
      </c>
    </row>
    <row r="25" spans="1:9" ht="90" x14ac:dyDescent="0.25">
      <c r="A25" s="90">
        <v>21</v>
      </c>
      <c r="B25" s="9" t="s">
        <v>52</v>
      </c>
      <c r="C25" s="91" t="s">
        <v>53</v>
      </c>
      <c r="D25" s="9" t="s">
        <v>44</v>
      </c>
      <c r="E25" s="13">
        <v>2400</v>
      </c>
      <c r="F25" s="79">
        <v>12807</v>
      </c>
      <c r="H25" s="55">
        <v>37.729999999999997</v>
      </c>
      <c r="I25" s="62">
        <f t="shared" si="0"/>
        <v>90551.999999999985</v>
      </c>
    </row>
    <row r="26" spans="1:9" ht="255" x14ac:dyDescent="0.25">
      <c r="A26" s="90">
        <v>23</v>
      </c>
      <c r="B26" s="9" t="s">
        <v>57</v>
      </c>
      <c r="C26" s="91" t="s">
        <v>58</v>
      </c>
      <c r="D26" s="9" t="s">
        <v>56</v>
      </c>
      <c r="E26" s="13">
        <v>60</v>
      </c>
      <c r="F26" s="79">
        <v>12807</v>
      </c>
      <c r="H26" s="55">
        <v>68.75</v>
      </c>
      <c r="I26" s="62">
        <f t="shared" si="0"/>
        <v>4125</v>
      </c>
    </row>
    <row r="27" spans="1:9" ht="255.75" thickBot="1" x14ac:dyDescent="0.3">
      <c r="A27" s="92">
        <v>24</v>
      </c>
      <c r="B27" s="38" t="s">
        <v>59</v>
      </c>
      <c r="C27" s="93" t="s">
        <v>60</v>
      </c>
      <c r="D27" s="38" t="s">
        <v>56</v>
      </c>
      <c r="E27" s="65">
        <v>520</v>
      </c>
      <c r="F27" s="86">
        <v>12807</v>
      </c>
      <c r="H27" s="56">
        <v>68.75</v>
      </c>
      <c r="I27" s="62">
        <f t="shared" si="0"/>
        <v>35750</v>
      </c>
    </row>
    <row r="28" spans="1:9" ht="15.75" thickBot="1" x14ac:dyDescent="0.3">
      <c r="A28" s="179" t="s">
        <v>64</v>
      </c>
      <c r="B28" s="180"/>
      <c r="C28" s="180"/>
      <c r="D28" s="180"/>
      <c r="E28" s="180"/>
      <c r="F28" s="180"/>
      <c r="G28" s="180"/>
      <c r="H28" s="180"/>
      <c r="I28" s="187"/>
    </row>
    <row r="29" spans="1:9" ht="105" x14ac:dyDescent="0.25">
      <c r="A29" s="87">
        <v>28</v>
      </c>
      <c r="B29" s="44" t="s">
        <v>68</v>
      </c>
      <c r="C29" s="88" t="s">
        <v>69</v>
      </c>
      <c r="D29" s="44" t="s">
        <v>44</v>
      </c>
      <c r="E29" s="45">
        <v>39</v>
      </c>
      <c r="F29" s="89">
        <v>604682</v>
      </c>
      <c r="H29" s="57">
        <v>255.09</v>
      </c>
      <c r="I29" s="62">
        <f t="shared" si="0"/>
        <v>9948.51</v>
      </c>
    </row>
    <row r="30" spans="1:9" ht="105" x14ac:dyDescent="0.25">
      <c r="A30" s="90">
        <v>29</v>
      </c>
      <c r="B30" s="9" t="s">
        <v>70</v>
      </c>
      <c r="C30" s="91" t="s">
        <v>71</v>
      </c>
      <c r="D30" s="9" t="s">
        <v>44</v>
      </c>
      <c r="E30" s="13">
        <v>6</v>
      </c>
      <c r="F30" s="79">
        <v>430339</v>
      </c>
      <c r="H30" s="55">
        <v>184.51</v>
      </c>
      <c r="I30" s="62">
        <f t="shared" si="0"/>
        <v>1107.06</v>
      </c>
    </row>
    <row r="31" spans="1:9" ht="90" x14ac:dyDescent="0.25">
      <c r="A31" s="90">
        <v>30</v>
      </c>
      <c r="B31" s="9" t="s">
        <v>72</v>
      </c>
      <c r="C31" s="91" t="s">
        <v>73</v>
      </c>
      <c r="D31" s="9" t="s">
        <v>44</v>
      </c>
      <c r="E31" s="13">
        <v>39</v>
      </c>
      <c r="F31" s="79">
        <v>603746</v>
      </c>
      <c r="H31" s="55">
        <v>145.49</v>
      </c>
      <c r="I31" s="62">
        <f t="shared" si="0"/>
        <v>5674.1100000000006</v>
      </c>
    </row>
    <row r="32" spans="1:9" ht="30" x14ac:dyDescent="0.25">
      <c r="A32" s="90">
        <v>31</v>
      </c>
      <c r="B32" s="9" t="s">
        <v>74</v>
      </c>
      <c r="C32" s="91" t="s">
        <v>75</v>
      </c>
      <c r="D32" s="9" t="s">
        <v>44</v>
      </c>
      <c r="E32" s="13">
        <v>24</v>
      </c>
      <c r="F32" s="79">
        <v>477080</v>
      </c>
      <c r="H32" s="55">
        <v>300.83</v>
      </c>
      <c r="I32" s="62">
        <f t="shared" si="0"/>
        <v>7219.92</v>
      </c>
    </row>
    <row r="33" spans="1:9" ht="60" x14ac:dyDescent="0.25">
      <c r="A33" s="90">
        <v>32</v>
      </c>
      <c r="B33" s="9" t="s">
        <v>76</v>
      </c>
      <c r="C33" s="91" t="s">
        <v>77</v>
      </c>
      <c r="D33" s="9" t="s">
        <v>9</v>
      </c>
      <c r="E33" s="13">
        <v>33</v>
      </c>
      <c r="F33" s="79">
        <v>609339</v>
      </c>
      <c r="H33" s="55">
        <v>462.58</v>
      </c>
      <c r="I33" s="62">
        <f t="shared" si="0"/>
        <v>15265.14</v>
      </c>
    </row>
    <row r="34" spans="1:9" ht="90" x14ac:dyDescent="0.25">
      <c r="A34" s="90">
        <v>33</v>
      </c>
      <c r="B34" s="9" t="s">
        <v>78</v>
      </c>
      <c r="C34" s="91" t="s">
        <v>79</v>
      </c>
      <c r="D34" s="9" t="s">
        <v>44</v>
      </c>
      <c r="E34" s="13">
        <v>33</v>
      </c>
      <c r="F34" s="79">
        <v>26174</v>
      </c>
      <c r="H34" s="55">
        <v>1625.5</v>
      </c>
      <c r="I34" s="62">
        <f t="shared" si="0"/>
        <v>53641.5</v>
      </c>
    </row>
    <row r="35" spans="1:9" ht="90" x14ac:dyDescent="0.25">
      <c r="A35" s="90">
        <v>34</v>
      </c>
      <c r="B35" s="9" t="s">
        <v>80</v>
      </c>
      <c r="C35" s="94" t="s">
        <v>81</v>
      </c>
      <c r="D35" s="9" t="s">
        <v>44</v>
      </c>
      <c r="E35" s="13">
        <v>196</v>
      </c>
      <c r="F35" s="79">
        <v>605377</v>
      </c>
      <c r="H35" s="55">
        <v>50.02</v>
      </c>
      <c r="I35" s="62">
        <f t="shared" si="0"/>
        <v>9803.92</v>
      </c>
    </row>
    <row r="36" spans="1:9" ht="105" x14ac:dyDescent="0.25">
      <c r="A36" s="90">
        <v>35</v>
      </c>
      <c r="B36" s="9" t="s">
        <v>82</v>
      </c>
      <c r="C36" s="94" t="s">
        <v>83</v>
      </c>
      <c r="D36" s="9" t="s">
        <v>44</v>
      </c>
      <c r="E36" s="13">
        <v>100</v>
      </c>
      <c r="F36" s="79">
        <v>374925</v>
      </c>
      <c r="H36" s="55">
        <v>50.73</v>
      </c>
      <c r="I36" s="62">
        <f t="shared" si="0"/>
        <v>5073</v>
      </c>
    </row>
    <row r="37" spans="1:9" ht="45" x14ac:dyDescent="0.25">
      <c r="A37" s="90">
        <v>36</v>
      </c>
      <c r="B37" s="9" t="s">
        <v>84</v>
      </c>
      <c r="C37" s="94" t="s">
        <v>85</v>
      </c>
      <c r="D37" s="9" t="s">
        <v>44</v>
      </c>
      <c r="E37" s="13">
        <v>60</v>
      </c>
      <c r="F37" s="79">
        <v>610412</v>
      </c>
      <c r="H37" s="55">
        <v>63.03</v>
      </c>
      <c r="I37" s="62">
        <f t="shared" si="0"/>
        <v>3781.8</v>
      </c>
    </row>
    <row r="38" spans="1:9" ht="30" x14ac:dyDescent="0.25">
      <c r="A38" s="90">
        <v>37</v>
      </c>
      <c r="B38" s="9" t="s">
        <v>86</v>
      </c>
      <c r="C38" s="91" t="s">
        <v>87</v>
      </c>
      <c r="D38" s="9" t="s">
        <v>44</v>
      </c>
      <c r="E38" s="13">
        <v>133</v>
      </c>
      <c r="F38" s="79">
        <v>601752</v>
      </c>
      <c r="H38" s="55">
        <v>118.1</v>
      </c>
      <c r="I38" s="62">
        <f t="shared" si="0"/>
        <v>15707.3</v>
      </c>
    </row>
    <row r="39" spans="1:9" ht="45" x14ac:dyDescent="0.25">
      <c r="A39" s="90">
        <v>38</v>
      </c>
      <c r="B39" s="9" t="s">
        <v>88</v>
      </c>
      <c r="C39" s="91" t="s">
        <v>89</v>
      </c>
      <c r="D39" s="9" t="s">
        <v>44</v>
      </c>
      <c r="E39" s="13">
        <v>48</v>
      </c>
      <c r="F39" s="79">
        <v>12556</v>
      </c>
      <c r="H39" s="55">
        <v>568.48</v>
      </c>
      <c r="I39" s="62">
        <f t="shared" si="0"/>
        <v>27287.040000000001</v>
      </c>
    </row>
    <row r="40" spans="1:9" ht="30" x14ac:dyDescent="0.25">
      <c r="A40" s="90">
        <v>39</v>
      </c>
      <c r="B40" s="9" t="s">
        <v>90</v>
      </c>
      <c r="C40" s="91" t="s">
        <v>91</v>
      </c>
      <c r="D40" s="9" t="s">
        <v>44</v>
      </c>
      <c r="E40" s="13">
        <v>43</v>
      </c>
      <c r="F40" s="79">
        <v>12556</v>
      </c>
      <c r="H40" s="55">
        <v>269.23</v>
      </c>
      <c r="I40" s="62">
        <f t="shared" si="0"/>
        <v>11576.890000000001</v>
      </c>
    </row>
    <row r="41" spans="1:9" ht="150" x14ac:dyDescent="0.25">
      <c r="A41" s="90">
        <v>40</v>
      </c>
      <c r="B41" s="9" t="s">
        <v>92</v>
      </c>
      <c r="C41" s="94" t="s">
        <v>93</v>
      </c>
      <c r="D41" s="9" t="s">
        <v>44</v>
      </c>
      <c r="E41" s="13">
        <v>43</v>
      </c>
      <c r="F41" s="79">
        <v>380948</v>
      </c>
      <c r="H41" s="55">
        <v>52.68</v>
      </c>
      <c r="I41" s="62">
        <f t="shared" si="0"/>
        <v>2265.2399999999998</v>
      </c>
    </row>
    <row r="42" spans="1:9" ht="105" x14ac:dyDescent="0.25">
      <c r="A42" s="90">
        <v>41</v>
      </c>
      <c r="B42" s="9" t="s">
        <v>94</v>
      </c>
      <c r="C42" s="91" t="s">
        <v>95</v>
      </c>
      <c r="D42" s="9" t="s">
        <v>44</v>
      </c>
      <c r="E42" s="13">
        <v>56</v>
      </c>
      <c r="F42" s="95">
        <v>13757</v>
      </c>
      <c r="H42" s="55">
        <v>1278.3900000000001</v>
      </c>
      <c r="I42" s="62">
        <f t="shared" si="0"/>
        <v>71589.840000000011</v>
      </c>
    </row>
    <row r="43" spans="1:9" ht="165" x14ac:dyDescent="0.25">
      <c r="A43" s="90">
        <v>44</v>
      </c>
      <c r="B43" s="9" t="s">
        <v>100</v>
      </c>
      <c r="C43" s="94" t="s">
        <v>101</v>
      </c>
      <c r="D43" s="9" t="s">
        <v>44</v>
      </c>
      <c r="E43" s="13">
        <v>10</v>
      </c>
      <c r="F43" s="79" t="s">
        <v>106</v>
      </c>
      <c r="H43" s="55">
        <v>2983.13</v>
      </c>
      <c r="I43" s="62">
        <f t="shared" si="0"/>
        <v>29831.300000000003</v>
      </c>
    </row>
    <row r="44" spans="1:9" ht="105.75" thickBot="1" x14ac:dyDescent="0.3">
      <c r="A44" s="92">
        <v>45</v>
      </c>
      <c r="B44" s="38" t="s">
        <v>102</v>
      </c>
      <c r="C44" s="96" t="s">
        <v>103</v>
      </c>
      <c r="D44" s="38" t="s">
        <v>44</v>
      </c>
      <c r="E44" s="65">
        <v>10</v>
      </c>
      <c r="F44" s="86" t="s">
        <v>106</v>
      </c>
      <c r="H44" s="56">
        <v>2550</v>
      </c>
      <c r="I44" s="62">
        <f t="shared" si="0"/>
        <v>25500</v>
      </c>
    </row>
    <row r="45" spans="1:9" ht="15.75" thickBot="1" x14ac:dyDescent="0.3">
      <c r="A45" s="179" t="s">
        <v>107</v>
      </c>
      <c r="B45" s="180"/>
      <c r="C45" s="180"/>
      <c r="D45" s="180"/>
      <c r="E45" s="180"/>
      <c r="F45" s="180"/>
      <c r="G45" s="180"/>
      <c r="H45" s="180"/>
      <c r="I45" s="187"/>
    </row>
    <row r="46" spans="1:9" ht="45" x14ac:dyDescent="0.25">
      <c r="A46" s="87">
        <v>47</v>
      </c>
      <c r="B46" s="44" t="s">
        <v>108</v>
      </c>
      <c r="C46" s="88" t="s">
        <v>109</v>
      </c>
      <c r="D46" s="44" t="s">
        <v>44</v>
      </c>
      <c r="E46" s="45">
        <v>65</v>
      </c>
      <c r="F46" s="67">
        <v>22047</v>
      </c>
      <c r="H46" s="57">
        <v>485.2</v>
      </c>
      <c r="I46" s="62">
        <f t="shared" si="0"/>
        <v>31538</v>
      </c>
    </row>
    <row r="47" spans="1:9" ht="105" x14ac:dyDescent="0.25">
      <c r="A47" s="90">
        <v>48</v>
      </c>
      <c r="B47" s="9" t="s">
        <v>110</v>
      </c>
      <c r="C47" s="94" t="s">
        <v>111</v>
      </c>
      <c r="D47" s="9" t="s">
        <v>44</v>
      </c>
      <c r="E47" s="13">
        <v>20</v>
      </c>
      <c r="F47" s="17">
        <v>22047</v>
      </c>
      <c r="H47" s="55">
        <v>467.08</v>
      </c>
      <c r="I47" s="62">
        <f t="shared" si="0"/>
        <v>9341.6</v>
      </c>
    </row>
    <row r="48" spans="1:9" ht="75" x14ac:dyDescent="0.25">
      <c r="A48" s="90">
        <v>49</v>
      </c>
      <c r="B48" s="9" t="s">
        <v>112</v>
      </c>
      <c r="C48" s="94" t="s">
        <v>113</v>
      </c>
      <c r="D48" s="9" t="s">
        <v>44</v>
      </c>
      <c r="E48" s="13">
        <v>100</v>
      </c>
      <c r="F48" s="17">
        <v>22047</v>
      </c>
      <c r="H48" s="55">
        <v>259.68</v>
      </c>
      <c r="I48" s="62">
        <f t="shared" si="0"/>
        <v>25968</v>
      </c>
    </row>
    <row r="49" spans="1:9" ht="60" x14ac:dyDescent="0.25">
      <c r="A49" s="90">
        <v>50</v>
      </c>
      <c r="B49" s="9" t="s">
        <v>114</v>
      </c>
      <c r="C49" s="94" t="s">
        <v>115</v>
      </c>
      <c r="D49" s="9" t="s">
        <v>44</v>
      </c>
      <c r="E49" s="13">
        <v>9</v>
      </c>
      <c r="F49" s="17">
        <v>22047</v>
      </c>
      <c r="H49" s="55">
        <v>336.17</v>
      </c>
      <c r="I49" s="62">
        <f t="shared" si="0"/>
        <v>3025.53</v>
      </c>
    </row>
    <row r="50" spans="1:9" ht="60" x14ac:dyDescent="0.25">
      <c r="A50" s="90">
        <v>51</v>
      </c>
      <c r="B50" s="9" t="s">
        <v>116</v>
      </c>
      <c r="C50" s="94" t="s">
        <v>117</v>
      </c>
      <c r="D50" s="9" t="s">
        <v>44</v>
      </c>
      <c r="E50" s="13">
        <v>6</v>
      </c>
      <c r="F50" s="17">
        <v>22047</v>
      </c>
      <c r="H50" s="55">
        <v>275.39999999999998</v>
      </c>
      <c r="I50" s="62">
        <f t="shared" si="0"/>
        <v>1652.3999999999999</v>
      </c>
    </row>
    <row r="51" spans="1:9" ht="60" x14ac:dyDescent="0.25">
      <c r="A51" s="90">
        <v>52</v>
      </c>
      <c r="B51" s="97" t="s">
        <v>118</v>
      </c>
      <c r="C51" s="94" t="s">
        <v>119</v>
      </c>
      <c r="D51" s="9" t="s">
        <v>44</v>
      </c>
      <c r="E51" s="13">
        <v>6</v>
      </c>
      <c r="F51" s="17">
        <v>22047</v>
      </c>
      <c r="H51" s="55">
        <v>283.11</v>
      </c>
      <c r="I51" s="62">
        <f t="shared" si="0"/>
        <v>1698.66</v>
      </c>
    </row>
    <row r="52" spans="1:9" ht="45" x14ac:dyDescent="0.25">
      <c r="A52" s="90">
        <v>55</v>
      </c>
      <c r="B52" s="9" t="s">
        <v>124</v>
      </c>
      <c r="C52" s="94" t="s">
        <v>125</v>
      </c>
      <c r="D52" s="9" t="s">
        <v>41</v>
      </c>
      <c r="E52" s="13">
        <v>150</v>
      </c>
      <c r="F52" s="17">
        <v>462786</v>
      </c>
      <c r="H52" s="55">
        <v>113.02</v>
      </c>
      <c r="I52" s="62">
        <f t="shared" si="0"/>
        <v>16953</v>
      </c>
    </row>
    <row r="53" spans="1:9" ht="75" x14ac:dyDescent="0.25">
      <c r="A53" s="90">
        <v>56</v>
      </c>
      <c r="B53" s="9" t="s">
        <v>126</v>
      </c>
      <c r="C53" s="94" t="s">
        <v>127</v>
      </c>
      <c r="D53" s="9" t="s">
        <v>44</v>
      </c>
      <c r="E53" s="13">
        <v>9000</v>
      </c>
      <c r="F53" s="17" t="s">
        <v>134</v>
      </c>
      <c r="H53" s="55">
        <v>10.18</v>
      </c>
      <c r="I53" s="62">
        <f t="shared" si="0"/>
        <v>91620</v>
      </c>
    </row>
    <row r="54" spans="1:9" ht="105" x14ac:dyDescent="0.25">
      <c r="A54" s="90">
        <v>57</v>
      </c>
      <c r="B54" s="9" t="s">
        <v>128</v>
      </c>
      <c r="C54" s="94" t="s">
        <v>129</v>
      </c>
      <c r="D54" s="9" t="s">
        <v>41</v>
      </c>
      <c r="E54" s="13">
        <v>125</v>
      </c>
      <c r="F54" s="17" t="s">
        <v>135</v>
      </c>
      <c r="H54" s="55">
        <v>200.92</v>
      </c>
      <c r="I54" s="62">
        <f t="shared" si="0"/>
        <v>25115</v>
      </c>
    </row>
    <row r="55" spans="1:9" ht="120" x14ac:dyDescent="0.25">
      <c r="A55" s="90">
        <v>58</v>
      </c>
      <c r="B55" s="9" t="s">
        <v>130</v>
      </c>
      <c r="C55" s="94" t="s">
        <v>131</v>
      </c>
      <c r="D55" s="9" t="s">
        <v>41</v>
      </c>
      <c r="E55" s="13">
        <v>239</v>
      </c>
      <c r="F55" s="17">
        <v>610925</v>
      </c>
      <c r="H55" s="55">
        <v>159.72</v>
      </c>
      <c r="I55" s="62">
        <f t="shared" si="0"/>
        <v>38173.08</v>
      </c>
    </row>
    <row r="56" spans="1:9" ht="105.75" thickBot="1" x14ac:dyDescent="0.3">
      <c r="A56" s="92">
        <v>59</v>
      </c>
      <c r="B56" s="38" t="s">
        <v>132</v>
      </c>
      <c r="C56" s="96" t="s">
        <v>133</v>
      </c>
      <c r="D56" s="38" t="s">
        <v>41</v>
      </c>
      <c r="E56" s="68">
        <v>183</v>
      </c>
      <c r="F56" s="69">
        <v>610925</v>
      </c>
      <c r="H56" s="56">
        <v>187.32</v>
      </c>
      <c r="I56" s="62">
        <f t="shared" si="0"/>
        <v>34279.56</v>
      </c>
    </row>
    <row r="57" spans="1:9" ht="15.75" thickBot="1" x14ac:dyDescent="0.3">
      <c r="A57" s="179" t="s">
        <v>136</v>
      </c>
      <c r="B57" s="180"/>
      <c r="C57" s="180"/>
      <c r="D57" s="180"/>
      <c r="E57" s="180"/>
      <c r="F57" s="180"/>
      <c r="G57" s="180"/>
      <c r="H57" s="104"/>
      <c r="I57" s="105"/>
    </row>
    <row r="58" spans="1:9" ht="60" x14ac:dyDescent="0.25">
      <c r="A58" s="87">
        <v>63</v>
      </c>
      <c r="B58" s="98" t="s">
        <v>143</v>
      </c>
      <c r="C58" s="88" t="s">
        <v>144</v>
      </c>
      <c r="D58" s="44" t="s">
        <v>44</v>
      </c>
      <c r="E58" s="45">
        <v>24</v>
      </c>
      <c r="F58" s="67">
        <v>20460</v>
      </c>
      <c r="H58" s="57">
        <v>132.12</v>
      </c>
      <c r="I58" s="62">
        <f t="shared" si="0"/>
        <v>3170.88</v>
      </c>
    </row>
    <row r="59" spans="1:9" ht="90" x14ac:dyDescent="0.25">
      <c r="A59" s="90">
        <v>71</v>
      </c>
      <c r="B59" s="9" t="s">
        <v>159</v>
      </c>
      <c r="C59" s="94" t="s">
        <v>160</v>
      </c>
      <c r="D59" s="9" t="s">
        <v>44</v>
      </c>
      <c r="E59" s="13">
        <v>4</v>
      </c>
      <c r="F59" s="17">
        <v>20460</v>
      </c>
      <c r="H59" s="55">
        <v>622.66999999999996</v>
      </c>
      <c r="I59" s="62">
        <f t="shared" si="0"/>
        <v>2490.6799999999998</v>
      </c>
    </row>
    <row r="60" spans="1:9" ht="30" x14ac:dyDescent="0.25">
      <c r="A60" s="90">
        <v>75</v>
      </c>
      <c r="B60" s="9" t="s">
        <v>167</v>
      </c>
      <c r="C60" s="94" t="s">
        <v>168</v>
      </c>
      <c r="D60" s="9" t="s">
        <v>44</v>
      </c>
      <c r="E60" s="13">
        <v>132</v>
      </c>
      <c r="F60" s="17">
        <v>323625</v>
      </c>
      <c r="H60" s="55">
        <v>25.01</v>
      </c>
      <c r="I60" s="62">
        <f t="shared" si="0"/>
        <v>3301.32</v>
      </c>
    </row>
    <row r="61" spans="1:9" ht="30" x14ac:dyDescent="0.25">
      <c r="A61" s="90">
        <v>76</v>
      </c>
      <c r="B61" s="9" t="s">
        <v>169</v>
      </c>
      <c r="C61" s="91" t="s">
        <v>170</v>
      </c>
      <c r="D61" s="9" t="s">
        <v>44</v>
      </c>
      <c r="E61" s="13">
        <v>6</v>
      </c>
      <c r="F61" s="17" t="s">
        <v>171</v>
      </c>
      <c r="H61" s="55">
        <v>497.67</v>
      </c>
      <c r="I61" s="62">
        <f t="shared" si="0"/>
        <v>2986.02</v>
      </c>
    </row>
    <row r="62" spans="1:9" ht="120" x14ac:dyDescent="0.25">
      <c r="A62" s="90">
        <v>79</v>
      </c>
      <c r="B62" s="97" t="s">
        <v>177</v>
      </c>
      <c r="C62" s="91" t="s">
        <v>178</v>
      </c>
      <c r="D62" s="9" t="s">
        <v>44</v>
      </c>
      <c r="E62" s="13">
        <v>33</v>
      </c>
      <c r="F62" s="18">
        <v>613332</v>
      </c>
      <c r="H62" s="55">
        <v>52.64</v>
      </c>
      <c r="I62" s="62">
        <f t="shared" si="0"/>
        <v>1737.1200000000001</v>
      </c>
    </row>
    <row r="63" spans="1:9" ht="60" x14ac:dyDescent="0.25">
      <c r="A63" s="90">
        <v>85</v>
      </c>
      <c r="B63" s="9" t="s">
        <v>191</v>
      </c>
      <c r="C63" s="91" t="s">
        <v>192</v>
      </c>
      <c r="D63" s="9" t="s">
        <v>44</v>
      </c>
      <c r="E63" s="13">
        <v>51</v>
      </c>
      <c r="F63" s="17">
        <v>613391</v>
      </c>
      <c r="H63" s="55">
        <v>136</v>
      </c>
      <c r="I63" s="62">
        <f t="shared" si="0"/>
        <v>6936</v>
      </c>
    </row>
    <row r="64" spans="1:9" ht="60" x14ac:dyDescent="0.25">
      <c r="A64" s="90">
        <v>88</v>
      </c>
      <c r="B64" s="9" t="s">
        <v>197</v>
      </c>
      <c r="C64" s="91" t="s">
        <v>198</v>
      </c>
      <c r="D64" s="9" t="s">
        <v>44</v>
      </c>
      <c r="E64" s="13">
        <v>1</v>
      </c>
      <c r="F64" s="17">
        <v>458129</v>
      </c>
      <c r="H64" s="55">
        <v>499.07</v>
      </c>
      <c r="I64" s="62">
        <f t="shared" si="0"/>
        <v>499.07</v>
      </c>
    </row>
    <row r="65" spans="1:9" ht="75" x14ac:dyDescent="0.25">
      <c r="A65" s="90">
        <v>89</v>
      </c>
      <c r="B65" s="9" t="s">
        <v>199</v>
      </c>
      <c r="C65" s="91" t="s">
        <v>200</v>
      </c>
      <c r="D65" s="9" t="s">
        <v>44</v>
      </c>
      <c r="E65" s="13">
        <v>15</v>
      </c>
      <c r="F65" s="17">
        <v>21164</v>
      </c>
      <c r="H65" s="55">
        <v>977.5</v>
      </c>
      <c r="I65" s="62">
        <f t="shared" si="0"/>
        <v>14662.5</v>
      </c>
    </row>
    <row r="66" spans="1:9" ht="75" x14ac:dyDescent="0.25">
      <c r="A66" s="90">
        <v>90</v>
      </c>
      <c r="B66" s="9" t="s">
        <v>201</v>
      </c>
      <c r="C66" s="91" t="s">
        <v>202</v>
      </c>
      <c r="D66" s="9" t="s">
        <v>44</v>
      </c>
      <c r="E66" s="13">
        <v>15</v>
      </c>
      <c r="F66" s="17">
        <v>21164</v>
      </c>
      <c r="H66" s="55">
        <v>1159.8</v>
      </c>
      <c r="I66" s="62">
        <f t="shared" si="0"/>
        <v>17397</v>
      </c>
    </row>
    <row r="67" spans="1:9" ht="90" x14ac:dyDescent="0.25">
      <c r="A67" s="90">
        <v>91</v>
      </c>
      <c r="B67" s="9" t="s">
        <v>203</v>
      </c>
      <c r="C67" s="91" t="s">
        <v>204</v>
      </c>
      <c r="D67" s="9" t="s">
        <v>41</v>
      </c>
      <c r="E67" s="13">
        <v>15</v>
      </c>
      <c r="F67" s="17">
        <v>21164</v>
      </c>
      <c r="H67" s="55">
        <v>89.11</v>
      </c>
      <c r="I67" s="62">
        <f t="shared" si="0"/>
        <v>1336.65</v>
      </c>
    </row>
    <row r="68" spans="1:9" ht="45" x14ac:dyDescent="0.25">
      <c r="A68" s="90">
        <v>93</v>
      </c>
      <c r="B68" s="9" t="s">
        <v>208</v>
      </c>
      <c r="C68" s="91" t="s">
        <v>209</v>
      </c>
      <c r="D68" s="9" t="s">
        <v>44</v>
      </c>
      <c r="E68" s="13">
        <v>48</v>
      </c>
      <c r="F68" s="18">
        <v>302484</v>
      </c>
      <c r="H68" s="55">
        <v>160.03</v>
      </c>
      <c r="I68" s="62">
        <f t="shared" si="0"/>
        <v>7681.4400000000005</v>
      </c>
    </row>
    <row r="69" spans="1:9" ht="60.75" thickBot="1" x14ac:dyDescent="0.3">
      <c r="A69" s="92">
        <v>101</v>
      </c>
      <c r="B69" s="38" t="s">
        <v>224</v>
      </c>
      <c r="C69" s="93" t="s">
        <v>225</v>
      </c>
      <c r="D69" s="38" t="s">
        <v>44</v>
      </c>
      <c r="E69" s="65">
        <v>5</v>
      </c>
      <c r="F69" s="69">
        <v>610979</v>
      </c>
      <c r="H69" s="56">
        <v>30.29</v>
      </c>
      <c r="I69" s="62">
        <f t="shared" si="0"/>
        <v>151.44999999999999</v>
      </c>
    </row>
    <row r="70" spans="1:9" ht="15.75" thickBot="1" x14ac:dyDescent="0.3">
      <c r="A70" s="179" t="s">
        <v>260</v>
      </c>
      <c r="B70" s="180"/>
      <c r="C70" s="180"/>
      <c r="D70" s="180"/>
      <c r="E70" s="180"/>
      <c r="F70" s="180"/>
      <c r="G70" s="180"/>
      <c r="H70" s="180"/>
      <c r="I70" s="187"/>
    </row>
    <row r="71" spans="1:9" ht="60" x14ac:dyDescent="0.25">
      <c r="A71" s="87">
        <v>105</v>
      </c>
      <c r="B71" s="44" t="s">
        <v>233</v>
      </c>
      <c r="C71" s="88" t="s">
        <v>234</v>
      </c>
      <c r="D71" s="44" t="s">
        <v>44</v>
      </c>
      <c r="E71" s="45">
        <v>1000</v>
      </c>
      <c r="F71" s="72" t="s">
        <v>235</v>
      </c>
      <c r="H71" s="57">
        <v>10.17</v>
      </c>
      <c r="I71" s="62">
        <f t="shared" si="0"/>
        <v>10170</v>
      </c>
    </row>
    <row r="72" spans="1:9" ht="60" x14ac:dyDescent="0.25">
      <c r="A72" s="90">
        <v>106</v>
      </c>
      <c r="B72" s="9" t="s">
        <v>236</v>
      </c>
      <c r="C72" s="91" t="s">
        <v>237</v>
      </c>
      <c r="D72" s="9" t="s">
        <v>44</v>
      </c>
      <c r="E72" s="13">
        <v>5130</v>
      </c>
      <c r="F72" s="20" t="s">
        <v>238</v>
      </c>
      <c r="H72" s="55">
        <v>31.53</v>
      </c>
      <c r="I72" s="62">
        <f t="shared" si="0"/>
        <v>161748.9</v>
      </c>
    </row>
    <row r="73" spans="1:9" ht="90" x14ac:dyDescent="0.25">
      <c r="A73" s="90">
        <v>107</v>
      </c>
      <c r="B73" s="9" t="s">
        <v>239</v>
      </c>
      <c r="C73" s="91" t="s">
        <v>240</v>
      </c>
      <c r="D73" s="9" t="s">
        <v>44</v>
      </c>
      <c r="E73" s="13">
        <v>300</v>
      </c>
      <c r="F73" s="20" t="s">
        <v>241</v>
      </c>
      <c r="H73" s="55">
        <v>113.6</v>
      </c>
      <c r="I73" s="62">
        <f t="shared" ref="I73:I83" si="1">E73*H73</f>
        <v>34080</v>
      </c>
    </row>
    <row r="74" spans="1:9" ht="45" x14ac:dyDescent="0.25">
      <c r="A74" s="90">
        <v>108</v>
      </c>
      <c r="B74" s="9" t="s">
        <v>242</v>
      </c>
      <c r="C74" s="91" t="s">
        <v>243</v>
      </c>
      <c r="D74" s="9" t="s">
        <v>44</v>
      </c>
      <c r="E74" s="13">
        <v>1985</v>
      </c>
      <c r="F74" s="20" t="s">
        <v>244</v>
      </c>
      <c r="H74" s="55">
        <v>26.67</v>
      </c>
      <c r="I74" s="62">
        <f t="shared" si="1"/>
        <v>52939.950000000004</v>
      </c>
    </row>
    <row r="75" spans="1:9" ht="105" x14ac:dyDescent="0.25">
      <c r="A75" s="90">
        <v>109</v>
      </c>
      <c r="B75" s="9" t="s">
        <v>245</v>
      </c>
      <c r="C75" s="91" t="s">
        <v>246</v>
      </c>
      <c r="D75" s="9" t="s">
        <v>44</v>
      </c>
      <c r="E75" s="13">
        <v>300</v>
      </c>
      <c r="F75" s="20" t="s">
        <v>247</v>
      </c>
      <c r="H75" s="55">
        <v>144.25</v>
      </c>
      <c r="I75" s="62">
        <f t="shared" si="1"/>
        <v>43275</v>
      </c>
    </row>
    <row r="76" spans="1:9" ht="105" x14ac:dyDescent="0.25">
      <c r="A76" s="90">
        <v>110</v>
      </c>
      <c r="B76" s="9" t="s">
        <v>248</v>
      </c>
      <c r="C76" s="91" t="s">
        <v>249</v>
      </c>
      <c r="D76" s="9" t="s">
        <v>44</v>
      </c>
      <c r="E76" s="13">
        <v>150</v>
      </c>
      <c r="F76" s="20" t="s">
        <v>250</v>
      </c>
      <c r="H76" s="55">
        <v>296.25</v>
      </c>
      <c r="I76" s="62">
        <f t="shared" si="1"/>
        <v>44437.5</v>
      </c>
    </row>
    <row r="77" spans="1:9" ht="60" x14ac:dyDescent="0.25">
      <c r="A77" s="90">
        <v>111</v>
      </c>
      <c r="B77" s="9" t="s">
        <v>251</v>
      </c>
      <c r="C77" s="91" t="s">
        <v>252</v>
      </c>
      <c r="D77" s="9" t="s">
        <v>44</v>
      </c>
      <c r="E77" s="13">
        <v>1635</v>
      </c>
      <c r="F77" s="20" t="s">
        <v>253</v>
      </c>
      <c r="H77" s="55">
        <v>8.0299999999999994</v>
      </c>
      <c r="I77" s="62">
        <f t="shared" si="1"/>
        <v>13129.05</v>
      </c>
    </row>
    <row r="78" spans="1:9" ht="45" x14ac:dyDescent="0.25">
      <c r="A78" s="90">
        <v>112</v>
      </c>
      <c r="B78" s="9" t="s">
        <v>254</v>
      </c>
      <c r="C78" s="91" t="s">
        <v>255</v>
      </c>
      <c r="D78" s="9" t="s">
        <v>44</v>
      </c>
      <c r="E78" s="13">
        <v>300</v>
      </c>
      <c r="F78" s="20" t="s">
        <v>256</v>
      </c>
      <c r="H78" s="55">
        <v>84.83</v>
      </c>
      <c r="I78" s="62">
        <f t="shared" si="1"/>
        <v>25449</v>
      </c>
    </row>
    <row r="79" spans="1:9" ht="45.75" thickBot="1" x14ac:dyDescent="0.3">
      <c r="A79" s="92">
        <v>113</v>
      </c>
      <c r="B79" s="38" t="s">
        <v>257</v>
      </c>
      <c r="C79" s="93" t="s">
        <v>258</v>
      </c>
      <c r="D79" s="38" t="s">
        <v>44</v>
      </c>
      <c r="E79" s="65">
        <v>100</v>
      </c>
      <c r="F79" s="32" t="s">
        <v>259</v>
      </c>
      <c r="H79" s="56">
        <v>236.5</v>
      </c>
      <c r="I79" s="62">
        <f t="shared" si="1"/>
        <v>23650</v>
      </c>
    </row>
    <row r="80" spans="1:9" ht="15.75" thickBot="1" x14ac:dyDescent="0.3">
      <c r="A80" s="179" t="s">
        <v>261</v>
      </c>
      <c r="B80" s="180"/>
      <c r="C80" s="180"/>
      <c r="D80" s="180"/>
      <c r="E80" s="180"/>
      <c r="F80" s="180"/>
      <c r="G80" s="180"/>
      <c r="H80" s="188"/>
      <c r="I80" s="189"/>
    </row>
    <row r="81" spans="1:9" ht="75" x14ac:dyDescent="0.25">
      <c r="A81" s="87">
        <v>114</v>
      </c>
      <c r="B81" s="2" t="s">
        <v>262</v>
      </c>
      <c r="C81" s="99" t="s">
        <v>263</v>
      </c>
      <c r="D81" s="44" t="s">
        <v>44</v>
      </c>
      <c r="E81" s="45">
        <v>5</v>
      </c>
      <c r="F81" s="72" t="s">
        <v>264</v>
      </c>
      <c r="H81" s="57">
        <v>1325.82</v>
      </c>
      <c r="I81" s="62">
        <f t="shared" si="1"/>
        <v>6629.0999999999995</v>
      </c>
    </row>
    <row r="82" spans="1:9" ht="60" x14ac:dyDescent="0.25">
      <c r="A82" s="90">
        <v>115</v>
      </c>
      <c r="B82" s="78" t="s">
        <v>265</v>
      </c>
      <c r="C82" s="100" t="s">
        <v>266</v>
      </c>
      <c r="D82" s="9" t="s">
        <v>44</v>
      </c>
      <c r="E82" s="13">
        <v>5</v>
      </c>
      <c r="F82" s="20">
        <v>25089</v>
      </c>
      <c r="H82" s="55">
        <v>1538.92</v>
      </c>
      <c r="I82" s="62">
        <f t="shared" si="1"/>
        <v>7694.6</v>
      </c>
    </row>
    <row r="83" spans="1:9" ht="75.75" thickBot="1" x14ac:dyDescent="0.3">
      <c r="A83" s="90">
        <v>117</v>
      </c>
      <c r="B83" s="9" t="s">
        <v>270</v>
      </c>
      <c r="C83" s="91" t="s">
        <v>271</v>
      </c>
      <c r="D83" s="9" t="s">
        <v>44</v>
      </c>
      <c r="E83" s="13">
        <v>5</v>
      </c>
      <c r="F83" s="20" t="s">
        <v>264</v>
      </c>
      <c r="H83" s="55">
        <v>1313.13</v>
      </c>
      <c r="I83" s="62">
        <f t="shared" si="1"/>
        <v>6565.6500000000005</v>
      </c>
    </row>
    <row r="84" spans="1:9" ht="15.75" thickBot="1" x14ac:dyDescent="0.3">
      <c r="A84" s="181" t="s">
        <v>277</v>
      </c>
      <c r="B84" s="182"/>
      <c r="C84" s="182"/>
      <c r="D84" s="182"/>
      <c r="E84" s="182"/>
      <c r="F84" s="182"/>
      <c r="G84" s="103"/>
      <c r="H84" s="177">
        <f>SUM(I6:I83)</f>
        <v>1466970.43</v>
      </c>
      <c r="I84" s="178"/>
    </row>
  </sheetData>
  <mergeCells count="19">
    <mergeCell ref="E3:E5"/>
    <mergeCell ref="F3:F5"/>
    <mergeCell ref="A2:I2"/>
    <mergeCell ref="A20:I20"/>
    <mergeCell ref="A28:I28"/>
    <mergeCell ref="A84:F84"/>
    <mergeCell ref="H3:I4"/>
    <mergeCell ref="H45:I45"/>
    <mergeCell ref="H70:I70"/>
    <mergeCell ref="H80:I80"/>
    <mergeCell ref="A3:A5"/>
    <mergeCell ref="B3:B5"/>
    <mergeCell ref="H84:I84"/>
    <mergeCell ref="A45:G45"/>
    <mergeCell ref="A57:G57"/>
    <mergeCell ref="A70:G70"/>
    <mergeCell ref="A80:G80"/>
    <mergeCell ref="C3:C5"/>
    <mergeCell ref="D3:D5"/>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31"/>
  <sheetViews>
    <sheetView workbookViewId="0"/>
  </sheetViews>
  <sheetFormatPr defaultRowHeight="15" x14ac:dyDescent="0.25"/>
  <cols>
    <col min="1" max="1" width="9.140625" customWidth="1"/>
    <col min="2" max="2" width="17.5703125" customWidth="1"/>
    <col min="3" max="3" width="45.42578125" customWidth="1"/>
    <col min="4" max="4" width="12" customWidth="1"/>
    <col min="6" max="6" width="11.42578125" customWidth="1"/>
    <col min="7" max="7" width="11.85546875" customWidth="1"/>
    <col min="8" max="8" width="14" customWidth="1"/>
    <col min="9" max="9" width="16" customWidth="1"/>
  </cols>
  <sheetData>
    <row r="1" spans="1:9" ht="15.75" thickBot="1" x14ac:dyDescent="0.3"/>
    <row r="2" spans="1:9" ht="15.75" thickBot="1" x14ac:dyDescent="0.3">
      <c r="A2" s="179" t="s">
        <v>63</v>
      </c>
      <c r="B2" s="180"/>
      <c r="C2" s="180"/>
      <c r="D2" s="180"/>
      <c r="E2" s="180"/>
      <c r="F2" s="180"/>
      <c r="G2" s="180"/>
      <c r="H2" s="180"/>
      <c r="I2" s="187"/>
    </row>
    <row r="3" spans="1:9" x14ac:dyDescent="0.25">
      <c r="A3" s="183" t="s">
        <v>0</v>
      </c>
      <c r="B3" s="185" t="s">
        <v>1</v>
      </c>
      <c r="C3" s="185" t="s">
        <v>2</v>
      </c>
      <c r="D3" s="185" t="s">
        <v>3</v>
      </c>
      <c r="E3" s="185" t="s">
        <v>4</v>
      </c>
      <c r="F3" s="185" t="s">
        <v>5</v>
      </c>
      <c r="G3" s="175" t="s">
        <v>6</v>
      </c>
      <c r="H3" s="171" t="str">
        <f>[1]MME!AX5</f>
        <v>MÉDIA</v>
      </c>
      <c r="I3" s="172"/>
    </row>
    <row r="4" spans="1:9" x14ac:dyDescent="0.25">
      <c r="A4" s="183"/>
      <c r="B4" s="185"/>
      <c r="C4" s="185"/>
      <c r="D4" s="185"/>
      <c r="E4" s="185"/>
      <c r="F4" s="185"/>
      <c r="G4" s="175"/>
      <c r="H4" s="173"/>
      <c r="I4" s="174"/>
    </row>
    <row r="5" spans="1:9" ht="36.75" customHeight="1" x14ac:dyDescent="0.25">
      <c r="A5" s="184"/>
      <c r="B5" s="186"/>
      <c r="C5" s="186"/>
      <c r="D5" s="186"/>
      <c r="E5" s="186"/>
      <c r="F5" s="186"/>
      <c r="G5" s="176"/>
      <c r="H5" s="54" t="s">
        <v>278</v>
      </c>
      <c r="I5" s="58" t="str">
        <f>[1]MME!AY7</f>
        <v>TOTAL</v>
      </c>
    </row>
    <row r="6" spans="1:9" ht="143.25" customHeight="1" x14ac:dyDescent="0.25">
      <c r="A6" s="1">
        <v>1</v>
      </c>
      <c r="B6" s="2" t="s">
        <v>7</v>
      </c>
      <c r="C6" s="77" t="s">
        <v>8</v>
      </c>
      <c r="D6" s="78" t="s">
        <v>9</v>
      </c>
      <c r="E6" s="81">
        <v>3</v>
      </c>
      <c r="F6" s="81">
        <v>10</v>
      </c>
      <c r="G6" s="79">
        <v>14591</v>
      </c>
      <c r="H6" s="55">
        <v>342.19</v>
      </c>
      <c r="I6" s="62">
        <f>H6*F6</f>
        <v>3421.9</v>
      </c>
    </row>
    <row r="7" spans="1:9" ht="105" x14ac:dyDescent="0.25">
      <c r="A7" s="78">
        <v>2</v>
      </c>
      <c r="B7" s="80" t="s">
        <v>10</v>
      </c>
      <c r="C7" s="77" t="s">
        <v>11</v>
      </c>
      <c r="D7" s="78" t="s">
        <v>9</v>
      </c>
      <c r="E7" s="78">
        <v>3</v>
      </c>
      <c r="F7" s="81">
        <v>30</v>
      </c>
      <c r="G7" s="79">
        <v>25631</v>
      </c>
      <c r="H7" s="55">
        <v>189.85</v>
      </c>
      <c r="I7" s="62">
        <f t="shared" ref="I7:I21" si="0">H7*F7</f>
        <v>5695.5</v>
      </c>
    </row>
    <row r="8" spans="1:9" ht="257.25" customHeight="1" x14ac:dyDescent="0.25">
      <c r="A8" s="78">
        <v>3</v>
      </c>
      <c r="B8" s="80" t="s">
        <v>12</v>
      </c>
      <c r="C8" s="77" t="s">
        <v>13</v>
      </c>
      <c r="D8" s="78" t="s">
        <v>9</v>
      </c>
      <c r="E8" s="78">
        <v>3</v>
      </c>
      <c r="F8" s="81">
        <v>30</v>
      </c>
      <c r="G8" s="79" t="s">
        <v>14</v>
      </c>
      <c r="H8" s="55">
        <v>325.08999999999997</v>
      </c>
      <c r="I8" s="62">
        <f>H8*F8</f>
        <v>9752.6999999999989</v>
      </c>
    </row>
    <row r="9" spans="1:9" ht="179.25" customHeight="1" x14ac:dyDescent="0.25">
      <c r="A9" s="78">
        <v>4</v>
      </c>
      <c r="B9" s="80" t="s">
        <v>15</v>
      </c>
      <c r="C9" s="82" t="s">
        <v>16</v>
      </c>
      <c r="D9" s="78" t="s">
        <v>9</v>
      </c>
      <c r="E9" s="78">
        <v>3</v>
      </c>
      <c r="F9" s="81">
        <v>30</v>
      </c>
      <c r="G9" s="79">
        <v>5363</v>
      </c>
      <c r="H9" s="55">
        <v>227.55</v>
      </c>
      <c r="I9" s="62">
        <f t="shared" si="0"/>
        <v>6826.5</v>
      </c>
    </row>
    <row r="10" spans="1:9" ht="178.5" customHeight="1" x14ac:dyDescent="0.25">
      <c r="A10" s="78">
        <v>5</v>
      </c>
      <c r="B10" s="80" t="s">
        <v>17</v>
      </c>
      <c r="C10" s="82" t="s">
        <v>18</v>
      </c>
      <c r="D10" s="78" t="s">
        <v>9</v>
      </c>
      <c r="E10" s="78">
        <v>3</v>
      </c>
      <c r="F10" s="81">
        <v>30</v>
      </c>
      <c r="G10" s="79">
        <v>12955</v>
      </c>
      <c r="H10" s="55">
        <v>511.92</v>
      </c>
      <c r="I10" s="62">
        <f t="shared" si="0"/>
        <v>15357.6</v>
      </c>
    </row>
    <row r="11" spans="1:9" ht="213" customHeight="1" x14ac:dyDescent="0.25">
      <c r="A11" s="78">
        <v>6</v>
      </c>
      <c r="B11" s="80" t="s">
        <v>19</v>
      </c>
      <c r="C11" s="82" t="s">
        <v>20</v>
      </c>
      <c r="D11" s="78" t="s">
        <v>9</v>
      </c>
      <c r="E11" s="78">
        <v>10</v>
      </c>
      <c r="F11" s="81">
        <v>100</v>
      </c>
      <c r="G11" s="79">
        <v>8729</v>
      </c>
      <c r="H11" s="55">
        <v>253.84</v>
      </c>
      <c r="I11" s="62">
        <f t="shared" si="0"/>
        <v>25384</v>
      </c>
    </row>
    <row r="12" spans="1:9" ht="93.75" customHeight="1" x14ac:dyDescent="0.25">
      <c r="A12" s="78">
        <v>7</v>
      </c>
      <c r="B12" s="80" t="s">
        <v>21</v>
      </c>
      <c r="C12" s="82" t="s">
        <v>22</v>
      </c>
      <c r="D12" s="78" t="s">
        <v>9</v>
      </c>
      <c r="E12" s="78">
        <v>3</v>
      </c>
      <c r="F12" s="81">
        <v>15</v>
      </c>
      <c r="G12" s="79">
        <v>8729</v>
      </c>
      <c r="H12" s="55">
        <v>277.16000000000003</v>
      </c>
      <c r="I12" s="62">
        <f t="shared" si="0"/>
        <v>4157.4000000000005</v>
      </c>
    </row>
    <row r="13" spans="1:9" ht="356.25" customHeight="1" x14ac:dyDescent="0.25">
      <c r="A13" s="78">
        <v>8</v>
      </c>
      <c r="B13" s="80" t="s">
        <v>23</v>
      </c>
      <c r="C13" s="82" t="s">
        <v>24</v>
      </c>
      <c r="D13" s="78" t="s">
        <v>9</v>
      </c>
      <c r="E13" s="78">
        <v>3</v>
      </c>
      <c r="F13" s="81">
        <v>15</v>
      </c>
      <c r="G13" s="79">
        <v>27928</v>
      </c>
      <c r="H13" s="55">
        <v>600.28</v>
      </c>
      <c r="I13" s="62">
        <f t="shared" si="0"/>
        <v>9004.1999999999989</v>
      </c>
    </row>
    <row r="14" spans="1:9" ht="259.5" customHeight="1" x14ac:dyDescent="0.25">
      <c r="A14" s="78">
        <v>9</v>
      </c>
      <c r="B14" s="80" t="s">
        <v>25</v>
      </c>
      <c r="C14" s="82" t="s">
        <v>26</v>
      </c>
      <c r="D14" s="78" t="s">
        <v>9</v>
      </c>
      <c r="E14" s="78">
        <v>5</v>
      </c>
      <c r="F14" s="81">
        <v>30</v>
      </c>
      <c r="G14" s="79">
        <v>23647</v>
      </c>
      <c r="H14" s="55">
        <v>230.41</v>
      </c>
      <c r="I14" s="62">
        <f t="shared" si="0"/>
        <v>6912.3</v>
      </c>
    </row>
    <row r="15" spans="1:9" ht="345" x14ac:dyDescent="0.25">
      <c r="A15" s="78">
        <v>10</v>
      </c>
      <c r="B15" s="80" t="s">
        <v>27</v>
      </c>
      <c r="C15" s="82" t="s">
        <v>28</v>
      </c>
      <c r="D15" s="78" t="s">
        <v>9</v>
      </c>
      <c r="E15" s="78">
        <v>5</v>
      </c>
      <c r="F15" s="81">
        <v>30</v>
      </c>
      <c r="G15" s="79">
        <v>23957</v>
      </c>
      <c r="H15" s="55">
        <v>235.76</v>
      </c>
      <c r="I15" s="62">
        <f t="shared" si="0"/>
        <v>7072.7999999999993</v>
      </c>
    </row>
    <row r="16" spans="1:9" ht="60" x14ac:dyDescent="0.25">
      <c r="A16" s="78">
        <v>11</v>
      </c>
      <c r="B16" s="80" t="s">
        <v>29</v>
      </c>
      <c r="C16" s="82" t="s">
        <v>30</v>
      </c>
      <c r="D16" s="78" t="s">
        <v>9</v>
      </c>
      <c r="E16" s="78">
        <v>3</v>
      </c>
      <c r="F16" s="81">
        <v>15</v>
      </c>
      <c r="G16" s="79">
        <v>14354</v>
      </c>
      <c r="H16" s="55">
        <v>458.2</v>
      </c>
      <c r="I16" s="62">
        <f t="shared" si="0"/>
        <v>6873</v>
      </c>
    </row>
    <row r="17" spans="1:9" ht="165" x14ac:dyDescent="0.25">
      <c r="A17" s="78">
        <v>12</v>
      </c>
      <c r="B17" s="80" t="s">
        <v>31</v>
      </c>
      <c r="C17" s="82" t="s">
        <v>32</v>
      </c>
      <c r="D17" s="78" t="s">
        <v>9</v>
      </c>
      <c r="E17" s="78">
        <v>5</v>
      </c>
      <c r="F17" s="81">
        <v>50</v>
      </c>
      <c r="G17" s="79">
        <v>13757</v>
      </c>
      <c r="H17" s="55">
        <v>228.61</v>
      </c>
      <c r="I17" s="62">
        <f t="shared" si="0"/>
        <v>11430.5</v>
      </c>
    </row>
    <row r="18" spans="1:9" ht="90" x14ac:dyDescent="0.25">
      <c r="A18" s="78">
        <v>13</v>
      </c>
      <c r="B18" s="80" t="s">
        <v>33</v>
      </c>
      <c r="C18" s="82" t="s">
        <v>34</v>
      </c>
      <c r="D18" s="78" t="s">
        <v>9</v>
      </c>
      <c r="E18" s="78">
        <v>5</v>
      </c>
      <c r="F18" s="81">
        <v>50</v>
      </c>
      <c r="G18" s="79">
        <v>13757</v>
      </c>
      <c r="H18" s="55">
        <v>238.36</v>
      </c>
      <c r="I18" s="62">
        <f t="shared" si="0"/>
        <v>11918</v>
      </c>
    </row>
    <row r="19" spans="1:9" ht="165" x14ac:dyDescent="0.25">
      <c r="A19" s="78">
        <v>14</v>
      </c>
      <c r="B19" s="80" t="s">
        <v>35</v>
      </c>
      <c r="C19" s="82" t="s">
        <v>36</v>
      </c>
      <c r="D19" s="78" t="s">
        <v>9</v>
      </c>
      <c r="E19" s="78">
        <v>5</v>
      </c>
      <c r="F19" s="81">
        <v>50</v>
      </c>
      <c r="G19" s="79">
        <v>27570</v>
      </c>
      <c r="H19" s="55">
        <v>251.36</v>
      </c>
      <c r="I19" s="62">
        <f t="shared" si="0"/>
        <v>12568</v>
      </c>
    </row>
    <row r="20" spans="1:9" ht="135" x14ac:dyDescent="0.25">
      <c r="A20" s="78">
        <v>15</v>
      </c>
      <c r="B20" s="80" t="s">
        <v>37</v>
      </c>
      <c r="C20" s="82" t="s">
        <v>38</v>
      </c>
      <c r="D20" s="78" t="s">
        <v>9</v>
      </c>
      <c r="E20" s="78">
        <v>5</v>
      </c>
      <c r="F20" s="81">
        <v>50</v>
      </c>
      <c r="G20" s="80">
        <v>13757</v>
      </c>
      <c r="H20" s="55">
        <v>240.68</v>
      </c>
      <c r="I20" s="62">
        <f t="shared" si="0"/>
        <v>12034</v>
      </c>
    </row>
    <row r="21" spans="1:9" ht="60.75" thickBot="1" x14ac:dyDescent="0.3">
      <c r="A21" s="53">
        <v>16</v>
      </c>
      <c r="B21" s="83" t="s">
        <v>39</v>
      </c>
      <c r="C21" s="84" t="s">
        <v>40</v>
      </c>
      <c r="D21" s="38" t="s">
        <v>41</v>
      </c>
      <c r="E21" s="53">
        <v>10</v>
      </c>
      <c r="F21" s="85">
        <v>100</v>
      </c>
      <c r="G21" s="86">
        <v>486871</v>
      </c>
      <c r="H21" s="56">
        <v>96.25</v>
      </c>
      <c r="I21" s="63">
        <f t="shared" si="0"/>
        <v>9625</v>
      </c>
    </row>
    <row r="22" spans="1:9" ht="15.75" thickBot="1" x14ac:dyDescent="0.3">
      <c r="A22" s="179" t="s">
        <v>65</v>
      </c>
      <c r="B22" s="180"/>
      <c r="C22" s="180"/>
      <c r="D22" s="180"/>
      <c r="E22" s="180"/>
      <c r="F22" s="180"/>
      <c r="G22" s="180"/>
      <c r="H22" s="188"/>
      <c r="I22" s="189"/>
    </row>
    <row r="23" spans="1:9" ht="135" x14ac:dyDescent="0.25">
      <c r="A23" s="87">
        <v>17</v>
      </c>
      <c r="B23" s="44" t="s">
        <v>42</v>
      </c>
      <c r="C23" s="88" t="s">
        <v>43</v>
      </c>
      <c r="D23" s="44" t="s">
        <v>44</v>
      </c>
      <c r="E23" s="44">
        <v>100</v>
      </c>
      <c r="F23" s="45">
        <v>1000</v>
      </c>
      <c r="G23" s="89">
        <v>445484</v>
      </c>
      <c r="H23" s="55">
        <v>2.97</v>
      </c>
      <c r="I23" s="61">
        <f>H23*F23</f>
        <v>2970</v>
      </c>
    </row>
    <row r="24" spans="1:9" ht="225" x14ac:dyDescent="0.25">
      <c r="A24" s="90">
        <v>18</v>
      </c>
      <c r="B24" s="9" t="s">
        <v>45</v>
      </c>
      <c r="C24" s="91" t="s">
        <v>46</v>
      </c>
      <c r="D24" s="9" t="s">
        <v>44</v>
      </c>
      <c r="E24" s="9">
        <v>5</v>
      </c>
      <c r="F24" s="13">
        <v>50</v>
      </c>
      <c r="G24" s="79">
        <v>351291</v>
      </c>
      <c r="H24" s="55">
        <v>50.43</v>
      </c>
      <c r="I24" s="62">
        <f t="shared" ref="I24:I31" si="1">H24*F24</f>
        <v>2521.5</v>
      </c>
    </row>
    <row r="25" spans="1:9" ht="90" x14ac:dyDescent="0.25">
      <c r="A25" s="90">
        <v>19</v>
      </c>
      <c r="B25" s="9" t="s">
        <v>47</v>
      </c>
      <c r="C25" s="91" t="s">
        <v>48</v>
      </c>
      <c r="D25" s="9" t="s">
        <v>49</v>
      </c>
      <c r="E25" s="9">
        <v>5</v>
      </c>
      <c r="F25" s="13">
        <v>50</v>
      </c>
      <c r="G25" s="79">
        <v>12807</v>
      </c>
      <c r="H25" s="55">
        <v>40</v>
      </c>
      <c r="I25" s="62">
        <f t="shared" si="1"/>
        <v>2000</v>
      </c>
    </row>
    <row r="26" spans="1:9" ht="90" x14ac:dyDescent="0.25">
      <c r="A26" s="90">
        <v>20</v>
      </c>
      <c r="B26" s="9" t="s">
        <v>50</v>
      </c>
      <c r="C26" s="91" t="s">
        <v>51</v>
      </c>
      <c r="D26" s="9" t="s">
        <v>44</v>
      </c>
      <c r="E26" s="9">
        <v>3</v>
      </c>
      <c r="F26" s="13">
        <v>30</v>
      </c>
      <c r="G26" s="79">
        <v>12807</v>
      </c>
      <c r="H26" s="55">
        <v>34.39</v>
      </c>
      <c r="I26" s="62">
        <f t="shared" si="1"/>
        <v>1031.7</v>
      </c>
    </row>
    <row r="27" spans="1:9" ht="90" x14ac:dyDescent="0.25">
      <c r="A27" s="90">
        <v>21</v>
      </c>
      <c r="B27" s="9" t="s">
        <v>52</v>
      </c>
      <c r="C27" s="91" t="s">
        <v>53</v>
      </c>
      <c r="D27" s="9" t="s">
        <v>44</v>
      </c>
      <c r="E27" s="9">
        <v>3</v>
      </c>
      <c r="F27" s="13">
        <v>30</v>
      </c>
      <c r="G27" s="79">
        <v>12807</v>
      </c>
      <c r="H27" s="55">
        <v>37.729999999999997</v>
      </c>
      <c r="I27" s="62">
        <f t="shared" si="1"/>
        <v>1131.8999999999999</v>
      </c>
    </row>
    <row r="28" spans="1:9" ht="165" x14ac:dyDescent="0.25">
      <c r="A28" s="90">
        <v>22</v>
      </c>
      <c r="B28" s="9" t="s">
        <v>54</v>
      </c>
      <c r="C28" s="91" t="s">
        <v>281</v>
      </c>
      <c r="D28" s="9" t="s">
        <v>56</v>
      </c>
      <c r="E28" s="9">
        <v>3</v>
      </c>
      <c r="F28" s="13">
        <v>30</v>
      </c>
      <c r="G28" s="79">
        <v>12807</v>
      </c>
      <c r="H28" s="55">
        <v>244</v>
      </c>
      <c r="I28" s="62">
        <f t="shared" si="1"/>
        <v>7320</v>
      </c>
    </row>
    <row r="29" spans="1:9" ht="255" x14ac:dyDescent="0.25">
      <c r="A29" s="90">
        <v>23</v>
      </c>
      <c r="B29" s="9" t="s">
        <v>57</v>
      </c>
      <c r="C29" s="91" t="s">
        <v>58</v>
      </c>
      <c r="D29" s="9" t="s">
        <v>56</v>
      </c>
      <c r="E29" s="9">
        <v>3</v>
      </c>
      <c r="F29" s="13">
        <v>30</v>
      </c>
      <c r="G29" s="79">
        <v>12807</v>
      </c>
      <c r="H29" s="55">
        <v>68.75</v>
      </c>
      <c r="I29" s="62">
        <f t="shared" si="1"/>
        <v>2062.5</v>
      </c>
    </row>
    <row r="30" spans="1:9" ht="255" x14ac:dyDescent="0.25">
      <c r="A30" s="90">
        <v>24</v>
      </c>
      <c r="B30" s="9" t="s">
        <v>59</v>
      </c>
      <c r="C30" s="91" t="s">
        <v>60</v>
      </c>
      <c r="D30" s="9" t="s">
        <v>56</v>
      </c>
      <c r="E30" s="9">
        <v>3</v>
      </c>
      <c r="F30" s="13">
        <v>30</v>
      </c>
      <c r="G30" s="79">
        <v>12807</v>
      </c>
      <c r="H30" s="55">
        <v>68.75</v>
      </c>
      <c r="I30" s="62">
        <f t="shared" si="1"/>
        <v>2062.5</v>
      </c>
    </row>
    <row r="31" spans="1:9" ht="255" x14ac:dyDescent="0.25">
      <c r="A31" s="90">
        <v>25</v>
      </c>
      <c r="B31" s="9" t="s">
        <v>61</v>
      </c>
      <c r="C31" s="91" t="s">
        <v>60</v>
      </c>
      <c r="D31" s="9" t="s">
        <v>56</v>
      </c>
      <c r="E31" s="9">
        <v>3</v>
      </c>
      <c r="F31" s="13">
        <v>30</v>
      </c>
      <c r="G31" s="79">
        <v>12807</v>
      </c>
      <c r="H31" s="55">
        <v>147</v>
      </c>
      <c r="I31" s="62">
        <f t="shared" si="1"/>
        <v>4410</v>
      </c>
    </row>
    <row r="32" spans="1:9" ht="255.75" thickBot="1" x14ac:dyDescent="0.3">
      <c r="A32" s="92">
        <v>26</v>
      </c>
      <c r="B32" s="38" t="s">
        <v>62</v>
      </c>
      <c r="C32" s="93" t="s">
        <v>60</v>
      </c>
      <c r="D32" s="38" t="s">
        <v>56</v>
      </c>
      <c r="E32" s="38">
        <v>3</v>
      </c>
      <c r="F32" s="65">
        <v>30</v>
      </c>
      <c r="G32" s="86">
        <v>12807</v>
      </c>
      <c r="H32" s="56">
        <v>147</v>
      </c>
      <c r="I32" s="63">
        <f>H32*F32</f>
        <v>4410</v>
      </c>
    </row>
    <row r="33" spans="1:9" ht="15.75" thickBot="1" x14ac:dyDescent="0.3">
      <c r="A33" s="179" t="s">
        <v>64</v>
      </c>
      <c r="B33" s="180"/>
      <c r="C33" s="180"/>
      <c r="D33" s="180"/>
      <c r="E33" s="180"/>
      <c r="F33" s="180"/>
      <c r="G33" s="180"/>
      <c r="H33" s="104"/>
      <c r="I33" s="105"/>
    </row>
    <row r="34" spans="1:9" ht="75" x14ac:dyDescent="0.25">
      <c r="A34" s="87">
        <v>27</v>
      </c>
      <c r="B34" s="44" t="s">
        <v>66</v>
      </c>
      <c r="C34" s="88" t="s">
        <v>67</v>
      </c>
      <c r="D34" s="44" t="s">
        <v>44</v>
      </c>
      <c r="E34" s="44">
        <v>3</v>
      </c>
      <c r="F34" s="45">
        <v>30</v>
      </c>
      <c r="G34" s="89">
        <v>245445</v>
      </c>
      <c r="H34" s="55">
        <v>188.63</v>
      </c>
      <c r="I34" s="61">
        <f>H34*F34</f>
        <v>5658.9</v>
      </c>
    </row>
    <row r="35" spans="1:9" ht="105" x14ac:dyDescent="0.25">
      <c r="A35" s="90">
        <v>28</v>
      </c>
      <c r="B35" s="9" t="s">
        <v>68</v>
      </c>
      <c r="C35" s="91" t="s">
        <v>69</v>
      </c>
      <c r="D35" s="9" t="s">
        <v>44</v>
      </c>
      <c r="E35" s="9">
        <v>3</v>
      </c>
      <c r="F35" s="13">
        <v>30</v>
      </c>
      <c r="G35" s="79">
        <v>604682</v>
      </c>
      <c r="H35" s="55">
        <v>255.09</v>
      </c>
      <c r="I35" s="62">
        <f t="shared" ref="I35:I53" si="2">H35*F35</f>
        <v>7652.7</v>
      </c>
    </row>
    <row r="36" spans="1:9" ht="105" x14ac:dyDescent="0.25">
      <c r="A36" s="90">
        <v>29</v>
      </c>
      <c r="B36" s="9" t="s">
        <v>70</v>
      </c>
      <c r="C36" s="91" t="s">
        <v>71</v>
      </c>
      <c r="D36" s="9" t="s">
        <v>44</v>
      </c>
      <c r="E36" s="9">
        <v>3</v>
      </c>
      <c r="F36" s="13">
        <v>30</v>
      </c>
      <c r="G36" s="79">
        <v>430339</v>
      </c>
      <c r="H36" s="55">
        <v>184.51</v>
      </c>
      <c r="I36" s="62">
        <f t="shared" si="2"/>
        <v>5535.2999999999993</v>
      </c>
    </row>
    <row r="37" spans="1:9" ht="105" x14ac:dyDescent="0.25">
      <c r="A37" s="90">
        <v>30</v>
      </c>
      <c r="B37" s="9" t="s">
        <v>72</v>
      </c>
      <c r="C37" s="91" t="s">
        <v>73</v>
      </c>
      <c r="D37" s="9" t="s">
        <v>44</v>
      </c>
      <c r="E37" s="9">
        <v>3</v>
      </c>
      <c r="F37" s="13">
        <v>30</v>
      </c>
      <c r="G37" s="79">
        <v>603746</v>
      </c>
      <c r="H37" s="55">
        <v>145.49</v>
      </c>
      <c r="I37" s="62">
        <f t="shared" si="2"/>
        <v>4364.7000000000007</v>
      </c>
    </row>
    <row r="38" spans="1:9" ht="30" x14ac:dyDescent="0.25">
      <c r="A38" s="90">
        <v>31</v>
      </c>
      <c r="B38" s="9" t="s">
        <v>74</v>
      </c>
      <c r="C38" s="91" t="s">
        <v>75</v>
      </c>
      <c r="D38" s="9" t="s">
        <v>44</v>
      </c>
      <c r="E38" s="9">
        <v>3</v>
      </c>
      <c r="F38" s="13">
        <v>30</v>
      </c>
      <c r="G38" s="79">
        <v>477080</v>
      </c>
      <c r="H38" s="55">
        <v>300.83</v>
      </c>
      <c r="I38" s="62">
        <f t="shared" si="2"/>
        <v>9024.9</v>
      </c>
    </row>
    <row r="39" spans="1:9" ht="60" x14ac:dyDescent="0.25">
      <c r="A39" s="90">
        <v>32</v>
      </c>
      <c r="B39" s="9" t="s">
        <v>76</v>
      </c>
      <c r="C39" s="91" t="s">
        <v>77</v>
      </c>
      <c r="D39" s="9" t="s">
        <v>9</v>
      </c>
      <c r="E39" s="9">
        <v>5</v>
      </c>
      <c r="F39" s="13">
        <v>50</v>
      </c>
      <c r="G39" s="79">
        <v>609339</v>
      </c>
      <c r="H39" s="55">
        <v>462.58</v>
      </c>
      <c r="I39" s="62">
        <f t="shared" si="2"/>
        <v>23129</v>
      </c>
    </row>
    <row r="40" spans="1:9" ht="90" x14ac:dyDescent="0.25">
      <c r="A40" s="90">
        <v>33</v>
      </c>
      <c r="B40" s="9" t="s">
        <v>78</v>
      </c>
      <c r="C40" s="91" t="s">
        <v>79</v>
      </c>
      <c r="D40" s="9" t="s">
        <v>44</v>
      </c>
      <c r="E40" s="9">
        <v>3</v>
      </c>
      <c r="F40" s="13">
        <v>30</v>
      </c>
      <c r="G40" s="79">
        <v>26174</v>
      </c>
      <c r="H40" s="55">
        <v>1625.5</v>
      </c>
      <c r="I40" s="62">
        <f t="shared" si="2"/>
        <v>48765</v>
      </c>
    </row>
    <row r="41" spans="1:9" ht="90" x14ac:dyDescent="0.25">
      <c r="A41" s="90">
        <v>34</v>
      </c>
      <c r="B41" s="9" t="s">
        <v>80</v>
      </c>
      <c r="C41" s="94" t="s">
        <v>81</v>
      </c>
      <c r="D41" s="9" t="s">
        <v>44</v>
      </c>
      <c r="E41" s="9">
        <v>5</v>
      </c>
      <c r="F41" s="13">
        <v>50</v>
      </c>
      <c r="G41" s="79">
        <v>605377</v>
      </c>
      <c r="H41" s="55">
        <v>50.02</v>
      </c>
      <c r="I41" s="62">
        <f t="shared" si="2"/>
        <v>2501</v>
      </c>
    </row>
    <row r="42" spans="1:9" ht="105" x14ac:dyDescent="0.25">
      <c r="A42" s="90">
        <v>35</v>
      </c>
      <c r="B42" s="9" t="s">
        <v>82</v>
      </c>
      <c r="C42" s="94" t="s">
        <v>83</v>
      </c>
      <c r="D42" s="9" t="s">
        <v>44</v>
      </c>
      <c r="E42" s="9">
        <v>3</v>
      </c>
      <c r="F42" s="13">
        <v>30</v>
      </c>
      <c r="G42" s="79">
        <v>374925</v>
      </c>
      <c r="H42" s="55">
        <v>50.73</v>
      </c>
      <c r="I42" s="62">
        <f t="shared" si="2"/>
        <v>1521.8999999999999</v>
      </c>
    </row>
    <row r="43" spans="1:9" ht="45" x14ac:dyDescent="0.25">
      <c r="A43" s="90">
        <v>36</v>
      </c>
      <c r="B43" s="9" t="s">
        <v>84</v>
      </c>
      <c r="C43" s="94" t="s">
        <v>85</v>
      </c>
      <c r="D43" s="9" t="s">
        <v>44</v>
      </c>
      <c r="E43" s="9">
        <v>5</v>
      </c>
      <c r="F43" s="13">
        <v>50</v>
      </c>
      <c r="G43" s="79">
        <v>610412</v>
      </c>
      <c r="H43" s="55">
        <v>63.03</v>
      </c>
      <c r="I43" s="62">
        <f t="shared" si="2"/>
        <v>3151.5</v>
      </c>
    </row>
    <row r="44" spans="1:9" ht="30" x14ac:dyDescent="0.25">
      <c r="A44" s="90">
        <v>37</v>
      </c>
      <c r="B44" s="9" t="s">
        <v>86</v>
      </c>
      <c r="C44" s="91" t="s">
        <v>87</v>
      </c>
      <c r="D44" s="9" t="s">
        <v>44</v>
      </c>
      <c r="E44" s="9">
        <v>5</v>
      </c>
      <c r="F44" s="13">
        <v>50</v>
      </c>
      <c r="G44" s="79">
        <v>601752</v>
      </c>
      <c r="H44" s="55">
        <v>118.1</v>
      </c>
      <c r="I44" s="62">
        <f t="shared" si="2"/>
        <v>5905</v>
      </c>
    </row>
    <row r="45" spans="1:9" ht="45" x14ac:dyDescent="0.25">
      <c r="A45" s="90">
        <v>38</v>
      </c>
      <c r="B45" s="9" t="s">
        <v>88</v>
      </c>
      <c r="C45" s="91" t="s">
        <v>89</v>
      </c>
      <c r="D45" s="9" t="s">
        <v>44</v>
      </c>
      <c r="E45" s="9">
        <v>3</v>
      </c>
      <c r="F45" s="13">
        <v>30</v>
      </c>
      <c r="G45" s="79">
        <v>12556</v>
      </c>
      <c r="H45" s="55">
        <v>568.48</v>
      </c>
      <c r="I45" s="62">
        <f t="shared" si="2"/>
        <v>17054.400000000001</v>
      </c>
    </row>
    <row r="46" spans="1:9" ht="30" x14ac:dyDescent="0.25">
      <c r="A46" s="90">
        <v>39</v>
      </c>
      <c r="B46" s="9" t="s">
        <v>90</v>
      </c>
      <c r="C46" s="91" t="s">
        <v>91</v>
      </c>
      <c r="D46" s="9" t="s">
        <v>44</v>
      </c>
      <c r="E46" s="9">
        <v>3</v>
      </c>
      <c r="F46" s="13">
        <v>30</v>
      </c>
      <c r="G46" s="79">
        <v>12556</v>
      </c>
      <c r="H46" s="55">
        <v>269.23</v>
      </c>
      <c r="I46" s="62">
        <f t="shared" si="2"/>
        <v>8076.9000000000005</v>
      </c>
    </row>
    <row r="47" spans="1:9" ht="150" x14ac:dyDescent="0.25">
      <c r="A47" s="90">
        <v>40</v>
      </c>
      <c r="B47" s="9" t="s">
        <v>92</v>
      </c>
      <c r="C47" s="94" t="s">
        <v>93</v>
      </c>
      <c r="D47" s="9" t="s">
        <v>44</v>
      </c>
      <c r="E47" s="9">
        <v>3</v>
      </c>
      <c r="F47" s="13">
        <v>30</v>
      </c>
      <c r="G47" s="79">
        <v>380948</v>
      </c>
      <c r="H47" s="55">
        <v>52.68</v>
      </c>
      <c r="I47" s="62">
        <f t="shared" si="2"/>
        <v>1580.4</v>
      </c>
    </row>
    <row r="48" spans="1:9" ht="105" x14ac:dyDescent="0.25">
      <c r="A48" s="90">
        <v>41</v>
      </c>
      <c r="B48" s="9" t="s">
        <v>94</v>
      </c>
      <c r="C48" s="91" t="s">
        <v>95</v>
      </c>
      <c r="D48" s="9" t="s">
        <v>44</v>
      </c>
      <c r="E48" s="9">
        <v>3</v>
      </c>
      <c r="F48" s="13">
        <v>30</v>
      </c>
      <c r="G48" s="95">
        <v>13757</v>
      </c>
      <c r="H48" s="55">
        <v>1278.3900000000001</v>
      </c>
      <c r="I48" s="62">
        <f t="shared" si="2"/>
        <v>38351.700000000004</v>
      </c>
    </row>
    <row r="49" spans="1:9" ht="123.75" customHeight="1" x14ac:dyDescent="0.25">
      <c r="A49" s="90">
        <v>42</v>
      </c>
      <c r="B49" s="9" t="s">
        <v>96</v>
      </c>
      <c r="C49" s="94" t="s">
        <v>97</v>
      </c>
      <c r="D49" s="9" t="s">
        <v>44</v>
      </c>
      <c r="E49" s="9">
        <v>3</v>
      </c>
      <c r="F49" s="13">
        <v>30</v>
      </c>
      <c r="G49" s="95">
        <v>13757</v>
      </c>
      <c r="H49" s="55">
        <v>1308.8499999999999</v>
      </c>
      <c r="I49" s="62">
        <f t="shared" si="2"/>
        <v>39265.5</v>
      </c>
    </row>
    <row r="50" spans="1:9" ht="90" x14ac:dyDescent="0.25">
      <c r="A50" s="90">
        <v>43</v>
      </c>
      <c r="B50" s="9" t="s">
        <v>98</v>
      </c>
      <c r="C50" s="91" t="s">
        <v>99</v>
      </c>
      <c r="D50" s="9" t="s">
        <v>44</v>
      </c>
      <c r="E50" s="9">
        <v>3</v>
      </c>
      <c r="F50" s="13">
        <v>30</v>
      </c>
      <c r="G50" s="95">
        <v>13757</v>
      </c>
      <c r="H50" s="55">
        <v>3709.01</v>
      </c>
      <c r="I50" s="62">
        <f t="shared" si="2"/>
        <v>111270.3</v>
      </c>
    </row>
    <row r="51" spans="1:9" ht="156.75" customHeight="1" x14ac:dyDescent="0.25">
      <c r="A51" s="90">
        <v>44</v>
      </c>
      <c r="B51" s="9" t="s">
        <v>100</v>
      </c>
      <c r="C51" s="94" t="s">
        <v>101</v>
      </c>
      <c r="D51" s="9" t="s">
        <v>44</v>
      </c>
      <c r="E51" s="9">
        <v>3</v>
      </c>
      <c r="F51" s="13">
        <v>30</v>
      </c>
      <c r="G51" s="79" t="s">
        <v>106</v>
      </c>
      <c r="H51" s="55">
        <v>2983.13</v>
      </c>
      <c r="I51" s="62">
        <f t="shared" si="2"/>
        <v>89493.900000000009</v>
      </c>
    </row>
    <row r="52" spans="1:9" ht="116.25" customHeight="1" x14ac:dyDescent="0.25">
      <c r="A52" s="90">
        <v>45</v>
      </c>
      <c r="B52" s="9" t="s">
        <v>102</v>
      </c>
      <c r="C52" s="94" t="s">
        <v>103</v>
      </c>
      <c r="D52" s="9" t="s">
        <v>44</v>
      </c>
      <c r="E52" s="9">
        <v>3</v>
      </c>
      <c r="F52" s="13">
        <v>30</v>
      </c>
      <c r="G52" s="79" t="s">
        <v>106</v>
      </c>
      <c r="H52" s="55">
        <v>2550</v>
      </c>
      <c r="I52" s="62">
        <f t="shared" si="2"/>
        <v>76500</v>
      </c>
    </row>
    <row r="53" spans="1:9" ht="307.5" customHeight="1" thickBot="1" x14ac:dyDescent="0.3">
      <c r="A53" s="92">
        <v>46</v>
      </c>
      <c r="B53" s="38" t="s">
        <v>104</v>
      </c>
      <c r="C53" s="96" t="s">
        <v>105</v>
      </c>
      <c r="D53" s="38" t="s">
        <v>44</v>
      </c>
      <c r="E53" s="38">
        <v>3</v>
      </c>
      <c r="F53" s="65">
        <v>15</v>
      </c>
      <c r="G53" s="86">
        <v>27430</v>
      </c>
      <c r="H53" s="56">
        <v>6485.43</v>
      </c>
      <c r="I53" s="63">
        <f t="shared" si="2"/>
        <v>97281.450000000012</v>
      </c>
    </row>
    <row r="54" spans="1:9" ht="15.75" thickBot="1" x14ac:dyDescent="0.3">
      <c r="A54" s="179" t="s">
        <v>107</v>
      </c>
      <c r="B54" s="180"/>
      <c r="C54" s="180"/>
      <c r="D54" s="180"/>
      <c r="E54" s="180"/>
      <c r="F54" s="180"/>
      <c r="G54" s="180"/>
      <c r="H54" s="188"/>
      <c r="I54" s="189"/>
    </row>
    <row r="55" spans="1:9" ht="45" x14ac:dyDescent="0.25">
      <c r="A55" s="87">
        <v>47</v>
      </c>
      <c r="B55" s="44" t="s">
        <v>108</v>
      </c>
      <c r="C55" s="88" t="s">
        <v>109</v>
      </c>
      <c r="D55" s="44" t="s">
        <v>44</v>
      </c>
      <c r="E55" s="44">
        <v>3</v>
      </c>
      <c r="F55" s="45">
        <v>30</v>
      </c>
      <c r="G55" s="67">
        <v>22047</v>
      </c>
      <c r="H55" s="56">
        <v>485.2</v>
      </c>
      <c r="I55" s="61">
        <f>H55*F55</f>
        <v>14556</v>
      </c>
    </row>
    <row r="56" spans="1:9" ht="105" x14ac:dyDescent="0.25">
      <c r="A56" s="90">
        <v>48</v>
      </c>
      <c r="B56" s="9" t="s">
        <v>110</v>
      </c>
      <c r="C56" s="94" t="s">
        <v>111</v>
      </c>
      <c r="D56" s="9" t="s">
        <v>44</v>
      </c>
      <c r="E56" s="9">
        <v>3</v>
      </c>
      <c r="F56" s="13">
        <v>30</v>
      </c>
      <c r="G56" s="17">
        <v>22047</v>
      </c>
      <c r="H56" s="56">
        <v>467.08</v>
      </c>
      <c r="I56" s="62">
        <f t="shared" ref="I56:I67" si="3">H56*F56</f>
        <v>14012.4</v>
      </c>
    </row>
    <row r="57" spans="1:9" ht="75" x14ac:dyDescent="0.25">
      <c r="A57" s="90">
        <v>49</v>
      </c>
      <c r="B57" s="9" t="s">
        <v>112</v>
      </c>
      <c r="C57" s="94" t="s">
        <v>113</v>
      </c>
      <c r="D57" s="9" t="s">
        <v>44</v>
      </c>
      <c r="E57" s="9">
        <v>3</v>
      </c>
      <c r="F57" s="13">
        <v>30</v>
      </c>
      <c r="G57" s="17">
        <v>22047</v>
      </c>
      <c r="H57" s="56">
        <v>259.68</v>
      </c>
      <c r="I57" s="62">
        <f t="shared" si="3"/>
        <v>7790.4000000000005</v>
      </c>
    </row>
    <row r="58" spans="1:9" ht="60" x14ac:dyDescent="0.25">
      <c r="A58" s="90">
        <v>50</v>
      </c>
      <c r="B58" s="9" t="s">
        <v>114</v>
      </c>
      <c r="C58" s="94" t="s">
        <v>115</v>
      </c>
      <c r="D58" s="9" t="s">
        <v>44</v>
      </c>
      <c r="E58" s="9">
        <v>3</v>
      </c>
      <c r="F58" s="13">
        <v>30</v>
      </c>
      <c r="G58" s="17">
        <v>22047</v>
      </c>
      <c r="H58" s="56">
        <v>336.17</v>
      </c>
      <c r="I58" s="62">
        <f t="shared" si="3"/>
        <v>10085.1</v>
      </c>
    </row>
    <row r="59" spans="1:9" ht="60" x14ac:dyDescent="0.25">
      <c r="A59" s="90">
        <v>51</v>
      </c>
      <c r="B59" s="9" t="s">
        <v>116</v>
      </c>
      <c r="C59" s="94" t="s">
        <v>117</v>
      </c>
      <c r="D59" s="9" t="s">
        <v>44</v>
      </c>
      <c r="E59" s="9">
        <v>3</v>
      </c>
      <c r="F59" s="13">
        <v>30</v>
      </c>
      <c r="G59" s="17">
        <v>22047</v>
      </c>
      <c r="H59" s="56">
        <v>275.39999999999998</v>
      </c>
      <c r="I59" s="62">
        <f t="shared" si="3"/>
        <v>8262</v>
      </c>
    </row>
    <row r="60" spans="1:9" ht="75" x14ac:dyDescent="0.25">
      <c r="A60" s="90">
        <v>52</v>
      </c>
      <c r="B60" s="97" t="s">
        <v>118</v>
      </c>
      <c r="C60" s="94" t="s">
        <v>119</v>
      </c>
      <c r="D60" s="9" t="s">
        <v>44</v>
      </c>
      <c r="E60" s="9">
        <v>3</v>
      </c>
      <c r="F60" s="13">
        <v>30</v>
      </c>
      <c r="G60" s="17">
        <v>22047</v>
      </c>
      <c r="H60" s="56">
        <v>283.11</v>
      </c>
      <c r="I60" s="62">
        <f t="shared" si="3"/>
        <v>8493.3000000000011</v>
      </c>
    </row>
    <row r="61" spans="1:9" ht="75" x14ac:dyDescent="0.25">
      <c r="A61" s="90">
        <v>53</v>
      </c>
      <c r="B61" s="9" t="s">
        <v>120</v>
      </c>
      <c r="C61" s="94" t="s">
        <v>121</v>
      </c>
      <c r="D61" s="9" t="s">
        <v>44</v>
      </c>
      <c r="E61" s="9">
        <v>3</v>
      </c>
      <c r="F61" s="13">
        <v>30</v>
      </c>
      <c r="G61" s="17">
        <v>22047</v>
      </c>
      <c r="H61" s="56">
        <v>273.33</v>
      </c>
      <c r="I61" s="62">
        <f t="shared" si="3"/>
        <v>8199.9</v>
      </c>
    </row>
    <row r="62" spans="1:9" ht="60" x14ac:dyDescent="0.25">
      <c r="A62" s="90">
        <v>54</v>
      </c>
      <c r="B62" s="9" t="s">
        <v>122</v>
      </c>
      <c r="C62" s="94" t="s">
        <v>123</v>
      </c>
      <c r="D62" s="9" t="s">
        <v>44</v>
      </c>
      <c r="E62" s="9">
        <v>3</v>
      </c>
      <c r="F62" s="13">
        <v>30</v>
      </c>
      <c r="G62" s="17">
        <v>263350</v>
      </c>
      <c r="H62" s="56">
        <v>81.83</v>
      </c>
      <c r="I62" s="62">
        <f t="shared" si="3"/>
        <v>2454.9</v>
      </c>
    </row>
    <row r="63" spans="1:9" ht="45" x14ac:dyDescent="0.25">
      <c r="A63" s="90">
        <v>55</v>
      </c>
      <c r="B63" s="9" t="s">
        <v>124</v>
      </c>
      <c r="C63" s="94" t="s">
        <v>125</v>
      </c>
      <c r="D63" s="9" t="s">
        <v>41</v>
      </c>
      <c r="E63" s="9">
        <v>3</v>
      </c>
      <c r="F63" s="13">
        <v>30</v>
      </c>
      <c r="G63" s="17">
        <v>462786</v>
      </c>
      <c r="H63" s="56">
        <v>113.02</v>
      </c>
      <c r="I63" s="62">
        <f t="shared" si="3"/>
        <v>3390.6</v>
      </c>
    </row>
    <row r="64" spans="1:9" ht="75" x14ac:dyDescent="0.25">
      <c r="A64" s="90">
        <v>56</v>
      </c>
      <c r="B64" s="9" t="s">
        <v>126</v>
      </c>
      <c r="C64" s="94" t="s">
        <v>127</v>
      </c>
      <c r="D64" s="9" t="s">
        <v>44</v>
      </c>
      <c r="E64" s="9">
        <v>3</v>
      </c>
      <c r="F64" s="13">
        <v>30</v>
      </c>
      <c r="G64" s="17" t="s">
        <v>134</v>
      </c>
      <c r="H64" s="56">
        <v>10.18</v>
      </c>
      <c r="I64" s="62">
        <f t="shared" si="3"/>
        <v>305.39999999999998</v>
      </c>
    </row>
    <row r="65" spans="1:9" ht="105" x14ac:dyDescent="0.25">
      <c r="A65" s="90">
        <v>57</v>
      </c>
      <c r="B65" s="9" t="s">
        <v>128</v>
      </c>
      <c r="C65" s="94" t="s">
        <v>129</v>
      </c>
      <c r="D65" s="9" t="s">
        <v>41</v>
      </c>
      <c r="E65" s="9">
        <v>3</v>
      </c>
      <c r="F65" s="13">
        <v>50</v>
      </c>
      <c r="G65" s="17" t="s">
        <v>135</v>
      </c>
      <c r="H65" s="56">
        <v>200.92</v>
      </c>
      <c r="I65" s="62">
        <f t="shared" si="3"/>
        <v>10046</v>
      </c>
    </row>
    <row r="66" spans="1:9" ht="120" x14ac:dyDescent="0.25">
      <c r="A66" s="90">
        <v>58</v>
      </c>
      <c r="B66" s="9" t="s">
        <v>130</v>
      </c>
      <c r="C66" s="94" t="s">
        <v>131</v>
      </c>
      <c r="D66" s="9" t="s">
        <v>41</v>
      </c>
      <c r="E66" s="9">
        <v>3</v>
      </c>
      <c r="F66" s="13">
        <v>30</v>
      </c>
      <c r="G66" s="17">
        <v>610925</v>
      </c>
      <c r="H66" s="56">
        <v>159.72</v>
      </c>
      <c r="I66" s="62">
        <f t="shared" si="3"/>
        <v>4791.6000000000004</v>
      </c>
    </row>
    <row r="67" spans="1:9" ht="105.75" thickBot="1" x14ac:dyDescent="0.3">
      <c r="A67" s="92">
        <v>59</v>
      </c>
      <c r="B67" s="38" t="s">
        <v>132</v>
      </c>
      <c r="C67" s="96" t="s">
        <v>133</v>
      </c>
      <c r="D67" s="38" t="s">
        <v>41</v>
      </c>
      <c r="E67" s="38">
        <v>3</v>
      </c>
      <c r="F67" s="68">
        <v>30</v>
      </c>
      <c r="G67" s="69">
        <v>610925</v>
      </c>
      <c r="H67" s="56">
        <v>187.32</v>
      </c>
      <c r="I67" s="63">
        <f t="shared" si="3"/>
        <v>5619.5999999999995</v>
      </c>
    </row>
    <row r="68" spans="1:9" ht="15.75" thickBot="1" x14ac:dyDescent="0.3">
      <c r="A68" s="179" t="s">
        <v>136</v>
      </c>
      <c r="B68" s="180"/>
      <c r="C68" s="180"/>
      <c r="D68" s="180"/>
      <c r="E68" s="180"/>
      <c r="F68" s="180"/>
      <c r="G68" s="180"/>
      <c r="H68" s="104"/>
      <c r="I68" s="105"/>
    </row>
    <row r="69" spans="1:9" ht="60" x14ac:dyDescent="0.25">
      <c r="A69" s="87">
        <v>60</v>
      </c>
      <c r="B69" s="98" t="s">
        <v>137</v>
      </c>
      <c r="C69" s="88" t="s">
        <v>138</v>
      </c>
      <c r="D69" s="44" t="s">
        <v>44</v>
      </c>
      <c r="E69" s="44">
        <v>5</v>
      </c>
      <c r="F69" s="45">
        <v>50</v>
      </c>
      <c r="G69" s="67">
        <v>20460</v>
      </c>
      <c r="H69" s="56">
        <v>6.92</v>
      </c>
      <c r="I69" s="61">
        <f>H69*F69</f>
        <v>346</v>
      </c>
    </row>
    <row r="70" spans="1:9" ht="60" x14ac:dyDescent="0.25">
      <c r="A70" s="90">
        <v>61</v>
      </c>
      <c r="B70" s="97" t="s">
        <v>139</v>
      </c>
      <c r="C70" s="91" t="s">
        <v>140</v>
      </c>
      <c r="D70" s="9" t="s">
        <v>44</v>
      </c>
      <c r="E70" s="9">
        <v>50</v>
      </c>
      <c r="F70" s="13">
        <v>1000</v>
      </c>
      <c r="G70" s="17">
        <v>20460</v>
      </c>
      <c r="H70" s="56">
        <v>6.71</v>
      </c>
      <c r="I70" s="62">
        <f t="shared" ref="I70:I113" si="4">H70*F70</f>
        <v>6710</v>
      </c>
    </row>
    <row r="71" spans="1:9" ht="45" x14ac:dyDescent="0.25">
      <c r="A71" s="90">
        <v>62</v>
      </c>
      <c r="B71" s="9" t="s">
        <v>141</v>
      </c>
      <c r="C71" s="91" t="s">
        <v>142</v>
      </c>
      <c r="D71" s="9" t="s">
        <v>44</v>
      </c>
      <c r="E71" s="9">
        <v>10</v>
      </c>
      <c r="F71" s="13">
        <v>100</v>
      </c>
      <c r="G71" s="17">
        <v>20460</v>
      </c>
      <c r="H71" s="56">
        <v>34.840000000000003</v>
      </c>
      <c r="I71" s="62">
        <f t="shared" si="4"/>
        <v>3484.0000000000005</v>
      </c>
    </row>
    <row r="72" spans="1:9" ht="60" x14ac:dyDescent="0.25">
      <c r="A72" s="90">
        <v>63</v>
      </c>
      <c r="B72" s="97" t="s">
        <v>143</v>
      </c>
      <c r="C72" s="91" t="s">
        <v>144</v>
      </c>
      <c r="D72" s="9" t="s">
        <v>44</v>
      </c>
      <c r="E72" s="9">
        <v>5</v>
      </c>
      <c r="F72" s="13">
        <v>50</v>
      </c>
      <c r="G72" s="17">
        <v>20460</v>
      </c>
      <c r="H72" s="56">
        <v>132.12</v>
      </c>
      <c r="I72" s="62">
        <f t="shared" si="4"/>
        <v>6606</v>
      </c>
    </row>
    <row r="73" spans="1:9" ht="60" x14ac:dyDescent="0.25">
      <c r="A73" s="90">
        <v>64</v>
      </c>
      <c r="B73" s="97" t="s">
        <v>145</v>
      </c>
      <c r="C73" s="91" t="s">
        <v>146</v>
      </c>
      <c r="D73" s="9" t="s">
        <v>44</v>
      </c>
      <c r="E73" s="9">
        <v>5</v>
      </c>
      <c r="F73" s="13">
        <v>50</v>
      </c>
      <c r="G73" s="17">
        <v>20460</v>
      </c>
      <c r="H73" s="56">
        <v>135.91</v>
      </c>
      <c r="I73" s="62">
        <f t="shared" si="4"/>
        <v>6795.5</v>
      </c>
    </row>
    <row r="74" spans="1:9" ht="105" x14ac:dyDescent="0.25">
      <c r="A74" s="90">
        <v>65</v>
      </c>
      <c r="B74" s="9" t="s">
        <v>147</v>
      </c>
      <c r="C74" s="94" t="s">
        <v>148</v>
      </c>
      <c r="D74" s="9" t="s">
        <v>44</v>
      </c>
      <c r="E74" s="9">
        <v>3</v>
      </c>
      <c r="F74" s="13">
        <v>30</v>
      </c>
      <c r="G74" s="17">
        <v>607875</v>
      </c>
      <c r="H74" s="56">
        <v>264.52999999999997</v>
      </c>
      <c r="I74" s="62">
        <f t="shared" si="4"/>
        <v>7935.9</v>
      </c>
    </row>
    <row r="75" spans="1:9" ht="30" x14ac:dyDescent="0.25">
      <c r="A75" s="90">
        <v>66</v>
      </c>
      <c r="B75" s="9" t="s">
        <v>149</v>
      </c>
      <c r="C75" s="94" t="s">
        <v>150</v>
      </c>
      <c r="D75" s="9" t="s">
        <v>44</v>
      </c>
      <c r="E75" s="9">
        <v>3</v>
      </c>
      <c r="F75" s="13">
        <v>30</v>
      </c>
      <c r="G75" s="17">
        <v>20818</v>
      </c>
      <c r="H75" s="56">
        <v>2913.33</v>
      </c>
      <c r="I75" s="62">
        <f t="shared" si="4"/>
        <v>87399.9</v>
      </c>
    </row>
    <row r="76" spans="1:9" ht="30" x14ac:dyDescent="0.25">
      <c r="A76" s="90">
        <v>67</v>
      </c>
      <c r="B76" s="9" t="s">
        <v>149</v>
      </c>
      <c r="C76" s="94" t="s">
        <v>151</v>
      </c>
      <c r="D76" s="9" t="s">
        <v>44</v>
      </c>
      <c r="E76" s="9">
        <v>3</v>
      </c>
      <c r="F76" s="13">
        <v>30</v>
      </c>
      <c r="G76" s="17">
        <v>20818</v>
      </c>
      <c r="H76" s="56">
        <v>1906.67</v>
      </c>
      <c r="I76" s="62">
        <f t="shared" si="4"/>
        <v>57200.100000000006</v>
      </c>
    </row>
    <row r="77" spans="1:9" ht="45" x14ac:dyDescent="0.25">
      <c r="A77" s="90">
        <v>68</v>
      </c>
      <c r="B77" s="97" t="s">
        <v>282</v>
      </c>
      <c r="C77" s="94" t="s">
        <v>153</v>
      </c>
      <c r="D77" s="9" t="s">
        <v>44</v>
      </c>
      <c r="E77" s="9">
        <v>3</v>
      </c>
      <c r="F77" s="13">
        <v>30</v>
      </c>
      <c r="G77" s="17">
        <v>603458</v>
      </c>
      <c r="H77" s="56">
        <v>3816.67</v>
      </c>
      <c r="I77" s="62">
        <f t="shared" si="4"/>
        <v>114500.1</v>
      </c>
    </row>
    <row r="78" spans="1:9" ht="135" x14ac:dyDescent="0.25">
      <c r="A78" s="90">
        <v>69</v>
      </c>
      <c r="B78" s="9" t="s">
        <v>154</v>
      </c>
      <c r="C78" s="94" t="s">
        <v>155</v>
      </c>
      <c r="D78" s="9" t="s">
        <v>44</v>
      </c>
      <c r="E78" s="9">
        <v>3</v>
      </c>
      <c r="F78" s="13">
        <v>30</v>
      </c>
      <c r="G78" s="17" t="s">
        <v>156</v>
      </c>
      <c r="H78" s="56">
        <v>1941.21</v>
      </c>
      <c r="I78" s="62">
        <f t="shared" si="4"/>
        <v>58236.3</v>
      </c>
    </row>
    <row r="79" spans="1:9" ht="135" x14ac:dyDescent="0.25">
      <c r="A79" s="90">
        <v>70</v>
      </c>
      <c r="B79" s="9" t="s">
        <v>157</v>
      </c>
      <c r="C79" s="94" t="s">
        <v>158</v>
      </c>
      <c r="D79" s="9" t="s">
        <v>44</v>
      </c>
      <c r="E79" s="9">
        <v>3</v>
      </c>
      <c r="F79" s="13">
        <v>30</v>
      </c>
      <c r="G79" s="17" t="s">
        <v>156</v>
      </c>
      <c r="H79" s="56">
        <v>1394.12</v>
      </c>
      <c r="I79" s="62">
        <f t="shared" si="4"/>
        <v>41823.599999999999</v>
      </c>
    </row>
    <row r="80" spans="1:9" ht="90" x14ac:dyDescent="0.25">
      <c r="A80" s="90">
        <v>71</v>
      </c>
      <c r="B80" s="9" t="s">
        <v>159</v>
      </c>
      <c r="C80" s="94" t="s">
        <v>160</v>
      </c>
      <c r="D80" s="9" t="s">
        <v>44</v>
      </c>
      <c r="E80" s="9">
        <v>3</v>
      </c>
      <c r="F80" s="13">
        <v>30</v>
      </c>
      <c r="G80" s="17">
        <v>20460</v>
      </c>
      <c r="H80" s="56">
        <v>622.66999999999996</v>
      </c>
      <c r="I80" s="62">
        <f t="shared" si="4"/>
        <v>18680.099999999999</v>
      </c>
    </row>
    <row r="81" spans="1:9" ht="90" x14ac:dyDescent="0.25">
      <c r="A81" s="90">
        <v>72</v>
      </c>
      <c r="B81" s="9" t="s">
        <v>161</v>
      </c>
      <c r="C81" s="94" t="s">
        <v>162</v>
      </c>
      <c r="D81" s="9" t="s">
        <v>44</v>
      </c>
      <c r="E81" s="9">
        <v>3</v>
      </c>
      <c r="F81" s="13">
        <v>30</v>
      </c>
      <c r="G81" s="17">
        <v>20460</v>
      </c>
      <c r="H81" s="56">
        <v>201.13</v>
      </c>
      <c r="I81" s="62">
        <f t="shared" si="4"/>
        <v>6033.9</v>
      </c>
    </row>
    <row r="82" spans="1:9" ht="120" x14ac:dyDescent="0.25">
      <c r="A82" s="90">
        <v>73</v>
      </c>
      <c r="B82" s="9" t="s">
        <v>163</v>
      </c>
      <c r="C82" s="94" t="s">
        <v>164</v>
      </c>
      <c r="D82" s="9" t="s">
        <v>44</v>
      </c>
      <c r="E82" s="9">
        <v>3</v>
      </c>
      <c r="F82" s="13">
        <v>30</v>
      </c>
      <c r="G82" s="17">
        <v>20460</v>
      </c>
      <c r="H82" s="56">
        <v>70.430000000000007</v>
      </c>
      <c r="I82" s="62">
        <f t="shared" si="4"/>
        <v>2112.9</v>
      </c>
    </row>
    <row r="83" spans="1:9" ht="135" x14ac:dyDescent="0.25">
      <c r="A83" s="90">
        <v>74</v>
      </c>
      <c r="B83" s="9" t="s">
        <v>165</v>
      </c>
      <c r="C83" s="94" t="s">
        <v>166</v>
      </c>
      <c r="D83" s="9" t="s">
        <v>44</v>
      </c>
      <c r="E83" s="9">
        <v>3</v>
      </c>
      <c r="F83" s="13">
        <v>30</v>
      </c>
      <c r="G83" s="17">
        <v>20460</v>
      </c>
      <c r="H83" s="56">
        <v>181.67</v>
      </c>
      <c r="I83" s="62">
        <f t="shared" si="4"/>
        <v>5450.0999999999995</v>
      </c>
    </row>
    <row r="84" spans="1:9" ht="30" x14ac:dyDescent="0.25">
      <c r="A84" s="90">
        <v>75</v>
      </c>
      <c r="B84" s="9" t="s">
        <v>167</v>
      </c>
      <c r="C84" s="94" t="s">
        <v>168</v>
      </c>
      <c r="D84" s="9" t="s">
        <v>44</v>
      </c>
      <c r="E84" s="9">
        <v>3</v>
      </c>
      <c r="F84" s="13">
        <v>30</v>
      </c>
      <c r="G84" s="17">
        <v>323625</v>
      </c>
      <c r="H84" s="56">
        <v>25.01</v>
      </c>
      <c r="I84" s="62">
        <f t="shared" si="4"/>
        <v>750.30000000000007</v>
      </c>
    </row>
    <row r="85" spans="1:9" ht="30" x14ac:dyDescent="0.25">
      <c r="A85" s="90">
        <v>76</v>
      </c>
      <c r="B85" s="9" t="s">
        <v>169</v>
      </c>
      <c r="C85" s="91" t="s">
        <v>170</v>
      </c>
      <c r="D85" s="9" t="s">
        <v>44</v>
      </c>
      <c r="E85" s="9">
        <v>3</v>
      </c>
      <c r="F85" s="13">
        <v>30</v>
      </c>
      <c r="G85" s="17" t="s">
        <v>171</v>
      </c>
      <c r="H85" s="56">
        <v>497.67</v>
      </c>
      <c r="I85" s="62">
        <f t="shared" si="4"/>
        <v>14930.1</v>
      </c>
    </row>
    <row r="86" spans="1:9" ht="90" x14ac:dyDescent="0.25">
      <c r="A86" s="90">
        <v>77</v>
      </c>
      <c r="B86" s="9" t="s">
        <v>172</v>
      </c>
      <c r="C86" s="94" t="s">
        <v>173</v>
      </c>
      <c r="D86" s="9" t="s">
        <v>44</v>
      </c>
      <c r="E86" s="9">
        <v>3</v>
      </c>
      <c r="F86" s="13">
        <v>30</v>
      </c>
      <c r="G86" s="17" t="s">
        <v>171</v>
      </c>
      <c r="H86" s="56">
        <v>460</v>
      </c>
      <c r="I86" s="62">
        <f t="shared" si="4"/>
        <v>13800</v>
      </c>
    </row>
    <row r="87" spans="1:9" ht="60" x14ac:dyDescent="0.25">
      <c r="A87" s="90">
        <v>78</v>
      </c>
      <c r="B87" s="9" t="s">
        <v>174</v>
      </c>
      <c r="C87" s="94" t="s">
        <v>175</v>
      </c>
      <c r="D87" s="9" t="s">
        <v>176</v>
      </c>
      <c r="E87" s="9">
        <v>3</v>
      </c>
      <c r="F87" s="13">
        <v>300</v>
      </c>
      <c r="G87" s="18">
        <v>13099</v>
      </c>
      <c r="H87" s="56">
        <v>101.71</v>
      </c>
      <c r="I87" s="62">
        <f t="shared" si="4"/>
        <v>30512.999999999996</v>
      </c>
    </row>
    <row r="88" spans="1:9" ht="120" x14ac:dyDescent="0.25">
      <c r="A88" s="90">
        <v>79</v>
      </c>
      <c r="B88" s="97" t="s">
        <v>177</v>
      </c>
      <c r="C88" s="91" t="s">
        <v>178</v>
      </c>
      <c r="D88" s="9" t="s">
        <v>44</v>
      </c>
      <c r="E88" s="9">
        <v>5</v>
      </c>
      <c r="F88" s="13">
        <v>50</v>
      </c>
      <c r="G88" s="18">
        <v>613332</v>
      </c>
      <c r="H88" s="56">
        <v>52.64</v>
      </c>
      <c r="I88" s="62">
        <f t="shared" si="4"/>
        <v>2632</v>
      </c>
    </row>
    <row r="89" spans="1:9" ht="150" x14ac:dyDescent="0.25">
      <c r="A89" s="90">
        <v>80</v>
      </c>
      <c r="B89" s="9" t="s">
        <v>179</v>
      </c>
      <c r="C89" s="91" t="s">
        <v>180</v>
      </c>
      <c r="D89" s="9" t="s">
        <v>44</v>
      </c>
      <c r="E89" s="9">
        <v>10</v>
      </c>
      <c r="F89" s="13">
        <v>50</v>
      </c>
      <c r="G89" s="18">
        <v>396866</v>
      </c>
      <c r="H89" s="56">
        <v>64.14</v>
      </c>
      <c r="I89" s="62">
        <f t="shared" si="4"/>
        <v>3207</v>
      </c>
    </row>
    <row r="90" spans="1:9" ht="135" x14ac:dyDescent="0.25">
      <c r="A90" s="90">
        <v>81</v>
      </c>
      <c r="B90" s="9" t="s">
        <v>181</v>
      </c>
      <c r="C90" s="91" t="s">
        <v>182</v>
      </c>
      <c r="D90" s="9" t="s">
        <v>183</v>
      </c>
      <c r="E90" s="9">
        <v>3</v>
      </c>
      <c r="F90" s="13">
        <v>100</v>
      </c>
      <c r="G90" s="17">
        <v>478015</v>
      </c>
      <c r="H90" s="56">
        <v>15.42</v>
      </c>
      <c r="I90" s="62">
        <f t="shared" si="4"/>
        <v>1542</v>
      </c>
    </row>
    <row r="91" spans="1:9" ht="60" x14ac:dyDescent="0.25">
      <c r="A91" s="90">
        <v>82</v>
      </c>
      <c r="B91" s="9" t="s">
        <v>184</v>
      </c>
      <c r="C91" s="91" t="s">
        <v>185</v>
      </c>
      <c r="D91" s="9" t="s">
        <v>183</v>
      </c>
      <c r="E91" s="9">
        <v>3</v>
      </c>
      <c r="F91" s="13">
        <v>100</v>
      </c>
      <c r="G91" s="17">
        <v>478015</v>
      </c>
      <c r="H91" s="56">
        <v>193.33</v>
      </c>
      <c r="I91" s="62">
        <f t="shared" si="4"/>
        <v>19333</v>
      </c>
    </row>
    <row r="92" spans="1:9" ht="75" x14ac:dyDescent="0.25">
      <c r="A92" s="90">
        <v>83</v>
      </c>
      <c r="B92" s="9" t="s">
        <v>186</v>
      </c>
      <c r="C92" s="91" t="s">
        <v>187</v>
      </c>
      <c r="D92" s="9" t="s">
        <v>183</v>
      </c>
      <c r="E92" s="9">
        <v>3</v>
      </c>
      <c r="F92" s="13">
        <v>300</v>
      </c>
      <c r="G92" s="17">
        <v>478015</v>
      </c>
      <c r="H92" s="56">
        <v>135</v>
      </c>
      <c r="I92" s="62">
        <f t="shared" si="4"/>
        <v>40500</v>
      </c>
    </row>
    <row r="93" spans="1:9" ht="45" x14ac:dyDescent="0.25">
      <c r="A93" s="90">
        <v>84</v>
      </c>
      <c r="B93" s="9" t="s">
        <v>188</v>
      </c>
      <c r="C93" s="91" t="s">
        <v>189</v>
      </c>
      <c r="D93" s="9" t="s">
        <v>41</v>
      </c>
      <c r="E93" s="9">
        <v>3</v>
      </c>
      <c r="F93" s="13">
        <v>300</v>
      </c>
      <c r="G93" s="19" t="s">
        <v>190</v>
      </c>
      <c r="H93" s="56">
        <v>356.5</v>
      </c>
      <c r="I93" s="62">
        <f t="shared" si="4"/>
        <v>106950</v>
      </c>
    </row>
    <row r="94" spans="1:9" ht="60" x14ac:dyDescent="0.25">
      <c r="A94" s="90">
        <v>85</v>
      </c>
      <c r="B94" s="9" t="s">
        <v>191</v>
      </c>
      <c r="C94" s="91" t="s">
        <v>192</v>
      </c>
      <c r="D94" s="9" t="s">
        <v>44</v>
      </c>
      <c r="E94" s="9">
        <v>3</v>
      </c>
      <c r="F94" s="13">
        <v>30</v>
      </c>
      <c r="G94" s="17">
        <v>613391</v>
      </c>
      <c r="H94" s="56">
        <v>136</v>
      </c>
      <c r="I94" s="62">
        <f t="shared" si="4"/>
        <v>4080</v>
      </c>
    </row>
    <row r="95" spans="1:9" ht="60" x14ac:dyDescent="0.25">
      <c r="A95" s="90">
        <v>86</v>
      </c>
      <c r="B95" s="9" t="s">
        <v>193</v>
      </c>
      <c r="C95" s="91" t="s">
        <v>194</v>
      </c>
      <c r="D95" s="9" t="s">
        <v>41</v>
      </c>
      <c r="E95" s="9">
        <v>3</v>
      </c>
      <c r="F95" s="13">
        <v>300</v>
      </c>
      <c r="G95" s="17">
        <v>24376</v>
      </c>
      <c r="H95" s="56">
        <v>160.16999999999999</v>
      </c>
      <c r="I95" s="62">
        <f t="shared" si="4"/>
        <v>48050.999999999993</v>
      </c>
    </row>
    <row r="96" spans="1:9" ht="60" x14ac:dyDescent="0.25">
      <c r="A96" s="90">
        <v>87</v>
      </c>
      <c r="B96" s="9" t="s">
        <v>195</v>
      </c>
      <c r="C96" s="91" t="s">
        <v>196</v>
      </c>
      <c r="D96" s="9" t="s">
        <v>41</v>
      </c>
      <c r="E96" s="9">
        <v>3</v>
      </c>
      <c r="F96" s="13">
        <v>300</v>
      </c>
      <c r="G96" s="17">
        <v>5290</v>
      </c>
      <c r="H96" s="56">
        <v>168.53</v>
      </c>
      <c r="I96" s="62">
        <f t="shared" si="4"/>
        <v>50559</v>
      </c>
    </row>
    <row r="97" spans="1:9" ht="60" x14ac:dyDescent="0.25">
      <c r="A97" s="90">
        <v>88</v>
      </c>
      <c r="B97" s="9" t="s">
        <v>197</v>
      </c>
      <c r="C97" s="91" t="s">
        <v>198</v>
      </c>
      <c r="D97" s="9" t="s">
        <v>44</v>
      </c>
      <c r="E97" s="9">
        <v>3</v>
      </c>
      <c r="F97" s="13">
        <v>30</v>
      </c>
      <c r="G97" s="17">
        <v>458129</v>
      </c>
      <c r="H97" s="56">
        <v>499.07</v>
      </c>
      <c r="I97" s="62">
        <f t="shared" si="4"/>
        <v>14972.1</v>
      </c>
    </row>
    <row r="98" spans="1:9" ht="75" x14ac:dyDescent="0.25">
      <c r="A98" s="90">
        <v>89</v>
      </c>
      <c r="B98" s="9" t="s">
        <v>199</v>
      </c>
      <c r="C98" s="91" t="s">
        <v>200</v>
      </c>
      <c r="D98" s="9" t="s">
        <v>44</v>
      </c>
      <c r="E98" s="9">
        <v>3</v>
      </c>
      <c r="F98" s="13">
        <v>30</v>
      </c>
      <c r="G98" s="17">
        <v>21164</v>
      </c>
      <c r="H98" s="56">
        <v>977.5</v>
      </c>
      <c r="I98" s="62">
        <f t="shared" si="4"/>
        <v>29325</v>
      </c>
    </row>
    <row r="99" spans="1:9" ht="75" x14ac:dyDescent="0.25">
      <c r="A99" s="90">
        <v>90</v>
      </c>
      <c r="B99" s="9" t="s">
        <v>201</v>
      </c>
      <c r="C99" s="91" t="s">
        <v>202</v>
      </c>
      <c r="D99" s="9" t="s">
        <v>44</v>
      </c>
      <c r="E99" s="9">
        <v>3</v>
      </c>
      <c r="F99" s="13">
        <v>30</v>
      </c>
      <c r="G99" s="17">
        <v>21164</v>
      </c>
      <c r="H99" s="56">
        <v>1159.8</v>
      </c>
      <c r="I99" s="62">
        <f t="shared" si="4"/>
        <v>34794</v>
      </c>
    </row>
    <row r="100" spans="1:9" ht="90" x14ac:dyDescent="0.25">
      <c r="A100" s="90">
        <v>91</v>
      </c>
      <c r="B100" s="9" t="s">
        <v>203</v>
      </c>
      <c r="C100" s="91" t="s">
        <v>204</v>
      </c>
      <c r="D100" s="9" t="s">
        <v>41</v>
      </c>
      <c r="E100" s="9">
        <v>3</v>
      </c>
      <c r="F100" s="13">
        <v>30</v>
      </c>
      <c r="G100" s="17">
        <v>21164</v>
      </c>
      <c r="H100" s="56">
        <v>89.11</v>
      </c>
      <c r="I100" s="62">
        <f t="shared" si="4"/>
        <v>2673.3</v>
      </c>
    </row>
    <row r="101" spans="1:9" ht="60" x14ac:dyDescent="0.25">
      <c r="A101" s="90">
        <v>92</v>
      </c>
      <c r="B101" s="9" t="s">
        <v>205</v>
      </c>
      <c r="C101" s="91" t="s">
        <v>206</v>
      </c>
      <c r="D101" s="9" t="s">
        <v>44</v>
      </c>
      <c r="E101" s="9">
        <v>3</v>
      </c>
      <c r="F101" s="13">
        <v>30</v>
      </c>
      <c r="G101" s="17" t="s">
        <v>207</v>
      </c>
      <c r="H101" s="56">
        <v>293.33</v>
      </c>
      <c r="I101" s="62">
        <f t="shared" si="4"/>
        <v>8799.9</v>
      </c>
    </row>
    <row r="102" spans="1:9" ht="45" x14ac:dyDescent="0.25">
      <c r="A102" s="90">
        <v>93</v>
      </c>
      <c r="B102" s="9" t="s">
        <v>208</v>
      </c>
      <c r="C102" s="91" t="s">
        <v>209</v>
      </c>
      <c r="D102" s="9" t="s">
        <v>44</v>
      </c>
      <c r="E102" s="9">
        <v>3</v>
      </c>
      <c r="F102" s="13">
        <v>30</v>
      </c>
      <c r="G102" s="18">
        <v>302484</v>
      </c>
      <c r="H102" s="56">
        <v>160.03</v>
      </c>
      <c r="I102" s="62">
        <f t="shared" si="4"/>
        <v>4800.8999999999996</v>
      </c>
    </row>
    <row r="103" spans="1:9" ht="45" x14ac:dyDescent="0.25">
      <c r="A103" s="90">
        <v>94</v>
      </c>
      <c r="B103" s="9" t="s">
        <v>210</v>
      </c>
      <c r="C103" s="91" t="s">
        <v>211</v>
      </c>
      <c r="D103" s="9" t="s">
        <v>44</v>
      </c>
      <c r="E103" s="9">
        <v>3</v>
      </c>
      <c r="F103" s="13">
        <v>30</v>
      </c>
      <c r="G103" s="18">
        <v>302484</v>
      </c>
      <c r="H103" s="56">
        <v>69.14</v>
      </c>
      <c r="I103" s="62">
        <f t="shared" si="4"/>
        <v>2074.1999999999998</v>
      </c>
    </row>
    <row r="104" spans="1:9" ht="45" x14ac:dyDescent="0.25">
      <c r="A104" s="90">
        <v>95</v>
      </c>
      <c r="B104" s="9" t="s">
        <v>212</v>
      </c>
      <c r="C104" s="91" t="s">
        <v>213</v>
      </c>
      <c r="D104" s="9" t="s">
        <v>44</v>
      </c>
      <c r="E104" s="9">
        <v>5</v>
      </c>
      <c r="F104" s="13">
        <v>50</v>
      </c>
      <c r="G104" s="18">
        <v>302484</v>
      </c>
      <c r="H104" s="56">
        <v>151.66999999999999</v>
      </c>
      <c r="I104" s="62">
        <f t="shared" si="4"/>
        <v>7583.4999999999991</v>
      </c>
    </row>
    <row r="105" spans="1:9" ht="75" x14ac:dyDescent="0.25">
      <c r="A105" s="90">
        <v>96</v>
      </c>
      <c r="B105" s="9" t="s">
        <v>214</v>
      </c>
      <c r="C105" s="91" t="s">
        <v>215</v>
      </c>
      <c r="D105" s="9" t="s">
        <v>41</v>
      </c>
      <c r="E105" s="9">
        <v>3</v>
      </c>
      <c r="F105" s="13">
        <v>50</v>
      </c>
      <c r="G105" s="18">
        <v>24376</v>
      </c>
      <c r="H105" s="56">
        <v>721.6</v>
      </c>
      <c r="I105" s="62">
        <f t="shared" si="4"/>
        <v>36080</v>
      </c>
    </row>
    <row r="106" spans="1:9" ht="45" x14ac:dyDescent="0.25">
      <c r="A106" s="90">
        <v>97</v>
      </c>
      <c r="B106" s="9" t="s">
        <v>216</v>
      </c>
      <c r="C106" s="91" t="s">
        <v>217</v>
      </c>
      <c r="D106" s="9" t="s">
        <v>44</v>
      </c>
      <c r="E106" s="9">
        <v>3</v>
      </c>
      <c r="F106" s="13">
        <v>30</v>
      </c>
      <c r="G106" s="18">
        <v>450365</v>
      </c>
      <c r="H106" s="56">
        <v>327.67</v>
      </c>
      <c r="I106" s="62">
        <f t="shared" si="4"/>
        <v>9830.1</v>
      </c>
    </row>
    <row r="107" spans="1:9" ht="210" x14ac:dyDescent="0.25">
      <c r="A107" s="90">
        <v>98</v>
      </c>
      <c r="B107" s="9" t="s">
        <v>218</v>
      </c>
      <c r="C107" s="91" t="s">
        <v>219</v>
      </c>
      <c r="D107" s="9" t="s">
        <v>44</v>
      </c>
      <c r="E107" s="9">
        <v>5</v>
      </c>
      <c r="F107" s="13">
        <v>50</v>
      </c>
      <c r="G107" s="17">
        <v>17612</v>
      </c>
      <c r="H107" s="56">
        <v>254.18</v>
      </c>
      <c r="I107" s="62">
        <f t="shared" si="4"/>
        <v>12709</v>
      </c>
    </row>
    <row r="108" spans="1:9" ht="210" x14ac:dyDescent="0.25">
      <c r="A108" s="90">
        <v>99</v>
      </c>
      <c r="B108" s="9" t="s">
        <v>220</v>
      </c>
      <c r="C108" s="91" t="s">
        <v>221</v>
      </c>
      <c r="D108" s="9" t="s">
        <v>44</v>
      </c>
      <c r="E108" s="9">
        <v>5</v>
      </c>
      <c r="F108" s="13">
        <v>50</v>
      </c>
      <c r="G108" s="17">
        <v>17612</v>
      </c>
      <c r="H108" s="56">
        <v>659.33</v>
      </c>
      <c r="I108" s="62">
        <f t="shared" si="4"/>
        <v>32966.5</v>
      </c>
    </row>
    <row r="109" spans="1:9" ht="150" x14ac:dyDescent="0.25">
      <c r="A109" s="90">
        <v>100</v>
      </c>
      <c r="B109" s="9" t="s">
        <v>222</v>
      </c>
      <c r="C109" s="91" t="s">
        <v>223</v>
      </c>
      <c r="D109" s="9" t="s">
        <v>44</v>
      </c>
      <c r="E109" s="9">
        <v>5</v>
      </c>
      <c r="F109" s="13">
        <v>20</v>
      </c>
      <c r="G109" s="17">
        <v>17612</v>
      </c>
      <c r="H109" s="56">
        <v>946.67</v>
      </c>
      <c r="I109" s="62">
        <f t="shared" si="4"/>
        <v>18933.399999999998</v>
      </c>
    </row>
    <row r="110" spans="1:9" ht="60" x14ac:dyDescent="0.25">
      <c r="A110" s="90">
        <v>101</v>
      </c>
      <c r="B110" s="9" t="s">
        <v>224</v>
      </c>
      <c r="C110" s="91" t="s">
        <v>225</v>
      </c>
      <c r="D110" s="9" t="s">
        <v>44</v>
      </c>
      <c r="E110" s="9">
        <v>5</v>
      </c>
      <c r="F110" s="13">
        <v>50</v>
      </c>
      <c r="G110" s="17">
        <v>610979</v>
      </c>
      <c r="H110" s="56">
        <v>30.29</v>
      </c>
      <c r="I110" s="62">
        <f t="shared" si="4"/>
        <v>1514.5</v>
      </c>
    </row>
    <row r="111" spans="1:9" ht="75" x14ac:dyDescent="0.25">
      <c r="A111" s="90">
        <v>102</v>
      </c>
      <c r="B111" s="9" t="s">
        <v>226</v>
      </c>
      <c r="C111" s="91" t="s">
        <v>227</v>
      </c>
      <c r="D111" s="9" t="s">
        <v>44</v>
      </c>
      <c r="E111" s="9">
        <v>3</v>
      </c>
      <c r="F111" s="13">
        <v>30</v>
      </c>
      <c r="G111" s="17">
        <v>12556</v>
      </c>
      <c r="H111" s="56">
        <v>259.52999999999997</v>
      </c>
      <c r="I111" s="62">
        <f t="shared" si="4"/>
        <v>7785.9</v>
      </c>
    </row>
    <row r="112" spans="1:9" ht="255" x14ac:dyDescent="0.25">
      <c r="A112" s="90">
        <v>103</v>
      </c>
      <c r="B112" s="9" t="s">
        <v>228</v>
      </c>
      <c r="C112" s="91" t="s">
        <v>229</v>
      </c>
      <c r="D112" s="9" t="s">
        <v>230</v>
      </c>
      <c r="E112" s="9">
        <v>3</v>
      </c>
      <c r="F112" s="13">
        <v>30</v>
      </c>
      <c r="G112" s="18">
        <v>12556</v>
      </c>
      <c r="H112" s="56">
        <v>420</v>
      </c>
      <c r="I112" s="62">
        <f t="shared" si="4"/>
        <v>12600</v>
      </c>
    </row>
    <row r="113" spans="1:9" ht="60.75" thickBot="1" x14ac:dyDescent="0.3">
      <c r="A113" s="92">
        <v>104</v>
      </c>
      <c r="B113" s="38" t="s">
        <v>231</v>
      </c>
      <c r="C113" s="93" t="s">
        <v>232</v>
      </c>
      <c r="D113" s="38" t="s">
        <v>44</v>
      </c>
      <c r="E113" s="38">
        <v>3</v>
      </c>
      <c r="F113" s="65">
        <v>30</v>
      </c>
      <c r="G113" s="71">
        <v>125556</v>
      </c>
      <c r="H113" s="56">
        <v>623</v>
      </c>
      <c r="I113" s="63">
        <f t="shared" si="4"/>
        <v>18690</v>
      </c>
    </row>
    <row r="114" spans="1:9" ht="15.75" thickBot="1" x14ac:dyDescent="0.3">
      <c r="A114" s="179" t="s">
        <v>260</v>
      </c>
      <c r="B114" s="180"/>
      <c r="C114" s="180"/>
      <c r="D114" s="180"/>
      <c r="E114" s="180"/>
      <c r="F114" s="180"/>
      <c r="G114" s="180"/>
      <c r="H114" s="188"/>
      <c r="I114" s="189"/>
    </row>
    <row r="115" spans="1:9" ht="60" x14ac:dyDescent="0.25">
      <c r="A115" s="87">
        <v>105</v>
      </c>
      <c r="B115" s="44" t="s">
        <v>233</v>
      </c>
      <c r="C115" s="88" t="s">
        <v>234</v>
      </c>
      <c r="D115" s="44" t="s">
        <v>44</v>
      </c>
      <c r="E115" s="44">
        <v>5</v>
      </c>
      <c r="F115" s="45">
        <v>500</v>
      </c>
      <c r="G115" s="72" t="s">
        <v>235</v>
      </c>
      <c r="H115" s="56">
        <v>10.17</v>
      </c>
      <c r="I115" s="61">
        <f>H115*F115</f>
        <v>5085</v>
      </c>
    </row>
    <row r="116" spans="1:9" ht="75" x14ac:dyDescent="0.25">
      <c r="A116" s="90">
        <v>106</v>
      </c>
      <c r="B116" s="9" t="s">
        <v>236</v>
      </c>
      <c r="C116" s="91" t="s">
        <v>237</v>
      </c>
      <c r="D116" s="9" t="s">
        <v>44</v>
      </c>
      <c r="E116" s="9">
        <v>5</v>
      </c>
      <c r="F116" s="13">
        <v>500</v>
      </c>
      <c r="G116" s="20" t="s">
        <v>238</v>
      </c>
      <c r="H116" s="56">
        <v>31.53</v>
      </c>
      <c r="I116" s="62">
        <f>H116*F116</f>
        <v>15765</v>
      </c>
    </row>
    <row r="117" spans="1:9" ht="90" x14ac:dyDescent="0.25">
      <c r="A117" s="90">
        <v>107</v>
      </c>
      <c r="B117" s="9" t="s">
        <v>239</v>
      </c>
      <c r="C117" s="91" t="s">
        <v>240</v>
      </c>
      <c r="D117" s="9" t="s">
        <v>44</v>
      </c>
      <c r="E117" s="9">
        <v>5</v>
      </c>
      <c r="F117" s="13">
        <v>500</v>
      </c>
      <c r="G117" s="20" t="s">
        <v>241</v>
      </c>
      <c r="H117" s="56">
        <v>113.6</v>
      </c>
      <c r="I117" s="62">
        <f t="shared" ref="I117:I123" si="5">H117*F117</f>
        <v>56800</v>
      </c>
    </row>
    <row r="118" spans="1:9" ht="60" x14ac:dyDescent="0.25">
      <c r="A118" s="90">
        <v>108</v>
      </c>
      <c r="B118" s="9" t="s">
        <v>242</v>
      </c>
      <c r="C118" s="91" t="s">
        <v>243</v>
      </c>
      <c r="D118" s="9" t="s">
        <v>44</v>
      </c>
      <c r="E118" s="9">
        <v>5</v>
      </c>
      <c r="F118" s="13">
        <v>500</v>
      </c>
      <c r="G118" s="20" t="s">
        <v>244</v>
      </c>
      <c r="H118" s="56">
        <v>26.67</v>
      </c>
      <c r="I118" s="62">
        <f t="shared" si="5"/>
        <v>13335</v>
      </c>
    </row>
    <row r="119" spans="1:9" ht="105" x14ac:dyDescent="0.25">
      <c r="A119" s="90">
        <v>109</v>
      </c>
      <c r="B119" s="9" t="s">
        <v>245</v>
      </c>
      <c r="C119" s="91" t="s">
        <v>246</v>
      </c>
      <c r="D119" s="9" t="s">
        <v>44</v>
      </c>
      <c r="E119" s="9">
        <v>5</v>
      </c>
      <c r="F119" s="13">
        <v>500</v>
      </c>
      <c r="G119" s="20" t="s">
        <v>247</v>
      </c>
      <c r="H119" s="56">
        <v>144.25</v>
      </c>
      <c r="I119" s="62">
        <f t="shared" si="5"/>
        <v>72125</v>
      </c>
    </row>
    <row r="120" spans="1:9" ht="105" x14ac:dyDescent="0.25">
      <c r="A120" s="90">
        <v>110</v>
      </c>
      <c r="B120" s="9" t="s">
        <v>248</v>
      </c>
      <c r="C120" s="91" t="s">
        <v>249</v>
      </c>
      <c r="D120" s="9" t="s">
        <v>44</v>
      </c>
      <c r="E120" s="9">
        <v>5</v>
      </c>
      <c r="F120" s="13">
        <v>50</v>
      </c>
      <c r="G120" s="20" t="s">
        <v>250</v>
      </c>
      <c r="H120" s="56">
        <v>296.25</v>
      </c>
      <c r="I120" s="62">
        <f t="shared" si="5"/>
        <v>14812.5</v>
      </c>
    </row>
    <row r="121" spans="1:9" ht="60" x14ac:dyDescent="0.25">
      <c r="A121" s="90">
        <v>111</v>
      </c>
      <c r="B121" s="9" t="s">
        <v>251</v>
      </c>
      <c r="C121" s="91" t="s">
        <v>252</v>
      </c>
      <c r="D121" s="9" t="s">
        <v>44</v>
      </c>
      <c r="E121" s="9">
        <v>5</v>
      </c>
      <c r="F121" s="13">
        <v>500</v>
      </c>
      <c r="G121" s="20" t="s">
        <v>253</v>
      </c>
      <c r="H121" s="56">
        <v>8.0299999999999994</v>
      </c>
      <c r="I121" s="62">
        <f t="shared" si="5"/>
        <v>4014.9999999999995</v>
      </c>
    </row>
    <row r="122" spans="1:9" ht="45" x14ac:dyDescent="0.25">
      <c r="A122" s="90">
        <v>112</v>
      </c>
      <c r="B122" s="9" t="s">
        <v>254</v>
      </c>
      <c r="C122" s="91" t="s">
        <v>255</v>
      </c>
      <c r="D122" s="9" t="s">
        <v>44</v>
      </c>
      <c r="E122" s="9">
        <v>5</v>
      </c>
      <c r="F122" s="13">
        <v>500</v>
      </c>
      <c r="G122" s="20" t="s">
        <v>256</v>
      </c>
      <c r="H122" s="56">
        <v>84.83</v>
      </c>
      <c r="I122" s="62">
        <f t="shared" si="5"/>
        <v>42415</v>
      </c>
    </row>
    <row r="123" spans="1:9" ht="45.75" thickBot="1" x14ac:dyDescent="0.3">
      <c r="A123" s="92">
        <v>113</v>
      </c>
      <c r="B123" s="38" t="s">
        <v>257</v>
      </c>
      <c r="C123" s="93" t="s">
        <v>258</v>
      </c>
      <c r="D123" s="38" t="s">
        <v>44</v>
      </c>
      <c r="E123" s="38">
        <v>5</v>
      </c>
      <c r="F123" s="65">
        <v>50</v>
      </c>
      <c r="G123" s="32" t="s">
        <v>259</v>
      </c>
      <c r="H123" s="56">
        <v>236.5</v>
      </c>
      <c r="I123" s="63">
        <f t="shared" si="5"/>
        <v>11825</v>
      </c>
    </row>
    <row r="124" spans="1:9" ht="15.75" thickBot="1" x14ac:dyDescent="0.3">
      <c r="A124" s="179" t="s">
        <v>261</v>
      </c>
      <c r="B124" s="180"/>
      <c r="C124" s="180"/>
      <c r="D124" s="180"/>
      <c r="E124" s="180"/>
      <c r="F124" s="180"/>
      <c r="G124" s="180"/>
      <c r="H124" s="188"/>
      <c r="I124" s="189"/>
    </row>
    <row r="125" spans="1:9" ht="75" x14ac:dyDescent="0.25">
      <c r="A125" s="87">
        <v>114</v>
      </c>
      <c r="B125" s="2" t="s">
        <v>262</v>
      </c>
      <c r="C125" s="99" t="s">
        <v>263</v>
      </c>
      <c r="D125" s="44" t="s">
        <v>44</v>
      </c>
      <c r="E125" s="44">
        <v>3</v>
      </c>
      <c r="F125" s="45">
        <v>30</v>
      </c>
      <c r="G125" s="72" t="s">
        <v>264</v>
      </c>
      <c r="H125" s="56">
        <v>1325.82</v>
      </c>
      <c r="I125" s="61">
        <f>H125*F125</f>
        <v>39774.6</v>
      </c>
    </row>
    <row r="126" spans="1:9" ht="75" x14ac:dyDescent="0.25">
      <c r="A126" s="90">
        <v>115</v>
      </c>
      <c r="B126" s="78" t="s">
        <v>265</v>
      </c>
      <c r="C126" s="100" t="s">
        <v>266</v>
      </c>
      <c r="D126" s="9" t="s">
        <v>44</v>
      </c>
      <c r="E126" s="9">
        <v>3</v>
      </c>
      <c r="F126" s="13">
        <v>30</v>
      </c>
      <c r="G126" s="20">
        <v>25089</v>
      </c>
      <c r="H126" s="56">
        <v>1538.92</v>
      </c>
      <c r="I126" s="62">
        <f t="shared" ref="I126:I129" si="6">H126*F126</f>
        <v>46167.600000000006</v>
      </c>
    </row>
    <row r="127" spans="1:9" ht="180" x14ac:dyDescent="0.25">
      <c r="A127" s="90">
        <v>116</v>
      </c>
      <c r="B127" s="9" t="s">
        <v>267</v>
      </c>
      <c r="C127" s="91" t="s">
        <v>268</v>
      </c>
      <c r="D127" s="9" t="s">
        <v>44</v>
      </c>
      <c r="E127" s="9">
        <v>3</v>
      </c>
      <c r="F127" s="13">
        <v>30</v>
      </c>
      <c r="G127" s="20" t="s">
        <v>269</v>
      </c>
      <c r="H127" s="56">
        <v>2476.63</v>
      </c>
      <c r="I127" s="62">
        <f t="shared" si="6"/>
        <v>74298.900000000009</v>
      </c>
    </row>
    <row r="128" spans="1:9" ht="75" x14ac:dyDescent="0.25">
      <c r="A128" s="90">
        <v>117</v>
      </c>
      <c r="B128" s="9" t="s">
        <v>270</v>
      </c>
      <c r="C128" s="91" t="s">
        <v>271</v>
      </c>
      <c r="D128" s="9" t="s">
        <v>44</v>
      </c>
      <c r="E128" s="9">
        <v>3</v>
      </c>
      <c r="F128" s="13">
        <v>30</v>
      </c>
      <c r="G128" s="20" t="s">
        <v>264</v>
      </c>
      <c r="H128" s="56">
        <v>1313.13</v>
      </c>
      <c r="I128" s="62">
        <f t="shared" si="6"/>
        <v>39393.9</v>
      </c>
    </row>
    <row r="129" spans="1:9" ht="75" x14ac:dyDescent="0.25">
      <c r="A129" s="90">
        <v>118</v>
      </c>
      <c r="B129" s="9" t="s">
        <v>272</v>
      </c>
      <c r="C129" s="91" t="s">
        <v>273</v>
      </c>
      <c r="D129" s="9" t="s">
        <v>44</v>
      </c>
      <c r="E129" s="9">
        <v>3</v>
      </c>
      <c r="F129" s="13">
        <v>30</v>
      </c>
      <c r="G129" s="20">
        <v>25089</v>
      </c>
      <c r="H129" s="56">
        <v>489.49</v>
      </c>
      <c r="I129" s="62">
        <f t="shared" si="6"/>
        <v>14684.7</v>
      </c>
    </row>
    <row r="130" spans="1:9" ht="114" customHeight="1" thickBot="1" x14ac:dyDescent="0.3">
      <c r="A130" s="101">
        <v>119</v>
      </c>
      <c r="B130" s="25" t="s">
        <v>274</v>
      </c>
      <c r="C130" s="102" t="s">
        <v>275</v>
      </c>
      <c r="D130" s="25" t="s">
        <v>44</v>
      </c>
      <c r="E130" s="25">
        <v>3</v>
      </c>
      <c r="F130" s="26">
        <v>30</v>
      </c>
      <c r="G130" s="20">
        <v>25089</v>
      </c>
      <c r="H130" s="56">
        <v>1365.89</v>
      </c>
      <c r="I130" s="62">
        <f>H130*F130</f>
        <v>40976.700000000004</v>
      </c>
    </row>
    <row r="131" spans="1:9" ht="15.75" thickBot="1" x14ac:dyDescent="0.3">
      <c r="A131" s="181" t="s">
        <v>277</v>
      </c>
      <c r="B131" s="182"/>
      <c r="C131" s="182"/>
      <c r="D131" s="182"/>
      <c r="E131" s="182"/>
      <c r="F131" s="182"/>
      <c r="G131" s="182"/>
      <c r="H131" s="177">
        <f>SUM(I6:I130)</f>
        <v>2389813.1500000008</v>
      </c>
      <c r="I131" s="178"/>
    </row>
  </sheetData>
  <mergeCells count="21">
    <mergeCell ref="A131:G131"/>
    <mergeCell ref="H131:I131"/>
    <mergeCell ref="A3:A5"/>
    <mergeCell ref="B3:B5"/>
    <mergeCell ref="C3:C5"/>
    <mergeCell ref="D3:D5"/>
    <mergeCell ref="E3:E5"/>
    <mergeCell ref="F3:F5"/>
    <mergeCell ref="G3:G5"/>
    <mergeCell ref="H3:I4"/>
    <mergeCell ref="A2:I2"/>
    <mergeCell ref="A114:G114"/>
    <mergeCell ref="H114:I114"/>
    <mergeCell ref="A124:G124"/>
    <mergeCell ref="H124:I124"/>
    <mergeCell ref="A22:G22"/>
    <mergeCell ref="H22:I22"/>
    <mergeCell ref="A33:G33"/>
    <mergeCell ref="A54:G54"/>
    <mergeCell ref="H54:I54"/>
    <mergeCell ref="A68:G68"/>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I97"/>
  <sheetViews>
    <sheetView topLeftCell="A94" workbookViewId="0"/>
  </sheetViews>
  <sheetFormatPr defaultRowHeight="15" x14ac:dyDescent="0.25"/>
  <cols>
    <col min="1" max="1" width="6.42578125" customWidth="1"/>
    <col min="2" max="2" width="17.85546875" customWidth="1"/>
    <col min="3" max="3" width="55.7109375" customWidth="1"/>
    <col min="4" max="4" width="9.7109375" customWidth="1"/>
    <col min="5" max="5" width="14.42578125" customWidth="1"/>
    <col min="6" max="6" width="13.28515625" customWidth="1"/>
    <col min="7" max="7" width="11.7109375" customWidth="1"/>
    <col min="8" max="8" width="12.7109375" customWidth="1"/>
    <col min="9" max="9" width="13.5703125" customWidth="1"/>
  </cols>
  <sheetData>
    <row r="2" spans="1:9" ht="15.75" thickBot="1" x14ac:dyDescent="0.3"/>
    <row r="3" spans="1:9" ht="15.75" thickBot="1" x14ac:dyDescent="0.3">
      <c r="A3" s="179" t="s">
        <v>63</v>
      </c>
      <c r="B3" s="180"/>
      <c r="C3" s="180"/>
      <c r="D3" s="180"/>
      <c r="E3" s="180"/>
      <c r="F3" s="180"/>
      <c r="G3" s="180"/>
      <c r="H3" s="180"/>
      <c r="I3" s="187"/>
    </row>
    <row r="4" spans="1:9" x14ac:dyDescent="0.25">
      <c r="A4" s="190" t="s">
        <v>0</v>
      </c>
      <c r="B4" s="191" t="s">
        <v>1</v>
      </c>
      <c r="C4" s="191" t="s">
        <v>2</v>
      </c>
      <c r="D4" s="191" t="s">
        <v>3</v>
      </c>
      <c r="E4" s="191" t="s">
        <v>4</v>
      </c>
      <c r="F4" s="191" t="s">
        <v>5</v>
      </c>
      <c r="G4" s="192" t="s">
        <v>6</v>
      </c>
      <c r="H4" s="193" t="s">
        <v>280</v>
      </c>
      <c r="I4" s="194"/>
    </row>
    <row r="5" spans="1:9" ht="15" customHeight="1" x14ac:dyDescent="0.25">
      <c r="A5" s="183"/>
      <c r="B5" s="185"/>
      <c r="C5" s="185"/>
      <c r="D5" s="185"/>
      <c r="E5" s="185"/>
      <c r="F5" s="185"/>
      <c r="G5" s="175"/>
      <c r="H5" s="195"/>
      <c r="I5" s="196"/>
    </row>
    <row r="6" spans="1:9" ht="34.5" customHeight="1" x14ac:dyDescent="0.25">
      <c r="A6" s="184"/>
      <c r="B6" s="186"/>
      <c r="C6" s="186"/>
      <c r="D6" s="186"/>
      <c r="E6" s="186"/>
      <c r="F6" s="186"/>
      <c r="G6" s="176"/>
      <c r="H6" s="27" t="s">
        <v>278</v>
      </c>
      <c r="I6" s="28" t="s">
        <v>279</v>
      </c>
    </row>
    <row r="7" spans="1:9" ht="57.75" customHeight="1" x14ac:dyDescent="0.25">
      <c r="A7" s="1">
        <v>1</v>
      </c>
      <c r="B7" s="2" t="s">
        <v>7</v>
      </c>
      <c r="C7" s="3" t="s">
        <v>8</v>
      </c>
      <c r="D7" s="4" t="s">
        <v>9</v>
      </c>
      <c r="E7" s="2">
        <v>3</v>
      </c>
      <c r="F7" s="2">
        <v>15</v>
      </c>
      <c r="G7" s="5">
        <v>14591</v>
      </c>
      <c r="H7" s="29">
        <v>342.19</v>
      </c>
      <c r="I7" s="30">
        <f>H7*F7</f>
        <v>5132.8500000000004</v>
      </c>
    </row>
    <row r="8" spans="1:9" ht="80.25" customHeight="1" x14ac:dyDescent="0.25">
      <c r="A8" s="4">
        <v>2</v>
      </c>
      <c r="B8" s="6" t="s">
        <v>10</v>
      </c>
      <c r="C8" s="3" t="s">
        <v>11</v>
      </c>
      <c r="D8" s="4" t="s">
        <v>9</v>
      </c>
      <c r="E8" s="4">
        <v>6</v>
      </c>
      <c r="F8" s="7">
        <v>30</v>
      </c>
      <c r="G8" s="5">
        <v>25631</v>
      </c>
      <c r="H8" s="29">
        <v>189.85</v>
      </c>
      <c r="I8" s="30">
        <f t="shared" ref="I8:I22" si="0">H8*F8</f>
        <v>5695.5</v>
      </c>
    </row>
    <row r="9" spans="1:9" ht="133.5" customHeight="1" x14ac:dyDescent="0.25">
      <c r="A9" s="4">
        <v>3</v>
      </c>
      <c r="B9" s="6" t="s">
        <v>12</v>
      </c>
      <c r="C9" s="3" t="s">
        <v>13</v>
      </c>
      <c r="D9" s="4" t="s">
        <v>9</v>
      </c>
      <c r="E9" s="4">
        <v>3</v>
      </c>
      <c r="F9" s="7">
        <v>15</v>
      </c>
      <c r="G9" s="5" t="s">
        <v>14</v>
      </c>
      <c r="H9" s="29">
        <v>325.08999999999997</v>
      </c>
      <c r="I9" s="30">
        <f t="shared" si="0"/>
        <v>4876.3499999999995</v>
      </c>
    </row>
    <row r="10" spans="1:9" ht="93" customHeight="1" x14ac:dyDescent="0.25">
      <c r="A10" s="4">
        <v>4</v>
      </c>
      <c r="B10" s="6" t="s">
        <v>15</v>
      </c>
      <c r="C10" s="8" t="s">
        <v>16</v>
      </c>
      <c r="D10" s="4" t="s">
        <v>9</v>
      </c>
      <c r="E10" s="4">
        <v>3</v>
      </c>
      <c r="F10" s="7">
        <v>15</v>
      </c>
      <c r="G10" s="5">
        <v>5363</v>
      </c>
      <c r="H10" s="29">
        <v>227.54999999999998</v>
      </c>
      <c r="I10" s="30">
        <f t="shared" si="0"/>
        <v>3413.2499999999995</v>
      </c>
    </row>
    <row r="11" spans="1:9" ht="101.25" customHeight="1" x14ac:dyDescent="0.25">
      <c r="A11" s="4">
        <v>5</v>
      </c>
      <c r="B11" s="6" t="s">
        <v>17</v>
      </c>
      <c r="C11" s="8" t="s">
        <v>18</v>
      </c>
      <c r="D11" s="4" t="s">
        <v>9</v>
      </c>
      <c r="E11" s="4">
        <v>3</v>
      </c>
      <c r="F11" s="7">
        <v>15</v>
      </c>
      <c r="G11" s="5">
        <v>12955</v>
      </c>
      <c r="H11" s="29">
        <v>511.91833333333335</v>
      </c>
      <c r="I11" s="30">
        <f t="shared" si="0"/>
        <v>7678.7750000000005</v>
      </c>
    </row>
    <row r="12" spans="1:9" ht="137.25" customHeight="1" x14ac:dyDescent="0.25">
      <c r="A12" s="4">
        <v>6</v>
      </c>
      <c r="B12" s="6" t="s">
        <v>19</v>
      </c>
      <c r="C12" s="8" t="s">
        <v>20</v>
      </c>
      <c r="D12" s="4" t="s">
        <v>9</v>
      </c>
      <c r="E12" s="4">
        <v>9</v>
      </c>
      <c r="F12" s="7">
        <v>45</v>
      </c>
      <c r="G12" s="5">
        <v>8729</v>
      </c>
      <c r="H12" s="29">
        <v>253.84166666666667</v>
      </c>
      <c r="I12" s="30">
        <f t="shared" si="0"/>
        <v>11422.875</v>
      </c>
    </row>
    <row r="13" spans="1:9" ht="69" customHeight="1" x14ac:dyDescent="0.25">
      <c r="A13" s="4">
        <v>7</v>
      </c>
      <c r="B13" s="6" t="s">
        <v>21</v>
      </c>
      <c r="C13" s="8" t="s">
        <v>22</v>
      </c>
      <c r="D13" s="4" t="s">
        <v>9</v>
      </c>
      <c r="E13" s="4">
        <v>4</v>
      </c>
      <c r="F13" s="7">
        <v>22</v>
      </c>
      <c r="G13" s="5">
        <v>8729</v>
      </c>
      <c r="H13" s="29">
        <v>277.15800000000002</v>
      </c>
      <c r="I13" s="30">
        <f t="shared" si="0"/>
        <v>6097.4760000000006</v>
      </c>
    </row>
    <row r="14" spans="1:9" ht="228" customHeight="1" x14ac:dyDescent="0.25">
      <c r="A14" s="4">
        <v>8</v>
      </c>
      <c r="B14" s="6" t="s">
        <v>23</v>
      </c>
      <c r="C14" s="8" t="s">
        <v>24</v>
      </c>
      <c r="D14" s="4" t="s">
        <v>9</v>
      </c>
      <c r="E14" s="4">
        <v>3</v>
      </c>
      <c r="F14" s="7">
        <v>15</v>
      </c>
      <c r="G14" s="5">
        <v>27928</v>
      </c>
      <c r="H14" s="29">
        <v>600.28</v>
      </c>
      <c r="I14" s="30">
        <f t="shared" si="0"/>
        <v>9004.1999999999989</v>
      </c>
    </row>
    <row r="15" spans="1:9" ht="214.5" customHeight="1" x14ac:dyDescent="0.25">
      <c r="A15" s="4">
        <v>9</v>
      </c>
      <c r="B15" s="6" t="s">
        <v>25</v>
      </c>
      <c r="C15" s="8" t="s">
        <v>26</v>
      </c>
      <c r="D15" s="4" t="s">
        <v>9</v>
      </c>
      <c r="E15" s="4">
        <v>6</v>
      </c>
      <c r="F15" s="7">
        <v>30</v>
      </c>
      <c r="G15" s="5">
        <v>23647</v>
      </c>
      <c r="H15" s="29">
        <v>230.41</v>
      </c>
      <c r="I15" s="30">
        <f t="shared" si="0"/>
        <v>6912.3</v>
      </c>
    </row>
    <row r="16" spans="1:9" ht="219.75" customHeight="1" x14ac:dyDescent="0.25">
      <c r="A16" s="4">
        <v>10</v>
      </c>
      <c r="B16" s="6" t="s">
        <v>27</v>
      </c>
      <c r="C16" s="8" t="s">
        <v>28</v>
      </c>
      <c r="D16" s="4" t="s">
        <v>9</v>
      </c>
      <c r="E16" s="4">
        <v>6</v>
      </c>
      <c r="F16" s="7">
        <v>30</v>
      </c>
      <c r="G16" s="5">
        <v>23957</v>
      </c>
      <c r="H16" s="29">
        <v>235.76249999999999</v>
      </c>
      <c r="I16" s="30">
        <f t="shared" si="0"/>
        <v>7072.875</v>
      </c>
    </row>
    <row r="17" spans="1:9" ht="38.25" x14ac:dyDescent="0.25">
      <c r="A17" s="4">
        <v>11</v>
      </c>
      <c r="B17" s="6" t="s">
        <v>29</v>
      </c>
      <c r="C17" s="8" t="s">
        <v>30</v>
      </c>
      <c r="D17" s="4" t="s">
        <v>9</v>
      </c>
      <c r="E17" s="4">
        <v>3</v>
      </c>
      <c r="F17" s="7">
        <v>15</v>
      </c>
      <c r="G17" s="5">
        <v>14354</v>
      </c>
      <c r="H17" s="29">
        <v>458.2</v>
      </c>
      <c r="I17" s="30">
        <f t="shared" si="0"/>
        <v>6873</v>
      </c>
    </row>
    <row r="18" spans="1:9" ht="114.75" customHeight="1" x14ac:dyDescent="0.25">
      <c r="A18" s="4">
        <v>12</v>
      </c>
      <c r="B18" s="6" t="s">
        <v>31</v>
      </c>
      <c r="C18" s="8" t="s">
        <v>32</v>
      </c>
      <c r="D18" s="4" t="s">
        <v>9</v>
      </c>
      <c r="E18" s="4">
        <v>3</v>
      </c>
      <c r="F18" s="7">
        <v>15</v>
      </c>
      <c r="G18" s="5">
        <v>13757</v>
      </c>
      <c r="H18" s="29">
        <v>228.60999999999999</v>
      </c>
      <c r="I18" s="30">
        <f t="shared" si="0"/>
        <v>3429.1499999999996</v>
      </c>
    </row>
    <row r="19" spans="1:9" ht="72" customHeight="1" x14ac:dyDescent="0.25">
      <c r="A19" s="4">
        <v>13</v>
      </c>
      <c r="B19" s="6" t="s">
        <v>33</v>
      </c>
      <c r="C19" s="8" t="s">
        <v>34</v>
      </c>
      <c r="D19" s="4" t="s">
        <v>9</v>
      </c>
      <c r="E19" s="4">
        <v>3</v>
      </c>
      <c r="F19" s="7">
        <v>15</v>
      </c>
      <c r="G19" s="5">
        <v>13757</v>
      </c>
      <c r="H19" s="29">
        <v>238.36</v>
      </c>
      <c r="I19" s="30">
        <f t="shared" si="0"/>
        <v>3575.4</v>
      </c>
    </row>
    <row r="20" spans="1:9" ht="111" customHeight="1" x14ac:dyDescent="0.25">
      <c r="A20" s="4">
        <v>14</v>
      </c>
      <c r="B20" s="6" t="s">
        <v>35</v>
      </c>
      <c r="C20" s="8" t="s">
        <v>36</v>
      </c>
      <c r="D20" s="4" t="s">
        <v>9</v>
      </c>
      <c r="E20" s="4">
        <v>3</v>
      </c>
      <c r="F20" s="7">
        <v>15</v>
      </c>
      <c r="G20" s="5">
        <v>27570</v>
      </c>
      <c r="H20" s="29">
        <v>251.35500000000002</v>
      </c>
      <c r="I20" s="30">
        <f t="shared" si="0"/>
        <v>3770.3250000000003</v>
      </c>
    </row>
    <row r="21" spans="1:9" ht="95.25" customHeight="1" x14ac:dyDescent="0.25">
      <c r="A21" s="4">
        <v>15</v>
      </c>
      <c r="B21" s="6" t="s">
        <v>37</v>
      </c>
      <c r="C21" s="8" t="s">
        <v>38</v>
      </c>
      <c r="D21" s="4" t="s">
        <v>9</v>
      </c>
      <c r="E21" s="4">
        <v>3</v>
      </c>
      <c r="F21" s="7">
        <v>15</v>
      </c>
      <c r="G21" s="6">
        <v>13757</v>
      </c>
      <c r="H21" s="29">
        <v>240.68</v>
      </c>
      <c r="I21" s="30">
        <f t="shared" si="0"/>
        <v>3610.2000000000003</v>
      </c>
    </row>
    <row r="22" spans="1:9" ht="39" thickBot="1" x14ac:dyDescent="0.3">
      <c r="A22" s="35">
        <v>16</v>
      </c>
      <c r="B22" s="36" t="s">
        <v>39</v>
      </c>
      <c r="C22" s="37" t="s">
        <v>40</v>
      </c>
      <c r="D22" s="38" t="s">
        <v>41</v>
      </c>
      <c r="E22" s="35">
        <v>15</v>
      </c>
      <c r="F22" s="39">
        <v>75</v>
      </c>
      <c r="G22" s="40">
        <v>486871</v>
      </c>
      <c r="H22" s="33">
        <v>96.25</v>
      </c>
      <c r="I22" s="34">
        <f t="shared" si="0"/>
        <v>7218.75</v>
      </c>
    </row>
    <row r="23" spans="1:9" ht="15.75" thickBot="1" x14ac:dyDescent="0.3">
      <c r="A23" s="179" t="s">
        <v>65</v>
      </c>
      <c r="B23" s="180"/>
      <c r="C23" s="180"/>
      <c r="D23" s="180"/>
      <c r="E23" s="180"/>
      <c r="F23" s="180"/>
      <c r="G23" s="180"/>
      <c r="H23" s="104"/>
      <c r="I23" s="105"/>
    </row>
    <row r="24" spans="1:9" ht="89.25" x14ac:dyDescent="0.25">
      <c r="A24" s="41">
        <v>17</v>
      </c>
      <c r="B24" s="42" t="s">
        <v>42</v>
      </c>
      <c r="C24" s="43" t="s">
        <v>43</v>
      </c>
      <c r="D24" s="44" t="s">
        <v>44</v>
      </c>
      <c r="E24" s="44">
        <v>30</v>
      </c>
      <c r="F24" s="45">
        <v>3000</v>
      </c>
      <c r="G24" s="46">
        <v>445484</v>
      </c>
      <c r="H24" s="47">
        <v>2.9699999999999998</v>
      </c>
      <c r="I24" s="48">
        <f>H24*F24</f>
        <v>8910</v>
      </c>
    </row>
    <row r="25" spans="1:9" ht="140.25" x14ac:dyDescent="0.25">
      <c r="A25" s="10">
        <v>18</v>
      </c>
      <c r="B25" s="11" t="s">
        <v>45</v>
      </c>
      <c r="C25" s="12" t="s">
        <v>46</v>
      </c>
      <c r="D25" s="9" t="s">
        <v>44</v>
      </c>
      <c r="E25" s="9">
        <v>3</v>
      </c>
      <c r="F25" s="13">
        <v>30</v>
      </c>
      <c r="G25" s="5">
        <v>351291</v>
      </c>
      <c r="H25" s="29">
        <v>50.43</v>
      </c>
      <c r="I25" s="30">
        <f t="shared" ref="I25:I33" si="1">H25*F25</f>
        <v>1512.9</v>
      </c>
    </row>
    <row r="26" spans="1:9" ht="63.75" x14ac:dyDescent="0.25">
      <c r="A26" s="10">
        <v>19</v>
      </c>
      <c r="B26" s="11" t="s">
        <v>47</v>
      </c>
      <c r="C26" s="12" t="s">
        <v>48</v>
      </c>
      <c r="D26" s="9" t="s">
        <v>49</v>
      </c>
      <c r="E26" s="9">
        <v>3</v>
      </c>
      <c r="F26" s="13">
        <v>90</v>
      </c>
      <c r="G26" s="5">
        <v>12807</v>
      </c>
      <c r="H26" s="29">
        <v>40</v>
      </c>
      <c r="I26" s="30">
        <f t="shared" si="1"/>
        <v>3600</v>
      </c>
    </row>
    <row r="27" spans="1:9" ht="51" x14ac:dyDescent="0.25">
      <c r="A27" s="10">
        <v>20</v>
      </c>
      <c r="B27" s="11" t="s">
        <v>50</v>
      </c>
      <c r="C27" s="12" t="s">
        <v>51</v>
      </c>
      <c r="D27" s="9" t="s">
        <v>44</v>
      </c>
      <c r="E27" s="9">
        <v>2</v>
      </c>
      <c r="F27" s="13">
        <v>10</v>
      </c>
      <c r="G27" s="5">
        <v>12807</v>
      </c>
      <c r="H27" s="29">
        <v>34.391249999999999</v>
      </c>
      <c r="I27" s="30">
        <f t="shared" si="1"/>
        <v>343.91250000000002</v>
      </c>
    </row>
    <row r="28" spans="1:9" ht="51" x14ac:dyDescent="0.25">
      <c r="A28" s="10">
        <v>21</v>
      </c>
      <c r="B28" s="11" t="s">
        <v>52</v>
      </c>
      <c r="C28" s="12" t="s">
        <v>53</v>
      </c>
      <c r="D28" s="9" t="s">
        <v>44</v>
      </c>
      <c r="E28" s="9">
        <v>2</v>
      </c>
      <c r="F28" s="13">
        <v>5</v>
      </c>
      <c r="G28" s="5">
        <v>12807</v>
      </c>
      <c r="H28" s="29">
        <v>37.731111111111112</v>
      </c>
      <c r="I28" s="30">
        <f t="shared" si="1"/>
        <v>188.65555555555557</v>
      </c>
    </row>
    <row r="29" spans="1:9" ht="104.25" x14ac:dyDescent="0.25">
      <c r="A29" s="10">
        <v>22</v>
      </c>
      <c r="B29" s="11" t="s">
        <v>54</v>
      </c>
      <c r="C29" s="12" t="s">
        <v>55</v>
      </c>
      <c r="D29" s="11" t="s">
        <v>56</v>
      </c>
      <c r="E29" s="9">
        <v>2</v>
      </c>
      <c r="F29" s="13">
        <v>3</v>
      </c>
      <c r="G29" s="5">
        <v>12807</v>
      </c>
      <c r="H29" s="29">
        <v>243.99799999999999</v>
      </c>
      <c r="I29" s="30">
        <f t="shared" si="1"/>
        <v>731.99399999999991</v>
      </c>
    </row>
    <row r="30" spans="1:9" ht="191.25" customHeight="1" x14ac:dyDescent="0.25">
      <c r="A30" s="10">
        <v>23</v>
      </c>
      <c r="B30" s="11" t="s">
        <v>57</v>
      </c>
      <c r="C30" s="12" t="s">
        <v>58</v>
      </c>
      <c r="D30" s="11" t="s">
        <v>56</v>
      </c>
      <c r="E30" s="9">
        <v>2</v>
      </c>
      <c r="F30" s="13">
        <v>3</v>
      </c>
      <c r="G30" s="5">
        <v>12807</v>
      </c>
      <c r="H30" s="29">
        <v>68.75</v>
      </c>
      <c r="I30" s="30">
        <f t="shared" si="1"/>
        <v>206.25</v>
      </c>
    </row>
    <row r="31" spans="1:9" ht="175.5" customHeight="1" x14ac:dyDescent="0.25">
      <c r="A31" s="10">
        <v>24</v>
      </c>
      <c r="B31" s="11" t="s">
        <v>59</v>
      </c>
      <c r="C31" s="12" t="s">
        <v>60</v>
      </c>
      <c r="D31" s="11" t="s">
        <v>56</v>
      </c>
      <c r="E31" s="9">
        <v>2</v>
      </c>
      <c r="F31" s="13">
        <v>3</v>
      </c>
      <c r="G31" s="5">
        <v>12807</v>
      </c>
      <c r="H31" s="29">
        <v>68.75</v>
      </c>
      <c r="I31" s="30">
        <f t="shared" si="1"/>
        <v>206.25</v>
      </c>
    </row>
    <row r="32" spans="1:9" ht="163.5" customHeight="1" x14ac:dyDescent="0.25">
      <c r="A32" s="10">
        <v>25</v>
      </c>
      <c r="B32" s="11" t="s">
        <v>61</v>
      </c>
      <c r="C32" s="12" t="s">
        <v>60</v>
      </c>
      <c r="D32" s="11" t="s">
        <v>56</v>
      </c>
      <c r="E32" s="9">
        <v>2</v>
      </c>
      <c r="F32" s="13">
        <v>3</v>
      </c>
      <c r="G32" s="5">
        <v>12807</v>
      </c>
      <c r="H32" s="29">
        <v>147</v>
      </c>
      <c r="I32" s="30">
        <f t="shared" si="1"/>
        <v>441</v>
      </c>
    </row>
    <row r="33" spans="1:9" ht="174.75" customHeight="1" thickBot="1" x14ac:dyDescent="0.3">
      <c r="A33" s="49">
        <v>26</v>
      </c>
      <c r="B33" s="50" t="s">
        <v>62</v>
      </c>
      <c r="C33" s="51" t="s">
        <v>60</v>
      </c>
      <c r="D33" s="50" t="s">
        <v>56</v>
      </c>
      <c r="E33" s="50">
        <v>1</v>
      </c>
      <c r="F33" s="52">
        <v>3</v>
      </c>
      <c r="G33" s="40">
        <v>12807</v>
      </c>
      <c r="H33" s="33">
        <v>147</v>
      </c>
      <c r="I33" s="34">
        <f t="shared" si="1"/>
        <v>441</v>
      </c>
    </row>
    <row r="34" spans="1:9" ht="15.75" thickBot="1" x14ac:dyDescent="0.3">
      <c r="A34" s="179" t="s">
        <v>136</v>
      </c>
      <c r="B34" s="180"/>
      <c r="C34" s="180"/>
      <c r="D34" s="180"/>
      <c r="E34" s="180"/>
      <c r="F34" s="180"/>
      <c r="G34" s="180"/>
      <c r="H34" s="104"/>
      <c r="I34" s="105"/>
    </row>
    <row r="35" spans="1:9" ht="51" x14ac:dyDescent="0.25">
      <c r="A35" s="41">
        <v>60</v>
      </c>
      <c r="B35" s="70" t="s">
        <v>137</v>
      </c>
      <c r="C35" s="43" t="s">
        <v>138</v>
      </c>
      <c r="D35" s="44" t="s">
        <v>44</v>
      </c>
      <c r="E35" s="44">
        <v>30</v>
      </c>
      <c r="F35" s="45">
        <v>700</v>
      </c>
      <c r="G35" s="67">
        <v>20460</v>
      </c>
      <c r="H35" s="47">
        <v>6.915</v>
      </c>
      <c r="I35" s="48">
        <f>H35*F35</f>
        <v>4840.5</v>
      </c>
    </row>
    <row r="36" spans="1:9" ht="51" x14ac:dyDescent="0.25">
      <c r="A36" s="10">
        <v>61</v>
      </c>
      <c r="B36" s="16" t="s">
        <v>139</v>
      </c>
      <c r="C36" s="12" t="s">
        <v>140</v>
      </c>
      <c r="D36" s="9" t="s">
        <v>44</v>
      </c>
      <c r="E36" s="9">
        <v>50</v>
      </c>
      <c r="F36" s="13">
        <v>5000</v>
      </c>
      <c r="G36" s="17">
        <v>20460</v>
      </c>
      <c r="H36" s="29">
        <v>6.7080000000000002</v>
      </c>
      <c r="I36" s="30">
        <f t="shared" ref="I36:I79" si="2">H36*F36</f>
        <v>33540</v>
      </c>
    </row>
    <row r="37" spans="1:9" ht="38.25" x14ac:dyDescent="0.25">
      <c r="A37" s="10">
        <v>62</v>
      </c>
      <c r="B37" s="11" t="s">
        <v>141</v>
      </c>
      <c r="C37" s="12" t="s">
        <v>142</v>
      </c>
      <c r="D37" s="9" t="s">
        <v>44</v>
      </c>
      <c r="E37" s="9">
        <v>20</v>
      </c>
      <c r="F37" s="13">
        <v>200</v>
      </c>
      <c r="G37" s="17">
        <v>20460</v>
      </c>
      <c r="H37" s="29">
        <v>34.843333333333334</v>
      </c>
      <c r="I37" s="30">
        <f t="shared" si="2"/>
        <v>6968.666666666667</v>
      </c>
    </row>
    <row r="38" spans="1:9" ht="51" x14ac:dyDescent="0.25">
      <c r="A38" s="10">
        <v>63</v>
      </c>
      <c r="B38" s="16" t="s">
        <v>143</v>
      </c>
      <c r="C38" s="12" t="s">
        <v>144</v>
      </c>
      <c r="D38" s="9" t="s">
        <v>44</v>
      </c>
      <c r="E38" s="9">
        <v>10</v>
      </c>
      <c r="F38" s="13">
        <v>100</v>
      </c>
      <c r="G38" s="17">
        <v>20460</v>
      </c>
      <c r="H38" s="29">
        <v>132.11833333333334</v>
      </c>
      <c r="I38" s="30">
        <f t="shared" si="2"/>
        <v>13211.833333333334</v>
      </c>
    </row>
    <row r="39" spans="1:9" ht="51" x14ac:dyDescent="0.25">
      <c r="A39" s="10">
        <v>64</v>
      </c>
      <c r="B39" s="16" t="s">
        <v>145</v>
      </c>
      <c r="C39" s="12" t="s">
        <v>146</v>
      </c>
      <c r="D39" s="9" t="s">
        <v>44</v>
      </c>
      <c r="E39" s="9">
        <v>10</v>
      </c>
      <c r="F39" s="13">
        <v>100</v>
      </c>
      <c r="G39" s="17">
        <v>20460</v>
      </c>
      <c r="H39" s="29">
        <v>135.90571428571428</v>
      </c>
      <c r="I39" s="30">
        <f t="shared" si="2"/>
        <v>13590.571428571428</v>
      </c>
    </row>
    <row r="40" spans="1:9" ht="81" customHeight="1" x14ac:dyDescent="0.25">
      <c r="A40" s="10">
        <v>65</v>
      </c>
      <c r="B40" s="11" t="s">
        <v>147</v>
      </c>
      <c r="C40" s="14" t="s">
        <v>148</v>
      </c>
      <c r="D40" s="9" t="s">
        <v>44</v>
      </c>
      <c r="E40" s="9">
        <v>5</v>
      </c>
      <c r="F40" s="13">
        <v>50</v>
      </c>
      <c r="G40" s="17">
        <v>607875</v>
      </c>
      <c r="H40" s="29">
        <v>264.52750000000003</v>
      </c>
      <c r="I40" s="30">
        <f t="shared" si="2"/>
        <v>13226.375000000002</v>
      </c>
    </row>
    <row r="41" spans="1:9" ht="25.5" x14ac:dyDescent="0.25">
      <c r="A41" s="10">
        <v>66</v>
      </c>
      <c r="B41" s="11" t="s">
        <v>149</v>
      </c>
      <c r="C41" s="14" t="s">
        <v>150</v>
      </c>
      <c r="D41" s="9" t="s">
        <v>44</v>
      </c>
      <c r="E41" s="9">
        <v>5</v>
      </c>
      <c r="F41" s="13">
        <v>50</v>
      </c>
      <c r="G41" s="17">
        <v>20818</v>
      </c>
      <c r="H41" s="29">
        <v>2913.3333333333335</v>
      </c>
      <c r="I41" s="30">
        <f t="shared" si="2"/>
        <v>145666.66666666669</v>
      </c>
    </row>
    <row r="42" spans="1:9" ht="25.5" x14ac:dyDescent="0.25">
      <c r="A42" s="10">
        <v>67</v>
      </c>
      <c r="B42" s="11" t="s">
        <v>149</v>
      </c>
      <c r="C42" s="14" t="s">
        <v>151</v>
      </c>
      <c r="D42" s="9" t="s">
        <v>44</v>
      </c>
      <c r="E42" s="9">
        <v>5</v>
      </c>
      <c r="F42" s="13">
        <v>50</v>
      </c>
      <c r="G42" s="17">
        <v>20818</v>
      </c>
      <c r="H42" s="29">
        <v>1906.67</v>
      </c>
      <c r="I42" s="30">
        <f t="shared" si="2"/>
        <v>95333.5</v>
      </c>
    </row>
    <row r="43" spans="1:9" ht="27.75" x14ac:dyDescent="0.25">
      <c r="A43" s="10">
        <v>68</v>
      </c>
      <c r="B43" s="16" t="s">
        <v>152</v>
      </c>
      <c r="C43" s="14" t="s">
        <v>153</v>
      </c>
      <c r="D43" s="9" t="s">
        <v>44</v>
      </c>
      <c r="E43" s="9">
        <v>3</v>
      </c>
      <c r="F43" s="13">
        <v>30</v>
      </c>
      <c r="G43" s="17">
        <v>603458</v>
      </c>
      <c r="H43" s="29">
        <v>3816.6666666666665</v>
      </c>
      <c r="I43" s="30">
        <f t="shared" si="2"/>
        <v>114500</v>
      </c>
    </row>
    <row r="44" spans="1:9" ht="95.25" customHeight="1" x14ac:dyDescent="0.25">
      <c r="A44" s="10">
        <v>69</v>
      </c>
      <c r="B44" s="11" t="s">
        <v>154</v>
      </c>
      <c r="C44" s="14" t="s">
        <v>155</v>
      </c>
      <c r="D44" s="9" t="s">
        <v>44</v>
      </c>
      <c r="E44" s="9">
        <v>3</v>
      </c>
      <c r="F44" s="13">
        <v>30</v>
      </c>
      <c r="G44" s="17" t="s">
        <v>156</v>
      </c>
      <c r="H44" s="29">
        <v>1941.2133333333334</v>
      </c>
      <c r="I44" s="30">
        <f t="shared" si="2"/>
        <v>58236.4</v>
      </c>
    </row>
    <row r="45" spans="1:9" ht="81.75" customHeight="1" x14ac:dyDescent="0.25">
      <c r="A45" s="10">
        <v>70</v>
      </c>
      <c r="B45" s="11" t="s">
        <v>157</v>
      </c>
      <c r="C45" s="14" t="s">
        <v>158</v>
      </c>
      <c r="D45" s="9" t="s">
        <v>44</v>
      </c>
      <c r="E45" s="9">
        <v>3</v>
      </c>
      <c r="F45" s="13">
        <v>30</v>
      </c>
      <c r="G45" s="17" t="s">
        <v>156</v>
      </c>
      <c r="H45" s="29">
        <v>1394.12</v>
      </c>
      <c r="I45" s="30">
        <f t="shared" si="2"/>
        <v>41823.599999999999</v>
      </c>
    </row>
    <row r="46" spans="1:9" ht="67.5" customHeight="1" x14ac:dyDescent="0.25">
      <c r="A46" s="10">
        <v>71</v>
      </c>
      <c r="B46" s="11" t="s">
        <v>159</v>
      </c>
      <c r="C46" s="14" t="s">
        <v>160</v>
      </c>
      <c r="D46" s="9" t="s">
        <v>44</v>
      </c>
      <c r="E46" s="9">
        <v>3</v>
      </c>
      <c r="F46" s="13">
        <v>10</v>
      </c>
      <c r="G46" s="17">
        <v>20460</v>
      </c>
      <c r="H46" s="29">
        <v>622.66999999999996</v>
      </c>
      <c r="I46" s="30">
        <f t="shared" si="2"/>
        <v>6226.7</v>
      </c>
    </row>
    <row r="47" spans="1:9" ht="54" customHeight="1" x14ac:dyDescent="0.25">
      <c r="A47" s="10">
        <v>72</v>
      </c>
      <c r="B47" s="11" t="s">
        <v>161</v>
      </c>
      <c r="C47" s="14" t="s">
        <v>162</v>
      </c>
      <c r="D47" s="9" t="s">
        <v>44</v>
      </c>
      <c r="E47" s="9">
        <v>3</v>
      </c>
      <c r="F47" s="13">
        <v>10</v>
      </c>
      <c r="G47" s="17">
        <v>20460</v>
      </c>
      <c r="H47" s="29">
        <v>201.13</v>
      </c>
      <c r="I47" s="30">
        <f t="shared" si="2"/>
        <v>2011.3</v>
      </c>
    </row>
    <row r="48" spans="1:9" ht="47.25" customHeight="1" x14ac:dyDescent="0.25">
      <c r="A48" s="10">
        <v>73</v>
      </c>
      <c r="B48" s="11" t="s">
        <v>163</v>
      </c>
      <c r="C48" s="14" t="s">
        <v>164</v>
      </c>
      <c r="D48" s="9" t="s">
        <v>44</v>
      </c>
      <c r="E48" s="9">
        <v>3</v>
      </c>
      <c r="F48" s="13">
        <v>10</v>
      </c>
      <c r="G48" s="17">
        <v>20460</v>
      </c>
      <c r="H48" s="29">
        <v>70.430000000000007</v>
      </c>
      <c r="I48" s="30">
        <f t="shared" si="2"/>
        <v>704.30000000000007</v>
      </c>
    </row>
    <row r="49" spans="1:9" ht="52.5" customHeight="1" x14ac:dyDescent="0.25">
      <c r="A49" s="10">
        <v>74</v>
      </c>
      <c r="B49" s="11" t="s">
        <v>165</v>
      </c>
      <c r="C49" s="14" t="s">
        <v>166</v>
      </c>
      <c r="D49" s="9" t="s">
        <v>44</v>
      </c>
      <c r="E49" s="9">
        <v>8</v>
      </c>
      <c r="F49" s="13">
        <v>25</v>
      </c>
      <c r="G49" s="17">
        <v>20460</v>
      </c>
      <c r="H49" s="29">
        <v>181.67</v>
      </c>
      <c r="I49" s="30">
        <f t="shared" si="2"/>
        <v>4541.75</v>
      </c>
    </row>
    <row r="50" spans="1:9" ht="25.5" x14ac:dyDescent="0.25">
      <c r="A50" s="10">
        <v>75</v>
      </c>
      <c r="B50" s="11" t="s">
        <v>167</v>
      </c>
      <c r="C50" s="14" t="s">
        <v>168</v>
      </c>
      <c r="D50" s="9" t="s">
        <v>44</v>
      </c>
      <c r="E50" s="9">
        <v>10</v>
      </c>
      <c r="F50" s="13">
        <v>200</v>
      </c>
      <c r="G50" s="17">
        <v>323625</v>
      </c>
      <c r="H50" s="56">
        <v>25.01</v>
      </c>
      <c r="I50" s="30">
        <f t="shared" si="2"/>
        <v>5002</v>
      </c>
    </row>
    <row r="51" spans="1:9" x14ac:dyDescent="0.25">
      <c r="A51" s="10">
        <v>76</v>
      </c>
      <c r="B51" s="11" t="s">
        <v>169</v>
      </c>
      <c r="C51" s="12" t="s">
        <v>170</v>
      </c>
      <c r="D51" s="9" t="s">
        <v>44</v>
      </c>
      <c r="E51" s="9">
        <v>5</v>
      </c>
      <c r="F51" s="13">
        <v>50</v>
      </c>
      <c r="G51" s="17" t="s">
        <v>171</v>
      </c>
      <c r="H51" s="29">
        <v>497.67</v>
      </c>
      <c r="I51" s="30">
        <f t="shared" si="2"/>
        <v>24883.5</v>
      </c>
    </row>
    <row r="52" spans="1:9" ht="63.75" x14ac:dyDescent="0.25">
      <c r="A52" s="10">
        <v>77</v>
      </c>
      <c r="B52" s="11" t="s">
        <v>172</v>
      </c>
      <c r="C52" s="14" t="s">
        <v>173</v>
      </c>
      <c r="D52" s="9" t="s">
        <v>44</v>
      </c>
      <c r="E52" s="9">
        <v>5</v>
      </c>
      <c r="F52" s="13">
        <v>100</v>
      </c>
      <c r="G52" s="17" t="s">
        <v>171</v>
      </c>
      <c r="H52" s="29">
        <v>460</v>
      </c>
      <c r="I52" s="30">
        <f t="shared" si="2"/>
        <v>46000</v>
      </c>
    </row>
    <row r="53" spans="1:9" ht="45" x14ac:dyDescent="0.25">
      <c r="A53" s="10">
        <v>78</v>
      </c>
      <c r="B53" s="11" t="s">
        <v>174</v>
      </c>
      <c r="C53" s="14" t="s">
        <v>175</v>
      </c>
      <c r="D53" s="9" t="s">
        <v>176</v>
      </c>
      <c r="E53" s="9">
        <v>10</v>
      </c>
      <c r="F53" s="13">
        <v>2000</v>
      </c>
      <c r="G53" s="18">
        <v>13099</v>
      </c>
      <c r="H53" s="29">
        <v>101.71</v>
      </c>
      <c r="I53" s="30">
        <f t="shared" si="2"/>
        <v>203420</v>
      </c>
    </row>
    <row r="54" spans="1:9" ht="102" x14ac:dyDescent="0.25">
      <c r="A54" s="10">
        <v>79</v>
      </c>
      <c r="B54" s="16" t="s">
        <v>177</v>
      </c>
      <c r="C54" s="12" t="s">
        <v>178</v>
      </c>
      <c r="D54" s="9" t="s">
        <v>44</v>
      </c>
      <c r="E54" s="9">
        <v>10</v>
      </c>
      <c r="F54" s="13">
        <v>200</v>
      </c>
      <c r="G54" s="18">
        <v>613332</v>
      </c>
      <c r="H54" s="29">
        <v>52.643333333333338</v>
      </c>
      <c r="I54" s="30">
        <f t="shared" si="2"/>
        <v>10528.666666666668</v>
      </c>
    </row>
    <row r="55" spans="1:9" ht="127.5" x14ac:dyDescent="0.25">
      <c r="A55" s="10">
        <v>80</v>
      </c>
      <c r="B55" s="11" t="s">
        <v>179</v>
      </c>
      <c r="C55" s="12" t="s">
        <v>180</v>
      </c>
      <c r="D55" s="9" t="s">
        <v>44</v>
      </c>
      <c r="E55" s="9">
        <v>10</v>
      </c>
      <c r="F55" s="13">
        <v>1000</v>
      </c>
      <c r="G55" s="18">
        <v>396866</v>
      </c>
      <c r="H55" s="29">
        <v>64.14</v>
      </c>
      <c r="I55" s="30">
        <f t="shared" si="2"/>
        <v>64140</v>
      </c>
    </row>
    <row r="56" spans="1:9" ht="114.75" x14ac:dyDescent="0.25">
      <c r="A56" s="10">
        <v>81</v>
      </c>
      <c r="B56" s="11" t="s">
        <v>181</v>
      </c>
      <c r="C56" s="12" t="s">
        <v>182</v>
      </c>
      <c r="D56" s="9" t="s">
        <v>183</v>
      </c>
      <c r="E56" s="9">
        <v>5</v>
      </c>
      <c r="F56" s="13">
        <v>500</v>
      </c>
      <c r="G56" s="17">
        <v>478015</v>
      </c>
      <c r="H56" s="29">
        <v>15.42</v>
      </c>
      <c r="I56" s="30">
        <f t="shared" si="2"/>
        <v>7710</v>
      </c>
    </row>
    <row r="57" spans="1:9" ht="38.25" x14ac:dyDescent="0.25">
      <c r="A57" s="10">
        <v>82</v>
      </c>
      <c r="B57" s="11" t="s">
        <v>184</v>
      </c>
      <c r="C57" s="12" t="s">
        <v>185</v>
      </c>
      <c r="D57" s="9" t="s">
        <v>183</v>
      </c>
      <c r="E57" s="9">
        <v>5</v>
      </c>
      <c r="F57" s="13">
        <v>500</v>
      </c>
      <c r="G57" s="17">
        <v>478015</v>
      </c>
      <c r="H57" s="29">
        <v>193.33</v>
      </c>
      <c r="I57" s="30">
        <f t="shared" si="2"/>
        <v>96665</v>
      </c>
    </row>
    <row r="58" spans="1:9" ht="51" x14ac:dyDescent="0.25">
      <c r="A58" s="10">
        <v>83</v>
      </c>
      <c r="B58" s="11" t="s">
        <v>186</v>
      </c>
      <c r="C58" s="12" t="s">
        <v>187</v>
      </c>
      <c r="D58" s="9" t="s">
        <v>183</v>
      </c>
      <c r="E58" s="9">
        <v>5</v>
      </c>
      <c r="F58" s="13">
        <v>500</v>
      </c>
      <c r="G58" s="17">
        <v>478015</v>
      </c>
      <c r="H58" s="29">
        <v>135</v>
      </c>
      <c r="I58" s="30">
        <f t="shared" si="2"/>
        <v>67500</v>
      </c>
    </row>
    <row r="59" spans="1:9" ht="30" x14ac:dyDescent="0.25">
      <c r="A59" s="10">
        <v>84</v>
      </c>
      <c r="B59" s="11" t="s">
        <v>188</v>
      </c>
      <c r="C59" s="12" t="s">
        <v>189</v>
      </c>
      <c r="D59" s="9" t="s">
        <v>41</v>
      </c>
      <c r="E59" s="9">
        <v>10</v>
      </c>
      <c r="F59" s="13">
        <v>500</v>
      </c>
      <c r="G59" s="19" t="s">
        <v>190</v>
      </c>
      <c r="H59" s="29">
        <v>356.5</v>
      </c>
      <c r="I59" s="30">
        <f t="shared" si="2"/>
        <v>178250</v>
      </c>
    </row>
    <row r="60" spans="1:9" ht="38.25" x14ac:dyDescent="0.25">
      <c r="A60" s="10">
        <v>85</v>
      </c>
      <c r="B60" s="11" t="s">
        <v>191</v>
      </c>
      <c r="C60" s="12" t="s">
        <v>192</v>
      </c>
      <c r="D60" s="9" t="s">
        <v>44</v>
      </c>
      <c r="E60" s="9">
        <v>3</v>
      </c>
      <c r="F60" s="13">
        <v>30</v>
      </c>
      <c r="G60" s="17">
        <v>613391</v>
      </c>
      <c r="H60" s="29">
        <v>136</v>
      </c>
      <c r="I60" s="30">
        <f t="shared" si="2"/>
        <v>4080</v>
      </c>
    </row>
    <row r="61" spans="1:9" ht="38.25" x14ac:dyDescent="0.25">
      <c r="A61" s="10">
        <v>86</v>
      </c>
      <c r="B61" s="11" t="s">
        <v>193</v>
      </c>
      <c r="C61" s="12" t="s">
        <v>194</v>
      </c>
      <c r="D61" s="9" t="s">
        <v>41</v>
      </c>
      <c r="E61" s="9">
        <v>5</v>
      </c>
      <c r="F61" s="13">
        <v>500</v>
      </c>
      <c r="G61" s="17">
        <v>24376</v>
      </c>
      <c r="H61" s="29">
        <v>160.16999999999999</v>
      </c>
      <c r="I61" s="30">
        <f t="shared" si="2"/>
        <v>80085</v>
      </c>
    </row>
    <row r="62" spans="1:9" ht="38.25" x14ac:dyDescent="0.25">
      <c r="A62" s="10">
        <v>87</v>
      </c>
      <c r="B62" s="11" t="s">
        <v>195</v>
      </c>
      <c r="C62" s="12" t="s">
        <v>196</v>
      </c>
      <c r="D62" s="9" t="s">
        <v>41</v>
      </c>
      <c r="E62" s="9">
        <v>5</v>
      </c>
      <c r="F62" s="13">
        <v>500</v>
      </c>
      <c r="G62" s="17">
        <v>5290</v>
      </c>
      <c r="H62" s="29">
        <v>168.53</v>
      </c>
      <c r="I62" s="30">
        <f t="shared" si="2"/>
        <v>84265</v>
      </c>
    </row>
    <row r="63" spans="1:9" ht="38.25" x14ac:dyDescent="0.25">
      <c r="A63" s="10">
        <v>88</v>
      </c>
      <c r="B63" s="11" t="s">
        <v>197</v>
      </c>
      <c r="C63" s="12" t="s">
        <v>198</v>
      </c>
      <c r="D63" s="9" t="s">
        <v>44</v>
      </c>
      <c r="E63" s="9">
        <v>8</v>
      </c>
      <c r="F63" s="13">
        <v>80</v>
      </c>
      <c r="G63" s="17">
        <v>458129</v>
      </c>
      <c r="H63" s="29">
        <v>499.07</v>
      </c>
      <c r="I63" s="30">
        <f t="shared" si="2"/>
        <v>39925.599999999999</v>
      </c>
    </row>
    <row r="64" spans="1:9" ht="51" x14ac:dyDescent="0.25">
      <c r="A64" s="10">
        <v>89</v>
      </c>
      <c r="B64" s="11" t="s">
        <v>199</v>
      </c>
      <c r="C64" s="12" t="s">
        <v>200</v>
      </c>
      <c r="D64" s="9" t="s">
        <v>44</v>
      </c>
      <c r="E64" s="9">
        <v>3</v>
      </c>
      <c r="F64" s="13">
        <v>30</v>
      </c>
      <c r="G64" s="17">
        <v>21164</v>
      </c>
      <c r="H64" s="29">
        <v>977.5</v>
      </c>
      <c r="I64" s="30">
        <f t="shared" si="2"/>
        <v>29325</v>
      </c>
    </row>
    <row r="65" spans="1:9" ht="51" x14ac:dyDescent="0.25">
      <c r="A65" s="10">
        <v>90</v>
      </c>
      <c r="B65" s="11" t="s">
        <v>201</v>
      </c>
      <c r="C65" s="12" t="s">
        <v>202</v>
      </c>
      <c r="D65" s="9" t="s">
        <v>44</v>
      </c>
      <c r="E65" s="9">
        <v>3</v>
      </c>
      <c r="F65" s="13">
        <v>30</v>
      </c>
      <c r="G65" s="17">
        <v>21164</v>
      </c>
      <c r="H65" s="29">
        <v>1159.8</v>
      </c>
      <c r="I65" s="30">
        <f t="shared" si="2"/>
        <v>34794</v>
      </c>
    </row>
    <row r="66" spans="1:9" ht="51" x14ac:dyDescent="0.25">
      <c r="A66" s="10">
        <v>91</v>
      </c>
      <c r="B66" s="11" t="s">
        <v>203</v>
      </c>
      <c r="C66" s="12" t="s">
        <v>204</v>
      </c>
      <c r="D66" s="9" t="s">
        <v>41</v>
      </c>
      <c r="E66" s="9">
        <v>50</v>
      </c>
      <c r="F66" s="13">
        <v>500</v>
      </c>
      <c r="G66" s="17">
        <v>21164</v>
      </c>
      <c r="H66" s="29">
        <v>89.11</v>
      </c>
      <c r="I66" s="30">
        <f t="shared" si="2"/>
        <v>44555</v>
      </c>
    </row>
    <row r="67" spans="1:9" ht="38.25" x14ac:dyDescent="0.25">
      <c r="A67" s="10">
        <v>92</v>
      </c>
      <c r="B67" s="11" t="s">
        <v>205</v>
      </c>
      <c r="C67" s="12" t="s">
        <v>206</v>
      </c>
      <c r="D67" s="9" t="s">
        <v>44</v>
      </c>
      <c r="E67" s="9">
        <v>3</v>
      </c>
      <c r="F67" s="13">
        <v>30</v>
      </c>
      <c r="G67" s="17" t="s">
        <v>207</v>
      </c>
      <c r="H67" s="29">
        <v>293.33</v>
      </c>
      <c r="I67" s="30">
        <f t="shared" si="2"/>
        <v>8799.9</v>
      </c>
    </row>
    <row r="68" spans="1:9" ht="25.5" x14ac:dyDescent="0.25">
      <c r="A68" s="10">
        <v>93</v>
      </c>
      <c r="B68" s="11" t="s">
        <v>208</v>
      </c>
      <c r="C68" s="12" t="s">
        <v>209</v>
      </c>
      <c r="D68" s="9" t="s">
        <v>44</v>
      </c>
      <c r="E68" s="9">
        <v>3</v>
      </c>
      <c r="F68" s="13">
        <v>30</v>
      </c>
      <c r="G68" s="18">
        <v>302484</v>
      </c>
      <c r="H68" s="29">
        <v>160.03</v>
      </c>
      <c r="I68" s="30">
        <f t="shared" si="2"/>
        <v>4800.8999999999996</v>
      </c>
    </row>
    <row r="69" spans="1:9" ht="25.5" x14ac:dyDescent="0.25">
      <c r="A69" s="10">
        <v>94</v>
      </c>
      <c r="B69" s="11" t="s">
        <v>210</v>
      </c>
      <c r="C69" s="12" t="s">
        <v>211</v>
      </c>
      <c r="D69" s="9" t="s">
        <v>44</v>
      </c>
      <c r="E69" s="9">
        <v>3</v>
      </c>
      <c r="F69" s="13">
        <v>30</v>
      </c>
      <c r="G69" s="18">
        <v>302484</v>
      </c>
      <c r="H69" s="29">
        <v>69.14</v>
      </c>
      <c r="I69" s="30">
        <f t="shared" si="2"/>
        <v>2074.1999999999998</v>
      </c>
    </row>
    <row r="70" spans="1:9" ht="25.5" x14ac:dyDescent="0.25">
      <c r="A70" s="10">
        <v>95</v>
      </c>
      <c r="B70" s="11" t="s">
        <v>212</v>
      </c>
      <c r="C70" s="12" t="s">
        <v>213</v>
      </c>
      <c r="D70" s="9" t="s">
        <v>44</v>
      </c>
      <c r="E70" s="9">
        <v>3</v>
      </c>
      <c r="F70" s="13">
        <v>30</v>
      </c>
      <c r="G70" s="18">
        <v>302484</v>
      </c>
      <c r="H70" s="29">
        <v>151.66999999999999</v>
      </c>
      <c r="I70" s="30">
        <f t="shared" si="2"/>
        <v>4550.0999999999995</v>
      </c>
    </row>
    <row r="71" spans="1:9" ht="51" x14ac:dyDescent="0.25">
      <c r="A71" s="10">
        <v>96</v>
      </c>
      <c r="B71" s="11" t="s">
        <v>214</v>
      </c>
      <c r="C71" s="12" t="s">
        <v>215</v>
      </c>
      <c r="D71" s="9" t="s">
        <v>41</v>
      </c>
      <c r="E71" s="9">
        <v>12</v>
      </c>
      <c r="F71" s="13">
        <v>250</v>
      </c>
      <c r="G71" s="18">
        <v>24376</v>
      </c>
      <c r="H71" s="29">
        <v>721.6</v>
      </c>
      <c r="I71" s="30">
        <f t="shared" si="2"/>
        <v>180400</v>
      </c>
    </row>
    <row r="72" spans="1:9" ht="25.5" x14ac:dyDescent="0.25">
      <c r="A72" s="10">
        <v>97</v>
      </c>
      <c r="B72" s="11" t="s">
        <v>216</v>
      </c>
      <c r="C72" s="12" t="s">
        <v>217</v>
      </c>
      <c r="D72" s="9" t="s">
        <v>44</v>
      </c>
      <c r="E72" s="9">
        <v>30</v>
      </c>
      <c r="F72" s="13">
        <v>300</v>
      </c>
      <c r="G72" s="18">
        <v>450365</v>
      </c>
      <c r="H72" s="29">
        <v>327.67</v>
      </c>
      <c r="I72" s="30">
        <f t="shared" si="2"/>
        <v>98301</v>
      </c>
    </row>
    <row r="73" spans="1:9" ht="132" customHeight="1" x14ac:dyDescent="0.25">
      <c r="A73" s="10">
        <v>98</v>
      </c>
      <c r="B73" s="11" t="s">
        <v>218</v>
      </c>
      <c r="C73" s="12" t="s">
        <v>219</v>
      </c>
      <c r="D73" s="9" t="s">
        <v>44</v>
      </c>
      <c r="E73" s="9">
        <v>3</v>
      </c>
      <c r="F73" s="13">
        <v>100</v>
      </c>
      <c r="G73" s="17">
        <v>17612</v>
      </c>
      <c r="H73" s="29">
        <v>254.18</v>
      </c>
      <c r="I73" s="30">
        <f t="shared" si="2"/>
        <v>25418</v>
      </c>
    </row>
    <row r="74" spans="1:9" ht="159" customHeight="1" x14ac:dyDescent="0.25">
      <c r="A74" s="10">
        <v>99</v>
      </c>
      <c r="B74" s="11" t="s">
        <v>220</v>
      </c>
      <c r="C74" s="12" t="s">
        <v>221</v>
      </c>
      <c r="D74" s="9" t="s">
        <v>44</v>
      </c>
      <c r="E74" s="9">
        <v>1</v>
      </c>
      <c r="F74" s="13">
        <v>30</v>
      </c>
      <c r="G74" s="17">
        <v>17612</v>
      </c>
      <c r="H74" s="29">
        <v>659.33</v>
      </c>
      <c r="I74" s="30">
        <f t="shared" si="2"/>
        <v>19779.900000000001</v>
      </c>
    </row>
    <row r="75" spans="1:9" ht="116.25" customHeight="1" x14ac:dyDescent="0.25">
      <c r="A75" s="10">
        <v>100</v>
      </c>
      <c r="B75" s="11" t="s">
        <v>222</v>
      </c>
      <c r="C75" s="12" t="s">
        <v>223</v>
      </c>
      <c r="D75" s="9" t="s">
        <v>44</v>
      </c>
      <c r="E75" s="9">
        <v>3</v>
      </c>
      <c r="F75" s="13">
        <v>30</v>
      </c>
      <c r="G75" s="17">
        <v>17612</v>
      </c>
      <c r="H75" s="29">
        <v>946.67</v>
      </c>
      <c r="I75" s="30">
        <f t="shared" si="2"/>
        <v>28400.1</v>
      </c>
    </row>
    <row r="76" spans="1:9" ht="38.25" x14ac:dyDescent="0.25">
      <c r="A76" s="10">
        <v>101</v>
      </c>
      <c r="B76" s="11" t="s">
        <v>224</v>
      </c>
      <c r="C76" s="12" t="s">
        <v>225</v>
      </c>
      <c r="D76" s="9" t="s">
        <v>44</v>
      </c>
      <c r="E76" s="9">
        <v>10</v>
      </c>
      <c r="F76" s="13">
        <v>300</v>
      </c>
      <c r="G76" s="17">
        <v>610979</v>
      </c>
      <c r="H76" s="29">
        <v>30.29</v>
      </c>
      <c r="I76" s="30">
        <f t="shared" si="2"/>
        <v>9087</v>
      </c>
    </row>
    <row r="77" spans="1:9" ht="51" x14ac:dyDescent="0.25">
      <c r="A77" s="10">
        <v>102</v>
      </c>
      <c r="B77" s="11" t="s">
        <v>226</v>
      </c>
      <c r="C77" s="12" t="s">
        <v>227</v>
      </c>
      <c r="D77" s="9" t="s">
        <v>44</v>
      </c>
      <c r="E77" s="9">
        <v>2</v>
      </c>
      <c r="F77" s="13">
        <v>40</v>
      </c>
      <c r="G77" s="17">
        <v>12556</v>
      </c>
      <c r="H77" s="56">
        <v>259.52999999999997</v>
      </c>
      <c r="I77" s="30">
        <f t="shared" si="2"/>
        <v>10381.199999999999</v>
      </c>
    </row>
    <row r="78" spans="1:9" ht="180.75" customHeight="1" x14ac:dyDescent="0.25">
      <c r="A78" s="10">
        <v>103</v>
      </c>
      <c r="B78" s="11" t="s">
        <v>228</v>
      </c>
      <c r="C78" s="12" t="s">
        <v>229</v>
      </c>
      <c r="D78" s="9" t="s">
        <v>230</v>
      </c>
      <c r="E78" s="9">
        <v>4</v>
      </c>
      <c r="F78" s="13">
        <v>60</v>
      </c>
      <c r="G78" s="18">
        <v>12556</v>
      </c>
      <c r="H78" s="29">
        <v>420</v>
      </c>
      <c r="I78" s="30">
        <f t="shared" si="2"/>
        <v>25200</v>
      </c>
    </row>
    <row r="79" spans="1:9" ht="38.25" x14ac:dyDescent="0.25">
      <c r="A79" s="10">
        <v>104</v>
      </c>
      <c r="B79" s="11" t="s">
        <v>231</v>
      </c>
      <c r="C79" s="12" t="s">
        <v>232</v>
      </c>
      <c r="D79" s="9" t="s">
        <v>44</v>
      </c>
      <c r="E79" s="9">
        <v>3</v>
      </c>
      <c r="F79" s="13">
        <v>90</v>
      </c>
      <c r="G79" s="18">
        <v>125556</v>
      </c>
      <c r="H79" s="29">
        <v>623</v>
      </c>
      <c r="I79" s="30">
        <f t="shared" si="2"/>
        <v>56070</v>
      </c>
    </row>
    <row r="80" spans="1:9" x14ac:dyDescent="0.25">
      <c r="A80" s="197" t="s">
        <v>260</v>
      </c>
      <c r="B80" s="197"/>
      <c r="C80" s="197"/>
      <c r="D80" s="197"/>
      <c r="E80" s="197"/>
      <c r="F80" s="197"/>
      <c r="G80" s="197"/>
      <c r="H80" s="197"/>
      <c r="I80" s="197"/>
    </row>
    <row r="81" spans="1:9" ht="38.25" x14ac:dyDescent="0.25">
      <c r="A81" s="10">
        <v>105</v>
      </c>
      <c r="B81" s="11" t="s">
        <v>233</v>
      </c>
      <c r="C81" s="12" t="s">
        <v>234</v>
      </c>
      <c r="D81" s="9" t="s">
        <v>44</v>
      </c>
      <c r="E81" s="9">
        <v>10</v>
      </c>
      <c r="F81" s="13">
        <v>2000</v>
      </c>
      <c r="G81" s="20" t="s">
        <v>235</v>
      </c>
      <c r="H81" s="29">
        <v>10.17</v>
      </c>
      <c r="I81" s="30">
        <f>H81*F81</f>
        <v>20340</v>
      </c>
    </row>
    <row r="82" spans="1:9" ht="38.25" x14ac:dyDescent="0.25">
      <c r="A82" s="10">
        <v>106</v>
      </c>
      <c r="B82" s="11" t="s">
        <v>236</v>
      </c>
      <c r="C82" s="12" t="s">
        <v>237</v>
      </c>
      <c r="D82" s="9" t="s">
        <v>44</v>
      </c>
      <c r="E82" s="9">
        <v>10</v>
      </c>
      <c r="F82" s="13">
        <v>2000</v>
      </c>
      <c r="G82" s="20" t="s">
        <v>238</v>
      </c>
      <c r="H82" s="29">
        <v>31.53</v>
      </c>
      <c r="I82" s="30">
        <f t="shared" ref="I82:I89" si="3">H82*F82</f>
        <v>63060</v>
      </c>
    </row>
    <row r="83" spans="1:9" ht="51" x14ac:dyDescent="0.25">
      <c r="A83" s="10">
        <v>107</v>
      </c>
      <c r="B83" s="11" t="s">
        <v>239</v>
      </c>
      <c r="C83" s="12" t="s">
        <v>240</v>
      </c>
      <c r="D83" s="9" t="s">
        <v>44</v>
      </c>
      <c r="E83" s="9">
        <v>10</v>
      </c>
      <c r="F83" s="13">
        <v>2000</v>
      </c>
      <c r="G83" s="20" t="s">
        <v>241</v>
      </c>
      <c r="H83" s="29">
        <v>113.6</v>
      </c>
      <c r="I83" s="30">
        <f t="shared" si="3"/>
        <v>227200</v>
      </c>
    </row>
    <row r="84" spans="1:9" ht="38.25" x14ac:dyDescent="0.25">
      <c r="A84" s="10">
        <v>108</v>
      </c>
      <c r="B84" s="11" t="s">
        <v>242</v>
      </c>
      <c r="C84" s="12" t="s">
        <v>243</v>
      </c>
      <c r="D84" s="9" t="s">
        <v>44</v>
      </c>
      <c r="E84" s="9">
        <v>10</v>
      </c>
      <c r="F84" s="13">
        <v>2000</v>
      </c>
      <c r="G84" s="20" t="s">
        <v>244</v>
      </c>
      <c r="H84" s="29">
        <v>26.67</v>
      </c>
      <c r="I84" s="30">
        <f t="shared" si="3"/>
        <v>53340</v>
      </c>
    </row>
    <row r="85" spans="1:9" ht="63.75" x14ac:dyDescent="0.25">
      <c r="A85" s="10">
        <v>109</v>
      </c>
      <c r="B85" s="11" t="s">
        <v>245</v>
      </c>
      <c r="C85" s="12" t="s">
        <v>246</v>
      </c>
      <c r="D85" s="9" t="s">
        <v>44</v>
      </c>
      <c r="E85" s="9">
        <v>10</v>
      </c>
      <c r="F85" s="13">
        <v>2000</v>
      </c>
      <c r="G85" s="20" t="s">
        <v>247</v>
      </c>
      <c r="H85" s="29">
        <v>144.25</v>
      </c>
      <c r="I85" s="30">
        <f t="shared" si="3"/>
        <v>288500</v>
      </c>
    </row>
    <row r="86" spans="1:9" ht="63.75" x14ac:dyDescent="0.25">
      <c r="A86" s="10">
        <v>110</v>
      </c>
      <c r="B86" s="11" t="s">
        <v>248</v>
      </c>
      <c r="C86" s="12" t="s">
        <v>249</v>
      </c>
      <c r="D86" s="9" t="s">
        <v>44</v>
      </c>
      <c r="E86" s="9">
        <v>10</v>
      </c>
      <c r="F86" s="13">
        <v>500</v>
      </c>
      <c r="G86" s="20" t="s">
        <v>250</v>
      </c>
      <c r="H86" s="29">
        <v>296.25</v>
      </c>
      <c r="I86" s="30">
        <f t="shared" si="3"/>
        <v>148125</v>
      </c>
    </row>
    <row r="87" spans="1:9" ht="38.25" x14ac:dyDescent="0.25">
      <c r="A87" s="10">
        <v>111</v>
      </c>
      <c r="B87" s="11" t="s">
        <v>251</v>
      </c>
      <c r="C87" s="12" t="s">
        <v>252</v>
      </c>
      <c r="D87" s="9" t="s">
        <v>44</v>
      </c>
      <c r="E87" s="9">
        <v>10</v>
      </c>
      <c r="F87" s="13">
        <v>2000</v>
      </c>
      <c r="G87" s="20" t="s">
        <v>253</v>
      </c>
      <c r="H87" s="29">
        <v>8.0299999999999994</v>
      </c>
      <c r="I87" s="30">
        <f t="shared" si="3"/>
        <v>16059.999999999998</v>
      </c>
    </row>
    <row r="88" spans="1:9" ht="38.25" x14ac:dyDescent="0.25">
      <c r="A88" s="10">
        <v>112</v>
      </c>
      <c r="B88" s="11" t="s">
        <v>254</v>
      </c>
      <c r="C88" s="12" t="s">
        <v>255</v>
      </c>
      <c r="D88" s="9" t="s">
        <v>44</v>
      </c>
      <c r="E88" s="9">
        <v>10</v>
      </c>
      <c r="F88" s="13">
        <v>2000</v>
      </c>
      <c r="G88" s="20" t="s">
        <v>256</v>
      </c>
      <c r="H88" s="29">
        <v>84.83</v>
      </c>
      <c r="I88" s="30">
        <f t="shared" si="3"/>
        <v>169660</v>
      </c>
    </row>
    <row r="89" spans="1:9" ht="39" thickBot="1" x14ac:dyDescent="0.3">
      <c r="A89" s="49">
        <v>113</v>
      </c>
      <c r="B89" s="50" t="s">
        <v>257</v>
      </c>
      <c r="C89" s="51" t="s">
        <v>258</v>
      </c>
      <c r="D89" s="38" t="s">
        <v>44</v>
      </c>
      <c r="E89" s="38">
        <v>10</v>
      </c>
      <c r="F89" s="65">
        <v>200</v>
      </c>
      <c r="G89" s="32" t="s">
        <v>259</v>
      </c>
      <c r="H89" s="33">
        <v>236.5</v>
      </c>
      <c r="I89" s="34">
        <f t="shared" si="3"/>
        <v>47300</v>
      </c>
    </row>
    <row r="90" spans="1:9" ht="15.75" thickBot="1" x14ac:dyDescent="0.3">
      <c r="A90" s="179" t="s">
        <v>261</v>
      </c>
      <c r="B90" s="180"/>
      <c r="C90" s="180"/>
      <c r="D90" s="180"/>
      <c r="E90" s="180"/>
      <c r="F90" s="180"/>
      <c r="G90" s="180"/>
      <c r="H90" s="188"/>
      <c r="I90" s="189"/>
    </row>
    <row r="91" spans="1:9" ht="51" x14ac:dyDescent="0.25">
      <c r="A91" s="41">
        <v>114</v>
      </c>
      <c r="B91" s="73" t="s">
        <v>262</v>
      </c>
      <c r="C91" s="74" t="s">
        <v>263</v>
      </c>
      <c r="D91" s="44" t="s">
        <v>44</v>
      </c>
      <c r="E91" s="44">
        <v>3</v>
      </c>
      <c r="F91" s="45">
        <v>15</v>
      </c>
      <c r="G91" s="72" t="s">
        <v>264</v>
      </c>
      <c r="H91" s="47">
        <v>1325.82</v>
      </c>
      <c r="I91" s="48">
        <f>H91*F91</f>
        <v>19887.3</v>
      </c>
    </row>
    <row r="92" spans="1:9" ht="51.75" customHeight="1" x14ac:dyDescent="0.25">
      <c r="A92" s="10">
        <v>115</v>
      </c>
      <c r="B92" s="4" t="s">
        <v>265</v>
      </c>
      <c r="C92" s="21" t="s">
        <v>266</v>
      </c>
      <c r="D92" s="9" t="s">
        <v>44</v>
      </c>
      <c r="E92" s="9">
        <v>2</v>
      </c>
      <c r="F92" s="13">
        <v>20</v>
      </c>
      <c r="G92" s="20">
        <v>25089</v>
      </c>
      <c r="H92" s="29">
        <v>1538.92</v>
      </c>
      <c r="I92" s="30">
        <f t="shared" ref="I92:I96" si="4">H92*F92</f>
        <v>30778.400000000001</v>
      </c>
    </row>
    <row r="93" spans="1:9" ht="117" customHeight="1" x14ac:dyDescent="0.25">
      <c r="A93" s="10">
        <v>116</v>
      </c>
      <c r="B93" s="11" t="s">
        <v>267</v>
      </c>
      <c r="C93" s="12" t="s">
        <v>268</v>
      </c>
      <c r="D93" s="9" t="s">
        <v>44</v>
      </c>
      <c r="E93" s="9">
        <v>3</v>
      </c>
      <c r="F93" s="13">
        <v>15</v>
      </c>
      <c r="G93" s="20" t="s">
        <v>269</v>
      </c>
      <c r="H93" s="29">
        <v>2476.63</v>
      </c>
      <c r="I93" s="30">
        <f t="shared" si="4"/>
        <v>37149.450000000004</v>
      </c>
    </row>
    <row r="94" spans="1:9" ht="71.25" customHeight="1" x14ac:dyDescent="0.25">
      <c r="A94" s="10">
        <v>117</v>
      </c>
      <c r="B94" s="11" t="s">
        <v>270</v>
      </c>
      <c r="C94" s="12" t="s">
        <v>271</v>
      </c>
      <c r="D94" s="9" t="s">
        <v>44</v>
      </c>
      <c r="E94" s="9">
        <v>5</v>
      </c>
      <c r="F94" s="13">
        <v>25</v>
      </c>
      <c r="G94" s="20" t="s">
        <v>264</v>
      </c>
      <c r="H94" s="29">
        <v>1313.13</v>
      </c>
      <c r="I94" s="30">
        <f t="shared" si="4"/>
        <v>32828.25</v>
      </c>
    </row>
    <row r="95" spans="1:9" ht="51" x14ac:dyDescent="0.25">
      <c r="A95" s="10">
        <v>118</v>
      </c>
      <c r="B95" s="11" t="s">
        <v>272</v>
      </c>
      <c r="C95" s="12" t="s">
        <v>273</v>
      </c>
      <c r="D95" s="9" t="s">
        <v>44</v>
      </c>
      <c r="E95" s="9">
        <v>5</v>
      </c>
      <c r="F95" s="13">
        <v>25</v>
      </c>
      <c r="G95" s="20">
        <v>25089</v>
      </c>
      <c r="H95" s="29">
        <v>489.49</v>
      </c>
      <c r="I95" s="30">
        <f t="shared" si="4"/>
        <v>12237.25</v>
      </c>
    </row>
    <row r="96" spans="1:9" ht="51.75" thickBot="1" x14ac:dyDescent="0.3">
      <c r="A96" s="22">
        <v>119</v>
      </c>
      <c r="B96" s="23" t="s">
        <v>274</v>
      </c>
      <c r="C96" s="24" t="s">
        <v>275</v>
      </c>
      <c r="D96" s="25" t="s">
        <v>44</v>
      </c>
      <c r="E96" s="9">
        <v>5</v>
      </c>
      <c r="F96" s="13">
        <v>25</v>
      </c>
      <c r="G96" s="20">
        <v>25089</v>
      </c>
      <c r="H96" s="31">
        <v>1365.89</v>
      </c>
      <c r="I96" s="30">
        <f t="shared" si="4"/>
        <v>34147.25</v>
      </c>
    </row>
    <row r="97" spans="1:9" ht="15.75" thickBot="1" x14ac:dyDescent="0.3">
      <c r="A97" s="181" t="s">
        <v>277</v>
      </c>
      <c r="B97" s="182"/>
      <c r="C97" s="182"/>
      <c r="D97" s="182"/>
      <c r="E97" s="182"/>
      <c r="F97" s="182"/>
      <c r="G97" s="182"/>
      <c r="H97" s="177">
        <f>SUM(I7:I96)</f>
        <v>3361791.3678174601</v>
      </c>
      <c r="I97" s="178"/>
    </row>
  </sheetData>
  <mergeCells count="17">
    <mergeCell ref="A3:I3"/>
    <mergeCell ref="A97:G97"/>
    <mergeCell ref="H97:I97"/>
    <mergeCell ref="A4:A6"/>
    <mergeCell ref="B4:B6"/>
    <mergeCell ref="C4:C6"/>
    <mergeCell ref="D4:D6"/>
    <mergeCell ref="E4:E6"/>
    <mergeCell ref="F4:F6"/>
    <mergeCell ref="G4:G6"/>
    <mergeCell ref="H4:I5"/>
    <mergeCell ref="A23:G23"/>
    <mergeCell ref="A34:G34"/>
    <mergeCell ref="A80:G80"/>
    <mergeCell ref="H80:I80"/>
    <mergeCell ref="A90:G90"/>
    <mergeCell ref="H90:I90"/>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RESUMO GERAL</vt:lpstr>
      <vt:lpstr>MME - ÓRGÃO GERENCIADOR</vt:lpstr>
      <vt:lpstr>SFB - ÓRGÃO PARTICIPANTE</vt:lpstr>
      <vt:lpstr>SENAPPEN - ÓRGÃO PARTICIPANTE</vt:lpstr>
      <vt:lpstr>PCRR - ÓRGÃO PARTICIPANTE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Leticia Cirqueira de Oliveira</dc:creator>
  <cp:lastModifiedBy>Leticia Cirqueira de Oliveira</cp:lastModifiedBy>
  <cp:lastPrinted>2024-04-25T17:58:27Z</cp:lastPrinted>
  <dcterms:created xsi:type="dcterms:W3CDTF">2015-06-05T18:19:34Z</dcterms:created>
  <dcterms:modified xsi:type="dcterms:W3CDTF">2024-09-26T12:46:14Z</dcterms:modified>
</cp:coreProperties>
</file>