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hartsheets/sheet4.xml" ContentType="application/vnd.openxmlformats-officedocument.spreadsheetml.chart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c3ba00b878b5472/Documentos/Gustavo/Obmigra/refúgio em números/refúgio 2024/material 30 de maio/"/>
    </mc:Choice>
  </mc:AlternateContent>
  <xr:revisionPtr revIDLastSave="0" documentId="8_{84862BDD-BB29-4D95-B16E-4C601E76563B}" xr6:coauthVersionLast="47" xr6:coauthVersionMax="47" xr10:uidLastSave="{00000000-0000-0000-0000-000000000000}"/>
  <bookViews>
    <workbookView xWindow="-108" yWindow="-108" windowWidth="23256" windowHeight="12456" tabRatio="888" firstSheet="47" activeTab="52" xr2:uid="{45A4A3D3-7097-428A-81D8-3027A6135640}"/>
  </bookViews>
  <sheets>
    <sheet name="Tabela 2.1.1" sheetId="1" r:id="rId1"/>
    <sheet name="Gráfico 2.1.1 dados" sheetId="2" r:id="rId2"/>
    <sheet name="Gráfico 2.1.1" sheetId="3" r:id="rId3"/>
    <sheet name="Gráfico 2.1.2 dados" sheetId="4" r:id="rId4"/>
    <sheet name="Gráfico 2.1.2" sheetId="5" r:id="rId5"/>
    <sheet name="Mapa 2.1.1" sheetId="6" r:id="rId6"/>
    <sheet name="Tabela 2.1.2" sheetId="7" r:id="rId7"/>
    <sheet name="Tabela 2.1.2  - Análise textual" sheetId="72" r:id="rId8"/>
    <sheet name="Gráfico 2.1.3 dados" sheetId="8" r:id="rId9"/>
    <sheet name="Gráfico 2.1.3" sheetId="9" r:id="rId10"/>
    <sheet name="Gráfico 2.1.4 dados" sheetId="54" r:id="rId11"/>
    <sheet name="Gráfico 2.1.4" sheetId="59" r:id="rId12"/>
    <sheet name="Tabela 2.1.3" sheetId="10" r:id="rId13"/>
    <sheet name="Gráfico 2.1.5 dados" sheetId="11" r:id="rId14"/>
    <sheet name="Gráfico 2.2.5" sheetId="12" r:id="rId15"/>
    <sheet name="Tabela 2.1.4" sheetId="13" r:id="rId16"/>
    <sheet name="Gráfico 2.1.6 dados" sheetId="14" r:id="rId17"/>
    <sheet name="Gráfico 2.1.6" sheetId="15" r:id="rId18"/>
    <sheet name="Tabela 2.2.1" sheetId="16" r:id="rId19"/>
    <sheet name="Gráfico 2.2.1 dados" sheetId="52" r:id="rId20"/>
    <sheet name="Gráfico 2.2.1" sheetId="53" r:id="rId21"/>
    <sheet name="Mapa 2.2.1" sheetId="18" r:id="rId22"/>
    <sheet name="Mapa 2.2.2" sheetId="19" r:id="rId23"/>
    <sheet name="Tabela 2.3.1" sheetId="20" r:id="rId24"/>
    <sheet name="Gráfico 2.3.1 dados" sheetId="21" r:id="rId25"/>
    <sheet name="Gráfico 2.3.1" sheetId="22" r:id="rId26"/>
    <sheet name="Tabela 2.3.2" sheetId="23" r:id="rId27"/>
    <sheet name="Mapa 2.3.1" sheetId="24" r:id="rId28"/>
    <sheet name="Gráfico 2.3.2 dados" sheetId="25" r:id="rId29"/>
    <sheet name="Gráfico 2.3.2" sheetId="26" r:id="rId30"/>
    <sheet name="Tabela 2.3.3" sheetId="27" r:id="rId31"/>
    <sheet name="Gráfico 2.3.3 dados" sheetId="28" r:id="rId32"/>
    <sheet name="Gráfico 2.3.3" sheetId="29" r:id="rId33"/>
    <sheet name="Tabela 2.3.4" sheetId="33" r:id="rId34"/>
    <sheet name="Gráfico 2.3.4 dados" sheetId="34" r:id="rId35"/>
    <sheet name="Gráfico 2.3.4" sheetId="35" r:id="rId36"/>
    <sheet name="Tabela 2.3.5" sheetId="36" r:id="rId37"/>
    <sheet name="Gráfico 2.3.5 dados" sheetId="37" r:id="rId38"/>
    <sheet name="Gráfico 2.3.5" sheetId="38" r:id="rId39"/>
    <sheet name="Tabela 2.3.6" sheetId="39" r:id="rId40"/>
    <sheet name="Gráfico 2.3.6 dados" sheetId="40" r:id="rId41"/>
    <sheet name="Gráfico 2.3.6" sheetId="41" r:id="rId42"/>
    <sheet name="Tabela 2.3.7" sheetId="55" r:id="rId43"/>
    <sheet name="Tabela 2.3.8" sheetId="42" r:id="rId44"/>
    <sheet name="Tabela 2.3.8 - Análise textual" sheetId="76" r:id="rId45"/>
    <sheet name="Gráfico 2.3.7 dados" sheetId="43" r:id="rId46"/>
    <sheet name="Gráfico 2.3.7" sheetId="44" r:id="rId47"/>
    <sheet name="Gráfico 2.3.8 - Análise textual" sheetId="77" r:id="rId48"/>
    <sheet name="Gráfico 2.3.8 dados" sheetId="45" r:id="rId49"/>
    <sheet name="Gráfico 2.3.8" sheetId="46" r:id="rId50"/>
    <sheet name="Tabela 2.3.9" sheetId="56" r:id="rId51"/>
    <sheet name="Tabela 2.3.10" sheetId="47" r:id="rId52"/>
    <sheet name="Gráfico 2.3.9 dados" sheetId="48" r:id="rId53"/>
    <sheet name="Gráfico 2.3.9" sheetId="49" r:id="rId54"/>
    <sheet name="Tabela 2.3.11" sheetId="57" r:id="rId55"/>
    <sheet name="Tabela 2.3.12" sheetId="50" r:id="rId56"/>
    <sheet name="Tabela 2.3.13" sheetId="58" r:id="rId57"/>
    <sheet name="Tabela EXTRA 1" sheetId="73" r:id="rId58"/>
    <sheet name="Tabela EXTRA 2" sheetId="74" r:id="rId59"/>
    <sheet name="Tabela EXTRA 3" sheetId="75" r:id="rId6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6" l="1"/>
  <c r="E6" i="76"/>
  <c r="C6" i="76"/>
  <c r="X12" i="74"/>
  <c r="O12" i="74"/>
  <c r="P12" i="74"/>
  <c r="Q12" i="74"/>
  <c r="R12" i="74"/>
  <c r="S12" i="74"/>
  <c r="T12" i="74"/>
  <c r="B3" i="75"/>
  <c r="Y12" i="74"/>
  <c r="W12" i="74"/>
  <c r="V12" i="74"/>
  <c r="U12" i="74"/>
  <c r="N12" i="74"/>
  <c r="M12" i="74"/>
  <c r="L12" i="74"/>
  <c r="K12" i="74"/>
  <c r="J12" i="74"/>
  <c r="I12" i="74"/>
  <c r="H12" i="74"/>
  <c r="G12" i="74"/>
  <c r="F12" i="74"/>
  <c r="E12" i="74"/>
  <c r="D12" i="74"/>
  <c r="C12" i="74"/>
  <c r="B12" i="74"/>
  <c r="L25" i="72"/>
  <c r="K25" i="72"/>
  <c r="J25" i="72"/>
  <c r="L24" i="72"/>
  <c r="K24" i="72"/>
  <c r="J24" i="72"/>
  <c r="L23" i="72"/>
  <c r="K23" i="72"/>
  <c r="J23" i="72"/>
  <c r="L22" i="72"/>
  <c r="K22" i="72"/>
  <c r="J22" i="72"/>
  <c r="L21" i="72"/>
  <c r="K21" i="72"/>
  <c r="J21" i="72"/>
  <c r="L20" i="72"/>
  <c r="K20" i="72"/>
  <c r="J20" i="72"/>
  <c r="L19" i="72"/>
  <c r="K19" i="72"/>
  <c r="J19" i="72"/>
  <c r="L18" i="72"/>
  <c r="K18" i="72"/>
  <c r="J18" i="72"/>
  <c r="L17" i="72"/>
  <c r="K17" i="72"/>
  <c r="J17" i="72"/>
  <c r="L16" i="72"/>
  <c r="K16" i="72"/>
  <c r="J16" i="72"/>
  <c r="L15" i="72"/>
  <c r="K15" i="72"/>
  <c r="J15" i="72"/>
  <c r="L14" i="72"/>
  <c r="K14" i="72"/>
  <c r="J14" i="72"/>
  <c r="L13" i="72"/>
  <c r="K13" i="72"/>
  <c r="J13" i="72"/>
  <c r="L12" i="72"/>
  <c r="K12" i="72"/>
  <c r="J12" i="72"/>
  <c r="L11" i="72"/>
  <c r="K11" i="72"/>
  <c r="J11" i="72"/>
  <c r="L10" i="72"/>
  <c r="K10" i="72"/>
  <c r="K4" i="72" s="1"/>
  <c r="J10" i="72"/>
  <c r="L9" i="72"/>
  <c r="K9" i="72"/>
  <c r="J9" i="72"/>
  <c r="L8" i="72"/>
  <c r="K8" i="72"/>
  <c r="J8" i="72"/>
  <c r="L7" i="72"/>
  <c r="L4" i="72" s="1"/>
  <c r="K7" i="72"/>
  <c r="J7" i="72"/>
  <c r="L6" i="72"/>
  <c r="K6" i="72"/>
  <c r="J6" i="72"/>
  <c r="L5" i="72"/>
  <c r="K5" i="72"/>
  <c r="J5" i="72"/>
  <c r="E4" i="72"/>
  <c r="C4" i="72" s="1"/>
  <c r="F4" i="72"/>
  <c r="D4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C8" i="72"/>
  <c r="C7" i="72"/>
  <c r="C6" i="72"/>
  <c r="C5" i="72"/>
  <c r="J4" i="72" l="1"/>
  <c r="C6" i="58" l="1"/>
  <c r="C6" i="50"/>
  <c r="C6" i="57"/>
  <c r="C6" i="56"/>
  <c r="C6" i="55"/>
  <c r="E6" i="39"/>
  <c r="E5" i="37"/>
  <c r="E6" i="37"/>
  <c r="E7" i="37"/>
  <c r="E8" i="37"/>
  <c r="E9" i="37"/>
  <c r="E10" i="37"/>
  <c r="E11" i="37"/>
  <c r="E12" i="37"/>
  <c r="E13" i="37"/>
  <c r="C6" i="36"/>
  <c r="C8" i="36"/>
  <c r="C9" i="36"/>
  <c r="C10" i="36"/>
  <c r="D6" i="33"/>
  <c r="E6" i="33"/>
  <c r="E5" i="28"/>
  <c r="E6" i="28"/>
  <c r="E7" i="28"/>
  <c r="E8" i="28"/>
  <c r="E9" i="28"/>
  <c r="E10" i="28"/>
  <c r="E11" i="28"/>
  <c r="E12" i="28"/>
  <c r="E13" i="28"/>
  <c r="C10" i="27"/>
  <c r="C9" i="27"/>
  <c r="C8" i="27"/>
  <c r="E6" i="23" l="1"/>
  <c r="C10" i="14"/>
  <c r="C9" i="14"/>
  <c r="C8" i="14"/>
  <c r="C7" i="14"/>
  <c r="C6" i="14"/>
  <c r="C8" i="13"/>
  <c r="C7" i="13"/>
  <c r="C6" i="13"/>
  <c r="N4" i="10"/>
  <c r="O4" i="10"/>
  <c r="P4" i="10"/>
  <c r="Q4" i="10"/>
  <c r="C16" i="58"/>
  <c r="C15" i="58"/>
  <c r="C14" i="58"/>
  <c r="C13" i="58"/>
  <c r="C12" i="58"/>
  <c r="C11" i="58"/>
  <c r="C10" i="58"/>
  <c r="C9" i="58"/>
  <c r="C8" i="58"/>
  <c r="C7" i="58"/>
  <c r="C16" i="57"/>
  <c r="C15" i="57"/>
  <c r="C14" i="57"/>
  <c r="C13" i="57"/>
  <c r="C12" i="57"/>
  <c r="C11" i="57"/>
  <c r="C10" i="57"/>
  <c r="C9" i="57"/>
  <c r="C8" i="57"/>
  <c r="C7" i="57"/>
  <c r="C15" i="56"/>
  <c r="C14" i="56"/>
  <c r="C13" i="56"/>
  <c r="C12" i="56"/>
  <c r="C11" i="56"/>
  <c r="C10" i="56"/>
  <c r="C9" i="56"/>
  <c r="C8" i="56"/>
  <c r="C7" i="56"/>
  <c r="C15" i="55"/>
  <c r="C14" i="55"/>
  <c r="C13" i="55"/>
  <c r="C12" i="55"/>
  <c r="C11" i="55"/>
  <c r="C10" i="55"/>
  <c r="C9" i="55"/>
  <c r="C8" i="55"/>
  <c r="C7" i="55"/>
  <c r="C17" i="50" l="1"/>
  <c r="C16" i="50"/>
  <c r="C15" i="50"/>
  <c r="C14" i="50"/>
  <c r="C13" i="50"/>
  <c r="C12" i="50"/>
  <c r="C11" i="50"/>
  <c r="C10" i="50"/>
  <c r="C9" i="50"/>
  <c r="C8" i="50"/>
  <c r="C7" i="50"/>
  <c r="F6" i="50"/>
  <c r="E6" i="50"/>
  <c r="D6" i="50"/>
  <c r="C17" i="47"/>
  <c r="C16" i="47"/>
  <c r="C15" i="47"/>
  <c r="C14" i="47"/>
  <c r="C13" i="47"/>
  <c r="C12" i="47"/>
  <c r="C11" i="47"/>
  <c r="C10" i="47"/>
  <c r="C9" i="47"/>
  <c r="C8" i="47"/>
  <c r="C7" i="47"/>
  <c r="F6" i="47"/>
  <c r="E6" i="47"/>
  <c r="D6" i="47"/>
  <c r="C17" i="42"/>
  <c r="C16" i="42"/>
  <c r="C15" i="42"/>
  <c r="C14" i="42"/>
  <c r="C13" i="42"/>
  <c r="C12" i="42"/>
  <c r="C11" i="42"/>
  <c r="C10" i="42"/>
  <c r="C9" i="42"/>
  <c r="C8" i="42"/>
  <c r="C7" i="42"/>
  <c r="E6" i="42"/>
  <c r="D6" i="42"/>
  <c r="C17" i="39"/>
  <c r="C16" i="39"/>
  <c r="C15" i="39"/>
  <c r="C14" i="39"/>
  <c r="C13" i="39"/>
  <c r="C12" i="39"/>
  <c r="C11" i="39"/>
  <c r="C10" i="39"/>
  <c r="C9" i="39"/>
  <c r="C8" i="39"/>
  <c r="C7" i="39"/>
  <c r="F6" i="39"/>
  <c r="D6" i="39"/>
  <c r="E4" i="37"/>
  <c r="C16" i="36"/>
  <c r="C15" i="36"/>
  <c r="C14" i="36"/>
  <c r="C13" i="36"/>
  <c r="C12" i="36"/>
  <c r="C11" i="36"/>
  <c r="C7" i="36"/>
  <c r="C17" i="33"/>
  <c r="C16" i="33"/>
  <c r="C15" i="33"/>
  <c r="C14" i="33"/>
  <c r="C13" i="33"/>
  <c r="C12" i="33"/>
  <c r="C11" i="33"/>
  <c r="C10" i="33"/>
  <c r="C9" i="33"/>
  <c r="C8" i="33"/>
  <c r="C7" i="33"/>
  <c r="F6" i="33"/>
  <c r="C6" i="33" s="1"/>
  <c r="E4" i="28"/>
  <c r="C15" i="27"/>
  <c r="C14" i="27"/>
  <c r="C13" i="27"/>
  <c r="C12" i="27"/>
  <c r="C11" i="27"/>
  <c r="C7" i="27"/>
  <c r="C6" i="27"/>
  <c r="C17" i="23"/>
  <c r="C16" i="23"/>
  <c r="C15" i="23"/>
  <c r="C14" i="23"/>
  <c r="C13" i="23"/>
  <c r="C12" i="23"/>
  <c r="C11" i="23"/>
  <c r="C10" i="23"/>
  <c r="C9" i="23"/>
  <c r="C8" i="23"/>
  <c r="C7" i="23"/>
  <c r="F6" i="23"/>
  <c r="D6" i="23"/>
  <c r="C6" i="23" s="1"/>
  <c r="C14" i="20"/>
  <c r="C13" i="20"/>
  <c r="C12" i="20"/>
  <c r="C11" i="20"/>
  <c r="C10" i="20"/>
  <c r="C9" i="20"/>
  <c r="C8" i="20"/>
  <c r="C7" i="20"/>
  <c r="F6" i="20"/>
  <c r="E6" i="20"/>
  <c r="D6" i="20"/>
  <c r="C17" i="16"/>
  <c r="C16" i="16"/>
  <c r="C15" i="16"/>
  <c r="C14" i="16"/>
  <c r="C13" i="16"/>
  <c r="C12" i="16"/>
  <c r="C11" i="16"/>
  <c r="C10" i="16"/>
  <c r="C9" i="16"/>
  <c r="C8" i="16"/>
  <c r="C7" i="16"/>
  <c r="F6" i="16"/>
  <c r="E6" i="16"/>
  <c r="D6" i="16"/>
  <c r="C6" i="16" s="1"/>
  <c r="C13" i="14"/>
  <c r="C12" i="14"/>
  <c r="C11" i="14"/>
  <c r="C5" i="14"/>
  <c r="C4" i="14"/>
  <c r="C13" i="13"/>
  <c r="C12" i="13"/>
  <c r="C11" i="13"/>
  <c r="C10" i="13"/>
  <c r="C9" i="13"/>
  <c r="C5" i="13"/>
  <c r="C4" i="13"/>
  <c r="U4" i="10"/>
  <c r="T4" i="10"/>
  <c r="S4" i="10"/>
  <c r="R4" i="10"/>
  <c r="M4" i="10"/>
  <c r="L4" i="10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F4" i="1"/>
  <c r="C6" i="47" l="1"/>
  <c r="C6" i="42"/>
  <c r="C6" i="39"/>
  <c r="C6" i="20"/>
</calcChain>
</file>

<file path=xl/sharedStrings.xml><?xml version="1.0" encoding="utf-8"?>
<sst xmlns="http://schemas.openxmlformats.org/spreadsheetml/2006/main" count="1479" uniqueCount="344">
  <si>
    <t>Tabela 2.1.1. Número de solicitantes de reconhecimento da condição de refugiado, segundo principais países de nacionalidade ou residência habitual, Brasil – 2021.</t>
  </si>
  <si>
    <t>Principais Países</t>
  </si>
  <si>
    <t>Total</t>
  </si>
  <si>
    <t>Nº de solicitações</t>
  </si>
  <si>
    <t>VENEZUELA</t>
  </si>
  <si>
    <t>CUBA</t>
  </si>
  <si>
    <t>ANGOLA</t>
  </si>
  <si>
    <t>CHINA</t>
  </si>
  <si>
    <t>NIGÉRIA</t>
  </si>
  <si>
    <t>PERU</t>
  </si>
  <si>
    <t>MARROCOS</t>
  </si>
  <si>
    <t>GANA</t>
  </si>
  <si>
    <t>GUINÉ BISSAU</t>
  </si>
  <si>
    <t>PAQUISTÃO</t>
  </si>
  <si>
    <t>EGITO</t>
  </si>
  <si>
    <t>HAITI</t>
  </si>
  <si>
    <t>ÍNDIA</t>
  </si>
  <si>
    <t>REPÚBLICA DOMINICANA</t>
  </si>
  <si>
    <t>IÊMEN</t>
  </si>
  <si>
    <t>PARAGUAI</t>
  </si>
  <si>
    <t>OUTROS PAÍSES</t>
  </si>
  <si>
    <t>OUTROS</t>
  </si>
  <si>
    <t>Fonte: Elaborado pelo OBMigra, a partir dos dados da Polícia Federal, Solicitações de refúgio.</t>
  </si>
  <si>
    <t>Fonte: Elaborado pelo OBMigra, a partir dos dados da Polícia Federal, Solicitações de reconhecimento da condição de refugiado.</t>
  </si>
  <si>
    <t>Ano</t>
  </si>
  <si>
    <t>Com 20 países principais</t>
  </si>
  <si>
    <t>Gráfico 2.1.1. Distribuição relativa dos solicitantes de reconhecimento da condição de refugiado, segundo principais países de nacionalidade ou residência habitual - 2021.</t>
  </si>
  <si>
    <t>Mapa 2.1.1. Distribuição relativa dos solicitantes de reconhecimento da condição de refugiado, segundo principais países de nacionalidade ou residência habitual - 2021.</t>
  </si>
  <si>
    <t>Países</t>
  </si>
  <si>
    <t>n</t>
  </si>
  <si>
    <t>freq</t>
  </si>
  <si>
    <t>BANGLADESH</t>
  </si>
  <si>
    <t>Idade</t>
  </si>
  <si>
    <t>Homens</t>
  </si>
  <si>
    <t>Mulheres</t>
  </si>
  <si>
    <t>Não Especificado</t>
  </si>
  <si>
    <t>Tabela 2.1.3. Número de solicitações de reconhecimento da condição de refugiado, por grupos de idade, segundo principais países de nacionalidade ou residência habitual, Brasil - 2021.</t>
  </si>
  <si>
    <t>Menor que 15 anos</t>
  </si>
  <si>
    <t>15 |-- 25</t>
  </si>
  <si>
    <t>25 |-- 40</t>
  </si>
  <si>
    <t>40 |-- 50</t>
  </si>
  <si>
    <t>50 |-- 60</t>
  </si>
  <si>
    <t xml:space="preserve">60 |-- </t>
  </si>
  <si>
    <t>Pincipais Países</t>
  </si>
  <si>
    <t xml:space="preserve">OUTROS PAÍSES </t>
  </si>
  <si>
    <t>Notas:</t>
  </si>
  <si>
    <t>(-) Dado numérico igual a zero não resultante de arredondamento;</t>
  </si>
  <si>
    <t>(x) Dado numérico omitido a fim de evitar a individualização da informação;</t>
  </si>
  <si>
    <t>Com 10 países principais</t>
  </si>
  <si>
    <t>Gráfico 2.1.3. Distribuição relativa das solicitações de reconhecimento da condição de refugiado, por grupos de idade, segundo principais países de nacionalidade ou residência habitual, Brasil - 2021.</t>
  </si>
  <si>
    <t>15 a 24 anos</t>
  </si>
  <si>
    <t>25 a 39 anos</t>
  </si>
  <si>
    <t>40 a 49 anos</t>
  </si>
  <si>
    <t>50 a 59 anos</t>
  </si>
  <si>
    <t>60 anos ou mais</t>
  </si>
  <si>
    <t>Não Informado</t>
  </si>
  <si>
    <t xml:space="preserve">Homens </t>
  </si>
  <si>
    <t>País de nacionalidade ou residência habitual</t>
  </si>
  <si>
    <t>Número de solicitações</t>
  </si>
  <si>
    <t>Sexo</t>
  </si>
  <si>
    <t>Masculino</t>
  </si>
  <si>
    <t>Feminino</t>
  </si>
  <si>
    <t>PAIS_IBGE_edit</t>
  </si>
  <si>
    <t>UF_COD_edit</t>
  </si>
  <si>
    <t>Nome da UF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</si>
  <si>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</si>
  <si>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</si>
  <si>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</si>
  <si>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</si>
  <si>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</si>
  <si>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</si>
  <si>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</si>
  <si>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</si>
  <si>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</si>
  <si>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</si>
  <si>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</si>
  <si>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</si>
  <si>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</si>
  <si>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</si>
  <si>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</si>
  <si>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</si>
  <si>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</si>
  <si>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</si>
  <si>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</si>
  <si>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</si>
  <si>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</si>
  <si>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</si>
  <si>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</si>
  <si>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</si>
  <si>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</si>
  <si>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</si>
  <si>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</si>
  <si>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Ignorado</t>
  </si>
  <si>
    <t>Tipo de decisão</t>
  </si>
  <si>
    <t>Número de processos</t>
  </si>
  <si>
    <t>Deferido</t>
  </si>
  <si>
    <t>Indeferido</t>
  </si>
  <si>
    <t>Extensão Deferida</t>
  </si>
  <si>
    <t>Extensão Indeferida</t>
  </si>
  <si>
    <t>Arquivamento</t>
  </si>
  <si>
    <t>Extinção</t>
  </si>
  <si>
    <t>Perda da condição de refugiado</t>
  </si>
  <si>
    <t>Cessação da condição de refugiado</t>
  </si>
  <si>
    <t>TIPO_PROCESSO_edit</t>
  </si>
  <si>
    <t>01 M perc</t>
  </si>
  <si>
    <t>02 F perc</t>
  </si>
  <si>
    <t>Processos de solicitação de reconhecimento da condição de refugiado</t>
  </si>
  <si>
    <t>GRUPO_IDADE_edit</t>
  </si>
  <si>
    <t>01 M</t>
  </si>
  <si>
    <t>02 F</t>
  </si>
  <si>
    <t>03 NE</t>
  </si>
  <si>
    <t>03 NE perc</t>
  </si>
  <si>
    <t>Homem</t>
  </si>
  <si>
    <t>Mulher</t>
  </si>
  <si>
    <t>Número de refugiados reconhecidos</t>
  </si>
  <si>
    <t>Refugiados reconhecidos</t>
  </si>
  <si>
    <t>Não especificado</t>
  </si>
  <si>
    <t>Número de pessoas com condição de refugiado extendida</t>
  </si>
  <si>
    <t>Número de solicitações indeferidas</t>
  </si>
  <si>
    <t>Número de solicitações extintas</t>
  </si>
  <si>
    <t>Esse dado tem MUITO não especificado no sexo</t>
  </si>
  <si>
    <t>Nota: Excluindo casos com sexo ignorado</t>
  </si>
  <si>
    <t xml:space="preserve">INSERIR: Nota de rodapé na publicação dizendo que </t>
  </si>
  <si>
    <t>para calcular esses percentuais foram excluídos os casos com sexo ignorado</t>
  </si>
  <si>
    <t>Número de solicitações arquivadas</t>
  </si>
  <si>
    <t>Elaborado pelo OBMigra, a partir dos dados do Comitê Nacional para os Refugiados (CONARE/MJSP), 2023.</t>
  </si>
  <si>
    <t>Grupos de idade</t>
  </si>
  <si>
    <t>Grupos de Idade</t>
  </si>
  <si>
    <t>VIETNÃ</t>
  </si>
  <si>
    <t>COLÔMBIA</t>
  </si>
  <si>
    <t>NEPAL</t>
  </si>
  <si>
    <t>GUIANA</t>
  </si>
  <si>
    <t>LÍBANO</t>
  </si>
  <si>
    <t>SURINAME</t>
  </si>
  <si>
    <t>AFEGANISTÃO</t>
  </si>
  <si>
    <t>CAMARÕES</t>
  </si>
  <si>
    <t>TURQUIA</t>
  </si>
  <si>
    <t>CHILE</t>
  </si>
  <si>
    <t>IRÃ</t>
  </si>
  <si>
    <t>ARGENTINA</t>
  </si>
  <si>
    <t>RÚSSIA</t>
  </si>
  <si>
    <t>TUNÍSIA</t>
  </si>
  <si>
    <t>BOLÍVIA</t>
  </si>
  <si>
    <t>SENEGAL</t>
  </si>
  <si>
    <t>TOGO</t>
  </si>
  <si>
    <t>CONGO</t>
  </si>
  <si>
    <t>FRANÇA</t>
  </si>
  <si>
    <t>GUINÉ</t>
  </si>
  <si>
    <t>SOMÁLIA</t>
  </si>
  <si>
    <t>REPÚBLICA DEMOCRÁTICA DO CONGO</t>
  </si>
  <si>
    <t>ÁFRICA DO SUL</t>
  </si>
  <si>
    <t>BURKINA FASO</t>
  </si>
  <si>
    <t>ETIÓPIA</t>
  </si>
  <si>
    <t>SÍRIA</t>
  </si>
  <si>
    <t>PORTUGAL</t>
  </si>
  <si>
    <t>URUGUAI</t>
  </si>
  <si>
    <t>EQUADOR</t>
  </si>
  <si>
    <t>BENIN</t>
  </si>
  <si>
    <t>MÉXICO</t>
  </si>
  <si>
    <t>MOÇAMBIQUE</t>
  </si>
  <si>
    <t>CORÉIA DO SUL</t>
  </si>
  <si>
    <t>FILIPINAS</t>
  </si>
  <si>
    <t>ESPANHA</t>
  </si>
  <si>
    <t>ARÁBIA SAUDITA</t>
  </si>
  <si>
    <t>MAURITÂNIA</t>
  </si>
  <si>
    <t>MALI</t>
  </si>
  <si>
    <t>GÂMBIA</t>
  </si>
  <si>
    <t>CATAR</t>
  </si>
  <si>
    <t>IRAQUE</t>
  </si>
  <si>
    <t>ALEMANHA</t>
  </si>
  <si>
    <t>SERRA LEOA</t>
  </si>
  <si>
    <t>SRI LANKA</t>
  </si>
  <si>
    <t>COSTA DO MARFIM</t>
  </si>
  <si>
    <t>EMIRADOS ÁRABES UNIDOS</t>
  </si>
  <si>
    <t>CABO VERDE</t>
  </si>
  <si>
    <t>ESTADO DA PALESTINA</t>
  </si>
  <si>
    <t>PANAMÁ</t>
  </si>
  <si>
    <t>TAILÂNDIA</t>
  </si>
  <si>
    <t>ESTADOS UNIDOS</t>
  </si>
  <si>
    <t>ITÁLIA</t>
  </si>
  <si>
    <t>GUINÉ EQUATORIAL</t>
  </si>
  <si>
    <t>REINO UNIDO</t>
  </si>
  <si>
    <t>CAZAQUISTÃO</t>
  </si>
  <si>
    <t>ROMÊNIA</t>
  </si>
  <si>
    <t>JAPÃO</t>
  </si>
  <si>
    <t>TRINIDAD E TOBAGO</t>
  </si>
  <si>
    <t>BRASIL</t>
  </si>
  <si>
    <t>ISRAEL</t>
  </si>
  <si>
    <t>JORDÂNIA</t>
  </si>
  <si>
    <t>ERITRÉIA</t>
  </si>
  <si>
    <t>GEÓRGIA</t>
  </si>
  <si>
    <t>HONDURAS</t>
  </si>
  <si>
    <t>NAMÍBIA</t>
  </si>
  <si>
    <t>HOLANDA</t>
  </si>
  <si>
    <t>MALÁSIA</t>
  </si>
  <si>
    <t>NICARÁGUA</t>
  </si>
  <si>
    <t>BIELORRÚSSIA</t>
  </si>
  <si>
    <t>TANZÂNIA</t>
  </si>
  <si>
    <t>VATICANO</t>
  </si>
  <si>
    <t>ARGÉLIA</t>
  </si>
  <si>
    <t>ARMÊNIA</t>
  </si>
  <si>
    <t>GABÃO</t>
  </si>
  <si>
    <t>KUWAIT</t>
  </si>
  <si>
    <t>SUDÃO</t>
  </si>
  <si>
    <t>EL SALVADOR</t>
  </si>
  <si>
    <t>JAMAICA</t>
  </si>
  <si>
    <t>LÍBIA</t>
  </si>
  <si>
    <t>UCRÂNIA</t>
  </si>
  <si>
    <t>CANADÁ</t>
  </si>
  <si>
    <t>ESLOVÊNIA</t>
  </si>
  <si>
    <t>POLÔNIA</t>
  </si>
  <si>
    <t>GUATEMALA</t>
  </si>
  <si>
    <t>HUNGRIA</t>
  </si>
  <si>
    <t>SUÍÇA</t>
  </si>
  <si>
    <t>AZERBAIDJÃO</t>
  </si>
  <si>
    <t>NÍGER</t>
  </si>
  <si>
    <t>QUÊNIA</t>
  </si>
  <si>
    <t>SÉRVIA</t>
  </si>
  <si>
    <t>VANUATU</t>
  </si>
  <si>
    <t>CHADE</t>
  </si>
  <si>
    <t>SÃO TOMÉ E PRÍNCIPE</t>
  </si>
  <si>
    <t>UZBEQUISTÃO</t>
  </si>
  <si>
    <t>BULGÁRIA</t>
  </si>
  <si>
    <t>BÉLGICA</t>
  </si>
  <si>
    <t>CINGAPURA-SINGAPURA</t>
  </si>
  <si>
    <t>COSTA RICA</t>
  </si>
  <si>
    <t>CROÁCIA</t>
  </si>
  <si>
    <t>INDONÉSIA</t>
  </si>
  <si>
    <t>LETÔNIA</t>
  </si>
  <si>
    <t>REPÚBLICA TCHECA</t>
  </si>
  <si>
    <t>SUÉCIA</t>
  </si>
  <si>
    <t>TIMOR LESTE</t>
  </si>
  <si>
    <t>ZÂMBIA</t>
  </si>
  <si>
    <t>ALBÂNIA</t>
  </si>
  <si>
    <t>ANDORRA</t>
  </si>
  <si>
    <t>BAREIN</t>
  </si>
  <si>
    <t>BURUNDI</t>
  </si>
  <si>
    <t>CHIPRE</t>
  </si>
  <si>
    <t>COMORES, ILHAS</t>
  </si>
  <si>
    <t>IRLANDA</t>
  </si>
  <si>
    <t>MOLDÁVIA</t>
  </si>
  <si>
    <t>OMÃ</t>
  </si>
  <si>
    <t>REPÚBLICA CENTRO AFRICANA</t>
  </si>
  <si>
    <t>RUANDA</t>
  </si>
  <si>
    <t>SÃO CRISTOVÃO E NEVIS</t>
  </si>
  <si>
    <t>UGANDA</t>
  </si>
  <si>
    <t>AUSTRÁLIA</t>
  </si>
  <si>
    <t>BARBADOS</t>
  </si>
  <si>
    <t>DJIBUTI</t>
  </si>
  <si>
    <t>DOMINICA</t>
  </si>
  <si>
    <t>ESTÔNIA</t>
  </si>
  <si>
    <t>GRÉCIA</t>
  </si>
  <si>
    <t>LAOS</t>
  </si>
  <si>
    <t>LESOTO</t>
  </si>
  <si>
    <t>LITUÂNIA</t>
  </si>
  <si>
    <t>MALAWI</t>
  </si>
  <si>
    <t>NORUEGA</t>
  </si>
  <si>
    <t>NOVA ZELÂNDIA</t>
  </si>
  <si>
    <t>TONGA</t>
  </si>
  <si>
    <t>ZIMBABWE</t>
  </si>
  <si>
    <t>ÁUSTRIA</t>
  </si>
  <si>
    <t>0 a 6 anos</t>
  </si>
  <si>
    <t>7 a 11 anos</t>
  </si>
  <si>
    <t>12 a 18 anos</t>
  </si>
  <si>
    <t>NE</t>
  </si>
  <si>
    <t>LIBÉRIA</t>
  </si>
  <si>
    <t>MONGÓLIA</t>
  </si>
  <si>
    <t>DINAMARCA</t>
  </si>
  <si>
    <t>MALTA</t>
  </si>
  <si>
    <t>BELIZE</t>
  </si>
  <si>
    <t>CAMBOJA</t>
  </si>
  <si>
    <t xml:space="preserve">Fiz uma versão para analisar sem esses casos </t>
  </si>
  <si>
    <t>Se preferir posso incluí-los</t>
  </si>
  <si>
    <t>MYANMAR</t>
  </si>
  <si>
    <t>País</t>
  </si>
  <si>
    <t>COM IGNORADO NO SEXO</t>
  </si>
  <si>
    <t>A tabela ao lado mostra como ficaria a distribuição com ignorado</t>
  </si>
  <si>
    <t>caso opte por essa opção de gráfico</t>
  </si>
  <si>
    <t>Tabela 2.2.2 ANÁLISE TEXTUAL. PERCENTUAL Solicitações de reconhecimento da condição de refugiado, por sexo, segundo principais países de nacionalidade ou residência habitual, Brasil - 2023.</t>
  </si>
  <si>
    <t>Tabela 2.2.2 ANÁLISE TEXTUAL. ABSOLUTO Solicitações de reconhecimento da condição de refugiado, por sexo, segundo principais países de nacionalidade ou residência habitual, Brasil - 2023.</t>
  </si>
  <si>
    <t>Tabela EXTRA 1. Número de solicitantes de refúgio, por UF de solicitação segundo país de nacionalidade ou de residência habitual, Brasil - 2023.</t>
  </si>
  <si>
    <t>Ano do processo</t>
  </si>
  <si>
    <t>ARQUIVADO</t>
  </si>
  <si>
    <t>CESSAÇÃO</t>
  </si>
  <si>
    <t>DEFERIDO</t>
  </si>
  <si>
    <t>EXTENSÃO DEFERIDA</t>
  </si>
  <si>
    <t>EXTENSÃO INDEFERIDA</t>
  </si>
  <si>
    <t>EXTINÇÃO</t>
  </si>
  <si>
    <t>INDEFERIDO</t>
  </si>
  <si>
    <t>PERDA DA CONDIÇÃO DE REFUGIADO</t>
  </si>
  <si>
    <t>Tabela EXTRA 3. Número de refugiados reconhecidos, segundo país de nacionalidade ou residência habitual, Brasil – 2011 a 2023.</t>
  </si>
  <si>
    <t>Tabela EXTRA 2. Número de processos de solicitação de reconhecimento da condição de refugiado, por ano de abertura do processo segundo tipo de decisão, Brasil - 2023.</t>
  </si>
  <si>
    <t>BUTÃO</t>
  </si>
  <si>
    <t>APÁTRIDA</t>
  </si>
  <si>
    <t>Total de solicitações</t>
  </si>
  <si>
    <t>Total de indeferimentos</t>
  </si>
  <si>
    <t>Indeferimento masculino</t>
  </si>
  <si>
    <t>Indeferimento feminino</t>
  </si>
  <si>
    <t>Valores absolutos</t>
  </si>
  <si>
    <t>Indeferimento - Total</t>
  </si>
  <si>
    <t>Indeferimento - Masculino</t>
  </si>
  <si>
    <t>Indeferimento - Feminino</t>
  </si>
  <si>
    <t>Percentual</t>
  </si>
  <si>
    <t>Valores absolutos dos outros tipos de decisão</t>
  </si>
  <si>
    <t>Tabela 2.1.1. Número de solicitantes de reconhecimento da condição de refugiado, segundo principais países de nacionalidade ou residência habitual, Brasil – 2023.</t>
  </si>
  <si>
    <t>Gráfico 2.1.1. Número de solicitantes de reconhecimento da condição de refugiado, segundo ano de solicitação - 2011 - 2023.</t>
  </si>
  <si>
    <t>Gráfico 2.1.4. Número de solicitantes de reconhecimento da condição de refugiado, por sexo, segundo ano de solicitação- 2011 - 2023.</t>
  </si>
  <si>
    <t>Gráfico 2.1.3. Distribuição relativa das solicitações de reconhecimento da condição de refugiado, por sexo, segundo principais países de nacionalidade ou residência habitual, Brasil - 2023.</t>
  </si>
  <si>
    <t>Tabela 2.1.2. Proporção de solicitações de reconhecimento da condição de refugiado, por sexo, segundo principais países de nacionalidade ou residência habitual, Brasil - 2023.</t>
  </si>
  <si>
    <t>Mapa 2.1.1. Distribuição relativa dos solicitantes de reconhecimento da condição de refugiado, segundo país de nacionalidade ou residência habitual - 2023.</t>
  </si>
  <si>
    <t>Gráfico 2.1.2. Distribuição relativa dos solicitantes de reconhecimento da condição de refugiado, segundo principais países de nacionalidade ou residência habitual - 2023.</t>
  </si>
  <si>
    <t>Tabela 2.1.3. Número de solicitações de reconhecimento da condição de refugiado, por grupos de idade, segundo principais países de nacionalidade ou residência habitual, Brasil - 2023.</t>
  </si>
  <si>
    <t>Gráfico 2.1.5. Distribuição relativa das solicitações de reconhecimento da condição de refugiado, por grupos de idade, segundo principais países de nacionalidade ou residência habitual, Brasil - 2023.</t>
  </si>
  <si>
    <t>Tabela 2.1.4. Número de solicitantes de reconhecimento da condição de refugiado, por sexo, segundo grupos de idade, Brasil – 2023.</t>
  </si>
  <si>
    <t>Gráfico 2.1.6. Proporção de solicitantes de reconhecimento da condição de refugiado, por sexo, segundo grupos de idade, Brasil – 2023.</t>
  </si>
  <si>
    <t>Tabela 2.2.1. Solicitações de reconhecimento da condição de refugiado apreciadas, por sexo, segundo país de nacionalidade ou residência habitual, Brasil – 2023.</t>
  </si>
  <si>
    <t>Gráfico 2.2.1. Distribuição relativa das solicitações de reconhecimento da condição de refugiado apreciadas, segundo principais países de nacionalidade ou residência habitual - 2023.</t>
  </si>
  <si>
    <t>Mapa 2.2.1. Distribuição relativa das solicitações de reconhecimento da condição de refugiado apreciadas, segundo principais países de nacionalidade ou residência habitual - 2023.</t>
  </si>
  <si>
    <t>Mapa 2.2.2. Distribuição relativa das solicitações de reconhecimento da condição de refugiado apreciadas, segundo UF de solicitação – 2023.</t>
  </si>
  <si>
    <t>Tabela 2.3.1. Número de processos de solicitação de reconhecimento da condição de refugiado, por sexo, segundo tipo de decisão, Brasil - 2023.</t>
  </si>
  <si>
    <t>Gráfico 2.3.1. Distribuição relativa dos processos de solicitação de reconhecimento da condição de refugiado, por sexo, segundo tipo de decisão, Brasil - 2023.</t>
  </si>
  <si>
    <t>Tabela 2.3.2. Número de processos de solicitação de reconhecimento da condição de refugiado deferidos, por sexo, segundo país de nacionalidade ou residência habitual, Brasil – 2023.</t>
  </si>
  <si>
    <t>Mapa 2.3.1. Distribuição relativa dos processos de solicitação de reconhecimento da condição de refugiado deferidos, por sexo, segundo principais países de nacionalidade ou residência habitual - 2023.</t>
  </si>
  <si>
    <t>Gráfico 2.3.2. Proporção de deferimento de processos de solicitação de reconhecimento da condição de refúgio, por sexo, segundo principais nacionalidades, Brasil – 2023.</t>
  </si>
  <si>
    <t>Tabela 2.3.3. Número de processos de solicitação de reconhecimento da condição de refugiado deferidos, por sexo, segundo grupos de idade, Brasil – 2023.</t>
  </si>
  <si>
    <t>Gráfico 2.3.3. Distribuição relativa dos processos de solicitação de reconhecimento da condição de refugiado deferidos, por sexo, segundo grupos de idade, Brasil – 2023.</t>
  </si>
  <si>
    <t>Tabela 2.3.4. Número de refugiados reconhecidos, por sexo, segundo país de nacionalidade ou residência habitual, Brasil – 2023.</t>
  </si>
  <si>
    <t>Gráfico 2.3.4. Proporção de refugiados reconhecidos, por sexo, segundo país de nacionalidade ou residência habitual, Brasil – 20234</t>
  </si>
  <si>
    <t>Tabela 2.3.5. Número de refugiados reconhecidos, por sexo, segundo grupos de idade, Brasil – 2023.</t>
  </si>
  <si>
    <t>Gráfico 2.3.5. Proporção de refugiados reconhecidos, por sexo, segundo grupos de idade, Brasil – 2023.</t>
  </si>
  <si>
    <t>Tabela 2.3.6. Número de pessoas que tiveram a extensão dos efeitos da condição de refugiado reconhecidos, por sexo, segundo país de nacionalidade ou residência habitual, Brasil – 2023.</t>
  </si>
  <si>
    <t>Gráfico 2.3.6. Distribuição relativa de pessoas que tiveram a extensão dos efeitos da condição de refugiado reconhecidos, por sexo, segundo país de nacionalidade ou residência habitual, Brasil – 2023.</t>
  </si>
  <si>
    <t>Tabela 2.3.7. Número de pessoas que tiveram a extensão dos efeitos da condição de refugiado reconhecidos, por sexo, segundo grupos de idade, Brasil – 20237</t>
  </si>
  <si>
    <t>Tabela 2.3.8. Número de processos de solicitação de reconhecimento da condição de refugiado indeferidos, por sexo, segundo país de nacionalidade ou residência habitual, Brasil – 2023.</t>
  </si>
  <si>
    <t>Tabela 2.3.8 ANÁLISE TEXTUAL. Número de processos de solicitação de reconhecimento da condição de refugiado indeferidos, por sexo, segundo país de nacionalidade ou residência habitual, Brasil – 2023.</t>
  </si>
  <si>
    <t>Gráfico 2.3.7. Distribuição relativa de processos de solicitação de reconhecimento da condição de refugiado indeferidos, por sexo, segundo país de nacionalidade ou residência habitual, Brasil – 2023.</t>
  </si>
  <si>
    <t>Gráfico 2.3.8. Proporção de indeferimento de processos de solicitação de reconhecimento da condição de refúgio, por sexo, segundo principais nacionalidades, Brasil – 2023.</t>
  </si>
  <si>
    <t>Gráfico 2.3.8 ANÁLISE TEXTUAL. Proporção de indeferimento de processos de solicitação de reconhecimento da condição de refúgio, por sexo, segundo principais nacionalidades, Brasil – 2023.
Outros tipos de decisão para países que apresentaram Indeferimento</t>
  </si>
  <si>
    <t>Tabela 2.3.10. Número de processos de solicitação de reconhecimento da condição de refugiado extintos, por sexo, segundo país de nacionalidade ou residência habitual, Brasil – 2023.</t>
  </si>
  <si>
    <t>Tabela 2.3.9. Número de processos de solicitação de reconhecimento da condição de refugiado indeferidos, por sexo, segundo grupos de idade, Brasil – 2023.</t>
  </si>
  <si>
    <t>Gráfico 2.3.9. Distribuição relativa de processos de solicitação de reconhecimento da condição de refugiado extintos, por sexo, segundo país de nacionalidade ou residência habitual, Brasil – 2023.</t>
  </si>
  <si>
    <t>Tabela 2.3.11. Número de processos de solicitação de reconhecimento da condição de refugiado extintos, por sexo, segundo grupos de idade, Brasil – 2023.</t>
  </si>
  <si>
    <t>Tabela 2.3.12. Número de processos de solicitação de reconhecimento da condição de refugiado arquivados, por sexo, segundo país de nacionalidade ou residência habitual, Brasil – 2023.</t>
  </si>
  <si>
    <t>Tabela 2.3.13. Número de processos de solicitação de reconhecimento da condição de refugiado arquivados, por sexo, segundo grupos de idade, Brasil –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</si>
</sst>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\-??_-;_-@_-"/>
    <numFmt numFmtId="165" formatCode="_-* #,##0_-;\-* #,##0_-;_-* \-??_-;_-@_-"/>
    <numFmt numFmtId="166" formatCode="_-* #,##0_-;\-* #,##0_-;_-* &quot;-&quot;??_-;_-@_-"/>
    <numFmt numFmtId="167" formatCode="0.0%"/>
    <numFmt numFmtId="168" formatCode="0.0"/>
    <numFmt numFmtId="169" formatCode="_-* #,##0_-;\-* #,##0"/>
    <numFmt numFmtId="170" formatCode="#,##0_ ;&quot;- &quot;#,##0\ "/>
    <numFmt numFmtId="171" formatCode="#,##0_ ;\-#,##0\ "/>
    <numFmt numFmtId="172" formatCode="#,##0.0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  <charset val="1"/>
    </font>
    <font>
      <b/>
      <sz val="12"/>
      <color rgb="FF262626"/>
      <name val="Calibri"/>
      <family val="2"/>
      <charset val="1"/>
    </font>
    <font>
      <b/>
      <sz val="12"/>
      <color rgb="FF404040"/>
      <name val="Calibri"/>
      <family val="2"/>
      <charset val="1"/>
    </font>
    <font>
      <sz val="12"/>
      <color rgb="FF40404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A8202A"/>
        <bgColor rgb="FF993366"/>
      </patternFill>
    </fill>
    <fill>
      <patternFill patternType="solid">
        <fgColor rgb="FFA8202A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rgb="FFB3B3B3"/>
      </patternFill>
    </fill>
    <fill>
      <patternFill patternType="solid">
        <fgColor rgb="FFD9D9D9"/>
        <bgColor rgb="FFBDD7E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rgb="FFA8202A"/>
      </patternFill>
    </fill>
    <fill>
      <patternFill patternType="solid">
        <fgColor rgb="FFC00000"/>
        <bgColor indexed="64"/>
      </patternFill>
    </fill>
    <fill>
      <patternFill patternType="solid">
        <fgColor rgb="FF2F75B5"/>
        <bgColor rgb="FF4472C4"/>
      </patternFill>
    </fill>
    <fill>
      <patternFill patternType="solid">
        <fgColor rgb="FF9BC2E6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D9F5FF"/>
        <bgColor rgb="FFF2F2F2"/>
      </patternFill>
    </fill>
    <fill>
      <patternFill patternType="solid">
        <fgColor rgb="FFC9E3FF"/>
        <bgColor rgb="FFBDD7EE"/>
      </patternFill>
    </fill>
    <fill>
      <patternFill patternType="solid">
        <fgColor rgb="FFBDD7EE"/>
        <bgColor rgb="FFC9E3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6" fillId="0" borderId="0" applyBorder="0" applyProtection="0"/>
    <xf numFmtId="9" fontId="6" fillId="0" borderId="0" applyBorder="0" applyProtection="0"/>
    <xf numFmtId="0" fontId="3" fillId="0" borderId="0"/>
    <xf numFmtId="9" fontId="3" fillId="0" borderId="0" applyFont="0" applyFill="0" applyBorder="0" applyAlignment="0" applyProtection="0"/>
  </cellStyleXfs>
  <cellXfs count="137">
    <xf numFmtId="0" fontId="0" fillId="0" borderId="0" xfId="0"/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5" fontId="8" fillId="7" borderId="0" xfId="1" applyNumberFormat="1" applyFont="1" applyFill="1" applyBorder="1" applyAlignment="1" applyProtection="1">
      <alignment horizontal="center" vertical="center"/>
    </xf>
    <xf numFmtId="0" fontId="9" fillId="8" borderId="0" xfId="0" applyFont="1" applyFill="1" applyAlignment="1">
      <alignment horizontal="center" vertical="center"/>
    </xf>
    <xf numFmtId="166" fontId="4" fillId="9" borderId="0" xfId="1" applyNumberFormat="1" applyFont="1" applyFill="1" applyAlignment="1">
      <alignment horizontal="center" vertical="center"/>
    </xf>
    <xf numFmtId="3" fontId="0" fillId="0" borderId="0" xfId="0" applyNumberFormat="1"/>
    <xf numFmtId="0" fontId="0" fillId="6" borderId="0" xfId="0" applyFill="1" applyAlignment="1">
      <alignment vertical="center"/>
    </xf>
    <xf numFmtId="165" fontId="6" fillId="4" borderId="0" xfId="1" applyNumberFormat="1" applyFill="1" applyBorder="1" applyAlignment="1" applyProtection="1">
      <alignment horizontal="center" vertical="center"/>
    </xf>
    <xf numFmtId="0" fontId="10" fillId="8" borderId="0" xfId="0" applyFont="1" applyFill="1" applyAlignment="1">
      <alignment vertical="center"/>
    </xf>
    <xf numFmtId="166" fontId="3" fillId="10" borderId="0" xfId="1" applyNumberFormat="1" applyFont="1" applyFill="1" applyAlignment="1">
      <alignment horizontal="center" vertical="center"/>
    </xf>
    <xf numFmtId="165" fontId="6" fillId="7" borderId="0" xfId="1" applyNumberFormat="1" applyFill="1" applyBorder="1" applyAlignment="1" applyProtection="1">
      <alignment horizontal="center" vertical="center"/>
    </xf>
    <xf numFmtId="166" fontId="3" fillId="9" borderId="0" xfId="1" applyNumberFormat="1" applyFont="1" applyFill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0" fontId="10" fillId="8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8" fillId="7" borderId="0" xfId="2" applyNumberFormat="1" applyFont="1" applyFill="1" applyBorder="1" applyAlignment="1" applyProtection="1">
      <alignment horizontal="center" vertical="center"/>
    </xf>
    <xf numFmtId="167" fontId="8" fillId="4" borderId="0" xfId="2" applyNumberFormat="1" applyFont="1" applyFill="1" applyBorder="1" applyAlignment="1" applyProtection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/>
    </xf>
    <xf numFmtId="0" fontId="3" fillId="0" borderId="0" xfId="3"/>
    <xf numFmtId="167" fontId="0" fillId="0" borderId="0" xfId="4" applyNumberFormat="1" applyFont="1"/>
    <xf numFmtId="0" fontId="8" fillId="4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wrapText="1"/>
    </xf>
    <xf numFmtId="165" fontId="8" fillId="4" borderId="0" xfId="1" applyNumberFormat="1" applyFont="1" applyFill="1" applyBorder="1" applyAlignment="1" applyProtection="1">
      <alignment horizontal="center" vertical="center"/>
    </xf>
    <xf numFmtId="0" fontId="11" fillId="0" borderId="0" xfId="0" applyFont="1"/>
    <xf numFmtId="2" fontId="8" fillId="7" borderId="0" xfId="2" applyNumberFormat="1" applyFont="1" applyFill="1" applyBorder="1" applyAlignment="1" applyProtection="1">
      <alignment horizontal="center" vertical="center"/>
    </xf>
    <xf numFmtId="167" fontId="6" fillId="4" borderId="0" xfId="2" applyNumberFormat="1" applyFill="1" applyBorder="1" applyAlignment="1" applyProtection="1">
      <alignment horizontal="center" vertical="center"/>
    </xf>
    <xf numFmtId="2" fontId="8" fillId="4" borderId="0" xfId="2" applyNumberFormat="1" applyFont="1" applyFill="1" applyBorder="1" applyAlignment="1" applyProtection="1">
      <alignment horizontal="center" vertical="center"/>
    </xf>
    <xf numFmtId="167" fontId="6" fillId="7" borderId="0" xfId="2" applyNumberFormat="1" applyFill="1" applyBorder="1" applyAlignment="1" applyProtection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13" fillId="14" borderId="16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14" fillId="15" borderId="17" xfId="0" applyFont="1" applyFill="1" applyBorder="1" applyAlignment="1">
      <alignment horizontal="center" vertical="center" wrapText="1"/>
    </xf>
    <xf numFmtId="3" fontId="14" fillId="15" borderId="17" xfId="0" applyNumberFormat="1" applyFont="1" applyFill="1" applyBorder="1" applyAlignment="1">
      <alignment horizontal="center" vertical="center" wrapText="1"/>
    </xf>
    <xf numFmtId="3" fontId="14" fillId="15" borderId="16" xfId="0" applyNumberFormat="1" applyFont="1" applyFill="1" applyBorder="1" applyAlignment="1">
      <alignment horizontal="center" vertical="center" wrapText="1"/>
    </xf>
    <xf numFmtId="0" fontId="15" fillId="16" borderId="16" xfId="0" applyFont="1" applyFill="1" applyBorder="1" applyAlignment="1">
      <alignment horizontal="center" vertical="center" wrapText="1"/>
    </xf>
    <xf numFmtId="3" fontId="15" fillId="16" borderId="16" xfId="0" applyNumberFormat="1" applyFont="1" applyFill="1" applyBorder="1" applyAlignment="1">
      <alignment horizontal="center" vertical="center" wrapText="1"/>
    </xf>
    <xf numFmtId="0" fontId="15" fillId="17" borderId="12" xfId="0" applyFont="1" applyFill="1" applyBorder="1" applyAlignment="1">
      <alignment horizontal="center" vertical="center" wrapText="1"/>
    </xf>
    <xf numFmtId="3" fontId="15" fillId="17" borderId="12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9" fontId="14" fillId="15" borderId="12" xfId="0" applyNumberFormat="1" applyFont="1" applyFill="1" applyBorder="1" applyAlignment="1">
      <alignment horizontal="left" vertical="center" wrapText="1"/>
    </xf>
    <xf numFmtId="170" fontId="14" fillId="15" borderId="14" xfId="1" applyNumberFormat="1" applyFont="1" applyFill="1" applyBorder="1" applyAlignment="1" applyProtection="1">
      <alignment horizontal="right" vertical="center"/>
    </xf>
    <xf numFmtId="0" fontId="15" fillId="16" borderId="16" xfId="0" applyFont="1" applyFill="1" applyBorder="1" applyAlignment="1">
      <alignment horizontal="left" vertical="center" wrapText="1"/>
    </xf>
    <xf numFmtId="170" fontId="15" fillId="16" borderId="16" xfId="1" applyNumberFormat="1" applyFont="1" applyFill="1" applyBorder="1" applyAlignment="1" applyProtection="1">
      <alignment horizontal="right" vertical="center"/>
    </xf>
    <xf numFmtId="0" fontId="15" fillId="17" borderId="12" xfId="0" applyFont="1" applyFill="1" applyBorder="1" applyAlignment="1">
      <alignment horizontal="left" vertical="center" wrapText="1"/>
    </xf>
    <xf numFmtId="170" fontId="15" fillId="17" borderId="14" xfId="1" applyNumberFormat="1" applyFont="1" applyFill="1" applyBorder="1" applyAlignment="1" applyProtection="1">
      <alignment horizontal="right" vertical="center"/>
    </xf>
    <xf numFmtId="170" fontId="15" fillId="16" borderId="16" xfId="1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2" applyNumberFormat="1" applyFont="1" applyBorder="1" applyProtection="1"/>
    <xf numFmtId="0" fontId="13" fillId="18" borderId="14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171" fontId="14" fillId="15" borderId="14" xfId="1" applyNumberFormat="1" applyFont="1" applyFill="1" applyBorder="1" applyAlignment="1" applyProtection="1">
      <alignment horizontal="right" vertical="center"/>
    </xf>
    <xf numFmtId="171" fontId="15" fillId="16" borderId="16" xfId="1" applyNumberFormat="1" applyFont="1" applyFill="1" applyBorder="1" applyAlignment="1" applyProtection="1">
      <alignment horizontal="right" vertical="center"/>
    </xf>
    <xf numFmtId="171" fontId="15" fillId="17" borderId="14" xfId="1" applyNumberFormat="1" applyFont="1" applyFill="1" applyBorder="1" applyAlignment="1" applyProtection="1">
      <alignment horizontal="right" vertical="center"/>
    </xf>
    <xf numFmtId="9" fontId="6" fillId="0" borderId="20" xfId="2" applyBorder="1"/>
    <xf numFmtId="0" fontId="0" fillId="0" borderId="0" xfId="0" applyAlignment="1">
      <alignment horizontal="center" wrapText="1"/>
    </xf>
    <xf numFmtId="1" fontId="4" fillId="9" borderId="0" xfId="2" applyNumberFormat="1" applyFont="1" applyFill="1" applyAlignment="1">
      <alignment horizontal="center" vertical="center"/>
    </xf>
    <xf numFmtId="1" fontId="3" fillId="10" borderId="0" xfId="2" applyNumberFormat="1" applyFont="1" applyFill="1" applyAlignment="1">
      <alignment horizontal="center" vertical="center"/>
    </xf>
    <xf numFmtId="1" fontId="3" fillId="9" borderId="0" xfId="2" applyNumberFormat="1" applyFont="1" applyFill="1" applyAlignment="1">
      <alignment horizontal="center" vertical="center"/>
    </xf>
    <xf numFmtId="0" fontId="2" fillId="0" borderId="0" xfId="3" applyFont="1"/>
    <xf numFmtId="0" fontId="15" fillId="16" borderId="12" xfId="0" applyFont="1" applyFill="1" applyBorder="1" applyAlignment="1">
      <alignment horizontal="center" vertical="center" wrapText="1"/>
    </xf>
    <xf numFmtId="171" fontId="15" fillId="16" borderId="14" xfId="1" applyNumberFormat="1" applyFont="1" applyFill="1" applyBorder="1" applyAlignment="1" applyProtection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3" fontId="3" fillId="10" borderId="0" xfId="2" applyNumberFormat="1" applyFont="1" applyFill="1" applyAlignment="1">
      <alignment horizontal="center" vertical="center"/>
    </xf>
    <xf numFmtId="3" fontId="3" fillId="9" borderId="0" xfId="2" applyNumberFormat="1" applyFont="1" applyFill="1" applyAlignment="1">
      <alignment horizontal="center" vertical="center"/>
    </xf>
    <xf numFmtId="3" fontId="4" fillId="9" borderId="0" xfId="2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4" xfId="0" applyFont="1" applyBorder="1"/>
    <xf numFmtId="0" fontId="17" fillId="0" borderId="25" xfId="0" applyFont="1" applyBorder="1"/>
    <xf numFmtId="0" fontId="17" fillId="0" borderId="26" xfId="0" applyFont="1" applyBorder="1"/>
    <xf numFmtId="3" fontId="0" fillId="0" borderId="1" xfId="0" applyNumberFormat="1" applyBorder="1"/>
    <xf numFmtId="0" fontId="17" fillId="0" borderId="23" xfId="0" applyFont="1" applyBorder="1"/>
    <xf numFmtId="3" fontId="0" fillId="0" borderId="22" xfId="0" applyNumberFormat="1" applyBorder="1"/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0" xfId="0" applyNumberFormat="1"/>
    <xf numFmtId="172" fontId="8" fillId="7" borderId="0" xfId="2" applyNumberFormat="1" applyFont="1" applyFill="1" applyBorder="1" applyAlignment="1" applyProtection="1">
      <alignment horizontal="center" vertical="center"/>
    </xf>
    <xf numFmtId="172" fontId="8" fillId="4" borderId="0" xfId="2" applyNumberFormat="1" applyFont="1" applyFill="1" applyBorder="1" applyAlignment="1" applyProtection="1">
      <alignment horizontal="center" vertical="center"/>
    </xf>
    <xf numFmtId="168" fontId="4" fillId="9" borderId="0" xfId="2" applyNumberFormat="1" applyFont="1" applyFill="1" applyAlignment="1">
      <alignment horizontal="center" vertical="center"/>
    </xf>
    <xf numFmtId="168" fontId="3" fillId="10" borderId="0" xfId="2" applyNumberFormat="1" applyFont="1" applyFill="1" applyAlignment="1">
      <alignment horizontal="center" vertical="center"/>
    </xf>
    <xf numFmtId="168" fontId="3" fillId="9" borderId="0" xfId="2" applyNumberFormat="1" applyFont="1" applyFill="1" applyAlignment="1">
      <alignment horizontal="center" vertical="center"/>
    </xf>
    <xf numFmtId="172" fontId="3" fillId="10" borderId="0" xfId="2" applyNumberFormat="1" applyFont="1" applyFill="1" applyAlignment="1">
      <alignment horizontal="center" vertical="center"/>
    </xf>
    <xf numFmtId="172" fontId="3" fillId="9" borderId="0" xfId="2" applyNumberFormat="1" applyFont="1" applyFill="1" applyAlignment="1">
      <alignment horizontal="center" vertical="center"/>
    </xf>
    <xf numFmtId="168" fontId="0" fillId="0" borderId="0" xfId="4" applyNumberFormat="1" applyFont="1"/>
    <xf numFmtId="168" fontId="6" fillId="4" borderId="0" xfId="2" applyNumberFormat="1" applyFill="1" applyBorder="1" applyAlignment="1" applyProtection="1">
      <alignment horizontal="center" vertical="center"/>
    </xf>
    <xf numFmtId="168" fontId="6" fillId="7" borderId="0" xfId="2" applyNumberFormat="1" applyFill="1" applyBorder="1" applyAlignment="1" applyProtection="1">
      <alignment horizontal="center" vertical="center"/>
    </xf>
    <xf numFmtId="168" fontId="8" fillId="7" borderId="0" xfId="2" applyNumberFormat="1" applyFont="1" applyFill="1" applyBorder="1" applyAlignment="1" applyProtection="1">
      <alignment horizontal="center" vertical="center"/>
    </xf>
    <xf numFmtId="168" fontId="8" fillId="4" borderId="0" xfId="2" applyNumberFormat="1" applyFont="1" applyFill="1" applyBorder="1" applyAlignment="1" applyProtection="1">
      <alignment horizontal="center" vertical="center"/>
    </xf>
    <xf numFmtId="172" fontId="0" fillId="0" borderId="0" xfId="0" applyNumberFormat="1"/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5" fillId="12" borderId="6" xfId="0" applyFont="1" applyFill="1" applyBorder="1" applyAlignment="1">
      <alignment horizontal="center" wrapText="1"/>
    </xf>
    <xf numFmtId="0" fontId="1" fillId="0" borderId="0" xfId="3" applyFont="1" applyAlignment="1">
      <alignment horizontal="center" wrapText="1"/>
    </xf>
    <xf numFmtId="0" fontId="3" fillId="0" borderId="0" xfId="3" applyAlignment="1">
      <alignment horizontal="center" wrapText="1"/>
    </xf>
    <xf numFmtId="0" fontId="1" fillId="0" borderId="0" xfId="3" applyFont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wrapText="1"/>
    </xf>
    <xf numFmtId="0" fontId="16" fillId="13" borderId="10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left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3" fillId="18" borderId="19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13" borderId="0" xfId="0" applyFont="1" applyFill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</cellXfs>
  <cellStyles count="5">
    <cellStyle name="Normal" xfId="0" builtinId="0"/>
    <cellStyle name="Normal 3" xfId="3" xr:uid="{28D7358D-FF33-46D5-9851-9CEEAF23A207}"/>
    <cellStyle name="Porcentagem" xfId="2" builtinId="5"/>
    <cellStyle name="Porcentagem 2" xfId="4" xr:uid="{698A0168-FA9A-464C-9260-132D417C7025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3.xml"/><Relationship Id="rId21" Type="http://schemas.openxmlformats.org/officeDocument/2006/relationships/worksheet" Target="worksheets/sheet18.xml"/><Relationship Id="rId34" Type="http://schemas.openxmlformats.org/officeDocument/2006/relationships/worksheet" Target="worksheets/sheet31.xml"/><Relationship Id="rId42" Type="http://schemas.openxmlformats.org/officeDocument/2006/relationships/worksheet" Target="worksheets/sheet38.xml"/><Relationship Id="rId47" Type="http://schemas.openxmlformats.org/officeDocument/2006/relationships/worksheet" Target="worksheets/sheet43.xml"/><Relationship Id="rId50" Type="http://schemas.openxmlformats.org/officeDocument/2006/relationships/worksheet" Target="worksheets/sheet46.xml"/><Relationship Id="rId55" Type="http://schemas.openxmlformats.org/officeDocument/2006/relationships/worksheet" Target="worksheets/sheet51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9" Type="http://schemas.openxmlformats.org/officeDocument/2006/relationships/worksheet" Target="worksheets/sheet26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1.xml"/><Relationship Id="rId32" Type="http://schemas.openxmlformats.org/officeDocument/2006/relationships/worksheet" Target="worksheets/sheet29.xml"/><Relationship Id="rId37" Type="http://schemas.openxmlformats.org/officeDocument/2006/relationships/worksheet" Target="worksheets/sheet33.xml"/><Relationship Id="rId40" Type="http://schemas.openxmlformats.org/officeDocument/2006/relationships/worksheet" Target="worksheets/sheet36.xml"/><Relationship Id="rId45" Type="http://schemas.openxmlformats.org/officeDocument/2006/relationships/worksheet" Target="worksheets/sheet41.xml"/><Relationship Id="rId53" Type="http://schemas.openxmlformats.org/officeDocument/2006/relationships/worksheet" Target="worksheets/sheet49.xml"/><Relationship Id="rId58" Type="http://schemas.openxmlformats.org/officeDocument/2006/relationships/worksheet" Target="worksheets/sheet54.xml"/><Relationship Id="rId5" Type="http://schemas.openxmlformats.org/officeDocument/2006/relationships/worksheet" Target="worksheets/sheet4.xml"/><Relationship Id="rId61" Type="http://schemas.openxmlformats.org/officeDocument/2006/relationships/theme" Target="theme/theme1.xml"/><Relationship Id="rId19" Type="http://schemas.openxmlformats.org/officeDocument/2006/relationships/worksheet" Target="worksheets/sheet16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worksheet" Target="worksheets/sheet24.xml"/><Relationship Id="rId30" Type="http://schemas.openxmlformats.org/officeDocument/2006/relationships/worksheet" Target="worksheets/sheet27.xml"/><Relationship Id="rId35" Type="http://schemas.openxmlformats.org/officeDocument/2006/relationships/worksheet" Target="worksheets/sheet32.xml"/><Relationship Id="rId43" Type="http://schemas.openxmlformats.org/officeDocument/2006/relationships/worksheet" Target="worksheets/sheet39.xml"/><Relationship Id="rId48" Type="http://schemas.openxmlformats.org/officeDocument/2006/relationships/worksheet" Target="worksheets/sheet44.xml"/><Relationship Id="rId56" Type="http://schemas.openxmlformats.org/officeDocument/2006/relationships/worksheet" Target="worksheets/sheet52.xml"/><Relationship Id="rId64" Type="http://schemas.microsoft.com/office/2017/10/relationships/person" Target="persons/person.xml"/><Relationship Id="rId8" Type="http://schemas.openxmlformats.org/officeDocument/2006/relationships/worksheet" Target="worksheets/sheet7.xml"/><Relationship Id="rId51" Type="http://schemas.openxmlformats.org/officeDocument/2006/relationships/worksheet" Target="worksheets/sheet47.xml"/><Relationship Id="rId3" Type="http://schemas.openxmlformats.org/officeDocument/2006/relationships/chartsheet" Target="chartsheets/sheet1.xml"/><Relationship Id="rId12" Type="http://schemas.openxmlformats.org/officeDocument/2006/relationships/chartsheet" Target="chartsheets/sheet3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worksheet" Target="worksheets/sheet30.xml"/><Relationship Id="rId38" Type="http://schemas.openxmlformats.org/officeDocument/2006/relationships/worksheet" Target="worksheets/sheet34.xml"/><Relationship Id="rId46" Type="http://schemas.openxmlformats.org/officeDocument/2006/relationships/worksheet" Target="worksheets/sheet42.xml"/><Relationship Id="rId59" Type="http://schemas.openxmlformats.org/officeDocument/2006/relationships/worksheet" Target="worksheets/sheet55.xml"/><Relationship Id="rId20" Type="http://schemas.openxmlformats.org/officeDocument/2006/relationships/worksheet" Target="worksheets/sheet17.xml"/><Relationship Id="rId41" Type="http://schemas.openxmlformats.org/officeDocument/2006/relationships/worksheet" Target="worksheets/sheet37.xml"/><Relationship Id="rId54" Type="http://schemas.openxmlformats.org/officeDocument/2006/relationships/worksheet" Target="worksheets/sheet50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worksheet" Target="worksheets/sheet25.xml"/><Relationship Id="rId36" Type="http://schemas.openxmlformats.org/officeDocument/2006/relationships/chartsheet" Target="chartsheets/sheet4.xml"/><Relationship Id="rId49" Type="http://schemas.openxmlformats.org/officeDocument/2006/relationships/worksheet" Target="worksheets/sheet45.xml"/><Relationship Id="rId57" Type="http://schemas.openxmlformats.org/officeDocument/2006/relationships/worksheet" Target="worksheets/sheet53.xml"/><Relationship Id="rId10" Type="http://schemas.openxmlformats.org/officeDocument/2006/relationships/chartsheet" Target="chartsheets/sheet2.xml"/><Relationship Id="rId31" Type="http://schemas.openxmlformats.org/officeDocument/2006/relationships/worksheet" Target="worksheets/sheet28.xml"/><Relationship Id="rId44" Type="http://schemas.openxmlformats.org/officeDocument/2006/relationships/worksheet" Target="worksheets/sheet40.xml"/><Relationship Id="rId52" Type="http://schemas.openxmlformats.org/officeDocument/2006/relationships/worksheet" Target="worksheets/sheet48.xml"/><Relationship Id="rId60" Type="http://schemas.openxmlformats.org/officeDocument/2006/relationships/worksheet" Target="worksheets/sheet56.xml"/><Relationship Id="rId65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9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2.1.1 dados'!$E$4:$E$16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'Gráfico 2.1.1 dados'!$F$4:$F$16</c:f>
              <c:numCache>
                <c:formatCode>_-* #,##0_-;\-* #,##0_-;_-* "-"??_-;_-@_-</c:formatCode>
                <c:ptCount val="13"/>
                <c:pt idx="0">
                  <c:v>1465</c:v>
                </c:pt>
                <c:pt idx="1">
                  <c:v>1345</c:v>
                </c:pt>
                <c:pt idx="2">
                  <c:v>6810</c:v>
                </c:pt>
                <c:pt idx="3">
                  <c:v>11069</c:v>
                </c:pt>
                <c:pt idx="4">
                  <c:v>15906</c:v>
                </c:pt>
                <c:pt idx="5">
                  <c:v>8719</c:v>
                </c:pt>
                <c:pt idx="6">
                  <c:v>32009</c:v>
                </c:pt>
                <c:pt idx="7">
                  <c:v>79831</c:v>
                </c:pt>
                <c:pt idx="8">
                  <c:v>82552</c:v>
                </c:pt>
                <c:pt idx="9">
                  <c:v>28899</c:v>
                </c:pt>
                <c:pt idx="10">
                  <c:v>29107</c:v>
                </c:pt>
                <c:pt idx="11">
                  <c:v>50355</c:v>
                </c:pt>
                <c:pt idx="12">
                  <c:v>58628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F-4B8E-BAFB-393851D58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8290016"/>
        <c:axId val="271427792"/>
      </c:lineChart>
      <c:catAx>
        <c:axId val="2682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1427792"/>
        <c:crosses val="autoZero"/>
        <c:auto val="1"/>
        <c:lblAlgn val="ctr"/>
        <c:lblOffset val="100"/>
        <c:noMultiLvlLbl val="0"/>
      </c:catAx>
      <c:valAx>
        <c:axId val="27142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6829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'Gráfico 2.3.3 dados'!$F$3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2.3.3 dados'!$A$4:$A$13</c15:sqref>
                  </c15:fullRef>
                </c:ext>
              </c:extLst>
              <c:f>'Gráfico 2.3.3 dados'!$A$4:$A$12</c:f>
              <c:strCache>
                <c:ptCount val="9"/>
                <c:pt idx="0">
                  <c:v>Menor que 15 anos</c:v>
                </c:pt>
                <c:pt idx="1">
                  <c:v>0 a 6 anos</c:v>
                </c:pt>
                <c:pt idx="2">
                  <c:v>7 a 11 anos</c:v>
                </c:pt>
                <c:pt idx="3">
                  <c:v>12 a 18 anos</c:v>
                </c:pt>
                <c:pt idx="4">
                  <c:v>15 a 24 anos</c:v>
                </c:pt>
                <c:pt idx="5">
                  <c:v>25 a 39 anos</c:v>
                </c:pt>
                <c:pt idx="6">
                  <c:v>40 a 49 anos</c:v>
                </c:pt>
                <c:pt idx="7">
                  <c:v>50 a 59 anos</c:v>
                </c:pt>
                <c:pt idx="8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2.3.3 dados'!$F$4:$F$13</c15:sqref>
                  </c15:fullRef>
                </c:ext>
              </c:extLst>
              <c:f>'Gráfico 2.3.3 dados'!$F$4:$F$12</c:f>
              <c:numCache>
                <c:formatCode>0.0</c:formatCode>
                <c:ptCount val="9"/>
                <c:pt idx="0">
                  <c:v>50.183098090802403</c:v>
                </c:pt>
                <c:pt idx="1">
                  <c:v>49.767671774592202</c:v>
                </c:pt>
                <c:pt idx="2">
                  <c:v>50.186842791344397</c:v>
                </c:pt>
                <c:pt idx="3">
                  <c:v>50.693053441230703</c:v>
                </c:pt>
                <c:pt idx="4">
                  <c:v>52.876805054151603</c:v>
                </c:pt>
                <c:pt idx="5">
                  <c:v>53.681515616999498</c:v>
                </c:pt>
                <c:pt idx="6">
                  <c:v>52.8245787908821</c:v>
                </c:pt>
                <c:pt idx="7">
                  <c:v>48.576565777644603</c:v>
                </c:pt>
                <c:pt idx="8">
                  <c:v>46.590909090909101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4-45B1-94B8-00D810A00C40}"/>
            </c:ext>
          </c:extLst>
        </c:ser>
        <c:ser>
          <c:idx val="2"/>
          <c:order val="1"/>
          <c:tx>
            <c:strRef>
              <c:f>'Gráfico 2.3.3 dados'!$G$3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2.3.3 dados'!$A$4:$A$13</c15:sqref>
                  </c15:fullRef>
                </c:ext>
              </c:extLst>
              <c:f>'Gráfico 2.3.3 dados'!$A$4:$A$12</c:f>
              <c:strCache>
                <c:ptCount val="9"/>
                <c:pt idx="0">
                  <c:v>Menor que 15 anos</c:v>
                </c:pt>
                <c:pt idx="1">
                  <c:v>0 a 6 anos</c:v>
                </c:pt>
                <c:pt idx="2">
                  <c:v>7 a 11 anos</c:v>
                </c:pt>
                <c:pt idx="3">
                  <c:v>12 a 18 anos</c:v>
                </c:pt>
                <c:pt idx="4">
                  <c:v>15 a 24 anos</c:v>
                </c:pt>
                <c:pt idx="5">
                  <c:v>25 a 39 anos</c:v>
                </c:pt>
                <c:pt idx="6">
                  <c:v>40 a 49 anos</c:v>
                </c:pt>
                <c:pt idx="7">
                  <c:v>50 a 59 anos</c:v>
                </c:pt>
                <c:pt idx="8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2.3.3 dados'!$G$4:$G$13</c15:sqref>
                  </c15:fullRef>
                </c:ext>
              </c:extLst>
              <c:f>'Gráfico 2.3.3 dados'!$G$4:$G$12</c:f>
              <c:numCache>
                <c:formatCode>0.0</c:formatCode>
                <c:ptCount val="9"/>
                <c:pt idx="0">
                  <c:v>48.565435346819797</c:v>
                </c:pt>
                <c:pt idx="1">
                  <c:v>49.2140385565991</c:v>
                </c:pt>
                <c:pt idx="2">
                  <c:v>48.3966281393934</c:v>
                </c:pt>
                <c:pt idx="3">
                  <c:v>48.089095425046096</c:v>
                </c:pt>
                <c:pt idx="4">
                  <c:v>46.587319494584797</c:v>
                </c:pt>
                <c:pt idx="5">
                  <c:v>46.088069636456702</c:v>
                </c:pt>
                <c:pt idx="6">
                  <c:v>47.059795176742597</c:v>
                </c:pt>
                <c:pt idx="7">
                  <c:v>51.153730896014402</c:v>
                </c:pt>
                <c:pt idx="8">
                  <c:v>53.409090909090899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4-45B1-94B8-00D810A00C40}"/>
            </c:ext>
          </c:extLst>
        </c:ser>
        <c:ser>
          <c:idx val="3"/>
          <c:order val="2"/>
          <c:tx>
            <c:strRef>
              <c:f>'Gráfico 2.3.3 dados'!$H$3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2.3.3 dados'!$A$4:$A$13</c15:sqref>
                  </c15:fullRef>
                </c:ext>
              </c:extLst>
              <c:f>'Gráfico 2.3.3 dados'!$A$4:$A$12</c:f>
              <c:strCache>
                <c:ptCount val="9"/>
                <c:pt idx="0">
                  <c:v>Menor que 15 anos</c:v>
                </c:pt>
                <c:pt idx="1">
                  <c:v>0 a 6 anos</c:v>
                </c:pt>
                <c:pt idx="2">
                  <c:v>7 a 11 anos</c:v>
                </c:pt>
                <c:pt idx="3">
                  <c:v>12 a 18 anos</c:v>
                </c:pt>
                <c:pt idx="4">
                  <c:v>15 a 24 anos</c:v>
                </c:pt>
                <c:pt idx="5">
                  <c:v>25 a 39 anos</c:v>
                </c:pt>
                <c:pt idx="6">
                  <c:v>40 a 49 anos</c:v>
                </c:pt>
                <c:pt idx="7">
                  <c:v>50 a 59 anos</c:v>
                </c:pt>
                <c:pt idx="8">
                  <c:v>60 anos ou mais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2.3.3 dados'!$H$4:$H$13</c15:sqref>
                  </c15:fullRef>
                </c:ext>
              </c:extLst>
              <c:f>'Gráfico 2.3.3 dados'!$H$4:$H$12</c:f>
              <c:numCache>
                <c:formatCode>0.0</c:formatCode>
                <c:ptCount val="9"/>
                <c:pt idx="0">
                  <c:v>1.2514665623777901</c:v>
                </c:pt>
                <c:pt idx="1">
                  <c:v>1.0182896688087</c:v>
                </c:pt>
                <c:pt idx="2">
                  <c:v>1.4165290692621899</c:v>
                </c:pt>
                <c:pt idx="3">
                  <c:v>1.21785113372326</c:v>
                </c:pt>
                <c:pt idx="4">
                  <c:v>0.53587545126353797</c:v>
                </c:pt>
                <c:pt idx="5">
                  <c:v>0.230414746543779</c:v>
                </c:pt>
                <c:pt idx="6">
                  <c:v>0.115626032375289</c:v>
                </c:pt>
                <c:pt idx="7">
                  <c:v>0.26970332634102501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84-45B1-94B8-00D810A00C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0110102"/>
        <c:axId val="45347117"/>
      </c:barChart>
      <c:catAx>
        <c:axId val="5011010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5347117"/>
        <c:crosses val="autoZero"/>
        <c:auto val="1"/>
        <c:lblAlgn val="ctr"/>
        <c:lblOffset val="100"/>
        <c:noMultiLvlLbl val="0"/>
      </c:catAx>
      <c:valAx>
        <c:axId val="4534711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50110102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'Gráfico 2.3.4 dados'!$B$3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2.3.4 dados'!$A$4:$A$14</c:f>
              <c:strCache>
                <c:ptCount val="11"/>
                <c:pt idx="0">
                  <c:v>VENEZUELA</c:v>
                </c:pt>
                <c:pt idx="1">
                  <c:v>AFEGANISTÃO</c:v>
                </c:pt>
                <c:pt idx="2">
                  <c:v>SÍRIA</c:v>
                </c:pt>
                <c:pt idx="3">
                  <c:v>BURKINA FASO</c:v>
                </c:pt>
                <c:pt idx="4">
                  <c:v>NIGÉRIA</c:v>
                </c:pt>
                <c:pt idx="5">
                  <c:v>GUINÉ BISSAU</c:v>
                </c:pt>
                <c:pt idx="6">
                  <c:v>MALI</c:v>
                </c:pt>
                <c:pt idx="7">
                  <c:v>IRAQUE</c:v>
                </c:pt>
                <c:pt idx="8">
                  <c:v>CUBA</c:v>
                </c:pt>
                <c:pt idx="9">
                  <c:v>EGITO</c:v>
                </c:pt>
                <c:pt idx="10">
                  <c:v>OUTROS</c:v>
                </c:pt>
              </c:strCache>
            </c:strRef>
          </c:cat>
          <c:val>
            <c:numRef>
              <c:f>'Gráfico 2.3.4 dados'!$B$4:$B$14</c:f>
              <c:numCache>
                <c:formatCode>0.0</c:formatCode>
                <c:ptCount val="11"/>
                <c:pt idx="0">
                  <c:v>51.539187160375697</c:v>
                </c:pt>
                <c:pt idx="1">
                  <c:v>62.405200433369401</c:v>
                </c:pt>
                <c:pt idx="2">
                  <c:v>74.061433447099006</c:v>
                </c:pt>
                <c:pt idx="3">
                  <c:v>82.142857142857096</c:v>
                </c:pt>
                <c:pt idx="4">
                  <c:v>4.6511627906976702</c:v>
                </c:pt>
                <c:pt idx="5">
                  <c:v>0</c:v>
                </c:pt>
                <c:pt idx="6">
                  <c:v>92.647058823529406</c:v>
                </c:pt>
                <c:pt idx="7">
                  <c:v>68.656716417910403</c:v>
                </c:pt>
                <c:pt idx="8">
                  <c:v>45.945945945946001</c:v>
                </c:pt>
                <c:pt idx="9">
                  <c:v>33.3333333333333</c:v>
                </c:pt>
                <c:pt idx="10">
                  <c:v>49.367088607594937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A-428B-846D-68E26344174C}"/>
            </c:ext>
          </c:extLst>
        </c:ser>
        <c:ser>
          <c:idx val="1"/>
          <c:order val="1"/>
          <c:tx>
            <c:strRef>
              <c:f>'Gráfico 2.3.4 dados'!$C$3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2.3.4 dados'!$A$4:$A$14</c:f>
              <c:strCache>
                <c:ptCount val="11"/>
                <c:pt idx="0">
                  <c:v>VENEZUELA</c:v>
                </c:pt>
                <c:pt idx="1">
                  <c:v>AFEGANISTÃO</c:v>
                </c:pt>
                <c:pt idx="2">
                  <c:v>SÍRIA</c:v>
                </c:pt>
                <c:pt idx="3">
                  <c:v>BURKINA FASO</c:v>
                </c:pt>
                <c:pt idx="4">
                  <c:v>NIGÉRIA</c:v>
                </c:pt>
                <c:pt idx="5">
                  <c:v>GUINÉ BISSAU</c:v>
                </c:pt>
                <c:pt idx="6">
                  <c:v>MALI</c:v>
                </c:pt>
                <c:pt idx="7">
                  <c:v>IRAQUE</c:v>
                </c:pt>
                <c:pt idx="8">
                  <c:v>CUBA</c:v>
                </c:pt>
                <c:pt idx="9">
                  <c:v>EGITO</c:v>
                </c:pt>
                <c:pt idx="10">
                  <c:v>OUTROS</c:v>
                </c:pt>
              </c:strCache>
            </c:strRef>
          </c:cat>
          <c:val>
            <c:numRef>
              <c:f>'Gráfico 2.3.4 dados'!$C$4:$C$14</c:f>
              <c:numCache>
                <c:formatCode>0.0</c:formatCode>
                <c:ptCount val="11"/>
                <c:pt idx="0">
                  <c:v>47.789868069672004</c:v>
                </c:pt>
                <c:pt idx="1">
                  <c:v>37.594799566630599</c:v>
                </c:pt>
                <c:pt idx="2">
                  <c:v>25.938566552901001</c:v>
                </c:pt>
                <c:pt idx="3">
                  <c:v>17.8571428571429</c:v>
                </c:pt>
                <c:pt idx="4">
                  <c:v>95.348837209302303</c:v>
                </c:pt>
                <c:pt idx="5">
                  <c:v>100</c:v>
                </c:pt>
                <c:pt idx="6">
                  <c:v>7.3529411764705896</c:v>
                </c:pt>
                <c:pt idx="7">
                  <c:v>31.343283582089601</c:v>
                </c:pt>
                <c:pt idx="8">
                  <c:v>51.351351351351298</c:v>
                </c:pt>
                <c:pt idx="9">
                  <c:v>66.6666666666667</c:v>
                </c:pt>
                <c:pt idx="10">
                  <c:v>48.101265822784811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A-428B-846D-68E26344174C}"/>
            </c:ext>
          </c:extLst>
        </c:ser>
        <c:ser>
          <c:idx val="2"/>
          <c:order val="2"/>
          <c:tx>
            <c:strRef>
              <c:f>'Gráfico 2.3.4 dados'!$D$3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2.3.4 dados'!$A$4:$A$14</c:f>
              <c:strCache>
                <c:ptCount val="11"/>
                <c:pt idx="0">
                  <c:v>VENEZUELA</c:v>
                </c:pt>
                <c:pt idx="1">
                  <c:v>AFEGANISTÃO</c:v>
                </c:pt>
                <c:pt idx="2">
                  <c:v>SÍRIA</c:v>
                </c:pt>
                <c:pt idx="3">
                  <c:v>BURKINA FASO</c:v>
                </c:pt>
                <c:pt idx="4">
                  <c:v>NIGÉRIA</c:v>
                </c:pt>
                <c:pt idx="5">
                  <c:v>GUINÉ BISSAU</c:v>
                </c:pt>
                <c:pt idx="6">
                  <c:v>MALI</c:v>
                </c:pt>
                <c:pt idx="7">
                  <c:v>IRAQUE</c:v>
                </c:pt>
                <c:pt idx="8">
                  <c:v>CUBA</c:v>
                </c:pt>
                <c:pt idx="9">
                  <c:v>EGITO</c:v>
                </c:pt>
                <c:pt idx="10">
                  <c:v>OUTROS</c:v>
                </c:pt>
              </c:strCache>
            </c:strRef>
          </c:cat>
          <c:val>
            <c:numRef>
              <c:f>'Gráfico 2.3.4 dados'!$D$4:$D$14</c:f>
              <c:numCache>
                <c:formatCode>0.0</c:formatCode>
                <c:ptCount val="11"/>
                <c:pt idx="0">
                  <c:v>0.67094476995230301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2.7027027027027</c:v>
                </c:pt>
                <c:pt idx="9">
                  <c:v>0</c:v>
                </c:pt>
                <c:pt idx="10">
                  <c:v>2.5316455696202533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2-4CF7-A420-1CC450A24A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255811168"/>
        <c:axId val="385832368"/>
      </c:barChart>
      <c:catAx>
        <c:axId val="25581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5832368"/>
        <c:crosses val="autoZero"/>
        <c:auto val="1"/>
        <c:lblAlgn val="ctr"/>
        <c:lblOffset val="100"/>
        <c:noMultiLvlLbl val="0"/>
      </c:catAx>
      <c:valAx>
        <c:axId val="38583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81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'Gráfico 2.3.5 dados'!$F$3</c:f>
              <c:strCache>
                <c:ptCount val="1"/>
                <c:pt idx="0">
                  <c:v>Homem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2.3.5 dados'!$A$4:$A$13</c:f>
              <c:strCache>
                <c:ptCount val="10"/>
                <c:pt idx="0">
                  <c:v>Menor que 15 anos</c:v>
                </c:pt>
                <c:pt idx="1">
                  <c:v>0 a 6 anos</c:v>
                </c:pt>
                <c:pt idx="2">
                  <c:v>7 a 11 anos</c:v>
                </c:pt>
                <c:pt idx="3">
                  <c:v>12 a 18 anos</c:v>
                </c:pt>
                <c:pt idx="4">
                  <c:v>15 a 24 anos</c:v>
                </c:pt>
                <c:pt idx="5">
                  <c:v>25 a 39 anos</c:v>
                </c:pt>
                <c:pt idx="6">
                  <c:v>40 a 49 anos</c:v>
                </c:pt>
                <c:pt idx="7">
                  <c:v>50 a 59 anos</c:v>
                </c:pt>
                <c:pt idx="8">
                  <c:v>60 anos ou mais</c:v>
                </c:pt>
                <c:pt idx="9">
                  <c:v>Não Especificado</c:v>
                </c:pt>
              </c:strCache>
            </c:strRef>
          </c:cat>
          <c:val>
            <c:numRef>
              <c:f>'Gráfico 2.3.5 dados'!$F$4:$F$13</c:f>
              <c:numCache>
                <c:formatCode>0.0</c:formatCode>
                <c:ptCount val="10"/>
                <c:pt idx="0">
                  <c:v>50.196885309872599</c:v>
                </c:pt>
                <c:pt idx="1">
                  <c:v>49.782823297137199</c:v>
                </c:pt>
                <c:pt idx="2">
                  <c:v>50.199445022546001</c:v>
                </c:pt>
                <c:pt idx="3">
                  <c:v>50.711203452133603</c:v>
                </c:pt>
                <c:pt idx="4">
                  <c:v>52.887161286688098</c:v>
                </c:pt>
                <c:pt idx="5">
                  <c:v>53.705692803437202</c:v>
                </c:pt>
                <c:pt idx="6">
                  <c:v>52.829566078204898</c:v>
                </c:pt>
                <c:pt idx="7">
                  <c:v>48.5509411413206</c:v>
                </c:pt>
                <c:pt idx="8">
                  <c:v>46.576537287396398</c:v>
                </c:pt>
                <c:pt idx="9">
                  <c:v>100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59C-4BE4-B155-A9AB4CB98D2C}"/>
            </c:ext>
          </c:extLst>
        </c:ser>
        <c:ser>
          <c:idx val="1"/>
          <c:order val="1"/>
          <c:tx>
            <c:strRef>
              <c:f>'Gráfico 2.3.5 dados'!$G$3</c:f>
              <c:strCache>
                <c:ptCount val="1"/>
                <c:pt idx="0">
                  <c:v>Mulher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2.3.5 dados'!$A$4:$A$13</c:f>
              <c:strCache>
                <c:ptCount val="10"/>
                <c:pt idx="0">
                  <c:v>Menor que 15 anos</c:v>
                </c:pt>
                <c:pt idx="1">
                  <c:v>0 a 6 anos</c:v>
                </c:pt>
                <c:pt idx="2">
                  <c:v>7 a 11 anos</c:v>
                </c:pt>
                <c:pt idx="3">
                  <c:v>12 a 18 anos</c:v>
                </c:pt>
                <c:pt idx="4">
                  <c:v>15 a 24 anos</c:v>
                </c:pt>
                <c:pt idx="5">
                  <c:v>25 a 39 anos</c:v>
                </c:pt>
                <c:pt idx="6">
                  <c:v>40 a 49 anos</c:v>
                </c:pt>
                <c:pt idx="7">
                  <c:v>50 a 59 anos</c:v>
                </c:pt>
                <c:pt idx="8">
                  <c:v>60 anos ou mais</c:v>
                </c:pt>
                <c:pt idx="9">
                  <c:v>Não Especificado</c:v>
                </c:pt>
              </c:strCache>
            </c:strRef>
          </c:cat>
          <c:val>
            <c:numRef>
              <c:f>'Gráfico 2.3.5 dados'!$G$4:$G$13</c:f>
              <c:numCache>
                <c:formatCode>0.0</c:formatCode>
                <c:ptCount val="10"/>
                <c:pt idx="0">
                  <c:v>48.554400652736902</c:v>
                </c:pt>
                <c:pt idx="1">
                  <c:v>49.200394866732502</c:v>
                </c:pt>
                <c:pt idx="2">
                  <c:v>48.387096774193601</c:v>
                </c:pt>
                <c:pt idx="3">
                  <c:v>48.066165894198498</c:v>
                </c:pt>
                <c:pt idx="4">
                  <c:v>46.572024111317702</c:v>
                </c:pt>
                <c:pt idx="5">
                  <c:v>46.053910285918903</c:v>
                </c:pt>
                <c:pt idx="6">
                  <c:v>47.054941428807098</c:v>
                </c:pt>
                <c:pt idx="7">
                  <c:v>51.150283836271299</c:v>
                </c:pt>
                <c:pt idx="8">
                  <c:v>53.423462712603602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B50-9577-4E0DC9DD06F1}"/>
            </c:ext>
          </c:extLst>
        </c:ser>
        <c:ser>
          <c:idx val="2"/>
          <c:order val="2"/>
          <c:tx>
            <c:strRef>
              <c:f>'Gráfico 2.3.5 dados'!$H$3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2.3.5 dados'!$A$4:$A$13</c:f>
              <c:strCache>
                <c:ptCount val="10"/>
                <c:pt idx="0">
                  <c:v>Menor que 15 anos</c:v>
                </c:pt>
                <c:pt idx="1">
                  <c:v>0 a 6 anos</c:v>
                </c:pt>
                <c:pt idx="2">
                  <c:v>7 a 11 anos</c:v>
                </c:pt>
                <c:pt idx="3">
                  <c:v>12 a 18 anos</c:v>
                </c:pt>
                <c:pt idx="4">
                  <c:v>15 a 24 anos</c:v>
                </c:pt>
                <c:pt idx="5">
                  <c:v>25 a 39 anos</c:v>
                </c:pt>
                <c:pt idx="6">
                  <c:v>40 a 49 anos</c:v>
                </c:pt>
                <c:pt idx="7">
                  <c:v>50 a 59 anos</c:v>
                </c:pt>
                <c:pt idx="8">
                  <c:v>60 anos ou mais</c:v>
                </c:pt>
                <c:pt idx="9">
                  <c:v>Não Especificado</c:v>
                </c:pt>
              </c:strCache>
            </c:strRef>
          </c:cat>
          <c:val>
            <c:numRef>
              <c:f>'Gráfico 2.3.5 dados'!$H$4:$H$13</c:f>
              <c:numCache>
                <c:formatCode>0.0</c:formatCode>
                <c:ptCount val="10"/>
                <c:pt idx="0">
                  <c:v>1.2487140373904699</c:v>
                </c:pt>
                <c:pt idx="1">
                  <c:v>1.01678183613031</c:v>
                </c:pt>
                <c:pt idx="2">
                  <c:v>1.4134582032604901</c:v>
                </c:pt>
                <c:pt idx="3">
                  <c:v>1.2226306536678899</c:v>
                </c:pt>
                <c:pt idx="4">
                  <c:v>0.54081460199425402</c:v>
                </c:pt>
                <c:pt idx="5">
                  <c:v>0.24039691064395699</c:v>
                </c:pt>
                <c:pt idx="6">
                  <c:v>0.115492492987956</c:v>
                </c:pt>
                <c:pt idx="7">
                  <c:v>0.29877502240812698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8-4B50-9577-4E0DC9DD06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71208674"/>
        <c:axId val="45017354"/>
        <c:extLst/>
      </c:barChart>
      <c:catAx>
        <c:axId val="7120867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5017354"/>
        <c:crosses val="autoZero"/>
        <c:auto val="1"/>
        <c:lblAlgn val="ctr"/>
        <c:lblOffset val="100"/>
        <c:noMultiLvlLbl val="0"/>
      </c:catAx>
      <c:valAx>
        <c:axId val="45017354"/>
        <c:scaling>
          <c:orientation val="minMax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7120867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595959"/>
              </a:solidFill>
              <a:latin typeface="Calibri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2.3.6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2.3.6 dados'!$A$3:$A$13</c:f>
              <c:strCache>
                <c:ptCount val="11"/>
                <c:pt idx="0">
                  <c:v>CUBA</c:v>
                </c:pt>
                <c:pt idx="1">
                  <c:v>VENEZUELA</c:v>
                </c:pt>
                <c:pt idx="2">
                  <c:v>CHINA</c:v>
                </c:pt>
                <c:pt idx="3">
                  <c:v>AFEGANISTÃO</c:v>
                </c:pt>
                <c:pt idx="4">
                  <c:v>SÍRIA</c:v>
                </c:pt>
                <c:pt idx="5">
                  <c:v>EGITO</c:v>
                </c:pt>
                <c:pt idx="6">
                  <c:v>IÊMEN</c:v>
                </c:pt>
                <c:pt idx="7">
                  <c:v>GANA</c:v>
                </c:pt>
                <c:pt idx="8">
                  <c:v>REPÚBLICA DEMOCRÁTICA DO CONGO</c:v>
                </c:pt>
                <c:pt idx="9">
                  <c:v>ANGOLA</c:v>
                </c:pt>
                <c:pt idx="10">
                  <c:v>OUTROS</c:v>
                </c:pt>
              </c:strCache>
            </c:strRef>
          </c:cat>
          <c:val>
            <c:numRef>
              <c:f>'Gráfico 2.3.6 dados'!$B$3:$B$13</c:f>
              <c:numCache>
                <c:formatCode>0.0</c:formatCode>
                <c:ptCount val="11"/>
                <c:pt idx="0">
                  <c:v>47.2222222222222</c:v>
                </c:pt>
                <c:pt idx="1">
                  <c:v>48.275862068965502</c:v>
                </c:pt>
                <c:pt idx="2">
                  <c:v>73.3333333333333</c:v>
                </c:pt>
                <c:pt idx="3">
                  <c:v>71.428571428571402</c:v>
                </c:pt>
                <c:pt idx="4">
                  <c:v>80</c:v>
                </c:pt>
                <c:pt idx="5">
                  <c:v>100</c:v>
                </c:pt>
                <c:pt idx="6">
                  <c:v>25</c:v>
                </c:pt>
                <c:pt idx="7">
                  <c:v>100</c:v>
                </c:pt>
                <c:pt idx="8">
                  <c:v>66.6666666666667</c:v>
                </c:pt>
                <c:pt idx="9">
                  <c:v>50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9-4697-9C1C-191BF2C3D10B}"/>
            </c:ext>
          </c:extLst>
        </c:ser>
        <c:ser>
          <c:idx val="1"/>
          <c:order val="1"/>
          <c:tx>
            <c:strRef>
              <c:f>'Gráfico 2.3.6 dados'!$C$2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2.3.6 dados'!$A$3:$A$13</c:f>
              <c:strCache>
                <c:ptCount val="11"/>
                <c:pt idx="0">
                  <c:v>CUBA</c:v>
                </c:pt>
                <c:pt idx="1">
                  <c:v>VENEZUELA</c:v>
                </c:pt>
                <c:pt idx="2">
                  <c:v>CHINA</c:v>
                </c:pt>
                <c:pt idx="3">
                  <c:v>AFEGANISTÃO</c:v>
                </c:pt>
                <c:pt idx="4">
                  <c:v>SÍRIA</c:v>
                </c:pt>
                <c:pt idx="5">
                  <c:v>EGITO</c:v>
                </c:pt>
                <c:pt idx="6">
                  <c:v>IÊMEN</c:v>
                </c:pt>
                <c:pt idx="7">
                  <c:v>GANA</c:v>
                </c:pt>
                <c:pt idx="8">
                  <c:v>REPÚBLICA DEMOCRÁTICA DO CONGO</c:v>
                </c:pt>
                <c:pt idx="9">
                  <c:v>ANGOLA</c:v>
                </c:pt>
                <c:pt idx="10">
                  <c:v>OUTROS</c:v>
                </c:pt>
              </c:strCache>
            </c:strRef>
          </c:cat>
          <c:val>
            <c:numRef>
              <c:f>'Gráfico 2.3.6 dados'!$C$3:$C$13</c:f>
              <c:numCache>
                <c:formatCode>0.0</c:formatCode>
                <c:ptCount val="11"/>
                <c:pt idx="0">
                  <c:v>50</c:v>
                </c:pt>
                <c:pt idx="1">
                  <c:v>51.724137931034498</c:v>
                </c:pt>
                <c:pt idx="2">
                  <c:v>6.6666666666666696</c:v>
                </c:pt>
                <c:pt idx="3">
                  <c:v>28.571428571428601</c:v>
                </c:pt>
                <c:pt idx="4">
                  <c:v>20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33.3333333333333</c:v>
                </c:pt>
                <c:pt idx="9">
                  <c:v>50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49-4697-9C1C-191BF2C3D10B}"/>
            </c:ext>
          </c:extLst>
        </c:ser>
        <c:ser>
          <c:idx val="2"/>
          <c:order val="2"/>
          <c:tx>
            <c:strRef>
              <c:f>'Gráfico 2.3.6 dados'!$D$2</c:f>
              <c:strCache>
                <c:ptCount val="1"/>
                <c:pt idx="0">
                  <c:v>Não Especificado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2.3.6 dados'!$A$3:$A$13</c:f>
              <c:strCache>
                <c:ptCount val="11"/>
                <c:pt idx="0">
                  <c:v>CUBA</c:v>
                </c:pt>
                <c:pt idx="1">
                  <c:v>VENEZUELA</c:v>
                </c:pt>
                <c:pt idx="2">
                  <c:v>CHINA</c:v>
                </c:pt>
                <c:pt idx="3">
                  <c:v>AFEGANISTÃO</c:v>
                </c:pt>
                <c:pt idx="4">
                  <c:v>SÍRIA</c:v>
                </c:pt>
                <c:pt idx="5">
                  <c:v>EGITO</c:v>
                </c:pt>
                <c:pt idx="6">
                  <c:v>IÊMEN</c:v>
                </c:pt>
                <c:pt idx="7">
                  <c:v>GANA</c:v>
                </c:pt>
                <c:pt idx="8">
                  <c:v>REPÚBLICA DEMOCRÁTICA DO CONGO</c:v>
                </c:pt>
                <c:pt idx="9">
                  <c:v>ANGOLA</c:v>
                </c:pt>
                <c:pt idx="10">
                  <c:v>OUTROS</c:v>
                </c:pt>
              </c:strCache>
            </c:strRef>
          </c:cat>
          <c:val>
            <c:numRef>
              <c:f>'Gráfico 2.3.6 dados'!$D$3:$D$13</c:f>
              <c:numCache>
                <c:formatCode>General</c:formatCode>
                <c:ptCount val="11"/>
                <c:pt idx="0" formatCode="0.0">
                  <c:v>2.7777777777777799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D-4BB4-AD5B-0914B0FABA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4466865"/>
        <c:axId val="94050126"/>
      </c:barChart>
      <c:catAx>
        <c:axId val="4446686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94050126"/>
        <c:crosses val="autoZero"/>
        <c:auto val="1"/>
        <c:lblAlgn val="ctr"/>
        <c:lblOffset val="100"/>
        <c:noMultiLvlLbl val="0"/>
      </c:catAx>
      <c:valAx>
        <c:axId val="9405012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44466865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2.3.7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2.3.7 dados'!$A$3:$A$13</c:f>
              <c:strCache>
                <c:ptCount val="11"/>
                <c:pt idx="0">
                  <c:v>CORÉIA DO SUL</c:v>
                </c:pt>
                <c:pt idx="1">
                  <c:v>MARROCOS</c:v>
                </c:pt>
                <c:pt idx="2">
                  <c:v>BANGLADESH</c:v>
                </c:pt>
                <c:pt idx="3">
                  <c:v>ITÁLIA</c:v>
                </c:pt>
                <c:pt idx="4">
                  <c:v>PORTUGAL</c:v>
                </c:pt>
                <c:pt idx="5">
                  <c:v>ÁFRICA DO SUL</c:v>
                </c:pt>
                <c:pt idx="6">
                  <c:v>COSTA RICA</c:v>
                </c:pt>
                <c:pt idx="7">
                  <c:v>ESPANHA</c:v>
                </c:pt>
                <c:pt idx="8">
                  <c:v>ESTADOS UNIDOS</c:v>
                </c:pt>
                <c:pt idx="9">
                  <c:v>REPÚBLICA DOMINICANA</c:v>
                </c:pt>
                <c:pt idx="10">
                  <c:v>OUTROS</c:v>
                </c:pt>
              </c:strCache>
            </c:strRef>
          </c:cat>
          <c:val>
            <c:numRef>
              <c:f>'Gráfico 2.3.7 dados'!$B$3:$B$13</c:f>
              <c:numCache>
                <c:formatCode>0.0</c:formatCode>
                <c:ptCount val="11"/>
                <c:pt idx="0">
                  <c:v>85.714285714285694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  <c:pt idx="7">
                  <c:v>50</c:v>
                </c:pt>
                <c:pt idx="8">
                  <c:v>100</c:v>
                </c:pt>
                <c:pt idx="9">
                  <c:v>0</c:v>
                </c:pt>
                <c:pt idx="10">
                  <c:v>85.714285714285708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8-4CA7-940F-D222A73BA73B}"/>
            </c:ext>
          </c:extLst>
        </c:ser>
        <c:ser>
          <c:idx val="1"/>
          <c:order val="1"/>
          <c:tx>
            <c:strRef>
              <c:f>'Gráfico 2.3.7 dados'!$C$2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2.3.7 dados'!$A$3:$A$13</c:f>
              <c:strCache>
                <c:ptCount val="11"/>
                <c:pt idx="0">
                  <c:v>CORÉIA DO SUL</c:v>
                </c:pt>
                <c:pt idx="1">
                  <c:v>MARROCOS</c:v>
                </c:pt>
                <c:pt idx="2">
                  <c:v>BANGLADESH</c:v>
                </c:pt>
                <c:pt idx="3">
                  <c:v>ITÁLIA</c:v>
                </c:pt>
                <c:pt idx="4">
                  <c:v>PORTUGAL</c:v>
                </c:pt>
                <c:pt idx="5">
                  <c:v>ÁFRICA DO SUL</c:v>
                </c:pt>
                <c:pt idx="6">
                  <c:v>COSTA RICA</c:v>
                </c:pt>
                <c:pt idx="7">
                  <c:v>ESPANHA</c:v>
                </c:pt>
                <c:pt idx="8">
                  <c:v>ESTADOS UNIDOS</c:v>
                </c:pt>
                <c:pt idx="9">
                  <c:v>REPÚBLICA DOMINICANA</c:v>
                </c:pt>
                <c:pt idx="10">
                  <c:v>OUTROS</c:v>
                </c:pt>
              </c:strCache>
            </c:strRef>
          </c:cat>
          <c:val>
            <c:numRef>
              <c:f>'Gráfico 2.3.7 dados'!$C$3:$C$13</c:f>
              <c:numCache>
                <c:formatCode>0.0</c:formatCode>
                <c:ptCount val="11"/>
                <c:pt idx="0">
                  <c:v>14.285714285714301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0</c:v>
                </c:pt>
                <c:pt idx="9">
                  <c:v>100</c:v>
                </c:pt>
                <c:pt idx="10">
                  <c:v>14.285714285714285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8-4CA7-940F-D222A73BA7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5819753"/>
        <c:axId val="83954422"/>
      </c:barChart>
      <c:catAx>
        <c:axId val="7581975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3954422"/>
        <c:crosses val="autoZero"/>
        <c:auto val="1"/>
        <c:lblAlgn val="ctr"/>
        <c:lblOffset val="100"/>
        <c:noMultiLvlLbl val="0"/>
      </c:catAx>
      <c:valAx>
        <c:axId val="8395442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75819753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2.3.8 dados'!$B$2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2.3.8 dados'!$A$3:$A$13</c:f>
              <c:strCache>
                <c:ptCount val="11"/>
                <c:pt idx="0">
                  <c:v>CORÉIA DO SUL</c:v>
                </c:pt>
                <c:pt idx="1">
                  <c:v>MARROCOS</c:v>
                </c:pt>
                <c:pt idx="2">
                  <c:v>BANGLADESH</c:v>
                </c:pt>
                <c:pt idx="3">
                  <c:v>ITÁLIA</c:v>
                </c:pt>
                <c:pt idx="4">
                  <c:v>PORTUGAL</c:v>
                </c:pt>
                <c:pt idx="5">
                  <c:v>ÁFRICA DO SUL</c:v>
                </c:pt>
                <c:pt idx="6">
                  <c:v>COSTA RICA</c:v>
                </c:pt>
                <c:pt idx="7">
                  <c:v>ESPANHA</c:v>
                </c:pt>
                <c:pt idx="8">
                  <c:v>ESTADOS UNIDOS</c:v>
                </c:pt>
                <c:pt idx="9">
                  <c:v>REPÚBLICA DOMINICANA</c:v>
                </c:pt>
                <c:pt idx="10">
                  <c:v>OUTROS</c:v>
                </c:pt>
              </c:strCache>
            </c:strRef>
          </c:cat>
          <c:val>
            <c:numRef>
              <c:f>'Gráfico 2.3.8 dados'!$B$3:$B$13</c:f>
              <c:numCache>
                <c:formatCode>0.0</c:formatCode>
                <c:ptCount val="11"/>
                <c:pt idx="0">
                  <c:v>4.8951048951048897</c:v>
                </c:pt>
                <c:pt idx="1">
                  <c:v>1.8656716417910399</c:v>
                </c:pt>
                <c:pt idx="2">
                  <c:v>0.25</c:v>
                </c:pt>
                <c:pt idx="3">
                  <c:v>30.769230769230798</c:v>
                </c:pt>
                <c:pt idx="4">
                  <c:v>7.6923076923076898</c:v>
                </c:pt>
                <c:pt idx="5">
                  <c:v>3.7037037037037002</c:v>
                </c:pt>
                <c:pt idx="6">
                  <c:v>40</c:v>
                </c:pt>
                <c:pt idx="7">
                  <c:v>28.571428571428601</c:v>
                </c:pt>
                <c:pt idx="8">
                  <c:v>11.764705882352899</c:v>
                </c:pt>
                <c:pt idx="9">
                  <c:v>2.0202020202020199</c:v>
                </c:pt>
                <c:pt idx="10">
                  <c:v>5.1427479906548919E-3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9-4FEE-851A-DE691E1D9F5F}"/>
            </c:ext>
          </c:extLst>
        </c:ser>
        <c:ser>
          <c:idx val="1"/>
          <c:order val="1"/>
          <c:tx>
            <c:strRef>
              <c:f>'Gráfico 2.3.8 dados'!$C$2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2.3.8 dados'!$A$3:$A$13</c:f>
              <c:strCache>
                <c:ptCount val="11"/>
                <c:pt idx="0">
                  <c:v>CORÉIA DO SUL</c:v>
                </c:pt>
                <c:pt idx="1">
                  <c:v>MARROCOS</c:v>
                </c:pt>
                <c:pt idx="2">
                  <c:v>BANGLADESH</c:v>
                </c:pt>
                <c:pt idx="3">
                  <c:v>ITÁLIA</c:v>
                </c:pt>
                <c:pt idx="4">
                  <c:v>PORTUGAL</c:v>
                </c:pt>
                <c:pt idx="5">
                  <c:v>ÁFRICA DO SUL</c:v>
                </c:pt>
                <c:pt idx="6">
                  <c:v>COSTA RICA</c:v>
                </c:pt>
                <c:pt idx="7">
                  <c:v>ESPANHA</c:v>
                </c:pt>
                <c:pt idx="8">
                  <c:v>ESTADOS UNIDOS</c:v>
                </c:pt>
                <c:pt idx="9">
                  <c:v>REPÚBLICA DOMINICANA</c:v>
                </c:pt>
                <c:pt idx="10">
                  <c:v>OUTROS</c:v>
                </c:pt>
              </c:strCache>
            </c:strRef>
          </c:cat>
          <c:val>
            <c:numRef>
              <c:f>'Gráfico 2.3.8 dados'!$C$3:$C$13</c:f>
              <c:numCache>
                <c:formatCode>0.0</c:formatCode>
                <c:ptCount val="11"/>
                <c:pt idx="0">
                  <c:v>4.1958041958042003</c:v>
                </c:pt>
                <c:pt idx="1">
                  <c:v>1.8656716417910399</c:v>
                </c:pt>
                <c:pt idx="2">
                  <c:v>0.25</c:v>
                </c:pt>
                <c:pt idx="3">
                  <c:v>23.076923076923102</c:v>
                </c:pt>
                <c:pt idx="4">
                  <c:v>7.6923076923076898</c:v>
                </c:pt>
                <c:pt idx="5">
                  <c:v>3.7037037037037002</c:v>
                </c:pt>
                <c:pt idx="6">
                  <c:v>20</c:v>
                </c:pt>
                <c:pt idx="7">
                  <c:v>14.285714285714301</c:v>
                </c:pt>
                <c:pt idx="8">
                  <c:v>11.764705882352899</c:v>
                </c:pt>
                <c:pt idx="9">
                  <c:v>0</c:v>
                </c:pt>
                <c:pt idx="10">
                  <c:v>4.4080697062756219E-3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9-4FEE-851A-DE691E1D9F5F}"/>
            </c:ext>
          </c:extLst>
        </c:ser>
        <c:ser>
          <c:idx val="2"/>
          <c:order val="2"/>
          <c:tx>
            <c:strRef>
              <c:f>'Gráfico 2.3.8 dados'!$D$2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2.3.8 dados'!$A$3:$A$13</c:f>
              <c:strCache>
                <c:ptCount val="11"/>
                <c:pt idx="0">
                  <c:v>CORÉIA DO SUL</c:v>
                </c:pt>
                <c:pt idx="1">
                  <c:v>MARROCOS</c:v>
                </c:pt>
                <c:pt idx="2">
                  <c:v>BANGLADESH</c:v>
                </c:pt>
                <c:pt idx="3">
                  <c:v>ITÁLIA</c:v>
                </c:pt>
                <c:pt idx="4">
                  <c:v>PORTUGAL</c:v>
                </c:pt>
                <c:pt idx="5">
                  <c:v>ÁFRICA DO SUL</c:v>
                </c:pt>
                <c:pt idx="6">
                  <c:v>COSTA RICA</c:v>
                </c:pt>
                <c:pt idx="7">
                  <c:v>ESPANHA</c:v>
                </c:pt>
                <c:pt idx="8">
                  <c:v>ESTADOS UNIDOS</c:v>
                </c:pt>
                <c:pt idx="9">
                  <c:v>REPÚBLICA DOMINICANA</c:v>
                </c:pt>
                <c:pt idx="10">
                  <c:v>OUTROS</c:v>
                </c:pt>
              </c:strCache>
            </c:strRef>
          </c:cat>
          <c:val>
            <c:numRef>
              <c:f>'Gráfico 2.3.8 dados'!$D$3:$D$13</c:f>
              <c:numCache>
                <c:formatCode>0.0</c:formatCode>
                <c:ptCount val="11"/>
                <c:pt idx="0">
                  <c:v>0.69930069930069905</c:v>
                </c:pt>
                <c:pt idx="1">
                  <c:v>0</c:v>
                </c:pt>
                <c:pt idx="2">
                  <c:v>0</c:v>
                </c:pt>
                <c:pt idx="3">
                  <c:v>7.6923076923076898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14.285714285714301</c:v>
                </c:pt>
                <c:pt idx="8">
                  <c:v>0</c:v>
                </c:pt>
                <c:pt idx="9">
                  <c:v>2.0202020202020199</c:v>
                </c:pt>
                <c:pt idx="10">
                  <c:v>7.3467828437927024E-4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F9-4FEE-851A-DE691E1D9F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83123"/>
        <c:axId val="95166205"/>
      </c:barChart>
      <c:catAx>
        <c:axId val="64831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 baseline="0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95166205"/>
        <c:crosses val="autoZero"/>
        <c:auto val="1"/>
        <c:lblAlgn val="ctr"/>
        <c:lblOffset val="100"/>
        <c:noMultiLvlLbl val="0"/>
      </c:catAx>
      <c:valAx>
        <c:axId val="9516620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483123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2.3.9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2.3.9 dados'!$A$3:$A$13</c:f>
              <c:strCache>
                <c:ptCount val="11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ANGOLA</c:v>
                </c:pt>
                <c:pt idx="4">
                  <c:v>BANGLADESH</c:v>
                </c:pt>
                <c:pt idx="5">
                  <c:v>CHINA</c:v>
                </c:pt>
                <c:pt idx="6">
                  <c:v>NIGÉRIA</c:v>
                </c:pt>
                <c:pt idx="7">
                  <c:v>GANA</c:v>
                </c:pt>
                <c:pt idx="8">
                  <c:v>COLÔMBIA</c:v>
                </c:pt>
                <c:pt idx="9">
                  <c:v>ÍNDIA</c:v>
                </c:pt>
                <c:pt idx="10">
                  <c:v>OUTROS</c:v>
                </c:pt>
              </c:strCache>
            </c:strRef>
          </c:cat>
          <c:val>
            <c:numRef>
              <c:f>'Gráfico 2.3.9 dados'!$B$3:$B$13</c:f>
              <c:numCache>
                <c:formatCode>0.0</c:formatCode>
                <c:ptCount val="11"/>
                <c:pt idx="0">
                  <c:v>52.652852994270461</c:v>
                </c:pt>
                <c:pt idx="1">
                  <c:v>52.189279403102297</c:v>
                </c:pt>
                <c:pt idx="2">
                  <c:v>59.272218334499648</c:v>
                </c:pt>
                <c:pt idx="3">
                  <c:v>47.910447761194028</c:v>
                </c:pt>
                <c:pt idx="4">
                  <c:v>93.370944992947813</c:v>
                </c:pt>
                <c:pt idx="5">
                  <c:v>66.91266912669127</c:v>
                </c:pt>
                <c:pt idx="6">
                  <c:v>83.033932135728534</c:v>
                </c:pt>
                <c:pt idx="7">
                  <c:v>88.439306358381501</c:v>
                </c:pt>
                <c:pt idx="8">
                  <c:v>57.993730407523515</c:v>
                </c:pt>
                <c:pt idx="9">
                  <c:v>89.024390243902445</c:v>
                </c:pt>
                <c:pt idx="10">
                  <c:v>69.653833710773213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5-4153-BBDB-D363C2E869B9}"/>
            </c:ext>
          </c:extLst>
        </c:ser>
        <c:ser>
          <c:idx val="1"/>
          <c:order val="1"/>
          <c:tx>
            <c:strRef>
              <c:f>'Gráfico 2.3.9 dados'!$C$2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2.3.9 dados'!$A$3:$A$13</c:f>
              <c:strCache>
                <c:ptCount val="11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ANGOLA</c:v>
                </c:pt>
                <c:pt idx="4">
                  <c:v>BANGLADESH</c:v>
                </c:pt>
                <c:pt idx="5">
                  <c:v>CHINA</c:v>
                </c:pt>
                <c:pt idx="6">
                  <c:v>NIGÉRIA</c:v>
                </c:pt>
                <c:pt idx="7">
                  <c:v>GANA</c:v>
                </c:pt>
                <c:pt idx="8">
                  <c:v>COLÔMBIA</c:v>
                </c:pt>
                <c:pt idx="9">
                  <c:v>ÍNDIA</c:v>
                </c:pt>
                <c:pt idx="10">
                  <c:v>OUTROS</c:v>
                </c:pt>
              </c:strCache>
            </c:strRef>
          </c:cat>
          <c:val>
            <c:numRef>
              <c:f>'Gráfico 2.3.9 dados'!$C$3:$C$13</c:f>
              <c:numCache>
                <c:formatCode>0.0</c:formatCode>
                <c:ptCount val="11"/>
                <c:pt idx="0">
                  <c:v>47.347147005729532</c:v>
                </c:pt>
                <c:pt idx="1">
                  <c:v>47.810720596897703</c:v>
                </c:pt>
                <c:pt idx="2">
                  <c:v>40.727781665500352</c:v>
                </c:pt>
                <c:pt idx="3">
                  <c:v>52.089552238805972</c:v>
                </c:pt>
                <c:pt idx="4">
                  <c:v>6.6290550070521856</c:v>
                </c:pt>
                <c:pt idx="5">
                  <c:v>33.087330873308737</c:v>
                </c:pt>
                <c:pt idx="6">
                  <c:v>16.966067864271455</c:v>
                </c:pt>
                <c:pt idx="7">
                  <c:v>11.560693641618498</c:v>
                </c:pt>
                <c:pt idx="8">
                  <c:v>42.006269592476492</c:v>
                </c:pt>
                <c:pt idx="9">
                  <c:v>10.975609756097562</c:v>
                </c:pt>
                <c:pt idx="10">
                  <c:v>30.34616628922679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5-4153-BBDB-D363C2E869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5166704"/>
        <c:axId val="20677593"/>
      </c:barChart>
      <c:catAx>
        <c:axId val="251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77593"/>
        <c:crosses val="autoZero"/>
        <c:auto val="1"/>
        <c:lblAlgn val="ctr"/>
        <c:lblOffset val="100"/>
        <c:noMultiLvlLbl val="0"/>
      </c:catAx>
      <c:valAx>
        <c:axId val="2067759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1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25166704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7-4A92-B784-932A56D0FA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7-4A92-B784-932A56D0FA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7-4A92-B784-932A56D0FA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7-4A92-B784-932A56D0FA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07-4A92-B784-932A56D0FA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07-4A92-B784-932A56D0FA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2.1.2 dados'!$E$4:$E$9</c:f>
              <c:strCache>
                <c:ptCount val="6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OUTROS</c:v>
                </c:pt>
              </c:strCache>
            </c:strRef>
          </c:cat>
          <c:val>
            <c:numRef>
              <c:f>'Gráfico 2.1.2 dados'!$F$4:$F$9</c:f>
              <c:numCache>
                <c:formatCode>#,##0.0</c:formatCode>
                <c:ptCount val="6"/>
                <c:pt idx="0">
                  <c:v>50.260967460000003</c:v>
                </c:pt>
                <c:pt idx="1">
                  <c:v>19.579381869999999</c:v>
                </c:pt>
                <c:pt idx="2">
                  <c:v>6.7493347889999997</c:v>
                </c:pt>
                <c:pt idx="3">
                  <c:v>1.9478747359999999</c:v>
                </c:pt>
                <c:pt idx="4">
                  <c:v>1.7841304499999999</c:v>
                </c:pt>
                <c:pt idx="5">
                  <c:v>19.678310709999977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C-4C3C-84A8-430C3D86E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2.1.3 dados'!$D$3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2.1.3 dados'!$B$4:$B$9</c:f>
              <c:strCache>
                <c:ptCount val="6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OUTROS</c:v>
                </c:pt>
              </c:strCache>
            </c:strRef>
          </c:cat>
          <c:val>
            <c:numRef>
              <c:f>'Gráfico 2.1.3 dados'!$D$4:$D$9</c:f>
              <c:numCache>
                <c:formatCode>0.0</c:formatCode>
                <c:ptCount val="6"/>
                <c:pt idx="0">
                  <c:v>45.135236030000002</c:v>
                </c:pt>
                <c:pt idx="1">
                  <c:v>46.693962890000002</c:v>
                </c:pt>
                <c:pt idx="2">
                  <c:v>46.322971950000003</c:v>
                </c:pt>
                <c:pt idx="3">
                  <c:v>39.054290719999997</c:v>
                </c:pt>
                <c:pt idx="4">
                  <c:v>34.799235179999997</c:v>
                </c:pt>
                <c:pt idx="5">
                  <c:v>26.141977983877958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A-4CCA-8D9A-2FD97311CF9F}"/>
            </c:ext>
          </c:extLst>
        </c:ser>
        <c:ser>
          <c:idx val="1"/>
          <c:order val="1"/>
          <c:tx>
            <c:strRef>
              <c:f>'Gráfico 2.1.3 dados'!$C$3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2.1.3 dados'!$B$4:$B$9</c:f>
              <c:strCache>
                <c:ptCount val="6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OUTROS</c:v>
                </c:pt>
              </c:strCache>
            </c:strRef>
          </c:cat>
          <c:val>
            <c:numRef>
              <c:f>'Gráfico 2.1.3 dados'!$C$4:$C$9</c:f>
              <c:numCache>
                <c:formatCode>0.0</c:formatCode>
                <c:ptCount val="6"/>
                <c:pt idx="0">
                  <c:v>54.830827710000001</c:v>
                </c:pt>
                <c:pt idx="1">
                  <c:v>53.271190869999998</c:v>
                </c:pt>
                <c:pt idx="2">
                  <c:v>53.677028049999997</c:v>
                </c:pt>
                <c:pt idx="3">
                  <c:v>60.595446580000001</c:v>
                </c:pt>
                <c:pt idx="4">
                  <c:v>65.200764820000003</c:v>
                </c:pt>
                <c:pt idx="5">
                  <c:v>73.771344370286911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A-4CCA-8D9A-2FD97311CF9F}"/>
            </c:ext>
          </c:extLst>
        </c:ser>
        <c:ser>
          <c:idx val="2"/>
          <c:order val="2"/>
          <c:tx>
            <c:strRef>
              <c:f>'Gráfico 2.1.3 dados'!$E$3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'Gráfico 2.1.3 dados'!$E$4:$E$9</c:f>
              <c:numCache>
                <c:formatCode>0.0</c:formatCode>
                <c:ptCount val="6"/>
                <c:pt idx="0">
                  <c:v>3.3936267999999999E-2</c:v>
                </c:pt>
                <c:pt idx="1">
                  <c:v>3.4846241E-2</c:v>
                </c:pt>
                <c:pt idx="2">
                  <c:v>0</c:v>
                </c:pt>
                <c:pt idx="3">
                  <c:v>0.35026269700000001</c:v>
                </c:pt>
                <c:pt idx="4">
                  <c:v>0</c:v>
                </c:pt>
                <c:pt idx="5">
                  <c:v>8.6677645835139122E-2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A-4CCA-8D9A-2FD97311CF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08250879"/>
        <c:axId val="308259615"/>
      </c:barChart>
      <c:catAx>
        <c:axId val="308250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8259615"/>
        <c:crosses val="autoZero"/>
        <c:auto val="1"/>
        <c:lblAlgn val="ctr"/>
        <c:lblOffset val="100"/>
        <c:noMultiLvlLbl val="0"/>
      </c:catAx>
      <c:valAx>
        <c:axId val="308259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8250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2.1.4 dados'!$C$3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2.1.4 dados'!$B$4:$B$16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'Gráfico 2.1.4 dados'!$C$4:$C$16</c:f>
              <c:numCache>
                <c:formatCode>#,##0</c:formatCode>
                <c:ptCount val="13"/>
                <c:pt idx="0">
                  <c:v>978</c:v>
                </c:pt>
                <c:pt idx="1">
                  <c:v>1046</c:v>
                </c:pt>
                <c:pt idx="2">
                  <c:v>5905</c:v>
                </c:pt>
                <c:pt idx="3">
                  <c:v>9438</c:v>
                </c:pt>
                <c:pt idx="4">
                  <c:v>12145</c:v>
                </c:pt>
                <c:pt idx="5">
                  <c:v>5838</c:v>
                </c:pt>
                <c:pt idx="6">
                  <c:v>20450</c:v>
                </c:pt>
                <c:pt idx="7">
                  <c:v>47307</c:v>
                </c:pt>
                <c:pt idx="8">
                  <c:v>45592</c:v>
                </c:pt>
                <c:pt idx="9">
                  <c:v>16554</c:v>
                </c:pt>
                <c:pt idx="10">
                  <c:v>15623</c:v>
                </c:pt>
                <c:pt idx="11">
                  <c:v>27482</c:v>
                </c:pt>
                <c:pt idx="12">
                  <c:v>34281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F-4925-A15E-89CEA2B08AF5}"/>
            </c:ext>
          </c:extLst>
        </c:ser>
        <c:ser>
          <c:idx val="1"/>
          <c:order val="1"/>
          <c:tx>
            <c:strRef>
              <c:f>'Gráfico 2.1.4 dados'!$D$3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2.1.4 dados'!$B$4:$B$16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'Gráfico 2.1.4 dados'!$D$4:$D$16</c:f>
              <c:numCache>
                <c:formatCode>#,##0</c:formatCode>
                <c:ptCount val="13"/>
                <c:pt idx="0">
                  <c:v>232</c:v>
                </c:pt>
                <c:pt idx="1">
                  <c:v>228</c:v>
                </c:pt>
                <c:pt idx="2">
                  <c:v>691</c:v>
                </c:pt>
                <c:pt idx="3">
                  <c:v>1561</c:v>
                </c:pt>
                <c:pt idx="4">
                  <c:v>3319</c:v>
                </c:pt>
                <c:pt idx="5">
                  <c:v>2828</c:v>
                </c:pt>
                <c:pt idx="6">
                  <c:v>11538</c:v>
                </c:pt>
                <c:pt idx="7">
                  <c:v>32510</c:v>
                </c:pt>
                <c:pt idx="8">
                  <c:v>36945</c:v>
                </c:pt>
                <c:pt idx="9">
                  <c:v>12344</c:v>
                </c:pt>
                <c:pt idx="10">
                  <c:v>13479</c:v>
                </c:pt>
                <c:pt idx="11">
                  <c:v>22852</c:v>
                </c:pt>
                <c:pt idx="12">
                  <c:v>24319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F-4925-A15E-89CEA2B08AF5}"/>
            </c:ext>
          </c:extLst>
        </c:ser>
        <c:ser>
          <c:idx val="2"/>
          <c:order val="2"/>
          <c:tx>
            <c:strRef>
              <c:f>'Gráfico 2.1.4 dados'!$E$3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2.1.4 dados'!$B$4:$B$16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'Gráfico 2.1.4 dados'!$E$4:$E$16</c:f>
              <c:numCache>
                <c:formatCode>#,##0</c:formatCode>
                <c:ptCount val="13"/>
                <c:pt idx="0">
                  <c:v>255</c:v>
                </c:pt>
                <c:pt idx="1">
                  <c:v>71</c:v>
                </c:pt>
                <c:pt idx="2">
                  <c:v>214</c:v>
                </c:pt>
                <c:pt idx="3">
                  <c:v>70</c:v>
                </c:pt>
                <c:pt idx="4">
                  <c:v>442</c:v>
                </c:pt>
                <c:pt idx="5">
                  <c:v>53</c:v>
                </c:pt>
                <c:pt idx="6">
                  <c:v>21</c:v>
                </c:pt>
                <c:pt idx="7">
                  <c:v>14</c:v>
                </c:pt>
                <c:pt idx="8">
                  <c:v>15</c:v>
                </c:pt>
                <c:pt idx="9">
                  <c:v>1</c:v>
                </c:pt>
                <c:pt idx="10">
                  <c:v>5</c:v>
                </c:pt>
                <c:pt idx="11">
                  <c:v>21</c:v>
                </c:pt>
                <c:pt idx="1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F-4925-A15E-89CEA2B08A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9828767"/>
        <c:axId val="1621763311"/>
      </c:barChart>
      <c:catAx>
        <c:axId val="1789828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1763311"/>
        <c:crosses val="autoZero"/>
        <c:auto val="1"/>
        <c:lblAlgn val="ctr"/>
        <c:lblOffset val="100"/>
        <c:noMultiLvlLbl val="0"/>
      </c:catAx>
      <c:valAx>
        <c:axId val="1621763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89828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'Gráfico 2.1.5 dados'!$M$3</c:f>
              <c:strCache>
                <c:ptCount val="1"/>
                <c:pt idx="0">
                  <c:v>Menor que 15 anos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dados'!$M$4:$M$15</c15:sqref>
                  </c15:fullRef>
                </c:ext>
              </c:extLst>
              <c:f>'Gráfico 2.1.5 dados'!$M$5:$M$15</c:f>
              <c:numCache>
                <c:formatCode>0.0</c:formatCode>
                <c:ptCount val="11"/>
                <c:pt idx="0">
                  <c:v>35.527878639999997</c:v>
                </c:pt>
                <c:pt idx="1">
                  <c:v>14.44376688</c:v>
                </c:pt>
                <c:pt idx="2">
                  <c:v>21.278746529999999</c:v>
                </c:pt>
                <c:pt idx="3">
                  <c:v>6.9176882659999999</c:v>
                </c:pt>
                <c:pt idx="4">
                  <c:v>21.223709370000002</c:v>
                </c:pt>
                <c:pt idx="5">
                  <c:v>0.10351966899999999</c:v>
                </c:pt>
                <c:pt idx="6">
                  <c:v>1.6649323620000001</c:v>
                </c:pt>
                <c:pt idx="7">
                  <c:v>0.61124694400000001</c:v>
                </c:pt>
                <c:pt idx="8">
                  <c:v>7.392197125</c:v>
                </c:pt>
                <c:pt idx="9">
                  <c:v>17.913832200000002</c:v>
                </c:pt>
                <c:pt idx="10">
                  <c:v>10.643438453713124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5-4AAE-83EE-C0E1D6F3E195}"/>
            </c:ext>
          </c:extLst>
        </c:ser>
        <c:ser>
          <c:idx val="0"/>
          <c:order val="1"/>
          <c:tx>
            <c:strRef>
              <c:f>'Gráfico 2.1.5 dados'!$N$3</c:f>
              <c:strCache>
                <c:ptCount val="1"/>
                <c:pt idx="0">
                  <c:v>0 a 6 anos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dados'!$N$4:$N$15</c15:sqref>
                  </c15:fullRef>
                </c:ext>
              </c:extLst>
              <c:f>'Gráfico 2.1.5 dados'!$N$5:$N$15</c:f>
              <c:numCache>
                <c:formatCode>0.0</c:formatCode>
                <c:ptCount val="11"/>
                <c:pt idx="0">
                  <c:v>16.17063155</c:v>
                </c:pt>
                <c:pt idx="1">
                  <c:v>6.5598048609999999</c:v>
                </c:pt>
                <c:pt idx="2">
                  <c:v>8.2385645689999993</c:v>
                </c:pt>
                <c:pt idx="3">
                  <c:v>3.1523642729999999</c:v>
                </c:pt>
                <c:pt idx="4">
                  <c:v>14.14913958</c:v>
                </c:pt>
                <c:pt idx="5">
                  <c:v>0</c:v>
                </c:pt>
                <c:pt idx="6">
                  <c:v>0.83246618100000003</c:v>
                </c:pt>
                <c:pt idx="7">
                  <c:v>0.122249389</c:v>
                </c:pt>
                <c:pt idx="8">
                  <c:v>4.3121149900000004</c:v>
                </c:pt>
                <c:pt idx="9">
                  <c:v>9.0702947849999997</c:v>
                </c:pt>
                <c:pt idx="10">
                  <c:v>5.7349949135300102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8-4E35-BE8F-56F459DCE24A}"/>
            </c:ext>
          </c:extLst>
        </c:ser>
        <c:ser>
          <c:idx val="2"/>
          <c:order val="2"/>
          <c:tx>
            <c:strRef>
              <c:f>'Gráfico 2.1.5 dados'!$O$3</c:f>
              <c:strCache>
                <c:ptCount val="1"/>
                <c:pt idx="0">
                  <c:v>7 a 11 anos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dados'!$O$4:$O$15</c15:sqref>
                  </c15:fullRef>
                </c:ext>
              </c:extLst>
              <c:f>'Gráfico 2.1.5 dados'!$O$5:$O$15</c:f>
              <c:numCache>
                <c:formatCode>0.0</c:formatCode>
                <c:ptCount val="11"/>
                <c:pt idx="0">
                  <c:v>13.618624219999999</c:v>
                </c:pt>
                <c:pt idx="1">
                  <c:v>5.0962627410000003</c:v>
                </c:pt>
                <c:pt idx="2">
                  <c:v>8.5418246149999995</c:v>
                </c:pt>
                <c:pt idx="3">
                  <c:v>2.6269702279999998</c:v>
                </c:pt>
                <c:pt idx="4">
                  <c:v>4.397705545</c:v>
                </c:pt>
                <c:pt idx="5">
                  <c:v>0.10351966899999999</c:v>
                </c:pt>
                <c:pt idx="6">
                  <c:v>0.52029136300000001</c:v>
                </c:pt>
                <c:pt idx="7">
                  <c:v>0.36674816599999999</c:v>
                </c:pt>
                <c:pt idx="8">
                  <c:v>2.258726899</c:v>
                </c:pt>
                <c:pt idx="9">
                  <c:v>5.442176871</c:v>
                </c:pt>
                <c:pt idx="10">
                  <c:v>3.2553407934893182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78-4E35-BE8F-56F459DCE24A}"/>
            </c:ext>
          </c:extLst>
        </c:ser>
        <c:ser>
          <c:idx val="3"/>
          <c:order val="3"/>
          <c:tx>
            <c:strRef>
              <c:f>'Gráfico 2.1.5 dados'!$P$3</c:f>
              <c:strCache>
                <c:ptCount val="1"/>
                <c:pt idx="0">
                  <c:v>12 a 18 anos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dados'!$P$4:$P$15</c15:sqref>
                  </c15:fullRef>
                </c:ext>
              </c:extLst>
              <c:f>'Gráfico 2.1.5 dados'!$P$5:$P$15</c:f>
              <c:numCache>
                <c:formatCode>0.0</c:formatCode>
                <c:ptCount val="11"/>
                <c:pt idx="0">
                  <c:v>12.997590519999999</c:v>
                </c:pt>
                <c:pt idx="1">
                  <c:v>6.2200540120000003</c:v>
                </c:pt>
                <c:pt idx="2">
                  <c:v>8.7187263080000008</c:v>
                </c:pt>
                <c:pt idx="3">
                  <c:v>6.2171628720000003</c:v>
                </c:pt>
                <c:pt idx="4">
                  <c:v>6.7877629060000002</c:v>
                </c:pt>
                <c:pt idx="5">
                  <c:v>6.2111801240000002</c:v>
                </c:pt>
                <c:pt idx="6">
                  <c:v>5.619146722</c:v>
                </c:pt>
                <c:pt idx="7">
                  <c:v>2.0782396090000002</c:v>
                </c:pt>
                <c:pt idx="8">
                  <c:v>2.258726899</c:v>
                </c:pt>
                <c:pt idx="9">
                  <c:v>7.7097505670000004</c:v>
                </c:pt>
                <c:pt idx="10">
                  <c:v>4.7304170905391656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78-4E35-BE8F-56F459DCE24A}"/>
            </c:ext>
          </c:extLst>
        </c:ser>
        <c:ser>
          <c:idx val="4"/>
          <c:order val="4"/>
          <c:tx>
            <c:strRef>
              <c:f>'Gráfico 2.1.5 dados'!$Q$3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dados'!$Q$4:$Q$15</c15:sqref>
                  </c15:fullRef>
                </c:ext>
              </c:extLst>
              <c:f>'Gráfico 2.1.5 dados'!$Q$5:$Q$15</c:f>
              <c:numCache>
                <c:formatCode>0.0</c:formatCode>
                <c:ptCount val="11"/>
                <c:pt idx="0">
                  <c:v>23.225981610000002</c:v>
                </c:pt>
                <c:pt idx="1">
                  <c:v>13.790399860000001</c:v>
                </c:pt>
                <c:pt idx="2">
                  <c:v>16.300227450000001</c:v>
                </c:pt>
                <c:pt idx="3">
                  <c:v>34.413309980000001</c:v>
                </c:pt>
                <c:pt idx="4">
                  <c:v>20.936902490000001</c:v>
                </c:pt>
                <c:pt idx="5">
                  <c:v>37.163561080000001</c:v>
                </c:pt>
                <c:pt idx="6">
                  <c:v>46.514047869999999</c:v>
                </c:pt>
                <c:pt idx="7">
                  <c:v>14.42542787</c:v>
                </c:pt>
                <c:pt idx="8">
                  <c:v>19.917864479999999</c:v>
                </c:pt>
                <c:pt idx="9">
                  <c:v>17.00680272</c:v>
                </c:pt>
                <c:pt idx="10">
                  <c:v>20.460325534079349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78-4E35-BE8F-56F459DCE24A}"/>
            </c:ext>
          </c:extLst>
        </c:ser>
        <c:ser>
          <c:idx val="5"/>
          <c:order val="5"/>
          <c:tx>
            <c:strRef>
              <c:f>'Gráfico 2.1.5 dados'!$R$3</c:f>
              <c:strCache>
                <c:ptCount val="1"/>
                <c:pt idx="0">
                  <c:v>25 a 39 anos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dados'!$R$4:$R$15</c15:sqref>
                  </c15:fullRef>
                </c:ext>
              </c:extLst>
              <c:f>'Gráfico 2.1.5 dados'!$R$5:$R$15</c:f>
              <c:numCache>
                <c:formatCode>0.0</c:formatCode>
                <c:ptCount val="11"/>
                <c:pt idx="0">
                  <c:v>25.93748939</c:v>
                </c:pt>
                <c:pt idx="1">
                  <c:v>38.679327469999997</c:v>
                </c:pt>
                <c:pt idx="2">
                  <c:v>43.416729850000003</c:v>
                </c:pt>
                <c:pt idx="3">
                  <c:v>51.838879159999998</c:v>
                </c:pt>
                <c:pt idx="4">
                  <c:v>38.527724669999998</c:v>
                </c:pt>
                <c:pt idx="5">
                  <c:v>56.728778470000002</c:v>
                </c:pt>
                <c:pt idx="6">
                  <c:v>48.178980230000001</c:v>
                </c:pt>
                <c:pt idx="7">
                  <c:v>52.444987779999998</c:v>
                </c:pt>
                <c:pt idx="8">
                  <c:v>56.46817248</c:v>
                </c:pt>
                <c:pt idx="9">
                  <c:v>36.50793651</c:v>
                </c:pt>
                <c:pt idx="10">
                  <c:v>49.338758901322485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78-4E35-BE8F-56F459DCE24A}"/>
            </c:ext>
          </c:extLst>
        </c:ser>
        <c:ser>
          <c:idx val="6"/>
          <c:order val="6"/>
          <c:tx>
            <c:strRef>
              <c:f>'Gráfico 2.1.5 dados'!$S$3</c:f>
              <c:strCache>
                <c:ptCount val="1"/>
                <c:pt idx="0">
                  <c:v>40 a 49 anos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dados'!$S$4:$S$15</c15:sqref>
                  </c15:fullRef>
                </c:ext>
              </c:extLst>
              <c:f>'Gráfico 2.1.5 dados'!$S$5:$S$15</c:f>
              <c:numCache>
                <c:formatCode>0.0</c:formatCode>
                <c:ptCount val="11"/>
                <c:pt idx="0">
                  <c:v>8.0496826959999996</c:v>
                </c:pt>
                <c:pt idx="1">
                  <c:v>17.074658070000002</c:v>
                </c:pt>
                <c:pt idx="2">
                  <c:v>14.83447056</c:v>
                </c:pt>
                <c:pt idx="3">
                  <c:v>6.2171628720000003</c:v>
                </c:pt>
                <c:pt idx="4">
                  <c:v>10.4206501</c:v>
                </c:pt>
                <c:pt idx="5">
                  <c:v>5.6935817809999998</c:v>
                </c:pt>
                <c:pt idx="6">
                  <c:v>3.3298647240000001</c:v>
                </c:pt>
                <c:pt idx="7">
                  <c:v>21.149144249999999</c:v>
                </c:pt>
                <c:pt idx="8">
                  <c:v>10.061601639999999</c:v>
                </c:pt>
                <c:pt idx="9">
                  <c:v>16.326530609999999</c:v>
                </c:pt>
                <c:pt idx="10">
                  <c:v>12.563580874872837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8-4E35-BE8F-56F459DCE24A}"/>
            </c:ext>
          </c:extLst>
        </c:ser>
        <c:ser>
          <c:idx val="7"/>
          <c:order val="7"/>
          <c:tx>
            <c:strRef>
              <c:f>'Gráfico 2.1.5 dados'!$T$3</c:f>
              <c:strCache>
                <c:ptCount val="1"/>
                <c:pt idx="0">
                  <c:v>50 a 59 anos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dados'!$T$4:$T$15</c15:sqref>
                  </c15:fullRef>
                </c:ext>
              </c:extLst>
              <c:f>'Gráfico 2.1.5 dados'!$T$5:$T$15</c:f>
              <c:numCache>
                <c:formatCode>0.0</c:formatCode>
                <c:ptCount val="11"/>
                <c:pt idx="0">
                  <c:v>4.0316286010000004</c:v>
                </c:pt>
                <c:pt idx="1">
                  <c:v>11.002700580000001</c:v>
                </c:pt>
                <c:pt idx="2">
                  <c:v>3.639120546</c:v>
                </c:pt>
                <c:pt idx="3">
                  <c:v>0.61295971999999999</c:v>
                </c:pt>
                <c:pt idx="4">
                  <c:v>4.1108986620000003</c:v>
                </c:pt>
                <c:pt idx="5">
                  <c:v>0.20703933699999999</c:v>
                </c:pt>
                <c:pt idx="6">
                  <c:v>0.20811654499999999</c:v>
                </c:pt>
                <c:pt idx="7">
                  <c:v>9.4132029339999992</c:v>
                </c:pt>
                <c:pt idx="8">
                  <c:v>5.5441478440000003</c:v>
                </c:pt>
                <c:pt idx="9">
                  <c:v>9.9773242629999999</c:v>
                </c:pt>
                <c:pt idx="10">
                  <c:v>4.3616480162767042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78-4E35-BE8F-56F459DCE24A}"/>
            </c:ext>
          </c:extLst>
        </c:ser>
        <c:ser>
          <c:idx val="8"/>
          <c:order val="8"/>
          <c:tx>
            <c:strRef>
              <c:f>'Gráfico 2.1.5 dados'!$U$3</c:f>
              <c:strCache>
                <c:ptCount val="1"/>
                <c:pt idx="0">
                  <c:v>60 anos ou mais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2.1.5 dados'!$K$4:$K$15</c15:sqref>
                  </c15:fullRef>
                </c:ext>
              </c:extLst>
              <c:f>'Gráfico 2.1.5 dados'!$K$5:$K$15</c:f>
              <c:strCache>
                <c:ptCount val="11"/>
                <c:pt idx="0">
                  <c:v>VENEZUELA</c:v>
                </c:pt>
                <c:pt idx="1">
                  <c:v>CUBA</c:v>
                </c:pt>
                <c:pt idx="2">
                  <c:v>ANGOLA</c:v>
                </c:pt>
                <c:pt idx="3">
                  <c:v>VIETNÃ</c:v>
                </c:pt>
                <c:pt idx="4">
                  <c:v>COLÔMBIA</c:v>
                </c:pt>
                <c:pt idx="5">
                  <c:v>NEPAL</c:v>
                </c:pt>
                <c:pt idx="6">
                  <c:v>ÍNDIA</c:v>
                </c:pt>
                <c:pt idx="7">
                  <c:v>CHINA</c:v>
                </c:pt>
                <c:pt idx="8">
                  <c:v>MARROCOS</c:v>
                </c:pt>
                <c:pt idx="9">
                  <c:v>GUIANA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2.1.5 dados'!$U$4:$U$15</c15:sqref>
                  </c15:fullRef>
                </c:ext>
              </c:extLst>
              <c:f>'Gráfico 2.1.5 dados'!$U$5:$U$15</c:f>
              <c:numCache>
                <c:formatCode>0.0</c:formatCode>
                <c:ptCount val="11"/>
                <c:pt idx="0">
                  <c:v>3.227339057</c:v>
                </c:pt>
                <c:pt idx="1">
                  <c:v>5.0091471380000003</c:v>
                </c:pt>
                <c:pt idx="2">
                  <c:v>0.53070508000000005</c:v>
                </c:pt>
                <c:pt idx="3">
                  <c:v>0</c:v>
                </c:pt>
                <c:pt idx="4">
                  <c:v>4.7801147229999996</c:v>
                </c:pt>
                <c:pt idx="5">
                  <c:v>0.10351966899999999</c:v>
                </c:pt>
                <c:pt idx="6">
                  <c:v>0.10405827300000001</c:v>
                </c:pt>
                <c:pt idx="7">
                  <c:v>1.9559902199999999</c:v>
                </c:pt>
                <c:pt idx="8">
                  <c:v>0.61601642700000003</c:v>
                </c:pt>
                <c:pt idx="9">
                  <c:v>2.2675736959999999</c:v>
                </c:pt>
                <c:pt idx="10">
                  <c:v>2.6322482197355037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78-4E35-BE8F-56F459DC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61204575"/>
        <c:axId val="2063221855"/>
        <c:extLst/>
      </c:barChart>
      <c:catAx>
        <c:axId val="206120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3221855"/>
        <c:crosses val="autoZero"/>
        <c:auto val="1"/>
        <c:lblAlgn val="ctr"/>
        <c:lblOffset val="100"/>
        <c:noMultiLvlLbl val="0"/>
      </c:catAx>
      <c:valAx>
        <c:axId val="206322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6120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'Gráfico 2.1.6 dados'!$D$3</c:f>
              <c:strCache>
                <c:ptCount val="1"/>
                <c:pt idx="0">
                  <c:v>Homens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2.1.6 dados'!$B$4:$B$13</c:f>
              <c:strCache>
                <c:ptCount val="10"/>
                <c:pt idx="0">
                  <c:v>Total</c:v>
                </c:pt>
                <c:pt idx="1">
                  <c:v>Menor que 15 anos</c:v>
                </c:pt>
                <c:pt idx="2">
                  <c:v>0 a 6 anos</c:v>
                </c:pt>
                <c:pt idx="3">
                  <c:v>7 a 11 anos</c:v>
                </c:pt>
                <c:pt idx="4">
                  <c:v>12 a 18 anos</c:v>
                </c:pt>
                <c:pt idx="5">
                  <c:v>15 a 24 anos</c:v>
                </c:pt>
                <c:pt idx="6">
                  <c:v>25 a 39 anos</c:v>
                </c:pt>
                <c:pt idx="7">
                  <c:v>40 a 49 anos</c:v>
                </c:pt>
                <c:pt idx="8">
                  <c:v>50 a 59 anos</c:v>
                </c:pt>
                <c:pt idx="9">
                  <c:v>60 anos ou mais</c:v>
                </c:pt>
              </c:strCache>
            </c:strRef>
          </c:cat>
          <c:val>
            <c:numRef>
              <c:f>'Gráfico 2.1.6 dados'!$D$4:$D$13</c:f>
              <c:numCache>
                <c:formatCode>0.0</c:formatCode>
                <c:ptCount val="10"/>
                <c:pt idx="0">
                  <c:v>58.47206113</c:v>
                </c:pt>
                <c:pt idx="1">
                  <c:v>50.716090989999998</c:v>
                </c:pt>
                <c:pt idx="2">
                  <c:v>50.618415030000001</c:v>
                </c:pt>
                <c:pt idx="3">
                  <c:v>50.828313250000001</c:v>
                </c:pt>
                <c:pt idx="4">
                  <c:v>53.862699409999998</c:v>
                </c:pt>
                <c:pt idx="5">
                  <c:v>61.062232629999997</c:v>
                </c:pt>
                <c:pt idx="6">
                  <c:v>63.040093419999998</c:v>
                </c:pt>
                <c:pt idx="7">
                  <c:v>60.219542359999998</c:v>
                </c:pt>
                <c:pt idx="8">
                  <c:v>55.605095540000001</c:v>
                </c:pt>
                <c:pt idx="9">
                  <c:v>48.773841959999999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1-49CD-AD3F-3B6C85E64ED4}"/>
            </c:ext>
          </c:extLst>
        </c:ser>
        <c:ser>
          <c:idx val="2"/>
          <c:order val="2"/>
          <c:tx>
            <c:strRef>
              <c:f>'Gráfico 2.1.6 dados'!$E$3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2.1.6 dados'!$B$4:$B$13</c:f>
              <c:strCache>
                <c:ptCount val="10"/>
                <c:pt idx="0">
                  <c:v>Total</c:v>
                </c:pt>
                <c:pt idx="1">
                  <c:v>Menor que 15 anos</c:v>
                </c:pt>
                <c:pt idx="2">
                  <c:v>0 a 6 anos</c:v>
                </c:pt>
                <c:pt idx="3">
                  <c:v>7 a 11 anos</c:v>
                </c:pt>
                <c:pt idx="4">
                  <c:v>12 a 18 anos</c:v>
                </c:pt>
                <c:pt idx="5">
                  <c:v>15 a 24 anos</c:v>
                </c:pt>
                <c:pt idx="6">
                  <c:v>25 a 39 anos</c:v>
                </c:pt>
                <c:pt idx="7">
                  <c:v>40 a 49 anos</c:v>
                </c:pt>
                <c:pt idx="8">
                  <c:v>50 a 59 anos</c:v>
                </c:pt>
                <c:pt idx="9">
                  <c:v>60 anos ou mais</c:v>
                </c:pt>
              </c:strCache>
            </c:strRef>
          </c:cat>
          <c:val>
            <c:numRef>
              <c:f>'Gráfico 2.1.6 dados'!$E$4:$E$13</c:f>
              <c:numCache>
                <c:formatCode>0.0</c:formatCode>
                <c:ptCount val="10"/>
                <c:pt idx="0">
                  <c:v>41.48018012</c:v>
                </c:pt>
                <c:pt idx="1">
                  <c:v>49.255827009999997</c:v>
                </c:pt>
                <c:pt idx="2">
                  <c:v>49.35104596</c:v>
                </c:pt>
                <c:pt idx="3">
                  <c:v>49.152861450000003</c:v>
                </c:pt>
                <c:pt idx="4">
                  <c:v>46.101451869999998</c:v>
                </c:pt>
                <c:pt idx="5">
                  <c:v>38.873193960000002</c:v>
                </c:pt>
                <c:pt idx="6">
                  <c:v>36.886920979999999</c:v>
                </c:pt>
                <c:pt idx="7">
                  <c:v>39.780457640000002</c:v>
                </c:pt>
                <c:pt idx="8">
                  <c:v>44.363057320000003</c:v>
                </c:pt>
                <c:pt idx="9">
                  <c:v>51.226158040000001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1-49CD-AD3F-3B6C85E64ED4}"/>
            </c:ext>
          </c:extLst>
        </c:ser>
        <c:ser>
          <c:idx val="3"/>
          <c:order val="3"/>
          <c:tx>
            <c:strRef>
              <c:f>'Gráfico 2.1.6 dados'!$F$3</c:f>
              <c:strCache>
                <c:ptCount val="1"/>
                <c:pt idx="0">
                  <c:v>Não Informado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2.1.6 dados'!$B$4:$B$13</c:f>
              <c:strCache>
                <c:ptCount val="10"/>
                <c:pt idx="0">
                  <c:v>Total</c:v>
                </c:pt>
                <c:pt idx="1">
                  <c:v>Menor que 15 anos</c:v>
                </c:pt>
                <c:pt idx="2">
                  <c:v>0 a 6 anos</c:v>
                </c:pt>
                <c:pt idx="3">
                  <c:v>7 a 11 anos</c:v>
                </c:pt>
                <c:pt idx="4">
                  <c:v>12 a 18 anos</c:v>
                </c:pt>
                <c:pt idx="5">
                  <c:v>15 a 24 anos</c:v>
                </c:pt>
                <c:pt idx="6">
                  <c:v>25 a 39 anos</c:v>
                </c:pt>
                <c:pt idx="7">
                  <c:v>40 a 49 anos</c:v>
                </c:pt>
                <c:pt idx="8">
                  <c:v>50 a 59 anos</c:v>
                </c:pt>
                <c:pt idx="9">
                  <c:v>60 anos ou mais</c:v>
                </c:pt>
              </c:strCache>
            </c:strRef>
          </c:cat>
          <c:val>
            <c:numRef>
              <c:f>'Gráfico 2.1.6 dados'!$F$4:$F$13</c:f>
              <c:numCache>
                <c:formatCode>0.0</c:formatCode>
                <c:ptCount val="10"/>
                <c:pt idx="0">
                  <c:v>4.7758750000000003E-2</c:v>
                </c:pt>
                <c:pt idx="1">
                  <c:v>2.8081999E-2</c:v>
                </c:pt>
                <c:pt idx="2">
                  <c:v>3.0539014E-2</c:v>
                </c:pt>
                <c:pt idx="3">
                  <c:v>1.8825300999999999E-2</c:v>
                </c:pt>
                <c:pt idx="4">
                  <c:v>3.5848718000000002E-2</c:v>
                </c:pt>
                <c:pt idx="5">
                  <c:v>6.4573411999999997E-2</c:v>
                </c:pt>
                <c:pt idx="6">
                  <c:v>7.2985597999999999E-2</c:v>
                </c:pt>
                <c:pt idx="7">
                  <c:v>0</c:v>
                </c:pt>
                <c:pt idx="8">
                  <c:v>3.1847133999999999E-2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1-49CD-AD3F-3B6C85E64E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2106555631"/>
        <c:axId val="13062766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'Gráfico 2.1.6 dados'!$C$3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'Gráfico 2.1.6 dados'!$B$4:$B$13</c15:sqref>
                        </c15:formulaRef>
                      </c:ext>
                    </c:extLst>
                    <c:strCache>
                      <c:ptCount val="10"/>
                      <c:pt idx="0">
                        <c:v>Total</c:v>
                      </c:pt>
                      <c:pt idx="1">
                        <c:v>Menor que 15 anos</c:v>
                      </c:pt>
                      <c:pt idx="2">
                        <c:v>0 a 6 anos</c:v>
                      </c:pt>
                      <c:pt idx="3">
                        <c:v>7 a 11 anos</c:v>
                      </c:pt>
                      <c:pt idx="4">
                        <c:v>12 a 18 anos</c:v>
                      </c:pt>
                      <c:pt idx="5">
                        <c:v>15 a 24 anos</c:v>
                      </c:pt>
                      <c:pt idx="6">
                        <c:v>25 a 39 anos</c:v>
                      </c:pt>
                      <c:pt idx="7">
                        <c:v>40 a 49 anos</c:v>
                      </c:pt>
                      <c:pt idx="8">
                        <c:v>50 a 59 anos</c:v>
                      </c:pt>
                      <c:pt idx="9">
                        <c:v>60 anos ou mais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'Gráfico 2.1.6 dados'!$D$4:$F$4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58.47206113</c:v>
                      </c:pt>
                      <c:pt idx="1">
                        <c:v>41.48018012</c:v>
                      </c:pt>
                      <c:pt idx="2">
                        <c:v>4.7758750000000003E-2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861-49CD-AD3F-3B6C85E64ED4}"/>
                  </c:ext>
                </c:extLst>
              </c15:ser>
            </c15:filteredBarSeries>
          </c:ext>
        </c:extLst>
      </c:barChart>
      <c:catAx>
        <c:axId val="210655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06276687"/>
        <c:crosses val="autoZero"/>
        <c:auto val="1"/>
        <c:lblAlgn val="ctr"/>
        <c:lblOffset val="100"/>
        <c:noMultiLvlLbl val="0"/>
      </c:catAx>
      <c:valAx>
        <c:axId val="130627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655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'Gráfico 2.2.1 dados'!$C$2</c:f>
              <c:strCache>
                <c:ptCount val="1"/>
                <c:pt idx="0">
                  <c:v>freq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2-45AD-A9DD-B8B160A59F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2-45AD-A9DD-B8B160A59F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2-45AD-A9DD-B8B160A59F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2-45AD-A9DD-B8B160A59F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E2-45AD-A9DD-B8B160A59F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E2-45AD-A9DD-B8B160A59F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BE2-45AD-A9DD-B8B160A59F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BE2-45AD-A9DD-B8B160A59F4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BE2-45AD-A9DD-B8B160A59F4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BE2-45AD-A9DD-B8B160A59F4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BE2-45AD-A9DD-B8B160A59F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'Gráfico 2.2.1 dados'!$A$3:$A$13</c:f>
              <c:strCache>
                <c:ptCount val="11"/>
                <c:pt idx="0">
                  <c:v>VENEZUELA</c:v>
                </c:pt>
                <c:pt idx="1">
                  <c:v>HAITI</c:v>
                </c:pt>
                <c:pt idx="2">
                  <c:v>CUBA</c:v>
                </c:pt>
                <c:pt idx="3">
                  <c:v>ANGOLA</c:v>
                </c:pt>
                <c:pt idx="4">
                  <c:v>BANGLADESH</c:v>
                </c:pt>
                <c:pt idx="5">
                  <c:v>CHINA</c:v>
                </c:pt>
                <c:pt idx="6">
                  <c:v>AFEGANISTÃO</c:v>
                </c:pt>
                <c:pt idx="7">
                  <c:v>NIGÉRIA</c:v>
                </c:pt>
                <c:pt idx="8">
                  <c:v>GANA</c:v>
                </c:pt>
                <c:pt idx="9">
                  <c:v>COLÔMBIA</c:v>
                </c:pt>
                <c:pt idx="10">
                  <c:v>OUTROS</c:v>
                </c:pt>
              </c:strCache>
            </c:strRef>
          </c:cat>
          <c:val>
            <c:numRef>
              <c:f>'Gráfico 2.2.1 dados'!$C$3:$C$13</c:f>
              <c:numCache>
                <c:formatCode>0.0</c:formatCode>
                <c:ptCount val="11"/>
                <c:pt idx="0">
                  <c:v>81.414291806098603</c:v>
                </c:pt>
                <c:pt idx="1">
                  <c:v>5.5905289861881098</c:v>
                </c:pt>
                <c:pt idx="2">
                  <c:v>2.8628423160040199</c:v>
                </c:pt>
                <c:pt idx="3">
                  <c:v>1.6608966529101801</c:v>
                </c:pt>
                <c:pt idx="4">
                  <c:v>1.15641194284434</c:v>
                </c:pt>
                <c:pt idx="5">
                  <c:v>0.81599317716953701</c:v>
                </c:pt>
                <c:pt idx="6">
                  <c:v>0.73576709863471101</c:v>
                </c:pt>
                <c:pt idx="7">
                  <c:v>0.523276404137064</c:v>
                </c:pt>
                <c:pt idx="8">
                  <c:v>0.41341726956685099</c:v>
                </c:pt>
                <c:pt idx="9">
                  <c:v>0.31367673949652702</c:v>
                </c:pt>
                <c:pt idx="10">
                  <c:v>4.5128976069500322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6-4AE5-9A04-E1ADEDE76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'Gráfico 2.3.1 dados'!$B$2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2.3.1 dados'!$B$3:$B$10</c:f>
              <c:numCache>
                <c:formatCode>#,##0.0</c:formatCode>
                <c:ptCount val="8"/>
                <c:pt idx="0">
                  <c:v>51.721274249010598</c:v>
                </c:pt>
                <c:pt idx="1">
                  <c:v>82.5</c:v>
                </c:pt>
                <c:pt idx="2">
                  <c:v>58.59375</c:v>
                </c:pt>
                <c:pt idx="3">
                  <c:v>40</c:v>
                </c:pt>
                <c:pt idx="4">
                  <c:v>62.037037037037003</c:v>
                </c:pt>
                <c:pt idx="5">
                  <c:v>37.714549015090398</c:v>
                </c:pt>
                <c:pt idx="6">
                  <c:v>50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B-4ABC-8142-3BC6A863EB4A}"/>
            </c:ext>
          </c:extLst>
        </c:ser>
        <c:ser>
          <c:idx val="1"/>
          <c:order val="1"/>
          <c:tx>
            <c:strRef>
              <c:f>'Gráfico 2.3.1 dados'!$C$2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2.3.1 dados'!$C$3:$C$10</c:f>
              <c:numCache>
                <c:formatCode>#,##0.0</c:formatCode>
                <c:ptCount val="8"/>
                <c:pt idx="0">
                  <c:v>47.619541945111301</c:v>
                </c:pt>
                <c:pt idx="1">
                  <c:v>17.5</c:v>
                </c:pt>
                <c:pt idx="2">
                  <c:v>38.28125</c:v>
                </c:pt>
                <c:pt idx="3">
                  <c:v>60</c:v>
                </c:pt>
                <c:pt idx="4">
                  <c:v>36.728395061728399</c:v>
                </c:pt>
                <c:pt idx="5">
                  <c:v>29.971859726496302</c:v>
                </c:pt>
                <c:pt idx="6">
                  <c:v>50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B-4ABC-8142-3BC6A863EB4A}"/>
            </c:ext>
          </c:extLst>
        </c:ser>
        <c:ser>
          <c:idx val="0"/>
          <c:order val="2"/>
          <c:tx>
            <c:strRef>
              <c:f>'Gráfico 2.3.1 dados'!$D$2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2.3.1 dados'!$A$3:$A$10</c:f>
              <c:strCache>
                <c:ptCount val="8"/>
                <c:pt idx="0">
                  <c:v>Deferido</c:v>
                </c:pt>
                <c:pt idx="1">
                  <c:v>Indeferido</c:v>
                </c:pt>
                <c:pt idx="2">
                  <c:v>Extensão Deferida</c:v>
                </c:pt>
                <c:pt idx="3">
                  <c:v>Extensão Indeferida</c:v>
                </c:pt>
                <c:pt idx="4">
                  <c:v>Arquivamento</c:v>
                </c:pt>
                <c:pt idx="5">
                  <c:v>Extinção</c:v>
                </c:pt>
                <c:pt idx="6">
                  <c:v>Perda da condição de refugiado</c:v>
                </c:pt>
                <c:pt idx="7">
                  <c:v>Cessação da condição de refugiado</c:v>
                </c:pt>
              </c:strCache>
            </c:strRef>
          </c:cat>
          <c:val>
            <c:numRef>
              <c:f>'Gráfico 2.3.1 dados'!$D$3:$D$10</c:f>
              <c:numCache>
                <c:formatCode>#,##0.0</c:formatCode>
                <c:ptCount val="8"/>
                <c:pt idx="0">
                  <c:v>0.65918380587815495</c:v>
                </c:pt>
                <c:pt idx="1">
                  <c:v>0</c:v>
                </c:pt>
                <c:pt idx="2">
                  <c:v>3.125</c:v>
                </c:pt>
                <c:pt idx="3">
                  <c:v>0</c:v>
                </c:pt>
                <c:pt idx="4">
                  <c:v>1.2345679012345701</c:v>
                </c:pt>
                <c:pt idx="5">
                  <c:v>32.313591258413297</c:v>
                </c:pt>
                <c:pt idx="6">
                  <c:v>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B-4ABC-8142-3BC6A863EB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2124783"/>
        <c:axId val="25590176"/>
      </c:barChart>
      <c:catAx>
        <c:axId val="1212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25590176"/>
        <c:crosses val="autoZero"/>
        <c:auto val="1"/>
        <c:lblAlgn val="ctr"/>
        <c:lblOffset val="100"/>
        <c:noMultiLvlLbl val="0"/>
      </c:catAx>
      <c:valAx>
        <c:axId val="2559017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12124783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2.3.2 dados'!$B$2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'Gráfico 2.3.2 dados'!$A$3:$A$13</c:f>
              <c:strCache>
                <c:ptCount val="11"/>
                <c:pt idx="0">
                  <c:v>VENEZUELA</c:v>
                </c:pt>
                <c:pt idx="1">
                  <c:v>AFEGANISTÃO</c:v>
                </c:pt>
                <c:pt idx="2">
                  <c:v>SÍRIA</c:v>
                </c:pt>
                <c:pt idx="3">
                  <c:v>BURKINA FASO</c:v>
                </c:pt>
                <c:pt idx="4">
                  <c:v>NIGÉRIA</c:v>
                </c:pt>
                <c:pt idx="5">
                  <c:v>GUINÉ BISSAU</c:v>
                </c:pt>
                <c:pt idx="6">
                  <c:v>MALI</c:v>
                </c:pt>
                <c:pt idx="7">
                  <c:v>IRAQUE</c:v>
                </c:pt>
                <c:pt idx="8">
                  <c:v>EGITO</c:v>
                </c:pt>
                <c:pt idx="9">
                  <c:v>GUINÉ</c:v>
                </c:pt>
                <c:pt idx="10">
                  <c:v>OUTROS</c:v>
                </c:pt>
              </c:strCache>
            </c:strRef>
          </c:cat>
          <c:val>
            <c:numRef>
              <c:f>'Gráfico 2.3.2 dados'!$B$3:$B$13</c:f>
              <c:numCache>
                <c:formatCode>0.0</c:formatCode>
                <c:ptCount val="11"/>
                <c:pt idx="0">
                  <c:v>66.344412485352095</c:v>
                </c:pt>
                <c:pt idx="1">
                  <c:v>89.980353634577597</c:v>
                </c:pt>
                <c:pt idx="2">
                  <c:v>68.735083532219605</c:v>
                </c:pt>
                <c:pt idx="3">
                  <c:v>77.241379310344797</c:v>
                </c:pt>
                <c:pt idx="4">
                  <c:v>11.878453038673999</c:v>
                </c:pt>
                <c:pt idx="5">
                  <c:v>22.256097560975601</c:v>
                </c:pt>
                <c:pt idx="6">
                  <c:v>69.072164948453604</c:v>
                </c:pt>
                <c:pt idx="7">
                  <c:v>72.2222222222222</c:v>
                </c:pt>
                <c:pt idx="8">
                  <c:v>16.883116883116902</c:v>
                </c:pt>
                <c:pt idx="9">
                  <c:v>13.7362637362637</c:v>
                </c:pt>
                <c:pt idx="10">
                  <c:v>0.73588084050004432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D-4413-900F-9F380AE1B023}"/>
            </c:ext>
          </c:extLst>
        </c:ser>
        <c:ser>
          <c:idx val="1"/>
          <c:order val="1"/>
          <c:tx>
            <c:strRef>
              <c:f>'Gráfico 2.3.2 dados'!$C$2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2.3.2 dados'!$C$3:$C$13</c:f>
              <c:numCache>
                <c:formatCode>0.0</c:formatCode>
                <c:ptCount val="11"/>
                <c:pt idx="0">
                  <c:v>34.425268989027401</c:v>
                </c:pt>
                <c:pt idx="1">
                  <c:v>56.090373280942998</c:v>
                </c:pt>
                <c:pt idx="2">
                  <c:v>50.835322195704101</c:v>
                </c:pt>
                <c:pt idx="3">
                  <c:v>63.448275862069003</c:v>
                </c:pt>
                <c:pt idx="4">
                  <c:v>0.55248618784530401</c:v>
                </c:pt>
                <c:pt idx="5">
                  <c:v>0</c:v>
                </c:pt>
                <c:pt idx="6">
                  <c:v>64.948453608247405</c:v>
                </c:pt>
                <c:pt idx="7">
                  <c:v>50</c:v>
                </c:pt>
                <c:pt idx="8">
                  <c:v>3.8961038961039001</c:v>
                </c:pt>
                <c:pt idx="9">
                  <c:v>0.54945054945054905</c:v>
                </c:pt>
                <c:pt idx="10">
                  <c:v>0.35464136891568399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D-4413-900F-9F380AE1B023}"/>
            </c:ext>
          </c:extLst>
        </c:ser>
        <c:ser>
          <c:idx val="2"/>
          <c:order val="2"/>
          <c:tx>
            <c:strRef>
              <c:f>'Gráfico 2.3.2 dados'!$D$2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'Gráfico 2.3.2 dados'!$D$3:$D$12</c:f>
              <c:numCache>
                <c:formatCode>0.0</c:formatCode>
                <c:ptCount val="10"/>
                <c:pt idx="0">
                  <c:v>31.9191434963247</c:v>
                </c:pt>
                <c:pt idx="1">
                  <c:v>33.889980353634598</c:v>
                </c:pt>
                <c:pt idx="2">
                  <c:v>17.8997613365155</c:v>
                </c:pt>
                <c:pt idx="3">
                  <c:v>13.7931034482759</c:v>
                </c:pt>
                <c:pt idx="4">
                  <c:v>11.325966850828699</c:v>
                </c:pt>
                <c:pt idx="5">
                  <c:v>22.256097560975601</c:v>
                </c:pt>
                <c:pt idx="6">
                  <c:v>4.1237113402061896</c:v>
                </c:pt>
                <c:pt idx="7">
                  <c:v>22.2222222222222</c:v>
                </c:pt>
                <c:pt idx="8">
                  <c:v>12.987012987012999</c:v>
                </c:pt>
                <c:pt idx="9">
                  <c:v>13.1868131868132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ED-4413-900F-9F380AE1B0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323910"/>
        <c:axId val="89137014"/>
      </c:barChart>
      <c:catAx>
        <c:axId val="6032391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0" vert="horz"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89137014"/>
        <c:crosses val="autoZero"/>
        <c:auto val="1"/>
        <c:lblAlgn val="ctr"/>
        <c:lblOffset val="100"/>
        <c:noMultiLvlLbl val="0"/>
      </c:catAx>
      <c:valAx>
        <c:axId val="8913701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1200" b="0" strike="noStrike" spc="-1">
                <a:solidFill>
                  <a:srgbClr val="595959"/>
                </a:solidFill>
                <a:latin typeface="Calibri"/>
              </a:defRPr>
            </a:pPr>
            <a:endParaRPr lang="pt-BR"/>
          </a:p>
        </c:txPr>
        <c:crossAx val="6032391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A8F169-9000-4A25-BA77-057AA99BE7B3}">
  <sheetPr/>
  <sheetViews>
    <sheetView zoomScale="7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E4CA8D-988B-437A-8B58-11EA5B9E6B4F}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314DFD-35C1-4E1E-865D-4DA7E8E8084B}">
  <sheetPr/>
  <sheetViews>
    <sheetView zoomScale="7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987B6C-0225-493A-8E66-46A0E97FA285}">
  <sheetPr/>
  <sheetViews>
    <sheetView zoomScale="7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1840" cy="60045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397469-9F5E-D0AA-6E31-A6A249BEB3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188384</xdr:colOff>
      <xdr:row>0</xdr:row>
      <xdr:rowOff>73025</xdr:rowOff>
    </xdr:from>
    <xdr:to>
      <xdr:col>13</xdr:col>
      <xdr:colOff>444499</xdr:colOff>
      <xdr:row>26</xdr:row>
      <xdr:rowOff>52917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9D5ED59-4A47-492E-B053-00C2A8BB5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1840" cy="60045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12FE1C-2B82-069C-82F0-5A8E1E1565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65160</xdr:colOff>
      <xdr:row>36</xdr:row>
      <xdr:rowOff>160560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7B660EB-D7BF-4599-B86F-D3AA501DC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65160</xdr:colOff>
      <xdr:row>36</xdr:row>
      <xdr:rowOff>160560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7E17C8-8520-4B57-9B57-CB83296E3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390524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65BB54-9D1A-4D5E-96B2-C85829E6B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99060</xdr:rowOff>
    </xdr:from>
    <xdr:to>
      <xdr:col>18</xdr:col>
      <xdr:colOff>95640</xdr:colOff>
      <xdr:row>37</xdr:row>
      <xdr:rowOff>76740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555BBF-FA2E-474E-8667-0EE3F3C29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83820</xdr:rowOff>
    </xdr:from>
    <xdr:to>
      <xdr:col>17</xdr:col>
      <xdr:colOff>560460</xdr:colOff>
      <xdr:row>37</xdr:row>
      <xdr:rowOff>61500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EBB6409-856A-43FD-AF4C-BB5034894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9</xdr:col>
      <xdr:colOff>238124</xdr:colOff>
      <xdr:row>18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4BF067-E519-44A9-9DC1-C9ECFDC66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402AEDA-F86F-5C84-637F-029E0B0E2C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1840" cy="60045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EC9C80-7621-044A-CFC5-87B555B8E8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57150</xdr:colOff>
      <xdr:row>27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AC9DCB-8CB9-45DA-81E3-D5DE8E269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11</xdr:col>
      <xdr:colOff>409574</xdr:colOff>
      <xdr:row>18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D11E5A2-8B4C-4197-AC63-42F3CC199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523875</xdr:colOff>
      <xdr:row>36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545E1E-2E6C-4886-A3D1-5B617AC14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78104</xdr:rowOff>
    </xdr:from>
    <xdr:to>
      <xdr:col>14</xdr:col>
      <xdr:colOff>542925</xdr:colOff>
      <xdr:row>34</xdr:row>
      <xdr:rowOff>152939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C4FD78-EB2F-4A80-9320-25E9CDB40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556260</xdr:colOff>
      <xdr:row>0</xdr:row>
      <xdr:rowOff>91440</xdr:rowOff>
    </xdr:from>
    <xdr:to>
      <xdr:col>17</xdr:col>
      <xdr:colOff>281940</xdr:colOff>
      <xdr:row>37</xdr:row>
      <xdr:rowOff>69120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2CB937-FA2D-4EC6-B339-C52D38BE7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D0B6-E25C-458A-8216-86ACB05F174E}">
  <dimension ref="A1:M26"/>
  <sheetViews>
    <sheetView topLeftCell="D1" zoomScale="102" zoomScaleNormal="102" workbookViewId="0">
      <selection activeCell="E2" sqref="E2:F2"/>
    </sheetView>
  </sheetViews>
  <sheetFormatPr defaultColWidth="8.6640625" defaultRowHeight="14.4" x14ac:dyDescent="0.3"/>
  <cols>
    <col min="1" max="1" width="11.5546875" hidden="1" customWidth="1"/>
    <col min="2" max="2" width="33.33203125" hidden="1" customWidth="1"/>
    <col min="3" max="3" width="10" hidden="1" customWidth="1"/>
    <col min="5" max="5" width="33.33203125" customWidth="1"/>
    <col min="6" max="6" width="16.5546875" customWidth="1"/>
  </cols>
  <sheetData>
    <row r="1" spans="2:13" x14ac:dyDescent="0.3">
      <c r="B1" s="100"/>
      <c r="C1" s="100"/>
      <c r="E1" s="100"/>
      <c r="F1" s="100"/>
    </row>
    <row r="2" spans="2:13" ht="66" customHeight="1" x14ac:dyDescent="0.3">
      <c r="B2" s="101" t="s">
        <v>0</v>
      </c>
      <c r="C2" s="101"/>
      <c r="E2" s="102" t="s">
        <v>304</v>
      </c>
      <c r="F2" s="102"/>
    </row>
    <row r="3" spans="2:13" s="3" customFormat="1" ht="15" thickBot="1" x14ac:dyDescent="0.35">
      <c r="B3" s="1" t="s">
        <v>1</v>
      </c>
      <c r="C3" s="2" t="s">
        <v>2</v>
      </c>
      <c r="E3" s="4" t="s">
        <v>1</v>
      </c>
      <c r="F3" s="5" t="s">
        <v>3</v>
      </c>
      <c r="J3"/>
    </row>
    <row r="4" spans="2:13" ht="15" thickTop="1" x14ac:dyDescent="0.3">
      <c r="B4" s="6" t="s">
        <v>2</v>
      </c>
      <c r="C4" s="7">
        <v>28899</v>
      </c>
      <c r="E4" s="8" t="s">
        <v>2</v>
      </c>
      <c r="F4" s="9">
        <f>SUM(F5:F25)</f>
        <v>58628</v>
      </c>
      <c r="I4" s="3"/>
      <c r="L4" s="10"/>
    </row>
    <row r="5" spans="2:13" x14ac:dyDescent="0.3">
      <c r="B5" s="11"/>
      <c r="C5" s="12"/>
      <c r="E5" s="13" t="s">
        <v>4</v>
      </c>
      <c r="F5" s="14">
        <v>29467</v>
      </c>
    </row>
    <row r="6" spans="2:13" x14ac:dyDescent="0.3">
      <c r="B6" s="11"/>
      <c r="C6" s="15"/>
      <c r="E6" s="13" t="s">
        <v>5</v>
      </c>
      <c r="F6" s="16">
        <v>11479</v>
      </c>
    </row>
    <row r="7" spans="2:13" x14ac:dyDescent="0.3">
      <c r="B7" s="11"/>
      <c r="C7" s="12"/>
      <c r="E7" s="13" t="s">
        <v>6</v>
      </c>
      <c r="F7" s="14">
        <v>3957</v>
      </c>
    </row>
    <row r="8" spans="2:13" x14ac:dyDescent="0.3">
      <c r="B8" s="11"/>
      <c r="C8" s="15"/>
      <c r="E8" s="13" t="s">
        <v>128</v>
      </c>
      <c r="F8" s="16">
        <v>1142</v>
      </c>
    </row>
    <row r="9" spans="2:13" x14ac:dyDescent="0.3">
      <c r="B9" s="11"/>
      <c r="C9" s="12"/>
      <c r="E9" s="13" t="s">
        <v>129</v>
      </c>
      <c r="F9" s="14">
        <v>1046</v>
      </c>
    </row>
    <row r="10" spans="2:13" x14ac:dyDescent="0.3">
      <c r="B10" s="11"/>
      <c r="C10" s="15"/>
      <c r="E10" s="13" t="s">
        <v>130</v>
      </c>
      <c r="F10" s="16">
        <v>966</v>
      </c>
    </row>
    <row r="11" spans="2:13" x14ac:dyDescent="0.3">
      <c r="B11" s="11"/>
      <c r="C11" s="12"/>
      <c r="E11" s="13" t="s">
        <v>16</v>
      </c>
      <c r="F11" s="14">
        <v>961</v>
      </c>
      <c r="M11" s="17"/>
    </row>
    <row r="12" spans="2:13" x14ac:dyDescent="0.3">
      <c r="B12" s="11"/>
      <c r="C12" s="15"/>
      <c r="E12" s="13" t="s">
        <v>7</v>
      </c>
      <c r="F12" s="16">
        <v>818</v>
      </c>
    </row>
    <row r="13" spans="2:13" x14ac:dyDescent="0.3">
      <c r="B13" s="11"/>
      <c r="C13" s="12"/>
      <c r="E13" s="13" t="s">
        <v>10</v>
      </c>
      <c r="F13" s="14">
        <v>487</v>
      </c>
    </row>
    <row r="14" spans="2:13" x14ac:dyDescent="0.3">
      <c r="B14" s="11"/>
      <c r="C14" s="15"/>
      <c r="E14" s="13" t="s">
        <v>131</v>
      </c>
      <c r="F14" s="16">
        <v>441</v>
      </c>
    </row>
    <row r="15" spans="2:13" x14ac:dyDescent="0.3">
      <c r="B15" s="11"/>
      <c r="C15" s="12"/>
      <c r="E15" s="13" t="s">
        <v>132</v>
      </c>
      <c r="F15" s="14">
        <v>407</v>
      </c>
      <c r="G15" s="18"/>
    </row>
    <row r="16" spans="2:13" x14ac:dyDescent="0.3">
      <c r="B16" s="11" t="s">
        <v>10</v>
      </c>
      <c r="C16" s="15">
        <v>96</v>
      </c>
      <c r="E16" s="13" t="s">
        <v>9</v>
      </c>
      <c r="F16" s="16">
        <v>372</v>
      </c>
    </row>
    <row r="17" spans="2:6" x14ac:dyDescent="0.3">
      <c r="B17" s="11" t="s">
        <v>9</v>
      </c>
      <c r="C17" s="12">
        <v>86</v>
      </c>
      <c r="E17" s="13" t="s">
        <v>8</v>
      </c>
      <c r="F17" s="14">
        <v>365</v>
      </c>
    </row>
    <row r="18" spans="2:6" x14ac:dyDescent="0.3">
      <c r="B18" s="11" t="s">
        <v>12</v>
      </c>
      <c r="C18" s="15">
        <v>77</v>
      </c>
      <c r="E18" s="13" t="s">
        <v>31</v>
      </c>
      <c r="F18" s="16">
        <v>340</v>
      </c>
    </row>
    <row r="19" spans="2:6" x14ac:dyDescent="0.3">
      <c r="B19" s="11" t="s">
        <v>14</v>
      </c>
      <c r="C19" s="12">
        <v>67</v>
      </c>
      <c r="E19" s="13" t="s">
        <v>11</v>
      </c>
      <c r="F19" s="14">
        <v>270</v>
      </c>
    </row>
    <row r="20" spans="2:6" x14ac:dyDescent="0.3">
      <c r="B20" s="11" t="s">
        <v>16</v>
      </c>
      <c r="C20" s="15">
        <v>62</v>
      </c>
      <c r="E20" s="13" t="s">
        <v>133</v>
      </c>
      <c r="F20" s="16">
        <v>270</v>
      </c>
    </row>
    <row r="21" spans="2:6" x14ac:dyDescent="0.3">
      <c r="B21" s="11" t="s">
        <v>13</v>
      </c>
      <c r="C21" s="12">
        <v>46</v>
      </c>
      <c r="E21" s="13" t="s">
        <v>17</v>
      </c>
      <c r="F21" s="14">
        <v>264</v>
      </c>
    </row>
    <row r="22" spans="2:6" x14ac:dyDescent="0.3">
      <c r="B22" s="11" t="s">
        <v>18</v>
      </c>
      <c r="C22" s="15">
        <v>39</v>
      </c>
      <c r="E22" s="13" t="s">
        <v>134</v>
      </c>
      <c r="F22" s="16">
        <v>248</v>
      </c>
    </row>
    <row r="23" spans="2:6" x14ac:dyDescent="0.3">
      <c r="B23" s="11" t="s">
        <v>19</v>
      </c>
      <c r="C23" s="12">
        <v>39</v>
      </c>
      <c r="E23" s="13" t="s">
        <v>135</v>
      </c>
      <c r="F23" s="14">
        <v>220</v>
      </c>
    </row>
    <row r="24" spans="2:6" x14ac:dyDescent="0.3">
      <c r="B24" s="11" t="s">
        <v>17</v>
      </c>
      <c r="C24" s="15">
        <v>36</v>
      </c>
      <c r="E24" s="13" t="s">
        <v>136</v>
      </c>
      <c r="F24" s="16">
        <v>216</v>
      </c>
    </row>
    <row r="25" spans="2:6" ht="15" thickBot="1" x14ac:dyDescent="0.35">
      <c r="B25" s="11" t="s">
        <v>20</v>
      </c>
      <c r="C25" s="12">
        <v>890</v>
      </c>
      <c r="E25" s="13" t="s">
        <v>21</v>
      </c>
      <c r="F25" s="14">
        <v>4892</v>
      </c>
    </row>
    <row r="26" spans="2:6" s="3" customFormat="1" ht="46.5" customHeight="1" thickTop="1" x14ac:dyDescent="0.3">
      <c r="B26" s="103" t="s">
        <v>22</v>
      </c>
      <c r="C26" s="103"/>
      <c r="E26" s="104" t="s">
        <v>23</v>
      </c>
      <c r="F26" s="104"/>
    </row>
  </sheetData>
  <mergeCells count="6">
    <mergeCell ref="B1:C1"/>
    <mergeCell ref="E1:F1"/>
    <mergeCell ref="B2:C2"/>
    <mergeCell ref="E2:F2"/>
    <mergeCell ref="B26:C26"/>
    <mergeCell ref="E26:F2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09DB-2D24-473C-9F6B-89D691F542A4}">
  <dimension ref="A1:U29"/>
  <sheetViews>
    <sheetView topLeftCell="J2" zoomScaleNormal="100" workbookViewId="0">
      <selection activeCell="K2" sqref="K2:U2"/>
    </sheetView>
  </sheetViews>
  <sheetFormatPr defaultColWidth="8.6640625" defaultRowHeight="14.4" x14ac:dyDescent="0.3"/>
  <cols>
    <col min="1" max="1" width="4.5546875" hidden="1" customWidth="1"/>
    <col min="2" max="2" width="23.5546875" hidden="1" customWidth="1"/>
    <col min="3" max="9" width="11.5546875" hidden="1" customWidth="1"/>
    <col min="11" max="11" width="23.5546875" customWidth="1"/>
    <col min="13" max="13" width="11.6640625" customWidth="1"/>
    <col min="14" max="14" width="8.44140625" customWidth="1"/>
    <col min="15" max="15" width="9.33203125" customWidth="1"/>
    <col min="16" max="16" width="9" customWidth="1"/>
    <col min="17" max="20" width="8.33203125" bestFit="1" customWidth="1"/>
  </cols>
  <sheetData>
    <row r="1" spans="2:21" x14ac:dyDescent="0.3">
      <c r="B1" s="100" t="s">
        <v>25</v>
      </c>
      <c r="C1" s="100"/>
      <c r="D1" s="100"/>
      <c r="E1" s="100"/>
      <c r="F1" s="100"/>
      <c r="G1" s="100"/>
      <c r="H1" s="100"/>
      <c r="I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2:21" ht="42.75" customHeight="1" x14ac:dyDescent="0.3">
      <c r="B2" s="101" t="s">
        <v>36</v>
      </c>
      <c r="C2" s="101"/>
      <c r="D2" s="101"/>
      <c r="E2" s="101"/>
      <c r="F2" s="101"/>
      <c r="G2" s="101"/>
      <c r="H2" s="101"/>
      <c r="I2" s="101"/>
      <c r="K2" s="102" t="s">
        <v>311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2:21" s="3" customFormat="1" ht="29.4" thickBot="1" x14ac:dyDescent="0.35">
      <c r="B3" s="1" t="s">
        <v>1</v>
      </c>
      <c r="C3" s="28" t="s">
        <v>2</v>
      </c>
      <c r="D3" s="28" t="s">
        <v>37</v>
      </c>
      <c r="E3" s="28" t="s">
        <v>38</v>
      </c>
      <c r="F3" s="28" t="s">
        <v>39</v>
      </c>
      <c r="G3" s="28" t="s">
        <v>40</v>
      </c>
      <c r="H3" s="28" t="s">
        <v>41</v>
      </c>
      <c r="I3" s="28" t="s">
        <v>42</v>
      </c>
      <c r="K3" s="24" t="s">
        <v>43</v>
      </c>
      <c r="L3" s="24" t="s">
        <v>2</v>
      </c>
      <c r="M3" s="29" t="s">
        <v>37</v>
      </c>
      <c r="N3" s="29" t="s">
        <v>261</v>
      </c>
      <c r="O3" s="29" t="s">
        <v>262</v>
      </c>
      <c r="P3" s="29" t="s">
        <v>263</v>
      </c>
      <c r="Q3" s="29" t="s">
        <v>50</v>
      </c>
      <c r="R3" s="29" t="s">
        <v>51</v>
      </c>
      <c r="S3" s="29" t="s">
        <v>52</v>
      </c>
      <c r="T3" s="29" t="s">
        <v>53</v>
      </c>
      <c r="U3" s="29" t="s">
        <v>54</v>
      </c>
    </row>
    <row r="4" spans="2:21" ht="15" thickTop="1" x14ac:dyDescent="0.3">
      <c r="B4" s="11"/>
      <c r="C4" s="30"/>
      <c r="D4" s="12"/>
      <c r="E4" s="12"/>
      <c r="F4" s="12"/>
      <c r="G4" s="12"/>
      <c r="H4" s="12"/>
      <c r="I4" s="12"/>
      <c r="K4" s="8" t="s">
        <v>2</v>
      </c>
      <c r="L4" s="9">
        <f>SUM(L5:L25)</f>
        <v>58628</v>
      </c>
      <c r="M4" s="9">
        <f t="shared" ref="M4:U4" si="0">SUM(M5:M25)</f>
        <v>14244</v>
      </c>
      <c r="N4" s="9">
        <f t="shared" si="0"/>
        <v>6549</v>
      </c>
      <c r="O4" s="9">
        <f t="shared" si="0"/>
        <v>5312</v>
      </c>
      <c r="P4" s="9">
        <f t="shared" si="0"/>
        <v>5579</v>
      </c>
      <c r="Q4" s="9">
        <f t="shared" si="0"/>
        <v>12389</v>
      </c>
      <c r="R4" s="9">
        <f t="shared" si="0"/>
        <v>20552</v>
      </c>
      <c r="S4" s="9">
        <f t="shared" si="0"/>
        <v>6468</v>
      </c>
      <c r="T4" s="9">
        <f t="shared" si="0"/>
        <v>3140</v>
      </c>
      <c r="U4" s="9">
        <f t="shared" si="0"/>
        <v>1835</v>
      </c>
    </row>
    <row r="5" spans="2:21" x14ac:dyDescent="0.3">
      <c r="B5" s="11"/>
      <c r="C5" s="7"/>
      <c r="D5" s="15"/>
      <c r="E5" s="15"/>
      <c r="F5" s="15"/>
      <c r="G5" s="15"/>
      <c r="H5" s="15"/>
      <c r="I5" s="15"/>
      <c r="K5" s="13" t="s">
        <v>4</v>
      </c>
      <c r="L5" s="14">
        <v>29467</v>
      </c>
      <c r="M5" s="14">
        <v>10469</v>
      </c>
      <c r="N5" s="14">
        <v>4765</v>
      </c>
      <c r="O5" s="14">
        <v>4013</v>
      </c>
      <c r="P5" s="14">
        <v>3830</v>
      </c>
      <c r="Q5" s="14">
        <v>6844</v>
      </c>
      <c r="R5" s="14">
        <v>7643</v>
      </c>
      <c r="S5" s="14">
        <v>2372</v>
      </c>
      <c r="T5" s="14">
        <v>1188</v>
      </c>
      <c r="U5" s="14">
        <v>951</v>
      </c>
    </row>
    <row r="6" spans="2:21" x14ac:dyDescent="0.3">
      <c r="B6" s="11"/>
      <c r="C6" s="30"/>
      <c r="D6" s="12"/>
      <c r="E6" s="12"/>
      <c r="F6" s="12"/>
      <c r="G6" s="12"/>
      <c r="H6" s="12"/>
      <c r="I6" s="12"/>
      <c r="K6" s="13" t="s">
        <v>5</v>
      </c>
      <c r="L6" s="16">
        <v>11479</v>
      </c>
      <c r="M6" s="16">
        <v>1658</v>
      </c>
      <c r="N6" s="16">
        <v>753</v>
      </c>
      <c r="O6" s="16">
        <v>585</v>
      </c>
      <c r="P6" s="16">
        <v>714</v>
      </c>
      <c r="Q6" s="16">
        <v>1583</v>
      </c>
      <c r="R6" s="16">
        <v>4440</v>
      </c>
      <c r="S6" s="16">
        <v>1960</v>
      </c>
      <c r="T6" s="16">
        <v>1263</v>
      </c>
      <c r="U6" s="16">
        <v>575</v>
      </c>
    </row>
    <row r="7" spans="2:21" x14ac:dyDescent="0.3">
      <c r="B7" s="11"/>
      <c r="C7" s="7"/>
      <c r="D7" s="15"/>
      <c r="E7" s="15"/>
      <c r="F7" s="15"/>
      <c r="G7" s="15"/>
      <c r="H7" s="15"/>
      <c r="I7" s="15"/>
      <c r="K7" s="13" t="s">
        <v>6</v>
      </c>
      <c r="L7" s="14">
        <v>3957</v>
      </c>
      <c r="M7" s="14">
        <v>842</v>
      </c>
      <c r="N7" s="14">
        <v>326</v>
      </c>
      <c r="O7" s="14">
        <v>338</v>
      </c>
      <c r="P7" s="14">
        <v>345</v>
      </c>
      <c r="Q7" s="14">
        <v>645</v>
      </c>
      <c r="R7" s="14">
        <v>1718</v>
      </c>
      <c r="S7" s="14">
        <v>587</v>
      </c>
      <c r="T7" s="14">
        <v>144</v>
      </c>
      <c r="U7" s="14">
        <v>21</v>
      </c>
    </row>
    <row r="8" spans="2:21" x14ac:dyDescent="0.3">
      <c r="B8" s="11"/>
      <c r="C8" s="30"/>
      <c r="D8" s="12"/>
      <c r="E8" s="12"/>
      <c r="F8" s="12"/>
      <c r="G8" s="12"/>
      <c r="H8" s="12"/>
      <c r="I8" s="12"/>
      <c r="K8" s="13" t="s">
        <v>128</v>
      </c>
      <c r="L8" s="16">
        <v>1142</v>
      </c>
      <c r="M8" s="16">
        <v>79</v>
      </c>
      <c r="N8" s="16">
        <v>36</v>
      </c>
      <c r="O8" s="16">
        <v>30</v>
      </c>
      <c r="P8" s="16">
        <v>71</v>
      </c>
      <c r="Q8" s="16">
        <v>393</v>
      </c>
      <c r="R8" s="16">
        <v>592</v>
      </c>
      <c r="S8" s="16">
        <v>71</v>
      </c>
      <c r="T8" s="16">
        <v>7</v>
      </c>
      <c r="U8" s="16">
        <v>0</v>
      </c>
    </row>
    <row r="9" spans="2:21" x14ac:dyDescent="0.3">
      <c r="B9" s="11"/>
      <c r="C9" s="7"/>
      <c r="D9" s="15"/>
      <c r="E9" s="15"/>
      <c r="F9" s="15"/>
      <c r="G9" s="15"/>
      <c r="H9" s="15"/>
      <c r="I9" s="15"/>
      <c r="K9" s="13" t="s">
        <v>129</v>
      </c>
      <c r="L9" s="14">
        <v>1046</v>
      </c>
      <c r="M9" s="14">
        <v>222</v>
      </c>
      <c r="N9" s="14">
        <v>148</v>
      </c>
      <c r="O9" s="14">
        <v>46</v>
      </c>
      <c r="P9" s="14">
        <v>71</v>
      </c>
      <c r="Q9" s="14">
        <v>219</v>
      </c>
      <c r="R9" s="14">
        <v>403</v>
      </c>
      <c r="S9" s="14">
        <v>109</v>
      </c>
      <c r="T9" s="14">
        <v>43</v>
      </c>
      <c r="U9" s="14">
        <v>50</v>
      </c>
    </row>
    <row r="10" spans="2:21" x14ac:dyDescent="0.3">
      <c r="B10" s="11"/>
      <c r="C10" s="30"/>
      <c r="D10" s="12"/>
      <c r="E10" s="12"/>
      <c r="F10" s="12"/>
      <c r="G10" s="12"/>
      <c r="H10" s="12"/>
      <c r="I10" s="12"/>
      <c r="K10" s="13" t="s">
        <v>130</v>
      </c>
      <c r="L10" s="16">
        <v>966</v>
      </c>
      <c r="M10" s="16">
        <v>1</v>
      </c>
      <c r="N10" s="16">
        <v>0</v>
      </c>
      <c r="O10" s="16">
        <v>1</v>
      </c>
      <c r="P10" s="16">
        <v>60</v>
      </c>
      <c r="Q10" s="16">
        <v>359</v>
      </c>
      <c r="R10" s="16">
        <v>548</v>
      </c>
      <c r="S10" s="16">
        <v>55</v>
      </c>
      <c r="T10" s="16">
        <v>2</v>
      </c>
      <c r="U10" s="16">
        <v>1</v>
      </c>
    </row>
    <row r="11" spans="2:21" x14ac:dyDescent="0.3">
      <c r="B11" s="11"/>
      <c r="C11" s="7"/>
      <c r="D11" s="15"/>
      <c r="E11" s="15"/>
      <c r="F11" s="15"/>
      <c r="G11" s="15"/>
      <c r="H11" s="15"/>
      <c r="I11" s="15"/>
      <c r="K11" s="13" t="s">
        <v>16</v>
      </c>
      <c r="L11" s="14">
        <v>961</v>
      </c>
      <c r="M11" s="14">
        <v>16</v>
      </c>
      <c r="N11" s="14">
        <v>8</v>
      </c>
      <c r="O11" s="14">
        <v>5</v>
      </c>
      <c r="P11" s="14">
        <v>54</v>
      </c>
      <c r="Q11" s="14">
        <v>447</v>
      </c>
      <c r="R11" s="14">
        <v>463</v>
      </c>
      <c r="S11" s="14">
        <v>32</v>
      </c>
      <c r="T11" s="14">
        <v>2</v>
      </c>
      <c r="U11" s="14">
        <v>1</v>
      </c>
    </row>
    <row r="12" spans="2:21" x14ac:dyDescent="0.3">
      <c r="B12" s="11"/>
      <c r="C12" s="30"/>
      <c r="D12" s="12"/>
      <c r="E12" s="12"/>
      <c r="F12" s="12"/>
      <c r="G12" s="12"/>
      <c r="H12" s="12"/>
      <c r="I12" s="12"/>
      <c r="K12" s="13" t="s">
        <v>7</v>
      </c>
      <c r="L12" s="16">
        <v>818</v>
      </c>
      <c r="M12" s="16">
        <v>5</v>
      </c>
      <c r="N12" s="16">
        <v>1</v>
      </c>
      <c r="O12" s="16">
        <v>3</v>
      </c>
      <c r="P12" s="16">
        <v>17</v>
      </c>
      <c r="Q12" s="16">
        <v>118</v>
      </c>
      <c r="R12" s="16">
        <v>429</v>
      </c>
      <c r="S12" s="16">
        <v>173</v>
      </c>
      <c r="T12" s="16">
        <v>77</v>
      </c>
      <c r="U12" s="16">
        <v>16</v>
      </c>
    </row>
    <row r="13" spans="2:21" x14ac:dyDescent="0.3">
      <c r="B13" s="11"/>
      <c r="C13" s="7"/>
      <c r="D13" s="15"/>
      <c r="E13" s="15"/>
      <c r="F13" s="15"/>
      <c r="G13" s="15"/>
      <c r="H13" s="15"/>
      <c r="I13" s="15"/>
      <c r="K13" s="13" t="s">
        <v>10</v>
      </c>
      <c r="L13" s="14">
        <v>487</v>
      </c>
      <c r="M13" s="14">
        <v>36</v>
      </c>
      <c r="N13" s="14">
        <v>21</v>
      </c>
      <c r="O13" s="14">
        <v>11</v>
      </c>
      <c r="P13" s="14">
        <v>11</v>
      </c>
      <c r="Q13" s="14">
        <v>97</v>
      </c>
      <c r="R13" s="14">
        <v>275</v>
      </c>
      <c r="S13" s="14">
        <v>49</v>
      </c>
      <c r="T13" s="14">
        <v>27</v>
      </c>
      <c r="U13" s="14">
        <v>3</v>
      </c>
    </row>
    <row r="14" spans="2:21" x14ac:dyDescent="0.3">
      <c r="B14" s="11"/>
      <c r="C14" s="30"/>
      <c r="D14" s="12"/>
      <c r="E14" s="12"/>
      <c r="F14" s="12"/>
      <c r="G14" s="12"/>
      <c r="H14" s="12"/>
      <c r="I14" s="12"/>
      <c r="K14" s="13" t="s">
        <v>131</v>
      </c>
      <c r="L14" s="16">
        <v>441</v>
      </c>
      <c r="M14" s="16">
        <v>79</v>
      </c>
      <c r="N14" s="16">
        <v>40</v>
      </c>
      <c r="O14" s="16">
        <v>24</v>
      </c>
      <c r="P14" s="16">
        <v>34</v>
      </c>
      <c r="Q14" s="16">
        <v>75</v>
      </c>
      <c r="R14" s="16">
        <v>161</v>
      </c>
      <c r="S14" s="16">
        <v>72</v>
      </c>
      <c r="T14" s="16">
        <v>44</v>
      </c>
      <c r="U14" s="16">
        <v>10</v>
      </c>
    </row>
    <row r="15" spans="2:21" ht="15" customHeight="1" x14ac:dyDescent="0.3">
      <c r="B15" s="11" t="s">
        <v>10</v>
      </c>
      <c r="C15" s="7">
        <v>96</v>
      </c>
      <c r="D15" s="15">
        <v>3</v>
      </c>
      <c r="E15" s="15">
        <v>18</v>
      </c>
      <c r="F15" s="15">
        <v>46</v>
      </c>
      <c r="G15" s="15">
        <v>20</v>
      </c>
      <c r="H15" s="15">
        <v>7</v>
      </c>
      <c r="I15" s="15">
        <v>2</v>
      </c>
      <c r="K15" s="13" t="s">
        <v>132</v>
      </c>
      <c r="L15" s="14">
        <v>407</v>
      </c>
      <c r="M15" s="14">
        <v>26</v>
      </c>
      <c r="N15" s="14">
        <v>18</v>
      </c>
      <c r="O15" s="14">
        <v>6</v>
      </c>
      <c r="P15" s="14">
        <v>15</v>
      </c>
      <c r="Q15" s="14">
        <v>141</v>
      </c>
      <c r="R15" s="14">
        <v>170</v>
      </c>
      <c r="S15" s="14">
        <v>39</v>
      </c>
      <c r="T15" s="14">
        <v>19</v>
      </c>
      <c r="U15" s="14">
        <v>12</v>
      </c>
    </row>
    <row r="16" spans="2:21" x14ac:dyDescent="0.3">
      <c r="B16" s="11" t="s">
        <v>9</v>
      </c>
      <c r="C16" s="30">
        <v>86</v>
      </c>
      <c r="D16" s="12">
        <v>45</v>
      </c>
      <c r="E16" s="12">
        <v>12</v>
      </c>
      <c r="F16" s="12">
        <v>11</v>
      </c>
      <c r="G16" s="12">
        <v>7</v>
      </c>
      <c r="H16" s="12">
        <v>5</v>
      </c>
      <c r="I16" s="12">
        <v>6</v>
      </c>
      <c r="K16" s="13" t="s">
        <v>9</v>
      </c>
      <c r="L16" s="16">
        <v>372</v>
      </c>
      <c r="M16" s="16">
        <v>90</v>
      </c>
      <c r="N16" s="16">
        <v>56</v>
      </c>
      <c r="O16" s="16">
        <v>23</v>
      </c>
      <c r="P16" s="16">
        <v>30</v>
      </c>
      <c r="Q16" s="16">
        <v>67</v>
      </c>
      <c r="R16" s="16">
        <v>120</v>
      </c>
      <c r="S16" s="16">
        <v>49</v>
      </c>
      <c r="T16" s="16">
        <v>32</v>
      </c>
      <c r="U16" s="16">
        <v>14</v>
      </c>
    </row>
    <row r="17" spans="2:21" x14ac:dyDescent="0.3">
      <c r="B17" s="11" t="s">
        <v>12</v>
      </c>
      <c r="C17" s="7">
        <v>77</v>
      </c>
      <c r="D17" s="15">
        <v>0</v>
      </c>
      <c r="E17" s="15">
        <v>8</v>
      </c>
      <c r="F17" s="15">
        <v>64</v>
      </c>
      <c r="G17" s="15">
        <v>4</v>
      </c>
      <c r="H17" s="15">
        <v>1</v>
      </c>
      <c r="I17" s="15">
        <v>0</v>
      </c>
      <c r="K17" s="13" t="s">
        <v>8</v>
      </c>
      <c r="L17" s="14">
        <v>365</v>
      </c>
      <c r="M17" s="14">
        <v>34</v>
      </c>
      <c r="N17" s="14">
        <v>18</v>
      </c>
      <c r="O17" s="14">
        <v>10</v>
      </c>
      <c r="P17" s="14">
        <v>11</v>
      </c>
      <c r="Q17" s="14">
        <v>34</v>
      </c>
      <c r="R17" s="14">
        <v>206</v>
      </c>
      <c r="S17" s="14">
        <v>71</v>
      </c>
      <c r="T17" s="14">
        <v>15</v>
      </c>
      <c r="U17" s="14">
        <v>5</v>
      </c>
    </row>
    <row r="18" spans="2:21" x14ac:dyDescent="0.3">
      <c r="B18" s="11" t="s">
        <v>14</v>
      </c>
      <c r="C18" s="30">
        <v>67</v>
      </c>
      <c r="D18" s="12">
        <v>11</v>
      </c>
      <c r="E18" s="12">
        <v>6</v>
      </c>
      <c r="F18" s="12">
        <v>36</v>
      </c>
      <c r="G18" s="12">
        <v>11</v>
      </c>
      <c r="H18" s="12">
        <v>3</v>
      </c>
      <c r="I18" s="12">
        <v>0</v>
      </c>
      <c r="K18" s="13" t="s">
        <v>31</v>
      </c>
      <c r="L18" s="16">
        <v>340</v>
      </c>
      <c r="M18" s="16">
        <v>10</v>
      </c>
      <c r="N18" s="16">
        <v>6</v>
      </c>
      <c r="O18" s="16">
        <v>1</v>
      </c>
      <c r="P18" s="16">
        <v>11</v>
      </c>
      <c r="Q18" s="16">
        <v>105</v>
      </c>
      <c r="R18" s="16">
        <v>176</v>
      </c>
      <c r="S18" s="16">
        <v>39</v>
      </c>
      <c r="T18" s="16">
        <v>9</v>
      </c>
      <c r="U18" s="16">
        <v>1</v>
      </c>
    </row>
    <row r="19" spans="2:21" x14ac:dyDescent="0.3">
      <c r="B19" s="11" t="s">
        <v>16</v>
      </c>
      <c r="C19" s="7">
        <v>62</v>
      </c>
      <c r="D19" s="15">
        <v>5</v>
      </c>
      <c r="E19" s="15">
        <v>26</v>
      </c>
      <c r="F19" s="15">
        <v>25</v>
      </c>
      <c r="G19" s="15">
        <v>6</v>
      </c>
      <c r="H19" s="15">
        <v>0</v>
      </c>
      <c r="I19" s="15">
        <v>0</v>
      </c>
      <c r="K19" s="13" t="s">
        <v>11</v>
      </c>
      <c r="L19" s="14">
        <v>270</v>
      </c>
      <c r="M19" s="14">
        <v>7</v>
      </c>
      <c r="N19" s="14">
        <v>4</v>
      </c>
      <c r="O19" s="14">
        <v>3</v>
      </c>
      <c r="P19" s="14">
        <v>9</v>
      </c>
      <c r="Q19" s="14">
        <v>56</v>
      </c>
      <c r="R19" s="14">
        <v>163</v>
      </c>
      <c r="S19" s="14">
        <v>38</v>
      </c>
      <c r="T19" s="14">
        <v>6</v>
      </c>
      <c r="U19" s="14">
        <v>0</v>
      </c>
    </row>
    <row r="20" spans="2:21" x14ac:dyDescent="0.3">
      <c r="B20" s="11" t="s">
        <v>13</v>
      </c>
      <c r="C20" s="30">
        <v>46</v>
      </c>
      <c r="D20" s="12">
        <v>2</v>
      </c>
      <c r="E20" s="12">
        <v>6</v>
      </c>
      <c r="F20" s="12">
        <v>28</v>
      </c>
      <c r="G20" s="12">
        <v>8</v>
      </c>
      <c r="H20" s="12">
        <v>2</v>
      </c>
      <c r="I20" s="12">
        <v>0</v>
      </c>
      <c r="K20" s="13" t="s">
        <v>133</v>
      </c>
      <c r="L20" s="16">
        <v>270</v>
      </c>
      <c r="M20" s="16">
        <v>24</v>
      </c>
      <c r="N20" s="16">
        <v>10</v>
      </c>
      <c r="O20" s="16">
        <v>8</v>
      </c>
      <c r="P20" s="16">
        <v>15</v>
      </c>
      <c r="Q20" s="16">
        <v>63</v>
      </c>
      <c r="R20" s="16">
        <v>126</v>
      </c>
      <c r="S20" s="16">
        <v>38</v>
      </c>
      <c r="T20" s="16">
        <v>15</v>
      </c>
      <c r="U20" s="16">
        <v>4</v>
      </c>
    </row>
    <row r="21" spans="2:21" x14ac:dyDescent="0.3">
      <c r="B21" s="11" t="s">
        <v>18</v>
      </c>
      <c r="C21" s="7">
        <v>39</v>
      </c>
      <c r="D21" s="15">
        <v>7</v>
      </c>
      <c r="E21" s="15">
        <v>13</v>
      </c>
      <c r="F21" s="15">
        <v>14</v>
      </c>
      <c r="G21" s="15">
        <v>5</v>
      </c>
      <c r="H21" s="15">
        <v>0</v>
      </c>
      <c r="I21" s="15">
        <v>0</v>
      </c>
      <c r="K21" s="13" t="s">
        <v>17</v>
      </c>
      <c r="L21" s="14">
        <v>264</v>
      </c>
      <c r="M21" s="14">
        <v>35</v>
      </c>
      <c r="N21" s="14">
        <v>13</v>
      </c>
      <c r="O21" s="14">
        <v>17</v>
      </c>
      <c r="P21" s="14">
        <v>13</v>
      </c>
      <c r="Q21" s="14">
        <v>63</v>
      </c>
      <c r="R21" s="14">
        <v>110</v>
      </c>
      <c r="S21" s="14">
        <v>30</v>
      </c>
      <c r="T21" s="14">
        <v>19</v>
      </c>
      <c r="U21" s="14">
        <v>7</v>
      </c>
    </row>
    <row r="22" spans="2:21" x14ac:dyDescent="0.3">
      <c r="B22" s="11" t="s">
        <v>19</v>
      </c>
      <c r="C22" s="30">
        <v>39</v>
      </c>
      <c r="D22" s="12">
        <v>5</v>
      </c>
      <c r="E22" s="12">
        <v>15</v>
      </c>
      <c r="F22" s="12">
        <v>16</v>
      </c>
      <c r="G22" s="12">
        <v>3</v>
      </c>
      <c r="H22" s="12">
        <v>0</v>
      </c>
      <c r="I22" s="12">
        <v>0</v>
      </c>
      <c r="K22" s="13" t="s">
        <v>134</v>
      </c>
      <c r="L22" s="16">
        <v>248</v>
      </c>
      <c r="M22" s="16">
        <v>59</v>
      </c>
      <c r="N22" s="16">
        <v>25</v>
      </c>
      <c r="O22" s="16">
        <v>25</v>
      </c>
      <c r="P22" s="16">
        <v>21</v>
      </c>
      <c r="Q22" s="16">
        <v>51</v>
      </c>
      <c r="R22" s="16">
        <v>100</v>
      </c>
      <c r="S22" s="16">
        <v>17</v>
      </c>
      <c r="T22" s="16">
        <v>9</v>
      </c>
      <c r="U22" s="16">
        <v>12</v>
      </c>
    </row>
    <row r="23" spans="2:21" x14ac:dyDescent="0.3">
      <c r="B23" s="11" t="s">
        <v>17</v>
      </c>
      <c r="C23" s="7">
        <v>36</v>
      </c>
      <c r="D23" s="15">
        <v>5</v>
      </c>
      <c r="E23" s="15">
        <v>4</v>
      </c>
      <c r="F23" s="15">
        <v>17</v>
      </c>
      <c r="G23" s="15">
        <v>5</v>
      </c>
      <c r="H23" s="15">
        <v>5</v>
      </c>
      <c r="I23" s="15">
        <v>0</v>
      </c>
      <c r="K23" s="13" t="s">
        <v>135</v>
      </c>
      <c r="L23" s="14">
        <v>220</v>
      </c>
      <c r="M23" s="14">
        <v>4</v>
      </c>
      <c r="N23" s="14">
        <v>3</v>
      </c>
      <c r="O23" s="14">
        <v>0</v>
      </c>
      <c r="P23" s="14">
        <v>1</v>
      </c>
      <c r="Q23" s="14">
        <v>44</v>
      </c>
      <c r="R23" s="14">
        <v>144</v>
      </c>
      <c r="S23" s="14">
        <v>27</v>
      </c>
      <c r="T23" s="14">
        <v>1</v>
      </c>
      <c r="U23" s="14">
        <v>0</v>
      </c>
    </row>
    <row r="24" spans="2:21" x14ac:dyDescent="0.3">
      <c r="B24" s="11" t="s">
        <v>44</v>
      </c>
      <c r="C24" s="30">
        <v>890</v>
      </c>
      <c r="D24" s="12">
        <v>73</v>
      </c>
      <c r="E24" s="12">
        <v>146</v>
      </c>
      <c r="F24" s="12">
        <v>471</v>
      </c>
      <c r="G24" s="12">
        <v>127</v>
      </c>
      <c r="H24" s="12">
        <v>46</v>
      </c>
      <c r="I24" s="12">
        <v>27</v>
      </c>
      <c r="K24" s="13" t="s">
        <v>136</v>
      </c>
      <c r="L24" s="16">
        <v>216</v>
      </c>
      <c r="M24" s="16">
        <v>14</v>
      </c>
      <c r="N24" s="16">
        <v>5</v>
      </c>
      <c r="O24" s="16">
        <v>6</v>
      </c>
      <c r="P24" s="16">
        <v>8</v>
      </c>
      <c r="Q24" s="16">
        <v>45</v>
      </c>
      <c r="R24" s="16">
        <v>127</v>
      </c>
      <c r="S24" s="16">
        <v>18</v>
      </c>
      <c r="T24" s="16">
        <v>6</v>
      </c>
      <c r="U24" s="16">
        <v>6</v>
      </c>
    </row>
    <row r="25" spans="2:21" ht="15" customHeight="1" thickBot="1" x14ac:dyDescent="0.35">
      <c r="B25" s="110" t="s">
        <v>22</v>
      </c>
      <c r="C25" s="110"/>
      <c r="D25" s="110"/>
      <c r="E25" s="110"/>
      <c r="F25" s="110"/>
      <c r="G25" s="110"/>
      <c r="H25" s="110"/>
      <c r="I25" s="110"/>
      <c r="K25" s="13" t="s">
        <v>21</v>
      </c>
      <c r="L25" s="14">
        <v>4892</v>
      </c>
      <c r="M25" s="14">
        <v>534</v>
      </c>
      <c r="N25" s="14">
        <v>293</v>
      </c>
      <c r="O25" s="14">
        <v>157</v>
      </c>
      <c r="P25" s="14">
        <v>238</v>
      </c>
      <c r="Q25" s="14">
        <v>940</v>
      </c>
      <c r="R25" s="14">
        <v>2438</v>
      </c>
      <c r="S25" s="14">
        <v>622</v>
      </c>
      <c r="T25" s="14">
        <v>212</v>
      </c>
      <c r="U25" s="14">
        <v>146</v>
      </c>
    </row>
    <row r="26" spans="2:21" ht="36" customHeight="1" thickTop="1" x14ac:dyDescent="0.3">
      <c r="K26" s="109" t="s">
        <v>23</v>
      </c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2:21" x14ac:dyDescent="0.3">
      <c r="K27" s="31" t="s">
        <v>45</v>
      </c>
    </row>
    <row r="28" spans="2:21" x14ac:dyDescent="0.3">
      <c r="K28" s="31" t="s">
        <v>46</v>
      </c>
    </row>
    <row r="29" spans="2:21" x14ac:dyDescent="0.3">
      <c r="K29" s="31" t="s">
        <v>47</v>
      </c>
    </row>
  </sheetData>
  <mergeCells count="6">
    <mergeCell ref="K26:U26"/>
    <mergeCell ref="B1:I1"/>
    <mergeCell ref="K1:U1"/>
    <mergeCell ref="B2:I2"/>
    <mergeCell ref="K2:U2"/>
    <mergeCell ref="B25:I25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AB7A-B4DD-475E-932D-EDCE697F0F78}">
  <dimension ref="A1:U26"/>
  <sheetViews>
    <sheetView topLeftCell="J1" zoomScaleNormal="100" workbookViewId="0">
      <selection activeCell="K2" sqref="K2:U2"/>
    </sheetView>
  </sheetViews>
  <sheetFormatPr defaultColWidth="8.6640625" defaultRowHeight="14.4" x14ac:dyDescent="0.3"/>
  <cols>
    <col min="1" max="1" width="5.33203125" hidden="1" customWidth="1"/>
    <col min="2" max="2" width="30.5546875" hidden="1" customWidth="1"/>
    <col min="3" max="9" width="10.33203125" hidden="1" customWidth="1"/>
    <col min="11" max="11" width="30.5546875" customWidth="1"/>
    <col min="12" max="13" width="10.33203125" customWidth="1"/>
    <col min="14" max="14" width="9" customWidth="1"/>
    <col min="15" max="15" width="8.6640625" customWidth="1"/>
    <col min="16" max="21" width="10.33203125" customWidth="1"/>
  </cols>
  <sheetData>
    <row r="1" spans="2:21" x14ac:dyDescent="0.3">
      <c r="B1" s="100" t="s">
        <v>25</v>
      </c>
      <c r="C1" s="100"/>
      <c r="D1" s="100"/>
      <c r="E1" s="100"/>
      <c r="F1" s="100"/>
      <c r="G1" s="100"/>
      <c r="H1" s="100"/>
      <c r="I1" s="100"/>
      <c r="K1" s="100" t="s">
        <v>48</v>
      </c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2:21" ht="48" customHeight="1" x14ac:dyDescent="0.3">
      <c r="B2" s="101" t="s">
        <v>49</v>
      </c>
      <c r="C2" s="101"/>
      <c r="D2" s="101"/>
      <c r="E2" s="101"/>
      <c r="F2" s="101"/>
      <c r="G2" s="101"/>
      <c r="H2" s="101"/>
      <c r="I2" s="101"/>
      <c r="K2" s="101" t="s">
        <v>312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2:21" s="3" customFormat="1" ht="29.4" thickBot="1" x14ac:dyDescent="0.35">
      <c r="B3" s="1" t="s">
        <v>1</v>
      </c>
      <c r="C3" s="28" t="s">
        <v>2</v>
      </c>
      <c r="D3" s="28" t="s">
        <v>37</v>
      </c>
      <c r="E3" s="28" t="s">
        <v>38</v>
      </c>
      <c r="F3" s="28" t="s">
        <v>39</v>
      </c>
      <c r="G3" s="28" t="s">
        <v>40</v>
      </c>
      <c r="H3" s="28" t="s">
        <v>41</v>
      </c>
      <c r="I3" s="28" t="s">
        <v>42</v>
      </c>
      <c r="K3" s="1" t="s">
        <v>1</v>
      </c>
      <c r="L3" s="24" t="s">
        <v>2</v>
      </c>
      <c r="M3" s="29" t="s">
        <v>37</v>
      </c>
      <c r="N3" s="29" t="s">
        <v>261</v>
      </c>
      <c r="O3" s="29" t="s">
        <v>262</v>
      </c>
      <c r="P3" s="29" t="s">
        <v>263</v>
      </c>
      <c r="Q3" s="29" t="s">
        <v>50</v>
      </c>
      <c r="R3" s="29" t="s">
        <v>51</v>
      </c>
      <c r="S3" s="29" t="s">
        <v>52</v>
      </c>
      <c r="T3" s="29" t="s">
        <v>53</v>
      </c>
      <c r="U3" s="29" t="s">
        <v>54</v>
      </c>
    </row>
    <row r="4" spans="2:21" ht="15" thickTop="1" x14ac:dyDescent="0.3">
      <c r="B4" s="6"/>
      <c r="C4" s="22"/>
      <c r="D4" s="22"/>
      <c r="E4" s="22"/>
      <c r="F4" s="22"/>
      <c r="G4" s="22"/>
      <c r="H4" s="22"/>
      <c r="I4" s="22"/>
      <c r="K4" s="6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ht="15" thickTop="1" x14ac:dyDescent="0.3">
      <c r="B5" s="11"/>
      <c r="C5" s="23"/>
      <c r="D5" s="33"/>
      <c r="E5" s="33"/>
      <c r="F5" s="33"/>
      <c r="G5" s="33"/>
      <c r="H5" s="33"/>
      <c r="I5" s="33"/>
      <c r="K5" s="11" t="s">
        <v>4</v>
      </c>
      <c r="L5" s="34"/>
      <c r="M5" s="95">
        <v>35.527878639999997</v>
      </c>
      <c r="N5" s="95">
        <v>16.17063155</v>
      </c>
      <c r="O5" s="95">
        <v>13.618624219999999</v>
      </c>
      <c r="P5" s="95">
        <v>12.997590519999999</v>
      </c>
      <c r="Q5" s="95">
        <v>23.225981610000002</v>
      </c>
      <c r="R5" s="95">
        <v>25.93748939</v>
      </c>
      <c r="S5" s="95">
        <v>8.0496826959999996</v>
      </c>
      <c r="T5" s="95">
        <v>4.0316286010000004</v>
      </c>
      <c r="U5" s="95">
        <v>3.227339057</v>
      </c>
    </row>
    <row r="6" spans="2:21" x14ac:dyDescent="0.3">
      <c r="B6" s="11"/>
      <c r="C6" s="22"/>
      <c r="D6" s="35"/>
      <c r="E6" s="35"/>
      <c r="F6" s="35"/>
      <c r="G6" s="35"/>
      <c r="H6" s="35"/>
      <c r="I6" s="35"/>
      <c r="K6" s="11" t="s">
        <v>5</v>
      </c>
      <c r="L6" s="32"/>
      <c r="M6" s="96">
        <v>14.44376688</v>
      </c>
      <c r="N6" s="96">
        <v>6.5598048609999999</v>
      </c>
      <c r="O6" s="96">
        <v>5.0962627410000003</v>
      </c>
      <c r="P6" s="96">
        <v>6.2200540120000003</v>
      </c>
      <c r="Q6" s="96">
        <v>13.790399860000001</v>
      </c>
      <c r="R6" s="96">
        <v>38.679327469999997</v>
      </c>
      <c r="S6" s="96">
        <v>17.074658070000002</v>
      </c>
      <c r="T6" s="96">
        <v>11.002700580000001</v>
      </c>
      <c r="U6" s="96">
        <v>5.0091471380000003</v>
      </c>
    </row>
    <row r="7" spans="2:21" x14ac:dyDescent="0.3">
      <c r="B7" s="11"/>
      <c r="C7" s="23"/>
      <c r="D7" s="33"/>
      <c r="E7" s="33"/>
      <c r="F7" s="33"/>
      <c r="G7" s="33"/>
      <c r="H7" s="33"/>
      <c r="I7" s="33"/>
      <c r="K7" s="11" t="s">
        <v>6</v>
      </c>
      <c r="L7" s="34"/>
      <c r="M7" s="95">
        <v>21.278746529999999</v>
      </c>
      <c r="N7" s="95">
        <v>8.2385645689999993</v>
      </c>
      <c r="O7" s="95">
        <v>8.5418246149999995</v>
      </c>
      <c r="P7" s="95">
        <v>8.7187263080000008</v>
      </c>
      <c r="Q7" s="95">
        <v>16.300227450000001</v>
      </c>
      <c r="R7" s="95">
        <v>43.416729850000003</v>
      </c>
      <c r="S7" s="95">
        <v>14.83447056</v>
      </c>
      <c r="T7" s="95">
        <v>3.639120546</v>
      </c>
      <c r="U7" s="95">
        <v>0.53070508000000005</v>
      </c>
    </row>
    <row r="8" spans="2:21" x14ac:dyDescent="0.3">
      <c r="B8" s="11"/>
      <c r="C8" s="22"/>
      <c r="D8" s="35"/>
      <c r="E8" s="35"/>
      <c r="F8" s="35"/>
      <c r="G8" s="35"/>
      <c r="H8" s="35"/>
      <c r="I8" s="35"/>
      <c r="K8" s="11" t="s">
        <v>128</v>
      </c>
      <c r="L8" s="32"/>
      <c r="M8" s="96">
        <v>6.9176882659999999</v>
      </c>
      <c r="N8" s="96">
        <v>3.1523642729999999</v>
      </c>
      <c r="O8" s="96">
        <v>2.6269702279999998</v>
      </c>
      <c r="P8" s="96">
        <v>6.2171628720000003</v>
      </c>
      <c r="Q8" s="96">
        <v>34.413309980000001</v>
      </c>
      <c r="R8" s="96">
        <v>51.838879159999998</v>
      </c>
      <c r="S8" s="96">
        <v>6.2171628720000003</v>
      </c>
      <c r="T8" s="96">
        <v>0.61295971999999999</v>
      </c>
      <c r="U8" s="96">
        <v>0</v>
      </c>
    </row>
    <row r="9" spans="2:21" x14ac:dyDescent="0.3">
      <c r="B9" s="11"/>
      <c r="C9" s="23"/>
      <c r="D9" s="33"/>
      <c r="E9" s="33"/>
      <c r="F9" s="33"/>
      <c r="G9" s="33"/>
      <c r="H9" s="33"/>
      <c r="I9" s="33"/>
      <c r="K9" s="11" t="s">
        <v>129</v>
      </c>
      <c r="L9" s="34"/>
      <c r="M9" s="95">
        <v>21.223709370000002</v>
      </c>
      <c r="N9" s="95">
        <v>14.14913958</v>
      </c>
      <c r="O9" s="95">
        <v>4.397705545</v>
      </c>
      <c r="P9" s="95">
        <v>6.7877629060000002</v>
      </c>
      <c r="Q9" s="95">
        <v>20.936902490000001</v>
      </c>
      <c r="R9" s="95">
        <v>38.527724669999998</v>
      </c>
      <c r="S9" s="95">
        <v>10.4206501</v>
      </c>
      <c r="T9" s="95">
        <v>4.1108986620000003</v>
      </c>
      <c r="U9" s="95">
        <v>4.7801147229999996</v>
      </c>
    </row>
    <row r="10" spans="2:21" x14ac:dyDescent="0.3">
      <c r="B10" s="11"/>
      <c r="C10" s="22"/>
      <c r="D10" s="35"/>
      <c r="E10" s="35"/>
      <c r="F10" s="35"/>
      <c r="G10" s="35"/>
      <c r="H10" s="35"/>
      <c r="I10" s="35"/>
      <c r="K10" s="11" t="s">
        <v>130</v>
      </c>
      <c r="L10" s="32"/>
      <c r="M10" s="96">
        <v>0.10351966899999999</v>
      </c>
      <c r="N10" s="96">
        <v>0</v>
      </c>
      <c r="O10" s="96">
        <v>0.10351966899999999</v>
      </c>
      <c r="P10" s="96">
        <v>6.2111801240000002</v>
      </c>
      <c r="Q10" s="96">
        <v>37.163561080000001</v>
      </c>
      <c r="R10" s="96">
        <v>56.728778470000002</v>
      </c>
      <c r="S10" s="96">
        <v>5.6935817809999998</v>
      </c>
      <c r="T10" s="96">
        <v>0.20703933699999999</v>
      </c>
      <c r="U10" s="96">
        <v>0.10351966899999999</v>
      </c>
    </row>
    <row r="11" spans="2:21" x14ac:dyDescent="0.3">
      <c r="B11" s="11"/>
      <c r="C11" s="23"/>
      <c r="D11" s="33"/>
      <c r="E11" s="33"/>
      <c r="F11" s="33"/>
      <c r="G11" s="33"/>
      <c r="H11" s="33"/>
      <c r="I11" s="33"/>
      <c r="K11" s="11" t="s">
        <v>16</v>
      </c>
      <c r="L11" s="34"/>
      <c r="M11" s="95">
        <v>1.6649323620000001</v>
      </c>
      <c r="N11" s="95">
        <v>0.83246618100000003</v>
      </c>
      <c r="O11" s="95">
        <v>0.52029136300000001</v>
      </c>
      <c r="P11" s="95">
        <v>5.619146722</v>
      </c>
      <c r="Q11" s="95">
        <v>46.514047869999999</v>
      </c>
      <c r="R11" s="95">
        <v>48.178980230000001</v>
      </c>
      <c r="S11" s="95">
        <v>3.3298647240000001</v>
      </c>
      <c r="T11" s="95">
        <v>0.20811654499999999</v>
      </c>
      <c r="U11" s="95">
        <v>0.10405827300000001</v>
      </c>
    </row>
    <row r="12" spans="2:21" x14ac:dyDescent="0.3">
      <c r="B12" s="11"/>
      <c r="C12" s="22"/>
      <c r="D12" s="35"/>
      <c r="E12" s="35"/>
      <c r="F12" s="35"/>
      <c r="G12" s="35"/>
      <c r="H12" s="35"/>
      <c r="I12" s="35"/>
      <c r="K12" s="11" t="s">
        <v>7</v>
      </c>
      <c r="L12" s="32"/>
      <c r="M12" s="96">
        <v>0.61124694400000001</v>
      </c>
      <c r="N12" s="96">
        <v>0.122249389</v>
      </c>
      <c r="O12" s="96">
        <v>0.36674816599999999</v>
      </c>
      <c r="P12" s="96">
        <v>2.0782396090000002</v>
      </c>
      <c r="Q12" s="96">
        <v>14.42542787</v>
      </c>
      <c r="R12" s="96">
        <v>52.444987779999998</v>
      </c>
      <c r="S12" s="96">
        <v>21.149144249999999</v>
      </c>
      <c r="T12" s="96">
        <v>9.4132029339999992</v>
      </c>
      <c r="U12" s="96">
        <v>1.9559902199999999</v>
      </c>
    </row>
    <row r="13" spans="2:21" x14ac:dyDescent="0.3">
      <c r="B13" s="11"/>
      <c r="C13" s="23"/>
      <c r="D13" s="33"/>
      <c r="E13" s="33"/>
      <c r="F13" s="33"/>
      <c r="G13" s="33"/>
      <c r="H13" s="33"/>
      <c r="I13" s="33"/>
      <c r="K13" s="11" t="s">
        <v>10</v>
      </c>
      <c r="L13" s="34"/>
      <c r="M13" s="95">
        <v>7.392197125</v>
      </c>
      <c r="N13" s="95">
        <v>4.3121149900000004</v>
      </c>
      <c r="O13" s="95">
        <v>2.258726899</v>
      </c>
      <c r="P13" s="95">
        <v>2.258726899</v>
      </c>
      <c r="Q13" s="95">
        <v>19.917864479999999</v>
      </c>
      <c r="R13" s="95">
        <v>56.46817248</v>
      </c>
      <c r="S13" s="95">
        <v>10.061601639999999</v>
      </c>
      <c r="T13" s="95">
        <v>5.5441478440000003</v>
      </c>
      <c r="U13" s="95">
        <v>0.61601642700000003</v>
      </c>
    </row>
    <row r="14" spans="2:21" x14ac:dyDescent="0.3">
      <c r="B14" s="11"/>
      <c r="C14" s="22"/>
      <c r="D14" s="35"/>
      <c r="E14" s="35"/>
      <c r="F14" s="35"/>
      <c r="G14" s="35"/>
      <c r="H14" s="35"/>
      <c r="I14" s="35"/>
      <c r="K14" s="11" t="s">
        <v>131</v>
      </c>
      <c r="L14" s="32"/>
      <c r="M14" s="96">
        <v>17.913832200000002</v>
      </c>
      <c r="N14" s="96">
        <v>9.0702947849999997</v>
      </c>
      <c r="O14" s="96">
        <v>5.442176871</v>
      </c>
      <c r="P14" s="96">
        <v>7.7097505670000004</v>
      </c>
      <c r="Q14" s="96">
        <v>17.00680272</v>
      </c>
      <c r="R14" s="96">
        <v>36.50793651</v>
      </c>
      <c r="S14" s="96">
        <v>16.326530609999999</v>
      </c>
      <c r="T14" s="96">
        <v>9.9773242629999999</v>
      </c>
      <c r="U14" s="96">
        <v>2.2675736959999999</v>
      </c>
    </row>
    <row r="15" spans="2:21" x14ac:dyDescent="0.3">
      <c r="B15" s="11"/>
      <c r="C15" s="23"/>
      <c r="D15" s="33"/>
      <c r="E15" s="33"/>
      <c r="F15" s="33"/>
      <c r="G15" s="33"/>
      <c r="H15" s="33"/>
      <c r="I15" s="33"/>
      <c r="K15" s="11" t="s">
        <v>21</v>
      </c>
      <c r="L15" s="34"/>
      <c r="M15" s="95">
        <v>10.643438453713124</v>
      </c>
      <c r="N15" s="95">
        <v>5.7349949135300102</v>
      </c>
      <c r="O15" s="95">
        <v>3.2553407934893182</v>
      </c>
      <c r="P15" s="95">
        <v>4.7304170905391656</v>
      </c>
      <c r="Q15" s="95">
        <v>20.460325534079349</v>
      </c>
      <c r="R15" s="95">
        <v>49.338758901322485</v>
      </c>
      <c r="S15" s="95">
        <v>12.563580874872837</v>
      </c>
      <c r="T15" s="95">
        <v>4.3616480162767042</v>
      </c>
      <c r="U15" s="95">
        <v>2.6322482197355037</v>
      </c>
    </row>
    <row r="16" spans="2:21" ht="15" customHeight="1" x14ac:dyDescent="0.3">
      <c r="B16" s="11" t="s">
        <v>10</v>
      </c>
      <c r="C16" s="22">
        <v>3.3219142530883398E-3</v>
      </c>
      <c r="D16" s="35">
        <v>1.03809820409011E-4</v>
      </c>
      <c r="E16" s="35">
        <v>6.2285892245406399E-4</v>
      </c>
      <c r="F16" s="35">
        <v>1.5917505796048299E-3</v>
      </c>
      <c r="G16" s="35">
        <v>6.9206546939340496E-4</v>
      </c>
      <c r="H16" s="35">
        <v>2.42222914287692E-4</v>
      </c>
      <c r="I16" s="35">
        <v>6.9206546939340499E-5</v>
      </c>
      <c r="K16" s="110" t="s">
        <v>22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2:9" x14ac:dyDescent="0.3">
      <c r="B17" s="11" t="s">
        <v>9</v>
      </c>
      <c r="C17" s="23">
        <v>2.97588151839164E-3</v>
      </c>
      <c r="D17" s="33">
        <v>1.55714730613516E-3</v>
      </c>
      <c r="E17" s="33">
        <v>4.1523928163604302E-4</v>
      </c>
      <c r="F17" s="33">
        <v>3.8063600816637302E-4</v>
      </c>
      <c r="G17" s="33">
        <v>2.42222914287692E-4</v>
      </c>
      <c r="H17" s="33">
        <v>1.73016367348351E-4</v>
      </c>
      <c r="I17" s="33">
        <v>2.0761964081802099E-4</v>
      </c>
    </row>
    <row r="18" spans="2:9" x14ac:dyDescent="0.3">
      <c r="B18" s="11" t="s">
        <v>12</v>
      </c>
      <c r="C18" s="22">
        <v>2.6644520571646102E-3</v>
      </c>
      <c r="D18" s="35">
        <v>0</v>
      </c>
      <c r="E18" s="35">
        <v>2.7682618775736199E-4</v>
      </c>
      <c r="F18" s="35">
        <v>2.2146095020588899E-3</v>
      </c>
      <c r="G18" s="35">
        <v>1.38413093878681E-4</v>
      </c>
      <c r="H18" s="35">
        <v>3.4603273469670202E-5</v>
      </c>
      <c r="I18" s="35">
        <v>0</v>
      </c>
    </row>
    <row r="19" spans="2:9" x14ac:dyDescent="0.3">
      <c r="B19" s="11" t="s">
        <v>14</v>
      </c>
      <c r="C19" s="23">
        <v>2.31841932246791E-3</v>
      </c>
      <c r="D19" s="33">
        <v>3.8063600816637302E-4</v>
      </c>
      <c r="E19" s="33">
        <v>2.0761964081802099E-4</v>
      </c>
      <c r="F19" s="33">
        <v>1.2457178449081299E-3</v>
      </c>
      <c r="G19" s="33">
        <v>3.8063600816637302E-4</v>
      </c>
      <c r="H19" s="33">
        <v>1.03809820409011E-4</v>
      </c>
      <c r="I19" s="33">
        <v>0</v>
      </c>
    </row>
    <row r="20" spans="2:9" x14ac:dyDescent="0.3">
      <c r="B20" s="11" t="s">
        <v>16</v>
      </c>
      <c r="C20" s="22">
        <v>2.1454029551195501E-3</v>
      </c>
      <c r="D20" s="35">
        <v>1.73016367348351E-4</v>
      </c>
      <c r="E20" s="35">
        <v>8.9968511021142603E-4</v>
      </c>
      <c r="F20" s="35">
        <v>8.6508183674175604E-4</v>
      </c>
      <c r="G20" s="35">
        <v>2.0761964081802099E-4</v>
      </c>
      <c r="H20" s="35">
        <v>0</v>
      </c>
      <c r="I20" s="35">
        <v>0</v>
      </c>
    </row>
    <row r="21" spans="2:9" x14ac:dyDescent="0.3">
      <c r="B21" s="11" t="s">
        <v>13</v>
      </c>
      <c r="C21" s="23">
        <v>1.5917505796048299E-3</v>
      </c>
      <c r="D21" s="33">
        <v>6.9206546939340499E-5</v>
      </c>
      <c r="E21" s="33">
        <v>2.0761964081802099E-4</v>
      </c>
      <c r="F21" s="33">
        <v>9.6889165715076701E-4</v>
      </c>
      <c r="G21" s="33">
        <v>2.7682618775736199E-4</v>
      </c>
      <c r="H21" s="33">
        <v>6.9206546939340499E-5</v>
      </c>
      <c r="I21" s="33">
        <v>0</v>
      </c>
    </row>
    <row r="22" spans="2:9" x14ac:dyDescent="0.3">
      <c r="B22" s="11" t="s">
        <v>18</v>
      </c>
      <c r="C22" s="22">
        <v>1.34952766531714E-3</v>
      </c>
      <c r="D22" s="35">
        <v>2.42222914287692E-4</v>
      </c>
      <c r="E22" s="35">
        <v>4.4984255510571302E-4</v>
      </c>
      <c r="F22" s="35">
        <v>4.8444582857538302E-4</v>
      </c>
      <c r="G22" s="35">
        <v>1.73016367348351E-4</v>
      </c>
      <c r="H22" s="35">
        <v>0</v>
      </c>
      <c r="I22" s="35">
        <v>0</v>
      </c>
    </row>
    <row r="23" spans="2:9" x14ac:dyDescent="0.3">
      <c r="B23" s="11" t="s">
        <v>19</v>
      </c>
      <c r="C23" s="23">
        <v>1.34952766531714E-3</v>
      </c>
      <c r="D23" s="33">
        <v>1.73016367348351E-4</v>
      </c>
      <c r="E23" s="33">
        <v>5.1904910204505301E-4</v>
      </c>
      <c r="F23" s="33">
        <v>5.5365237551472399E-4</v>
      </c>
      <c r="G23" s="33">
        <v>1.03809820409011E-4</v>
      </c>
      <c r="H23" s="33">
        <v>0</v>
      </c>
      <c r="I23" s="33">
        <v>0</v>
      </c>
    </row>
    <row r="24" spans="2:9" x14ac:dyDescent="0.3">
      <c r="B24" s="11" t="s">
        <v>17</v>
      </c>
      <c r="C24" s="22">
        <v>1.2457178449081299E-3</v>
      </c>
      <c r="D24" s="35">
        <v>1.73016367348351E-4</v>
      </c>
      <c r="E24" s="35">
        <v>1.38413093878681E-4</v>
      </c>
      <c r="F24" s="35">
        <v>5.8825564898439399E-4</v>
      </c>
      <c r="G24" s="35">
        <v>1.73016367348351E-4</v>
      </c>
      <c r="H24" s="35">
        <v>1.73016367348351E-4</v>
      </c>
      <c r="I24" s="35">
        <v>0</v>
      </c>
    </row>
    <row r="25" spans="2:9" x14ac:dyDescent="0.3">
      <c r="B25" s="11" t="s">
        <v>44</v>
      </c>
      <c r="C25" s="23">
        <v>3.0796913388006501E-2</v>
      </c>
      <c r="D25" s="33">
        <v>2.5260389632859302E-3</v>
      </c>
      <c r="E25" s="33">
        <v>5.0520779265718499E-3</v>
      </c>
      <c r="F25" s="33">
        <v>1.62981418042147E-2</v>
      </c>
      <c r="G25" s="33">
        <v>4.3946157306481203E-3</v>
      </c>
      <c r="H25" s="33">
        <v>1.5917505796048299E-3</v>
      </c>
      <c r="I25" s="33">
        <v>9.3428838368109603E-4</v>
      </c>
    </row>
    <row r="26" spans="2:9" ht="15" customHeight="1" x14ac:dyDescent="0.3">
      <c r="B26" s="110" t="s">
        <v>22</v>
      </c>
      <c r="C26" s="110"/>
      <c r="D26" s="110"/>
      <c r="E26" s="110"/>
      <c r="F26" s="110"/>
      <c r="G26" s="110"/>
      <c r="H26" s="110"/>
      <c r="I26" s="110"/>
    </row>
  </sheetData>
  <mergeCells count="6">
    <mergeCell ref="B26:I26"/>
    <mergeCell ref="B1:I1"/>
    <mergeCell ref="K1:U1"/>
    <mergeCell ref="B2:I2"/>
    <mergeCell ref="K2:U2"/>
    <mergeCell ref="K16:U1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7EE7-37AC-4462-9D94-214B3A9DD70C}">
  <dimension ref="A1"/>
  <sheetViews>
    <sheetView workbookViewId="0">
      <selection activeCell="U14" sqref="U1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5D44-14B6-46D3-A091-8937F4904D1C}">
  <dimension ref="B2:F17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21" customWidth="1"/>
    <col min="3" max="3" width="8" customWidth="1"/>
    <col min="5" max="5" width="9.5546875" customWidth="1"/>
    <col min="6" max="6" width="14.44140625" customWidth="1"/>
  </cols>
  <sheetData>
    <row r="2" spans="2:6" ht="49.5" customHeight="1" x14ac:dyDescent="0.3">
      <c r="B2" s="101" t="s">
        <v>313</v>
      </c>
      <c r="C2" s="101"/>
      <c r="D2" s="101"/>
      <c r="E2" s="101"/>
      <c r="F2" s="101"/>
    </row>
    <row r="3" spans="2:6" ht="15" thickBot="1" x14ac:dyDescent="0.35">
      <c r="B3" s="24" t="s">
        <v>32</v>
      </c>
      <c r="C3" s="24" t="s">
        <v>2</v>
      </c>
      <c r="D3" s="25" t="s">
        <v>33</v>
      </c>
      <c r="E3" s="25" t="s">
        <v>34</v>
      </c>
      <c r="F3" s="25" t="s">
        <v>55</v>
      </c>
    </row>
    <row r="4" spans="2:6" ht="15" thickTop="1" x14ac:dyDescent="0.3">
      <c r="B4" s="8" t="s">
        <v>2</v>
      </c>
      <c r="C4" s="9">
        <f t="shared" ref="C4:C13" si="0">SUM(D4:F4)</f>
        <v>58628</v>
      </c>
      <c r="D4" s="9">
        <v>34281</v>
      </c>
      <c r="E4" s="9">
        <v>24319</v>
      </c>
      <c r="F4" s="9">
        <v>28</v>
      </c>
    </row>
    <row r="5" spans="2:6" x14ac:dyDescent="0.3">
      <c r="B5" s="13" t="s">
        <v>37</v>
      </c>
      <c r="C5" s="14">
        <f t="shared" si="0"/>
        <v>14244</v>
      </c>
      <c r="D5" s="14">
        <v>7224</v>
      </c>
      <c r="E5" s="14">
        <v>7016</v>
      </c>
      <c r="F5" s="14">
        <v>4</v>
      </c>
    </row>
    <row r="6" spans="2:6" x14ac:dyDescent="0.3">
      <c r="B6" s="13" t="s">
        <v>261</v>
      </c>
      <c r="C6" s="16">
        <f t="shared" si="0"/>
        <v>6549</v>
      </c>
      <c r="D6" s="16">
        <v>3315</v>
      </c>
      <c r="E6" s="16">
        <v>3232</v>
      </c>
      <c r="F6" s="16">
        <v>2</v>
      </c>
    </row>
    <row r="7" spans="2:6" x14ac:dyDescent="0.3">
      <c r="B7" s="13" t="s">
        <v>262</v>
      </c>
      <c r="C7" s="14">
        <f t="shared" si="0"/>
        <v>5312</v>
      </c>
      <c r="D7" s="14">
        <v>2700</v>
      </c>
      <c r="E7" s="14">
        <v>2611</v>
      </c>
      <c r="F7" s="14">
        <v>1</v>
      </c>
    </row>
    <row r="8" spans="2:6" x14ac:dyDescent="0.3">
      <c r="B8" s="13" t="s">
        <v>263</v>
      </c>
      <c r="C8" s="16">
        <f t="shared" si="0"/>
        <v>5579</v>
      </c>
      <c r="D8" s="16">
        <v>3005</v>
      </c>
      <c r="E8" s="16">
        <v>2572</v>
      </c>
      <c r="F8" s="16">
        <v>2</v>
      </c>
    </row>
    <row r="9" spans="2:6" x14ac:dyDescent="0.3">
      <c r="B9" s="13" t="s">
        <v>50</v>
      </c>
      <c r="C9" s="14">
        <f t="shared" si="0"/>
        <v>12389</v>
      </c>
      <c r="D9" s="14">
        <v>7565</v>
      </c>
      <c r="E9" s="14">
        <v>4816</v>
      </c>
      <c r="F9" s="14">
        <v>8</v>
      </c>
    </row>
    <row r="10" spans="2:6" x14ac:dyDescent="0.3">
      <c r="B10" s="13" t="s">
        <v>51</v>
      </c>
      <c r="C10" s="16">
        <f t="shared" si="0"/>
        <v>20552</v>
      </c>
      <c r="D10" s="16">
        <v>12956</v>
      </c>
      <c r="E10" s="16">
        <v>7581</v>
      </c>
      <c r="F10" s="16">
        <v>15</v>
      </c>
    </row>
    <row r="11" spans="2:6" x14ac:dyDescent="0.3">
      <c r="B11" s="13" t="s">
        <v>52</v>
      </c>
      <c r="C11" s="14">
        <f t="shared" si="0"/>
        <v>6468</v>
      </c>
      <c r="D11" s="14">
        <v>3895</v>
      </c>
      <c r="E11" s="14">
        <v>2573</v>
      </c>
      <c r="F11" s="14">
        <v>0</v>
      </c>
    </row>
    <row r="12" spans="2:6" x14ac:dyDescent="0.3">
      <c r="B12" s="13" t="s">
        <v>53</v>
      </c>
      <c r="C12" s="16">
        <f t="shared" si="0"/>
        <v>3140</v>
      </c>
      <c r="D12" s="16">
        <v>1746</v>
      </c>
      <c r="E12" s="16">
        <v>1393</v>
      </c>
      <c r="F12" s="16">
        <v>1</v>
      </c>
    </row>
    <row r="13" spans="2:6" ht="15" thickBot="1" x14ac:dyDescent="0.35">
      <c r="B13" s="13" t="s">
        <v>54</v>
      </c>
      <c r="C13" s="14">
        <f t="shared" si="0"/>
        <v>1835</v>
      </c>
      <c r="D13" s="14">
        <v>895</v>
      </c>
      <c r="E13" s="14">
        <v>940</v>
      </c>
      <c r="F13" s="14">
        <v>0</v>
      </c>
    </row>
    <row r="14" spans="2:6" s="3" customFormat="1" ht="39" customHeight="1" thickTop="1" x14ac:dyDescent="0.3">
      <c r="B14" s="109" t="s">
        <v>23</v>
      </c>
      <c r="C14" s="109"/>
      <c r="D14" s="109"/>
      <c r="E14" s="109"/>
      <c r="F14" s="109"/>
    </row>
    <row r="15" spans="2:6" x14ac:dyDescent="0.3">
      <c r="B15" s="31" t="s">
        <v>45</v>
      </c>
    </row>
    <row r="16" spans="2:6" x14ac:dyDescent="0.3">
      <c r="B16" s="31" t="s">
        <v>46</v>
      </c>
    </row>
    <row r="17" spans="2:2" x14ac:dyDescent="0.3">
      <c r="B17" s="31" t="s">
        <v>47</v>
      </c>
    </row>
  </sheetData>
  <mergeCells count="2">
    <mergeCell ref="B2:F2"/>
    <mergeCell ref="B14:F1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8509-4C2D-47F7-990F-FBC8C2FB7C5B}">
  <dimension ref="B2:F14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19.33203125" customWidth="1"/>
    <col min="3" max="6" width="15" customWidth="1"/>
  </cols>
  <sheetData>
    <row r="2" spans="2:6" ht="43.5" customHeight="1" x14ac:dyDescent="0.3">
      <c r="B2" s="101" t="s">
        <v>314</v>
      </c>
      <c r="C2" s="101"/>
      <c r="D2" s="101"/>
      <c r="E2" s="101"/>
      <c r="F2" s="101"/>
    </row>
    <row r="3" spans="2:6" ht="15" thickBot="1" x14ac:dyDescent="0.35">
      <c r="B3" s="1"/>
      <c r="C3" s="36" t="s">
        <v>2</v>
      </c>
      <c r="D3" s="36" t="s">
        <v>56</v>
      </c>
      <c r="E3" s="36" t="s">
        <v>34</v>
      </c>
      <c r="F3" s="36" t="s">
        <v>55</v>
      </c>
    </row>
    <row r="4" spans="2:6" ht="15" thickTop="1" x14ac:dyDescent="0.3">
      <c r="B4" s="8" t="s">
        <v>2</v>
      </c>
      <c r="C4" s="97">
        <f t="shared" ref="C4:C13" si="0">SUM(D4:F4)</f>
        <v>100</v>
      </c>
      <c r="D4" s="97">
        <v>58.47206113</v>
      </c>
      <c r="E4" s="97">
        <v>41.48018012</v>
      </c>
      <c r="F4" s="97">
        <v>4.7758750000000003E-2</v>
      </c>
    </row>
    <row r="5" spans="2:6" x14ac:dyDescent="0.3">
      <c r="B5" s="13" t="s">
        <v>37</v>
      </c>
      <c r="C5" s="98">
        <f t="shared" si="0"/>
        <v>99.999999998999982</v>
      </c>
      <c r="D5" s="98">
        <v>50.716090989999998</v>
      </c>
      <c r="E5" s="98">
        <v>49.255827009999997</v>
      </c>
      <c r="F5" s="95">
        <v>2.8081999E-2</v>
      </c>
    </row>
    <row r="6" spans="2:6" x14ac:dyDescent="0.3">
      <c r="B6" s="13" t="s">
        <v>261</v>
      </c>
      <c r="C6" s="97">
        <f t="shared" si="0"/>
        <v>100.000000004</v>
      </c>
      <c r="D6" s="97">
        <v>50.618415030000001</v>
      </c>
      <c r="E6" s="97">
        <v>49.35104596</v>
      </c>
      <c r="F6" s="96">
        <v>3.0539014E-2</v>
      </c>
    </row>
    <row r="7" spans="2:6" x14ac:dyDescent="0.3">
      <c r="B7" s="13" t="s">
        <v>262</v>
      </c>
      <c r="C7" s="98">
        <f t="shared" si="0"/>
        <v>100.000000001</v>
      </c>
      <c r="D7" s="98">
        <v>50.828313250000001</v>
      </c>
      <c r="E7" s="98">
        <v>49.152861450000003</v>
      </c>
      <c r="F7" s="95">
        <v>1.8825300999999999E-2</v>
      </c>
    </row>
    <row r="8" spans="2:6" x14ac:dyDescent="0.3">
      <c r="B8" s="13" t="s">
        <v>263</v>
      </c>
      <c r="C8" s="97">
        <f t="shared" si="0"/>
        <v>99.999999997999993</v>
      </c>
      <c r="D8" s="97">
        <v>53.862699409999998</v>
      </c>
      <c r="E8" s="97">
        <v>46.101451869999998</v>
      </c>
      <c r="F8" s="96">
        <v>3.5848718000000002E-2</v>
      </c>
    </row>
    <row r="9" spans="2:6" x14ac:dyDescent="0.3">
      <c r="B9" s="13" t="s">
        <v>50</v>
      </c>
      <c r="C9" s="98">
        <f t="shared" si="0"/>
        <v>100.00000000199999</v>
      </c>
      <c r="D9" s="98">
        <v>61.062232629999997</v>
      </c>
      <c r="E9" s="98">
        <v>38.873193960000002</v>
      </c>
      <c r="F9" s="95">
        <v>6.4573411999999997E-2</v>
      </c>
    </row>
    <row r="10" spans="2:6" x14ac:dyDescent="0.3">
      <c r="B10" s="13" t="s">
        <v>51</v>
      </c>
      <c r="C10" s="97">
        <f t="shared" si="0"/>
        <v>99.999999997999993</v>
      </c>
      <c r="D10" s="97">
        <v>63.040093419999998</v>
      </c>
      <c r="E10" s="97">
        <v>36.886920979999999</v>
      </c>
      <c r="F10" s="96">
        <v>7.2985597999999999E-2</v>
      </c>
    </row>
    <row r="11" spans="2:6" x14ac:dyDescent="0.3">
      <c r="B11" s="13" t="s">
        <v>52</v>
      </c>
      <c r="C11" s="98">
        <f t="shared" si="0"/>
        <v>100</v>
      </c>
      <c r="D11" s="98">
        <v>60.219542359999998</v>
      </c>
      <c r="E11" s="98">
        <v>39.780457640000002</v>
      </c>
      <c r="F11" s="95">
        <v>0</v>
      </c>
    </row>
    <row r="12" spans="2:6" x14ac:dyDescent="0.3">
      <c r="B12" s="13" t="s">
        <v>53</v>
      </c>
      <c r="C12" s="97">
        <f t="shared" si="0"/>
        <v>99.999999994000007</v>
      </c>
      <c r="D12" s="97">
        <v>55.605095540000001</v>
      </c>
      <c r="E12" s="97">
        <v>44.363057320000003</v>
      </c>
      <c r="F12" s="96">
        <v>3.1847133999999999E-2</v>
      </c>
    </row>
    <row r="13" spans="2:6" x14ac:dyDescent="0.3">
      <c r="B13" s="13" t="s">
        <v>54</v>
      </c>
      <c r="C13" s="98">
        <f t="shared" si="0"/>
        <v>100</v>
      </c>
      <c r="D13" s="98">
        <v>48.773841959999999</v>
      </c>
      <c r="E13" s="98">
        <v>51.226158040000001</v>
      </c>
      <c r="F13" s="95">
        <v>0</v>
      </c>
    </row>
    <row r="14" spans="2:6" ht="34.5" customHeight="1" x14ac:dyDescent="0.3">
      <c r="B14" s="110" t="s">
        <v>22</v>
      </c>
      <c r="C14" s="110"/>
      <c r="D14" s="110"/>
      <c r="E14" s="110"/>
      <c r="F14" s="110"/>
    </row>
  </sheetData>
  <mergeCells count="2">
    <mergeCell ref="B2:F2"/>
    <mergeCell ref="B14:F1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F495-4576-4EAC-90A7-1698C1ABF30E}">
  <dimension ref="A1"/>
  <sheetViews>
    <sheetView zoomScaleNormal="100" workbookViewId="0">
      <selection activeCell="L24" sqref="L2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6972-4716-436F-8340-78139D70CB97}">
  <dimension ref="B2:F18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45.6640625" customWidth="1"/>
    <col min="3" max="3" width="8.44140625" bestFit="1" customWidth="1"/>
    <col min="4" max="4" width="11.6640625" customWidth="1"/>
    <col min="5" max="5" width="9.6640625" bestFit="1" customWidth="1"/>
    <col min="6" max="6" width="16.88671875" bestFit="1" customWidth="1"/>
  </cols>
  <sheetData>
    <row r="2" spans="2:6" ht="51" customHeight="1" thickBot="1" x14ac:dyDescent="0.35">
      <c r="B2" s="112" t="s">
        <v>315</v>
      </c>
      <c r="C2" s="112"/>
      <c r="D2" s="112"/>
      <c r="E2" s="112"/>
      <c r="F2" s="112"/>
    </row>
    <row r="3" spans="2:6" ht="16.2" customHeight="1" thickBot="1" x14ac:dyDescent="0.35">
      <c r="B3" s="113" t="s">
        <v>57</v>
      </c>
      <c r="C3" s="116" t="s">
        <v>58</v>
      </c>
      <c r="D3" s="117"/>
      <c r="E3" s="117"/>
      <c r="F3" s="117"/>
    </row>
    <row r="4" spans="2:6" ht="16.2" thickBot="1" x14ac:dyDescent="0.35">
      <c r="B4" s="114"/>
      <c r="C4" s="118" t="s">
        <v>2</v>
      </c>
      <c r="D4" s="120" t="s">
        <v>59</v>
      </c>
      <c r="E4" s="120"/>
      <c r="F4" s="120"/>
    </row>
    <row r="5" spans="2:6" ht="16.2" thickBot="1" x14ac:dyDescent="0.35">
      <c r="B5" s="115"/>
      <c r="C5" s="119"/>
      <c r="D5" s="37" t="s">
        <v>60</v>
      </c>
      <c r="E5" s="37" t="s">
        <v>61</v>
      </c>
      <c r="F5" s="38" t="s">
        <v>35</v>
      </c>
    </row>
    <row r="6" spans="2:6" ht="16.2" thickBot="1" x14ac:dyDescent="0.35">
      <c r="B6" s="39" t="s">
        <v>2</v>
      </c>
      <c r="C6" s="40">
        <f>SUM(D6:F6)</f>
        <v>138359</v>
      </c>
      <c r="D6" s="40">
        <f>SUM(D7:D17)</f>
        <v>63090</v>
      </c>
      <c r="E6" s="40">
        <f>SUM(E7:E17)</f>
        <v>55091</v>
      </c>
      <c r="F6" s="41">
        <f>SUM(F7:F17)</f>
        <v>20178</v>
      </c>
    </row>
    <row r="7" spans="2:6" ht="16.2" thickBot="1" x14ac:dyDescent="0.35">
      <c r="B7" s="49" t="s">
        <v>4</v>
      </c>
      <c r="C7" s="43">
        <f t="shared" ref="C7:C17" si="0">SUM(D7:F7)</f>
        <v>112644</v>
      </c>
      <c r="D7" s="43">
        <v>52216</v>
      </c>
      <c r="E7" s="43">
        <v>48044</v>
      </c>
      <c r="F7" s="43">
        <v>12384</v>
      </c>
    </row>
    <row r="8" spans="2:6" ht="16.2" thickBot="1" x14ac:dyDescent="0.35">
      <c r="B8" s="51" t="s">
        <v>15</v>
      </c>
      <c r="C8" s="45">
        <f t="shared" si="0"/>
        <v>7735</v>
      </c>
      <c r="D8" s="45">
        <v>2679</v>
      </c>
      <c r="E8" s="45">
        <v>2449</v>
      </c>
      <c r="F8" s="45">
        <v>2607</v>
      </c>
    </row>
    <row r="9" spans="2:6" ht="16.2" thickBot="1" x14ac:dyDescent="0.35">
      <c r="B9" s="49" t="s">
        <v>5</v>
      </c>
      <c r="C9" s="43">
        <f t="shared" si="0"/>
        <v>3961</v>
      </c>
      <c r="D9" s="43">
        <v>1761</v>
      </c>
      <c r="E9" s="43">
        <v>1220</v>
      </c>
      <c r="F9" s="43">
        <v>980</v>
      </c>
    </row>
    <row r="10" spans="2:6" ht="16.2" thickBot="1" x14ac:dyDescent="0.35">
      <c r="B10" s="51" t="s">
        <v>6</v>
      </c>
      <c r="C10" s="45">
        <f t="shared" si="0"/>
        <v>2298</v>
      </c>
      <c r="D10" s="45">
        <v>976</v>
      </c>
      <c r="E10" s="45">
        <v>1059</v>
      </c>
      <c r="F10" s="45">
        <v>263</v>
      </c>
    </row>
    <row r="11" spans="2:6" ht="16.2" thickBot="1" x14ac:dyDescent="0.35">
      <c r="B11" s="49" t="s">
        <v>31</v>
      </c>
      <c r="C11" s="43">
        <f t="shared" si="0"/>
        <v>1600</v>
      </c>
      <c r="D11" s="43">
        <v>688</v>
      </c>
      <c r="E11" s="43">
        <v>47</v>
      </c>
      <c r="F11" s="43">
        <v>865</v>
      </c>
    </row>
    <row r="12" spans="2:6" ht="16.2" thickBot="1" x14ac:dyDescent="0.35">
      <c r="B12" s="51" t="s">
        <v>7</v>
      </c>
      <c r="C12" s="45">
        <f t="shared" si="0"/>
        <v>1129</v>
      </c>
      <c r="D12" s="45">
        <v>559</v>
      </c>
      <c r="E12" s="45">
        <v>272</v>
      </c>
      <c r="F12" s="45">
        <v>298</v>
      </c>
    </row>
    <row r="13" spans="2:6" ht="16.2" thickBot="1" x14ac:dyDescent="0.35">
      <c r="B13" s="49" t="s">
        <v>134</v>
      </c>
      <c r="C13" s="43">
        <f t="shared" si="0"/>
        <v>1018</v>
      </c>
      <c r="D13" s="43">
        <v>622</v>
      </c>
      <c r="E13" s="43">
        <v>394</v>
      </c>
      <c r="F13" s="43">
        <v>2</v>
      </c>
    </row>
    <row r="14" spans="2:6" ht="16.2" thickBot="1" x14ac:dyDescent="0.35">
      <c r="B14" s="51" t="s">
        <v>8</v>
      </c>
      <c r="C14" s="45">
        <f t="shared" si="0"/>
        <v>724</v>
      </c>
      <c r="D14" s="45">
        <v>429</v>
      </c>
      <c r="E14" s="45">
        <v>167</v>
      </c>
      <c r="F14" s="45">
        <v>128</v>
      </c>
    </row>
    <row r="15" spans="2:6" ht="16.2" thickBot="1" x14ac:dyDescent="0.35">
      <c r="B15" s="49" t="s">
        <v>11</v>
      </c>
      <c r="C15" s="43">
        <f t="shared" si="0"/>
        <v>572</v>
      </c>
      <c r="D15" s="43">
        <v>172</v>
      </c>
      <c r="E15" s="43">
        <v>27</v>
      </c>
      <c r="F15" s="43">
        <v>373</v>
      </c>
    </row>
    <row r="16" spans="2:6" ht="16.2" thickBot="1" x14ac:dyDescent="0.35">
      <c r="B16" s="51" t="s">
        <v>129</v>
      </c>
      <c r="C16" s="45">
        <f t="shared" si="0"/>
        <v>434</v>
      </c>
      <c r="D16" s="45">
        <v>200</v>
      </c>
      <c r="E16" s="45">
        <v>142</v>
      </c>
      <c r="F16" s="45">
        <v>92</v>
      </c>
    </row>
    <row r="17" spans="2:6" ht="16.2" thickBot="1" x14ac:dyDescent="0.35">
      <c r="B17" s="49" t="s">
        <v>21</v>
      </c>
      <c r="C17" s="43">
        <f t="shared" si="0"/>
        <v>6244</v>
      </c>
      <c r="D17" s="43">
        <v>2788</v>
      </c>
      <c r="E17" s="43">
        <v>1270</v>
      </c>
      <c r="F17" s="43">
        <v>2186</v>
      </c>
    </row>
    <row r="18" spans="2:6" ht="38.25" customHeight="1" x14ac:dyDescent="0.3">
      <c r="B18" s="111" t="s">
        <v>125</v>
      </c>
      <c r="C18" s="111"/>
      <c r="D18" s="111"/>
      <c r="E18" s="111"/>
      <c r="F18" s="111"/>
    </row>
  </sheetData>
  <mergeCells count="6">
    <mergeCell ref="B18:F18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5559-99C2-4841-B790-C46BC4E57B85}">
  <dimension ref="A1:C13"/>
  <sheetViews>
    <sheetView zoomScaleNormal="100" workbookViewId="0">
      <selection sqref="A1:C1"/>
    </sheetView>
  </sheetViews>
  <sheetFormatPr defaultColWidth="8.6640625" defaultRowHeight="14.4" x14ac:dyDescent="0.3"/>
  <cols>
    <col min="1" max="1" width="35.109375" customWidth="1"/>
    <col min="2" max="2" width="7" bestFit="1" customWidth="1"/>
    <col min="3" max="3" width="12.5546875" customWidth="1"/>
  </cols>
  <sheetData>
    <row r="1" spans="1:3" ht="65.25" customHeight="1" x14ac:dyDescent="0.3">
      <c r="A1" s="121" t="s">
        <v>316</v>
      </c>
      <c r="B1" s="121"/>
      <c r="C1" s="121"/>
    </row>
    <row r="2" spans="1:3" x14ac:dyDescent="0.3">
      <c r="A2" t="s">
        <v>62</v>
      </c>
      <c r="B2" t="s">
        <v>29</v>
      </c>
      <c r="C2" t="s">
        <v>30</v>
      </c>
    </row>
    <row r="3" spans="1:3" x14ac:dyDescent="0.3">
      <c r="A3" t="s">
        <v>4</v>
      </c>
      <c r="B3">
        <v>112644</v>
      </c>
      <c r="C3" s="46">
        <v>81.414291806098603</v>
      </c>
    </row>
    <row r="4" spans="1:3" x14ac:dyDescent="0.3">
      <c r="A4" t="s">
        <v>15</v>
      </c>
      <c r="B4">
        <v>7735</v>
      </c>
      <c r="C4" s="46">
        <v>5.5905289861881098</v>
      </c>
    </row>
    <row r="5" spans="1:3" x14ac:dyDescent="0.3">
      <c r="A5" t="s">
        <v>5</v>
      </c>
      <c r="B5">
        <v>3961</v>
      </c>
      <c r="C5" s="46">
        <v>2.8628423160040199</v>
      </c>
    </row>
    <row r="6" spans="1:3" x14ac:dyDescent="0.3">
      <c r="A6" t="s">
        <v>6</v>
      </c>
      <c r="B6">
        <v>2298</v>
      </c>
      <c r="C6" s="46">
        <v>1.6608966529101801</v>
      </c>
    </row>
    <row r="7" spans="1:3" x14ac:dyDescent="0.3">
      <c r="A7" t="s">
        <v>31</v>
      </c>
      <c r="B7">
        <v>1600</v>
      </c>
      <c r="C7" s="46">
        <v>1.15641194284434</v>
      </c>
    </row>
    <row r="8" spans="1:3" x14ac:dyDescent="0.3">
      <c r="A8" t="s">
        <v>7</v>
      </c>
      <c r="B8">
        <v>1129</v>
      </c>
      <c r="C8" s="46">
        <v>0.81599317716953701</v>
      </c>
    </row>
    <row r="9" spans="1:3" x14ac:dyDescent="0.3">
      <c r="A9" t="s">
        <v>134</v>
      </c>
      <c r="B9">
        <v>1018</v>
      </c>
      <c r="C9" s="46">
        <v>0.73576709863471101</v>
      </c>
    </row>
    <row r="10" spans="1:3" x14ac:dyDescent="0.3">
      <c r="A10" t="s">
        <v>8</v>
      </c>
      <c r="B10">
        <v>724</v>
      </c>
      <c r="C10" s="46">
        <v>0.523276404137064</v>
      </c>
    </row>
    <row r="11" spans="1:3" x14ac:dyDescent="0.3">
      <c r="A11" t="s">
        <v>11</v>
      </c>
      <c r="B11">
        <v>572</v>
      </c>
      <c r="C11" s="46">
        <v>0.41341726956685099</v>
      </c>
    </row>
    <row r="12" spans="1:3" x14ac:dyDescent="0.3">
      <c r="A12" t="s">
        <v>129</v>
      </c>
      <c r="B12">
        <v>434</v>
      </c>
      <c r="C12" s="46">
        <v>0.31367673949652702</v>
      </c>
    </row>
    <row r="13" spans="1:3" x14ac:dyDescent="0.3">
      <c r="A13" t="s">
        <v>21</v>
      </c>
      <c r="B13">
        <v>6244</v>
      </c>
      <c r="C13" s="46">
        <v>4.5128976069500322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CA8D-95FE-4220-8A89-97206FFF9B97}">
  <sheetPr>
    <pageSetUpPr fitToPage="1"/>
  </sheetPr>
  <dimension ref="A1"/>
  <sheetViews>
    <sheetView zoomScaleNormal="100" workbookViewId="0">
      <selection activeCell="A2" sqref="A2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scale="73" firstPageNumber="0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D307-9F71-4FA3-AB94-27B66C2C6375}">
  <dimension ref="A1:C124"/>
  <sheetViews>
    <sheetView topLeftCell="A48" zoomScaleNormal="100" workbookViewId="0">
      <selection activeCell="A55" sqref="A55"/>
    </sheetView>
  </sheetViews>
  <sheetFormatPr defaultColWidth="8.6640625" defaultRowHeight="14.4" x14ac:dyDescent="0.3"/>
  <cols>
    <col min="1" max="1" width="35.109375" customWidth="1"/>
    <col min="2" max="2" width="7" bestFit="1" customWidth="1"/>
    <col min="3" max="3" width="12.5546875" customWidth="1"/>
  </cols>
  <sheetData>
    <row r="1" spans="1:3" s="3" customFormat="1" ht="67.5" customHeight="1" x14ac:dyDescent="0.3">
      <c r="A1" s="121" t="s">
        <v>317</v>
      </c>
      <c r="B1" s="121"/>
      <c r="C1" s="121"/>
    </row>
    <row r="2" spans="1:3" x14ac:dyDescent="0.3">
      <c r="A2" t="s">
        <v>62</v>
      </c>
      <c r="B2" t="s">
        <v>29</v>
      </c>
      <c r="C2" t="s">
        <v>30</v>
      </c>
    </row>
    <row r="3" spans="1:3" x14ac:dyDescent="0.3">
      <c r="A3" t="s">
        <v>4</v>
      </c>
      <c r="B3">
        <v>112644</v>
      </c>
      <c r="C3" s="46">
        <v>81.414291806098603</v>
      </c>
    </row>
    <row r="4" spans="1:3" x14ac:dyDescent="0.3">
      <c r="A4" t="s">
        <v>15</v>
      </c>
      <c r="B4">
        <v>7735</v>
      </c>
      <c r="C4" s="46">
        <v>5.5905289861881098</v>
      </c>
    </row>
    <row r="5" spans="1:3" x14ac:dyDescent="0.3">
      <c r="A5" t="s">
        <v>5</v>
      </c>
      <c r="B5">
        <v>3961</v>
      </c>
      <c r="C5" s="46">
        <v>2.8628423160040199</v>
      </c>
    </row>
    <row r="6" spans="1:3" x14ac:dyDescent="0.3">
      <c r="A6" t="s">
        <v>6</v>
      </c>
      <c r="B6">
        <v>2298</v>
      </c>
      <c r="C6" s="46">
        <v>1.6608966529101801</v>
      </c>
    </row>
    <row r="7" spans="1:3" x14ac:dyDescent="0.3">
      <c r="A7" t="s">
        <v>31</v>
      </c>
      <c r="B7">
        <v>1600</v>
      </c>
      <c r="C7" s="46">
        <v>1.15641194284434</v>
      </c>
    </row>
    <row r="8" spans="1:3" x14ac:dyDescent="0.3">
      <c r="A8" t="s">
        <v>7</v>
      </c>
      <c r="B8">
        <v>1129</v>
      </c>
      <c r="C8" s="46">
        <v>0.81599317716953701</v>
      </c>
    </row>
    <row r="9" spans="1:3" x14ac:dyDescent="0.3">
      <c r="A9" t="s">
        <v>134</v>
      </c>
      <c r="B9">
        <v>1018</v>
      </c>
      <c r="C9" s="46">
        <v>0.73576709863471101</v>
      </c>
    </row>
    <row r="10" spans="1:3" x14ac:dyDescent="0.3">
      <c r="A10" t="s">
        <v>8</v>
      </c>
      <c r="B10">
        <v>724</v>
      </c>
      <c r="C10" s="46">
        <v>0.523276404137064</v>
      </c>
    </row>
    <row r="11" spans="1:3" x14ac:dyDescent="0.3">
      <c r="A11" t="s">
        <v>11</v>
      </c>
      <c r="B11">
        <v>572</v>
      </c>
      <c r="C11" s="46">
        <v>0.41341726956685099</v>
      </c>
    </row>
    <row r="12" spans="1:3" x14ac:dyDescent="0.3">
      <c r="A12" t="s">
        <v>129</v>
      </c>
      <c r="B12">
        <v>434</v>
      </c>
      <c r="C12" s="46">
        <v>0.31367673949652702</v>
      </c>
    </row>
    <row r="13" spans="1:3" x14ac:dyDescent="0.3">
      <c r="A13" t="s">
        <v>153</v>
      </c>
      <c r="B13">
        <v>419</v>
      </c>
      <c r="C13" s="46">
        <v>0.30283537753236101</v>
      </c>
    </row>
    <row r="14" spans="1:3" x14ac:dyDescent="0.3">
      <c r="A14" t="s">
        <v>16</v>
      </c>
      <c r="B14">
        <v>395</v>
      </c>
      <c r="C14" s="46">
        <v>0.285489198389696</v>
      </c>
    </row>
    <row r="15" spans="1:3" x14ac:dyDescent="0.3">
      <c r="A15" t="s">
        <v>130</v>
      </c>
      <c r="B15">
        <v>332</v>
      </c>
      <c r="C15" s="46">
        <v>0.23995547814020099</v>
      </c>
    </row>
    <row r="16" spans="1:3" x14ac:dyDescent="0.3">
      <c r="A16" t="s">
        <v>12</v>
      </c>
      <c r="B16">
        <v>328</v>
      </c>
      <c r="C16" s="46">
        <v>0.23706444828309001</v>
      </c>
    </row>
    <row r="17" spans="1:3" x14ac:dyDescent="0.3">
      <c r="A17" t="s">
        <v>132</v>
      </c>
      <c r="B17">
        <v>306</v>
      </c>
      <c r="C17" s="46">
        <v>0.22116378406897999</v>
      </c>
    </row>
    <row r="18" spans="1:3" x14ac:dyDescent="0.3">
      <c r="A18" t="s">
        <v>143</v>
      </c>
      <c r="B18">
        <v>297</v>
      </c>
      <c r="C18" s="46">
        <v>0.214658966890481</v>
      </c>
    </row>
    <row r="19" spans="1:3" x14ac:dyDescent="0.3">
      <c r="A19" t="s">
        <v>135</v>
      </c>
      <c r="B19">
        <v>285</v>
      </c>
      <c r="C19" s="46">
        <v>0.205985877319148</v>
      </c>
    </row>
    <row r="20" spans="1:3" x14ac:dyDescent="0.3">
      <c r="A20" t="s">
        <v>9</v>
      </c>
      <c r="B20">
        <v>272</v>
      </c>
      <c r="C20" s="46">
        <v>0.196590030283538</v>
      </c>
    </row>
    <row r="21" spans="1:3" x14ac:dyDescent="0.3">
      <c r="A21" t="s">
        <v>13</v>
      </c>
      <c r="B21">
        <v>271</v>
      </c>
      <c r="C21" s="46">
        <v>0.19586727281926</v>
      </c>
    </row>
    <row r="22" spans="1:3" x14ac:dyDescent="0.3">
      <c r="A22" t="s">
        <v>10</v>
      </c>
      <c r="B22">
        <v>268</v>
      </c>
      <c r="C22" s="46">
        <v>0.19369900042642699</v>
      </c>
    </row>
    <row r="23" spans="1:3" x14ac:dyDescent="0.3">
      <c r="A23" t="s">
        <v>147</v>
      </c>
      <c r="B23">
        <v>182</v>
      </c>
      <c r="C23" s="46">
        <v>0.131541858498544</v>
      </c>
    </row>
    <row r="24" spans="1:3" x14ac:dyDescent="0.3">
      <c r="A24" t="s">
        <v>149</v>
      </c>
      <c r="B24">
        <v>177</v>
      </c>
      <c r="C24" s="46">
        <v>0.12792807117715499</v>
      </c>
    </row>
    <row r="25" spans="1:3" x14ac:dyDescent="0.3">
      <c r="A25" t="s">
        <v>161</v>
      </c>
      <c r="B25">
        <v>158</v>
      </c>
      <c r="C25" s="46">
        <v>0.114195679355879</v>
      </c>
    </row>
    <row r="26" spans="1:3" x14ac:dyDescent="0.3">
      <c r="A26" t="s">
        <v>14</v>
      </c>
      <c r="B26">
        <v>154</v>
      </c>
      <c r="C26" s="46">
        <v>0.111304649498768</v>
      </c>
    </row>
    <row r="27" spans="1:3" x14ac:dyDescent="0.3">
      <c r="A27" t="s">
        <v>151</v>
      </c>
      <c r="B27">
        <v>145</v>
      </c>
      <c r="C27" s="46">
        <v>0.104799832320268</v>
      </c>
    </row>
    <row r="28" spans="1:3" x14ac:dyDescent="0.3">
      <c r="A28" t="s">
        <v>160</v>
      </c>
      <c r="B28">
        <v>143</v>
      </c>
      <c r="C28" s="46">
        <v>0.103354317391713</v>
      </c>
    </row>
    <row r="29" spans="1:3" x14ac:dyDescent="0.3">
      <c r="A29" t="s">
        <v>164</v>
      </c>
      <c r="B29">
        <v>120</v>
      </c>
      <c r="C29" s="46">
        <v>8.6730895713325498E-2</v>
      </c>
    </row>
    <row r="30" spans="1:3" x14ac:dyDescent="0.3">
      <c r="A30" t="s">
        <v>171</v>
      </c>
      <c r="B30">
        <v>119</v>
      </c>
      <c r="C30" s="46">
        <v>8.6008138249047794E-2</v>
      </c>
    </row>
    <row r="31" spans="1:3" x14ac:dyDescent="0.3">
      <c r="A31" t="s">
        <v>144</v>
      </c>
      <c r="B31">
        <v>117</v>
      </c>
      <c r="C31" s="46">
        <v>8.4562623320492303E-2</v>
      </c>
    </row>
    <row r="32" spans="1:3" x14ac:dyDescent="0.3">
      <c r="A32" t="s">
        <v>17</v>
      </c>
      <c r="B32">
        <v>99</v>
      </c>
      <c r="C32" s="46">
        <v>7.1552988963493505E-2</v>
      </c>
    </row>
    <row r="33" spans="1:3" x14ac:dyDescent="0.3">
      <c r="A33" t="s">
        <v>165</v>
      </c>
      <c r="B33">
        <v>97</v>
      </c>
      <c r="C33" s="46">
        <v>7.0107474034938097E-2</v>
      </c>
    </row>
    <row r="34" spans="1:3" x14ac:dyDescent="0.3">
      <c r="A34" t="s">
        <v>175</v>
      </c>
      <c r="B34">
        <v>93</v>
      </c>
      <c r="C34" s="46">
        <v>6.7216444177827198E-2</v>
      </c>
    </row>
    <row r="35" spans="1:3" x14ac:dyDescent="0.3">
      <c r="A35" t="s">
        <v>168</v>
      </c>
      <c r="B35">
        <v>90</v>
      </c>
      <c r="C35" s="46">
        <v>6.5048171784994099E-2</v>
      </c>
    </row>
    <row r="36" spans="1:3" x14ac:dyDescent="0.3">
      <c r="A36" t="s">
        <v>148</v>
      </c>
      <c r="B36">
        <v>66</v>
      </c>
      <c r="C36" s="46">
        <v>4.7701992642329001E-2</v>
      </c>
    </row>
    <row r="37" spans="1:3" x14ac:dyDescent="0.3">
      <c r="A37" t="s">
        <v>136</v>
      </c>
      <c r="B37">
        <v>66</v>
      </c>
      <c r="C37" s="46">
        <v>4.7701992642329001E-2</v>
      </c>
    </row>
    <row r="38" spans="1:3" x14ac:dyDescent="0.3">
      <c r="A38" t="s">
        <v>19</v>
      </c>
      <c r="B38">
        <v>64</v>
      </c>
      <c r="C38" s="46">
        <v>4.62564777137736E-2</v>
      </c>
    </row>
    <row r="39" spans="1:3" x14ac:dyDescent="0.3">
      <c r="A39" t="s">
        <v>18</v>
      </c>
      <c r="B39">
        <v>58</v>
      </c>
      <c r="C39" s="46">
        <v>4.1919932928107299E-2</v>
      </c>
    </row>
    <row r="40" spans="1:3" x14ac:dyDescent="0.3">
      <c r="A40" t="s">
        <v>137</v>
      </c>
      <c r="B40">
        <v>57</v>
      </c>
      <c r="C40" s="46">
        <v>4.1197175463829602E-2</v>
      </c>
    </row>
    <row r="41" spans="1:3" x14ac:dyDescent="0.3">
      <c r="A41" t="s">
        <v>131</v>
      </c>
      <c r="B41">
        <v>56</v>
      </c>
      <c r="C41" s="46">
        <v>4.0474417999551898E-2</v>
      </c>
    </row>
    <row r="42" spans="1:3" x14ac:dyDescent="0.3">
      <c r="A42" t="s">
        <v>141</v>
      </c>
      <c r="B42">
        <v>54</v>
      </c>
      <c r="C42" s="46">
        <v>3.9028903070996497E-2</v>
      </c>
    </row>
    <row r="43" spans="1:3" x14ac:dyDescent="0.3">
      <c r="A43" t="s">
        <v>150</v>
      </c>
      <c r="B43">
        <v>54</v>
      </c>
      <c r="C43" s="46">
        <v>3.9028903070996497E-2</v>
      </c>
    </row>
    <row r="44" spans="1:3" x14ac:dyDescent="0.3">
      <c r="A44" t="s">
        <v>139</v>
      </c>
      <c r="B44">
        <v>53</v>
      </c>
      <c r="C44" s="46">
        <v>3.83061456067188E-2</v>
      </c>
    </row>
    <row r="45" spans="1:3" x14ac:dyDescent="0.3">
      <c r="A45" t="s">
        <v>189</v>
      </c>
      <c r="B45">
        <v>48</v>
      </c>
      <c r="C45" s="46">
        <v>3.4692358285330203E-2</v>
      </c>
    </row>
    <row r="46" spans="1:3" x14ac:dyDescent="0.3">
      <c r="A46" t="s">
        <v>156</v>
      </c>
      <c r="B46">
        <v>43</v>
      </c>
      <c r="C46" s="46">
        <v>3.10785709639416E-2</v>
      </c>
    </row>
    <row r="47" spans="1:3" x14ac:dyDescent="0.3">
      <c r="A47" t="s">
        <v>157</v>
      </c>
      <c r="B47">
        <v>40</v>
      </c>
      <c r="C47" s="46">
        <v>2.8910298571108502E-2</v>
      </c>
    </row>
    <row r="48" spans="1:3" x14ac:dyDescent="0.3">
      <c r="A48" t="s">
        <v>154</v>
      </c>
      <c r="B48">
        <v>39</v>
      </c>
      <c r="C48" s="46">
        <v>2.8187541106830801E-2</v>
      </c>
    </row>
    <row r="49" spans="1:3" x14ac:dyDescent="0.3">
      <c r="A49" t="s">
        <v>172</v>
      </c>
      <c r="B49">
        <v>38</v>
      </c>
      <c r="C49" s="46">
        <v>2.7464783642553101E-2</v>
      </c>
    </row>
    <row r="50" spans="1:3" x14ac:dyDescent="0.3">
      <c r="A50" t="s">
        <v>170</v>
      </c>
      <c r="B50">
        <v>37</v>
      </c>
      <c r="C50" s="46">
        <v>2.67420261782754E-2</v>
      </c>
    </row>
    <row r="51" spans="1:3" x14ac:dyDescent="0.3">
      <c r="A51" t="s">
        <v>163</v>
      </c>
      <c r="B51">
        <v>31</v>
      </c>
      <c r="C51" s="46">
        <v>2.2405481392609099E-2</v>
      </c>
    </row>
    <row r="52" spans="1:3" x14ac:dyDescent="0.3">
      <c r="A52" t="s">
        <v>142</v>
      </c>
      <c r="B52">
        <v>30</v>
      </c>
      <c r="C52" s="46">
        <v>2.1682723928331399E-2</v>
      </c>
    </row>
    <row r="53" spans="1:3" x14ac:dyDescent="0.3">
      <c r="A53" t="s">
        <v>140</v>
      </c>
      <c r="B53">
        <v>28</v>
      </c>
      <c r="C53" s="46">
        <v>2.0237208999775901E-2</v>
      </c>
    </row>
    <row r="54" spans="1:3" x14ac:dyDescent="0.3">
      <c r="A54" t="s">
        <v>146</v>
      </c>
      <c r="B54">
        <v>26</v>
      </c>
      <c r="C54" s="46">
        <v>1.8791694071220499E-2</v>
      </c>
    </row>
    <row r="55" spans="1:3" x14ac:dyDescent="0.3">
      <c r="A55" t="s">
        <v>264</v>
      </c>
      <c r="B55">
        <v>25</v>
      </c>
      <c r="C55" s="46">
        <v>1.8068936606942799E-2</v>
      </c>
    </row>
    <row r="56" spans="1:3" x14ac:dyDescent="0.3">
      <c r="A56" t="s">
        <v>138</v>
      </c>
      <c r="B56">
        <v>24</v>
      </c>
      <c r="C56" s="46">
        <v>1.7346179142665102E-2</v>
      </c>
    </row>
    <row r="57" spans="1:3" x14ac:dyDescent="0.3">
      <c r="A57" t="s">
        <v>145</v>
      </c>
      <c r="B57">
        <v>23</v>
      </c>
      <c r="C57" s="46">
        <v>1.6623421678387401E-2</v>
      </c>
    </row>
    <row r="58" spans="1:3" x14ac:dyDescent="0.3">
      <c r="A58" t="s">
        <v>203</v>
      </c>
      <c r="B58">
        <v>22</v>
      </c>
      <c r="C58" s="46">
        <v>1.5900664214109701E-2</v>
      </c>
    </row>
    <row r="59" spans="1:3" x14ac:dyDescent="0.3">
      <c r="A59" t="s">
        <v>174</v>
      </c>
      <c r="B59">
        <v>21</v>
      </c>
      <c r="C59" s="46">
        <v>1.5177906749832E-2</v>
      </c>
    </row>
    <row r="60" spans="1:3" x14ac:dyDescent="0.3">
      <c r="A60" t="s">
        <v>166</v>
      </c>
      <c r="B60">
        <v>21</v>
      </c>
      <c r="C60" s="46">
        <v>1.5177906749832E-2</v>
      </c>
    </row>
    <row r="61" spans="1:3" x14ac:dyDescent="0.3">
      <c r="A61" t="s">
        <v>178</v>
      </c>
      <c r="B61">
        <v>17</v>
      </c>
      <c r="C61" s="46">
        <v>1.2286876892721101E-2</v>
      </c>
    </row>
    <row r="62" spans="1:3" x14ac:dyDescent="0.3">
      <c r="A62" t="s">
        <v>206</v>
      </c>
      <c r="B62">
        <v>16</v>
      </c>
      <c r="C62" s="46">
        <v>1.15641194284434E-2</v>
      </c>
    </row>
    <row r="63" spans="1:3" x14ac:dyDescent="0.3">
      <c r="A63" t="s">
        <v>245</v>
      </c>
      <c r="B63">
        <v>15</v>
      </c>
      <c r="C63" s="46">
        <v>1.0841361964165699E-2</v>
      </c>
    </row>
    <row r="64" spans="1:3" x14ac:dyDescent="0.3">
      <c r="A64" t="s">
        <v>216</v>
      </c>
      <c r="B64">
        <v>14</v>
      </c>
      <c r="C64" s="46">
        <v>1.0118604499888001E-2</v>
      </c>
    </row>
    <row r="65" spans="1:3" x14ac:dyDescent="0.3">
      <c r="A65" t="s">
        <v>207</v>
      </c>
      <c r="B65">
        <v>14</v>
      </c>
      <c r="C65" s="46">
        <v>1.0118604499888001E-2</v>
      </c>
    </row>
    <row r="66" spans="1:3" x14ac:dyDescent="0.3">
      <c r="A66" t="s">
        <v>179</v>
      </c>
      <c r="B66">
        <v>13</v>
      </c>
      <c r="C66" s="46">
        <v>9.3958470356102601E-3</v>
      </c>
    </row>
    <row r="67" spans="1:3" x14ac:dyDescent="0.3">
      <c r="A67" t="s">
        <v>158</v>
      </c>
      <c r="B67">
        <v>13</v>
      </c>
      <c r="C67" s="46">
        <v>9.3958470356102601E-3</v>
      </c>
    </row>
    <row r="68" spans="1:3" x14ac:dyDescent="0.3">
      <c r="A68" t="s">
        <v>220</v>
      </c>
      <c r="B68">
        <v>13</v>
      </c>
      <c r="C68" s="46">
        <v>9.3958470356102601E-3</v>
      </c>
    </row>
    <row r="69" spans="1:3" x14ac:dyDescent="0.3">
      <c r="A69" t="s">
        <v>155</v>
      </c>
      <c r="B69">
        <v>13</v>
      </c>
      <c r="C69" s="46">
        <v>9.3958470356102601E-3</v>
      </c>
    </row>
    <row r="70" spans="1:3" x14ac:dyDescent="0.3">
      <c r="A70" t="s">
        <v>152</v>
      </c>
      <c r="B70">
        <v>12</v>
      </c>
      <c r="C70" s="46">
        <v>8.6730895713325509E-3</v>
      </c>
    </row>
    <row r="71" spans="1:3" x14ac:dyDescent="0.3">
      <c r="A71" t="s">
        <v>188</v>
      </c>
      <c r="B71">
        <v>12</v>
      </c>
      <c r="C71" s="46">
        <v>8.6730895713325509E-3</v>
      </c>
    </row>
    <row r="72" spans="1:3" x14ac:dyDescent="0.3">
      <c r="A72" t="s">
        <v>186</v>
      </c>
      <c r="B72">
        <v>11</v>
      </c>
      <c r="C72" s="46">
        <v>7.9503321070548295E-3</v>
      </c>
    </row>
    <row r="73" spans="1:3" x14ac:dyDescent="0.3">
      <c r="A73" t="s">
        <v>204</v>
      </c>
      <c r="B73">
        <v>11</v>
      </c>
      <c r="C73" s="46">
        <v>7.9503321070548295E-3</v>
      </c>
    </row>
    <row r="74" spans="1:3" x14ac:dyDescent="0.3">
      <c r="A74" t="s">
        <v>159</v>
      </c>
      <c r="B74">
        <v>11</v>
      </c>
      <c r="C74" s="46">
        <v>7.9503321070548295E-3</v>
      </c>
    </row>
    <row r="75" spans="1:3" x14ac:dyDescent="0.3">
      <c r="A75" t="s">
        <v>177</v>
      </c>
      <c r="B75">
        <v>11</v>
      </c>
      <c r="C75" s="46">
        <v>7.9503321070548295E-3</v>
      </c>
    </row>
    <row r="76" spans="1:3" x14ac:dyDescent="0.3">
      <c r="A76" t="s">
        <v>191</v>
      </c>
      <c r="B76">
        <v>10</v>
      </c>
      <c r="C76" s="46">
        <v>7.2275746427771202E-3</v>
      </c>
    </row>
    <row r="77" spans="1:3" x14ac:dyDescent="0.3">
      <c r="A77" t="s">
        <v>199</v>
      </c>
      <c r="B77">
        <v>9</v>
      </c>
      <c r="C77" s="46">
        <v>6.5048171784994101E-3</v>
      </c>
    </row>
    <row r="78" spans="1:3" x14ac:dyDescent="0.3">
      <c r="A78" t="s">
        <v>195</v>
      </c>
      <c r="B78">
        <v>9</v>
      </c>
      <c r="C78" s="46">
        <v>6.5048171784994101E-3</v>
      </c>
    </row>
    <row r="79" spans="1:3" x14ac:dyDescent="0.3">
      <c r="A79" t="s">
        <v>209</v>
      </c>
      <c r="B79">
        <v>8</v>
      </c>
      <c r="C79" s="46">
        <v>5.7820597142217E-3</v>
      </c>
    </row>
    <row r="80" spans="1:3" x14ac:dyDescent="0.3">
      <c r="A80" t="s">
        <v>197</v>
      </c>
      <c r="B80">
        <v>8</v>
      </c>
      <c r="C80" s="46">
        <v>5.7820597142217E-3</v>
      </c>
    </row>
    <row r="81" spans="1:3" x14ac:dyDescent="0.3">
      <c r="A81" t="s">
        <v>169</v>
      </c>
      <c r="B81">
        <v>7</v>
      </c>
      <c r="C81" s="46">
        <v>5.0593022499439899E-3</v>
      </c>
    </row>
    <row r="82" spans="1:3" x14ac:dyDescent="0.3">
      <c r="A82" t="s">
        <v>162</v>
      </c>
      <c r="B82">
        <v>7</v>
      </c>
      <c r="C82" s="46">
        <v>5.0593022499439899E-3</v>
      </c>
    </row>
    <row r="83" spans="1:3" x14ac:dyDescent="0.3">
      <c r="A83" t="s">
        <v>183</v>
      </c>
      <c r="B83">
        <v>7</v>
      </c>
      <c r="C83" s="46">
        <v>5.0593022499439899E-3</v>
      </c>
    </row>
    <row r="84" spans="1:3" x14ac:dyDescent="0.3">
      <c r="A84" t="s">
        <v>133</v>
      </c>
      <c r="B84">
        <v>7</v>
      </c>
      <c r="C84" s="46">
        <v>5.0593022499439899E-3</v>
      </c>
    </row>
    <row r="85" spans="1:3" x14ac:dyDescent="0.3">
      <c r="A85" t="s">
        <v>211</v>
      </c>
      <c r="B85">
        <v>6</v>
      </c>
      <c r="C85" s="46">
        <v>4.3365447856662702E-3</v>
      </c>
    </row>
    <row r="86" spans="1:3" x14ac:dyDescent="0.3">
      <c r="A86" t="s">
        <v>225</v>
      </c>
      <c r="B86">
        <v>5</v>
      </c>
      <c r="C86" s="46">
        <v>3.6137873213885601E-3</v>
      </c>
    </row>
    <row r="87" spans="1:3" x14ac:dyDescent="0.3">
      <c r="A87" t="s">
        <v>193</v>
      </c>
      <c r="B87">
        <v>5</v>
      </c>
      <c r="C87">
        <v>3.6137873213885601E-3</v>
      </c>
    </row>
    <row r="88" spans="1:3" x14ac:dyDescent="0.3">
      <c r="A88" t="s">
        <v>202</v>
      </c>
      <c r="B88">
        <v>5</v>
      </c>
      <c r="C88">
        <v>3.6137873213885601E-3</v>
      </c>
    </row>
    <row r="89" spans="1:3" x14ac:dyDescent="0.3">
      <c r="A89" t="s">
        <v>265</v>
      </c>
      <c r="B89">
        <v>5</v>
      </c>
      <c r="C89">
        <v>3.6137873213885601E-3</v>
      </c>
    </row>
    <row r="90" spans="1:3" x14ac:dyDescent="0.3">
      <c r="A90" t="s">
        <v>185</v>
      </c>
      <c r="B90">
        <v>5</v>
      </c>
      <c r="C90">
        <v>3.6137873213885601E-3</v>
      </c>
    </row>
    <row r="91" spans="1:3" x14ac:dyDescent="0.3">
      <c r="A91" t="s">
        <v>192</v>
      </c>
      <c r="B91">
        <v>4</v>
      </c>
      <c r="C91">
        <v>2.89102985711085E-3</v>
      </c>
    </row>
    <row r="92" spans="1:3" x14ac:dyDescent="0.3">
      <c r="A92" t="s">
        <v>233</v>
      </c>
      <c r="B92">
        <v>3</v>
      </c>
      <c r="C92">
        <v>2.1682723928331399E-3</v>
      </c>
    </row>
    <row r="93" spans="1:3" x14ac:dyDescent="0.3">
      <c r="A93" t="s">
        <v>266</v>
      </c>
      <c r="B93">
        <v>3</v>
      </c>
      <c r="C93">
        <v>2.1682723928331399E-3</v>
      </c>
    </row>
    <row r="94" spans="1:3" x14ac:dyDescent="0.3">
      <c r="A94" t="s">
        <v>176</v>
      </c>
      <c r="B94">
        <v>3</v>
      </c>
      <c r="C94">
        <v>2.1682723928331399E-3</v>
      </c>
    </row>
    <row r="95" spans="1:3" x14ac:dyDescent="0.3">
      <c r="A95" t="s">
        <v>181</v>
      </c>
      <c r="B95">
        <v>3</v>
      </c>
      <c r="C95">
        <v>2.1682723928331399E-3</v>
      </c>
    </row>
    <row r="96" spans="1:3" x14ac:dyDescent="0.3">
      <c r="A96" t="s">
        <v>267</v>
      </c>
      <c r="B96">
        <v>2</v>
      </c>
      <c r="C96">
        <v>1.44551492855542E-3</v>
      </c>
    </row>
    <row r="97" spans="1:3" x14ac:dyDescent="0.3">
      <c r="A97" t="s">
        <v>173</v>
      </c>
      <c r="B97">
        <v>2</v>
      </c>
      <c r="C97">
        <v>1.44551492855542E-3</v>
      </c>
    </row>
    <row r="98" spans="1:3" x14ac:dyDescent="0.3">
      <c r="A98" t="s">
        <v>180</v>
      </c>
      <c r="B98">
        <v>2</v>
      </c>
      <c r="C98">
        <v>1.44551492855542E-3</v>
      </c>
    </row>
    <row r="99" spans="1:3" x14ac:dyDescent="0.3">
      <c r="A99" t="s">
        <v>227</v>
      </c>
      <c r="B99">
        <v>2</v>
      </c>
      <c r="C99">
        <v>1.44551492855542E-3</v>
      </c>
    </row>
    <row r="100" spans="1:3" x14ac:dyDescent="0.3">
      <c r="A100" t="s">
        <v>187</v>
      </c>
      <c r="B100">
        <v>2</v>
      </c>
      <c r="C100">
        <v>1.44551492855542E-3</v>
      </c>
    </row>
    <row r="101" spans="1:3" x14ac:dyDescent="0.3">
      <c r="A101" t="s">
        <v>205</v>
      </c>
      <c r="B101">
        <v>2</v>
      </c>
      <c r="C101">
        <v>1.44551492855542E-3</v>
      </c>
    </row>
    <row r="102" spans="1:3" x14ac:dyDescent="0.3">
      <c r="A102" t="s">
        <v>268</v>
      </c>
      <c r="B102">
        <v>2</v>
      </c>
      <c r="C102">
        <v>1.44551492855542E-3</v>
      </c>
    </row>
    <row r="103" spans="1:3" x14ac:dyDescent="0.3">
      <c r="A103" t="s">
        <v>213</v>
      </c>
      <c r="B103">
        <v>2</v>
      </c>
      <c r="C103">
        <v>1.44551492855542E-3</v>
      </c>
    </row>
    <row r="104" spans="1:3" x14ac:dyDescent="0.3">
      <c r="A104" t="s">
        <v>217</v>
      </c>
      <c r="B104">
        <v>2</v>
      </c>
      <c r="C104">
        <v>1.44551492855542E-3</v>
      </c>
    </row>
    <row r="105" spans="1:3" x14ac:dyDescent="0.3">
      <c r="A105" t="s">
        <v>246</v>
      </c>
      <c r="B105">
        <v>1</v>
      </c>
      <c r="C105">
        <v>7.2275746427771196E-4</v>
      </c>
    </row>
    <row r="106" spans="1:3" x14ac:dyDescent="0.3">
      <c r="A106" t="s">
        <v>214</v>
      </c>
      <c r="B106">
        <v>1</v>
      </c>
      <c r="C106">
        <v>7.2275746427771196E-4</v>
      </c>
    </row>
    <row r="107" spans="1:3" x14ac:dyDescent="0.3">
      <c r="A107" t="s">
        <v>235</v>
      </c>
      <c r="B107">
        <v>1</v>
      </c>
      <c r="C107">
        <v>7.2275746427771196E-4</v>
      </c>
    </row>
    <row r="108" spans="1:3" x14ac:dyDescent="0.3">
      <c r="A108" t="s">
        <v>269</v>
      </c>
      <c r="B108">
        <v>1</v>
      </c>
      <c r="C108">
        <v>7.2275746427771196E-4</v>
      </c>
    </row>
    <row r="109" spans="1:3" x14ac:dyDescent="0.3">
      <c r="A109" t="s">
        <v>196</v>
      </c>
      <c r="B109">
        <v>1</v>
      </c>
      <c r="C109">
        <v>7.2275746427771196E-4</v>
      </c>
    </row>
    <row r="110" spans="1:3" x14ac:dyDescent="0.3">
      <c r="A110" t="s">
        <v>236</v>
      </c>
      <c r="B110">
        <v>1</v>
      </c>
      <c r="C110">
        <v>7.2275746427771196E-4</v>
      </c>
    </row>
    <row r="111" spans="1:3" x14ac:dyDescent="0.3">
      <c r="A111" t="s">
        <v>270</v>
      </c>
      <c r="B111">
        <v>1</v>
      </c>
      <c r="C111">
        <v>7.2275746427771196E-4</v>
      </c>
    </row>
    <row r="112" spans="1:3" x14ac:dyDescent="0.3">
      <c r="A112" t="s">
        <v>167</v>
      </c>
      <c r="B112">
        <v>1</v>
      </c>
      <c r="C112">
        <v>7.2275746427771196E-4</v>
      </c>
    </row>
    <row r="113" spans="1:3" x14ac:dyDescent="0.3">
      <c r="A113" t="s">
        <v>182</v>
      </c>
      <c r="B113">
        <v>1</v>
      </c>
      <c r="C113">
        <v>7.2275746427771196E-4</v>
      </c>
    </row>
    <row r="114" spans="1:3" x14ac:dyDescent="0.3">
      <c r="A114" t="s">
        <v>190</v>
      </c>
      <c r="B114">
        <v>1</v>
      </c>
      <c r="C114">
        <v>7.2275746427771196E-4</v>
      </c>
    </row>
    <row r="115" spans="1:3" x14ac:dyDescent="0.3">
      <c r="A115" t="s">
        <v>251</v>
      </c>
      <c r="B115">
        <v>1</v>
      </c>
      <c r="C115">
        <v>7.2275746427771196E-4</v>
      </c>
    </row>
    <row r="116" spans="1:3" x14ac:dyDescent="0.3">
      <c r="A116" t="s">
        <v>239</v>
      </c>
      <c r="B116">
        <v>1</v>
      </c>
      <c r="C116">
        <v>7.2275746427771196E-4</v>
      </c>
    </row>
    <row r="117" spans="1:3" x14ac:dyDescent="0.3">
      <c r="A117" t="s">
        <v>254</v>
      </c>
      <c r="B117">
        <v>1</v>
      </c>
      <c r="C117">
        <v>7.2275746427771196E-4</v>
      </c>
    </row>
    <row r="118" spans="1:3" x14ac:dyDescent="0.3">
      <c r="A118" t="s">
        <v>241</v>
      </c>
      <c r="B118">
        <v>1</v>
      </c>
      <c r="C118">
        <v>7.2275746427771196E-4</v>
      </c>
    </row>
    <row r="119" spans="1:3" x14ac:dyDescent="0.3">
      <c r="A119" t="s">
        <v>242</v>
      </c>
      <c r="B119">
        <v>1</v>
      </c>
      <c r="C119">
        <v>7.2275746427771196E-4</v>
      </c>
    </row>
    <row r="120" spans="1:3" x14ac:dyDescent="0.3">
      <c r="A120" t="s">
        <v>229</v>
      </c>
      <c r="B120">
        <v>1</v>
      </c>
      <c r="C120">
        <v>7.2275746427771196E-4</v>
      </c>
    </row>
    <row r="121" spans="1:3" x14ac:dyDescent="0.3">
      <c r="A121" t="s">
        <v>244</v>
      </c>
      <c r="B121">
        <v>1</v>
      </c>
      <c r="C121">
        <v>7.2275746427771196E-4</v>
      </c>
    </row>
    <row r="122" spans="1:3" x14ac:dyDescent="0.3">
      <c r="A122" t="s">
        <v>221</v>
      </c>
      <c r="B122">
        <v>1</v>
      </c>
      <c r="C122">
        <v>7.2275746427771196E-4</v>
      </c>
    </row>
    <row r="123" spans="1:3" x14ac:dyDescent="0.3">
      <c r="A123" t="s">
        <v>128</v>
      </c>
      <c r="B123">
        <v>1</v>
      </c>
      <c r="C123">
        <v>7.2275746427771196E-4</v>
      </c>
    </row>
    <row r="124" spans="1:3" x14ac:dyDescent="0.3">
      <c r="A124" t="s">
        <v>232</v>
      </c>
      <c r="B124">
        <v>1</v>
      </c>
      <c r="C124">
        <v>7.2275746427771196E-4</v>
      </c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617E9-91F6-481C-AF2F-06B817866C3E}">
  <dimension ref="A1:M17"/>
  <sheetViews>
    <sheetView topLeftCell="D1" zoomScale="102" zoomScaleNormal="102" workbookViewId="0">
      <selection activeCell="E2" sqref="E2:F2"/>
    </sheetView>
  </sheetViews>
  <sheetFormatPr defaultColWidth="8.6640625" defaultRowHeight="14.4" x14ac:dyDescent="0.3"/>
  <cols>
    <col min="1" max="1" width="11.5546875" hidden="1" customWidth="1"/>
    <col min="2" max="2" width="33.33203125" hidden="1" customWidth="1"/>
    <col min="3" max="3" width="10" hidden="1" customWidth="1"/>
    <col min="5" max="5" width="25.44140625" customWidth="1"/>
    <col min="6" max="6" width="16.5546875" customWidth="1"/>
  </cols>
  <sheetData>
    <row r="1" spans="2:13" x14ac:dyDescent="0.3">
      <c r="B1" s="100"/>
      <c r="C1" s="100"/>
      <c r="E1" s="100"/>
      <c r="F1" s="100"/>
    </row>
    <row r="2" spans="2:13" ht="66" customHeight="1" x14ac:dyDescent="0.3">
      <c r="B2" s="101" t="s">
        <v>0</v>
      </c>
      <c r="C2" s="101"/>
      <c r="E2" s="102" t="s">
        <v>305</v>
      </c>
      <c r="F2" s="102"/>
    </row>
    <row r="3" spans="2:13" s="3" customFormat="1" ht="15" thickBot="1" x14ac:dyDescent="0.35">
      <c r="B3" s="1" t="s">
        <v>1</v>
      </c>
      <c r="C3" s="2" t="s">
        <v>2</v>
      </c>
      <c r="E3" s="4" t="s">
        <v>24</v>
      </c>
      <c r="F3" s="5" t="s">
        <v>3</v>
      </c>
      <c r="J3"/>
    </row>
    <row r="4" spans="2:13" ht="15" thickTop="1" x14ac:dyDescent="0.3">
      <c r="B4" s="11"/>
      <c r="C4" s="12"/>
      <c r="E4" s="19">
        <v>2011</v>
      </c>
      <c r="F4" s="14">
        <v>1465</v>
      </c>
    </row>
    <row r="5" spans="2:13" x14ac:dyDescent="0.3">
      <c r="B5" s="11"/>
      <c r="C5" s="15"/>
      <c r="E5" s="19">
        <v>2012</v>
      </c>
      <c r="F5" s="16">
        <v>1345</v>
      </c>
    </row>
    <row r="6" spans="2:13" x14ac:dyDescent="0.3">
      <c r="B6" s="11"/>
      <c r="C6" s="12"/>
      <c r="E6" s="19">
        <v>2013</v>
      </c>
      <c r="F6" s="14">
        <v>6810</v>
      </c>
    </row>
    <row r="7" spans="2:13" x14ac:dyDescent="0.3">
      <c r="B7" s="11"/>
      <c r="C7" s="15"/>
      <c r="E7" s="19">
        <v>2014</v>
      </c>
      <c r="F7" s="16">
        <v>11069</v>
      </c>
    </row>
    <row r="8" spans="2:13" x14ac:dyDescent="0.3">
      <c r="B8" s="11"/>
      <c r="C8" s="12"/>
      <c r="E8" s="19">
        <v>2015</v>
      </c>
      <c r="F8" s="14">
        <v>15906</v>
      </c>
    </row>
    <row r="9" spans="2:13" x14ac:dyDescent="0.3">
      <c r="B9" s="11"/>
      <c r="C9" s="15"/>
      <c r="E9" s="19">
        <v>2016</v>
      </c>
      <c r="F9" s="16">
        <v>8719</v>
      </c>
    </row>
    <row r="10" spans="2:13" x14ac:dyDescent="0.3">
      <c r="B10" s="11"/>
      <c r="C10" s="12"/>
      <c r="E10" s="19">
        <v>2017</v>
      </c>
      <c r="F10" s="14">
        <v>32009</v>
      </c>
      <c r="M10" s="17"/>
    </row>
    <row r="11" spans="2:13" x14ac:dyDescent="0.3">
      <c r="B11" s="11"/>
      <c r="C11" s="15"/>
      <c r="E11" s="19">
        <v>2018</v>
      </c>
      <c r="F11" s="16">
        <v>79831</v>
      </c>
    </row>
    <row r="12" spans="2:13" x14ac:dyDescent="0.3">
      <c r="B12" s="11"/>
      <c r="C12" s="12"/>
      <c r="E12" s="19">
        <v>2019</v>
      </c>
      <c r="F12" s="14">
        <v>82552</v>
      </c>
    </row>
    <row r="13" spans="2:13" x14ac:dyDescent="0.3">
      <c r="B13" s="11"/>
      <c r="C13" s="15"/>
      <c r="E13" s="19">
        <v>2020</v>
      </c>
      <c r="F13" s="16">
        <v>28899</v>
      </c>
    </row>
    <row r="14" spans="2:13" x14ac:dyDescent="0.3">
      <c r="B14" s="11"/>
      <c r="C14" s="12"/>
      <c r="E14" s="19">
        <v>2021</v>
      </c>
      <c r="F14" s="14">
        <v>29107</v>
      </c>
      <c r="G14" s="18"/>
    </row>
    <row r="15" spans="2:13" x14ac:dyDescent="0.3">
      <c r="B15" s="11" t="s">
        <v>10</v>
      </c>
      <c r="C15" s="15">
        <v>96</v>
      </c>
      <c r="E15" s="19">
        <v>2022</v>
      </c>
      <c r="F15" s="16">
        <v>50355</v>
      </c>
    </row>
    <row r="16" spans="2:13" ht="15" thickBot="1" x14ac:dyDescent="0.35">
      <c r="B16" s="11"/>
      <c r="C16" s="15"/>
      <c r="E16" s="19">
        <v>2023</v>
      </c>
      <c r="F16" s="14">
        <v>58628</v>
      </c>
    </row>
    <row r="17" spans="2:6" s="3" customFormat="1" ht="46.5" customHeight="1" thickTop="1" x14ac:dyDescent="0.3">
      <c r="B17" s="103" t="s">
        <v>22</v>
      </c>
      <c r="C17" s="103"/>
      <c r="E17" s="104" t="s">
        <v>23</v>
      </c>
      <c r="F17" s="104"/>
    </row>
  </sheetData>
  <mergeCells count="6">
    <mergeCell ref="B1:C1"/>
    <mergeCell ref="E1:F1"/>
    <mergeCell ref="B2:C2"/>
    <mergeCell ref="E2:F2"/>
    <mergeCell ref="B17:C17"/>
    <mergeCell ref="E17:F17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B817-D560-4DD9-8211-3F656D5A81E0}">
  <dimension ref="A1:D30"/>
  <sheetViews>
    <sheetView topLeftCell="A6" zoomScaleNormal="100" workbookViewId="0">
      <selection activeCell="D5" sqref="D5"/>
    </sheetView>
  </sheetViews>
  <sheetFormatPr defaultColWidth="8.6640625" defaultRowHeight="14.4" x14ac:dyDescent="0.3"/>
  <cols>
    <col min="1" max="1" width="16" customWidth="1"/>
    <col min="2" max="2" width="19.33203125" bestFit="1" customWidth="1"/>
    <col min="3" max="3" width="6" customWidth="1"/>
    <col min="4" max="4" width="13.6640625" customWidth="1"/>
  </cols>
  <sheetData>
    <row r="1" spans="1:4" s="3" customFormat="1" ht="87.75" customHeight="1" x14ac:dyDescent="0.3">
      <c r="A1" s="121" t="s">
        <v>318</v>
      </c>
      <c r="B1" s="121"/>
      <c r="C1" s="121"/>
      <c r="D1" s="121"/>
    </row>
    <row r="2" spans="1:4" x14ac:dyDescent="0.3">
      <c r="A2" t="s">
        <v>63</v>
      </c>
      <c r="B2" t="s">
        <v>64</v>
      </c>
      <c r="C2" t="s">
        <v>29</v>
      </c>
      <c r="D2" t="s">
        <v>30</v>
      </c>
    </row>
    <row r="3" spans="1:4" x14ac:dyDescent="0.3">
      <c r="A3">
        <v>11</v>
      </c>
      <c r="B3" t="s">
        <v>65</v>
      </c>
      <c r="C3">
        <v>1223</v>
      </c>
      <c r="D3" s="46">
        <v>0.88393237881164199</v>
      </c>
    </row>
    <row r="4" spans="1:4" x14ac:dyDescent="0.3">
      <c r="A4">
        <v>12</v>
      </c>
      <c r="B4" t="s">
        <v>66</v>
      </c>
      <c r="C4">
        <v>6565</v>
      </c>
      <c r="D4" s="46">
        <v>4.7449027529831804</v>
      </c>
    </row>
    <row r="5" spans="1:4" x14ac:dyDescent="0.3">
      <c r="A5">
        <v>13</v>
      </c>
      <c r="B5" t="s">
        <v>67</v>
      </c>
      <c r="C5">
        <v>19663</v>
      </c>
      <c r="D5" s="46">
        <v>14.2115800200927</v>
      </c>
    </row>
    <row r="6" spans="1:4" x14ac:dyDescent="0.3">
      <c r="A6">
        <v>14</v>
      </c>
      <c r="B6" t="s">
        <v>68</v>
      </c>
      <c r="C6">
        <v>71198</v>
      </c>
      <c r="D6" s="46">
        <v>51.458885941644603</v>
      </c>
    </row>
    <row r="7" spans="1:4" x14ac:dyDescent="0.3">
      <c r="A7">
        <v>15</v>
      </c>
      <c r="B7" t="s">
        <v>69</v>
      </c>
      <c r="C7">
        <v>821</v>
      </c>
      <c r="D7" s="46">
        <v>0.593383878172002</v>
      </c>
    </row>
    <row r="8" spans="1:4" x14ac:dyDescent="0.3">
      <c r="A8">
        <v>16</v>
      </c>
      <c r="B8" t="s">
        <v>70</v>
      </c>
      <c r="C8">
        <v>63</v>
      </c>
      <c r="D8" s="46">
        <v>4.5533720249495903E-2</v>
      </c>
    </row>
    <row r="9" spans="1:4" x14ac:dyDescent="0.3">
      <c r="A9">
        <v>17</v>
      </c>
      <c r="B9" t="s">
        <v>71</v>
      </c>
      <c r="C9">
        <v>86</v>
      </c>
      <c r="D9" s="46">
        <v>6.2157141927883297E-2</v>
      </c>
    </row>
    <row r="10" spans="1:4" x14ac:dyDescent="0.3">
      <c r="A10">
        <v>21</v>
      </c>
      <c r="B10" t="s">
        <v>72</v>
      </c>
      <c r="C10">
        <v>190</v>
      </c>
      <c r="D10" s="46">
        <v>0.13732391821276499</v>
      </c>
    </row>
    <row r="11" spans="1:4" x14ac:dyDescent="0.3">
      <c r="A11">
        <v>22</v>
      </c>
      <c r="B11" t="s">
        <v>73</v>
      </c>
      <c r="C11">
        <v>140</v>
      </c>
      <c r="D11" s="46">
        <v>0.10118604499888</v>
      </c>
    </row>
    <row r="12" spans="1:4" x14ac:dyDescent="0.3">
      <c r="A12">
        <v>23</v>
      </c>
      <c r="B12" t="s">
        <v>74</v>
      </c>
      <c r="C12">
        <v>115</v>
      </c>
      <c r="D12" s="46">
        <v>8.3117108391936895E-2</v>
      </c>
    </row>
    <row r="13" spans="1:4" x14ac:dyDescent="0.3">
      <c r="A13">
        <v>24</v>
      </c>
      <c r="B13" t="s">
        <v>75</v>
      </c>
      <c r="C13">
        <v>107</v>
      </c>
      <c r="D13" s="46">
        <v>7.7335048677715207E-2</v>
      </c>
    </row>
    <row r="14" spans="1:4" x14ac:dyDescent="0.3">
      <c r="A14">
        <v>25</v>
      </c>
      <c r="B14" t="s">
        <v>76</v>
      </c>
      <c r="C14">
        <v>369</v>
      </c>
      <c r="D14" s="46">
        <v>0.266697504318476</v>
      </c>
    </row>
    <row r="15" spans="1:4" x14ac:dyDescent="0.3">
      <c r="A15">
        <v>26</v>
      </c>
      <c r="B15" t="s">
        <v>77</v>
      </c>
      <c r="C15">
        <v>150</v>
      </c>
      <c r="D15" s="46">
        <v>0.10841361964165699</v>
      </c>
    </row>
    <row r="16" spans="1:4" x14ac:dyDescent="0.3">
      <c r="A16">
        <v>27</v>
      </c>
      <c r="B16" t="s">
        <v>78</v>
      </c>
      <c r="C16">
        <v>22</v>
      </c>
      <c r="D16" s="46">
        <v>1.5900664214109701E-2</v>
      </c>
    </row>
    <row r="17" spans="1:4" x14ac:dyDescent="0.3">
      <c r="A17">
        <v>28</v>
      </c>
      <c r="B17" t="s">
        <v>79</v>
      </c>
      <c r="C17">
        <v>18</v>
      </c>
      <c r="D17" s="46">
        <v>1.3009634356998799E-2</v>
      </c>
    </row>
    <row r="18" spans="1:4" x14ac:dyDescent="0.3">
      <c r="A18">
        <v>29</v>
      </c>
      <c r="B18" t="s">
        <v>80</v>
      </c>
      <c r="C18">
        <v>237</v>
      </c>
      <c r="D18" s="46">
        <v>0.17129351903381801</v>
      </c>
    </row>
    <row r="19" spans="1:4" x14ac:dyDescent="0.3">
      <c r="A19">
        <v>31</v>
      </c>
      <c r="B19" t="s">
        <v>81</v>
      </c>
      <c r="C19">
        <v>734</v>
      </c>
      <c r="D19" s="46">
        <v>0.53050397877984101</v>
      </c>
    </row>
    <row r="20" spans="1:4" x14ac:dyDescent="0.3">
      <c r="A20">
        <v>32</v>
      </c>
      <c r="B20" t="s">
        <v>82</v>
      </c>
      <c r="C20">
        <v>110</v>
      </c>
      <c r="D20" s="46">
        <v>7.9503321070548402E-2</v>
      </c>
    </row>
    <row r="21" spans="1:4" x14ac:dyDescent="0.3">
      <c r="A21">
        <v>33</v>
      </c>
      <c r="B21" t="s">
        <v>83</v>
      </c>
      <c r="C21">
        <v>1084</v>
      </c>
      <c r="D21" s="46">
        <v>0.78346909127704001</v>
      </c>
    </row>
    <row r="22" spans="1:4" x14ac:dyDescent="0.3">
      <c r="A22">
        <v>35</v>
      </c>
      <c r="B22" t="s">
        <v>84</v>
      </c>
      <c r="C22">
        <v>10446</v>
      </c>
      <c r="D22" s="46">
        <v>7.5499244718449798</v>
      </c>
    </row>
    <row r="23" spans="1:4" x14ac:dyDescent="0.3">
      <c r="A23">
        <v>41</v>
      </c>
      <c r="B23" t="s">
        <v>85</v>
      </c>
      <c r="C23">
        <v>2206</v>
      </c>
      <c r="D23" s="46">
        <v>1.5944029661966299</v>
      </c>
    </row>
    <row r="24" spans="1:4" x14ac:dyDescent="0.3">
      <c r="A24">
        <v>42</v>
      </c>
      <c r="B24" t="s">
        <v>86</v>
      </c>
      <c r="C24">
        <v>4841</v>
      </c>
      <c r="D24" s="46">
        <v>3.4988688845684099</v>
      </c>
    </row>
    <row r="25" spans="1:4" x14ac:dyDescent="0.3">
      <c r="A25">
        <v>43</v>
      </c>
      <c r="B25" t="s">
        <v>87</v>
      </c>
      <c r="C25">
        <v>1779</v>
      </c>
      <c r="D25" s="46">
        <v>1.2857855289500499</v>
      </c>
    </row>
    <row r="26" spans="1:4" x14ac:dyDescent="0.3">
      <c r="A26">
        <v>50</v>
      </c>
      <c r="B26" t="s">
        <v>88</v>
      </c>
      <c r="C26">
        <v>755</v>
      </c>
      <c r="D26" s="46">
        <v>0.54568188552967301</v>
      </c>
    </row>
    <row r="27" spans="1:4" x14ac:dyDescent="0.3">
      <c r="A27">
        <v>51</v>
      </c>
      <c r="B27" t="s">
        <v>89</v>
      </c>
      <c r="C27">
        <v>699</v>
      </c>
      <c r="D27" s="46">
        <v>0.50520746753012102</v>
      </c>
    </row>
    <row r="28" spans="1:4" x14ac:dyDescent="0.3">
      <c r="A28">
        <v>52</v>
      </c>
      <c r="B28" t="s">
        <v>90</v>
      </c>
      <c r="C28">
        <v>447</v>
      </c>
      <c r="D28" s="46">
        <v>0.323072586532137</v>
      </c>
    </row>
    <row r="29" spans="1:4" x14ac:dyDescent="0.3">
      <c r="A29">
        <v>53</v>
      </c>
      <c r="B29" t="s">
        <v>91</v>
      </c>
      <c r="C29">
        <v>494</v>
      </c>
      <c r="D29" s="46">
        <v>0.35704218735318999</v>
      </c>
    </row>
    <row r="30" spans="1:4" x14ac:dyDescent="0.3">
      <c r="A30">
        <v>99</v>
      </c>
      <c r="B30" t="s">
        <v>92</v>
      </c>
      <c r="C30">
        <v>13797</v>
      </c>
      <c r="D30" s="46">
        <v>9.9718847346396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5AF8-15E7-4F67-86D8-24FB5E0F405B}">
  <dimension ref="B2:F15"/>
  <sheetViews>
    <sheetView zoomScaleNormal="100" workbookViewId="0">
      <selection activeCell="J5" sqref="J5"/>
    </sheetView>
  </sheetViews>
  <sheetFormatPr defaultColWidth="8.6640625" defaultRowHeight="14.4" x14ac:dyDescent="0.3"/>
  <cols>
    <col min="2" max="2" width="34.6640625" customWidth="1"/>
    <col min="3" max="3" width="10.5546875" bestFit="1" customWidth="1"/>
    <col min="4" max="4" width="11.88671875" customWidth="1"/>
    <col min="5" max="5" width="16.88671875" bestFit="1" customWidth="1"/>
    <col min="6" max="6" width="13.33203125" customWidth="1"/>
  </cols>
  <sheetData>
    <row r="2" spans="2:6" ht="55.5" customHeight="1" thickBot="1" x14ac:dyDescent="0.35">
      <c r="B2" s="112" t="s">
        <v>319</v>
      </c>
      <c r="C2" s="112"/>
      <c r="D2" s="112"/>
      <c r="E2" s="112"/>
      <c r="F2" s="112"/>
    </row>
    <row r="3" spans="2:6" ht="16.2" customHeight="1" thickBot="1" x14ac:dyDescent="0.35">
      <c r="B3" s="118" t="s">
        <v>93</v>
      </c>
      <c r="C3" s="116" t="s">
        <v>94</v>
      </c>
      <c r="D3" s="117"/>
      <c r="E3" s="117"/>
      <c r="F3" s="117"/>
    </row>
    <row r="4" spans="2:6" ht="16.2" thickBot="1" x14ac:dyDescent="0.35">
      <c r="B4" s="123"/>
      <c r="C4" s="118" t="s">
        <v>2</v>
      </c>
      <c r="D4" s="120" t="s">
        <v>59</v>
      </c>
      <c r="E4" s="120"/>
      <c r="F4" s="120"/>
    </row>
    <row r="5" spans="2:6" ht="47.4" customHeight="1" thickBot="1" x14ac:dyDescent="0.35">
      <c r="B5" s="119"/>
      <c r="C5" s="119"/>
      <c r="D5" s="37" t="s">
        <v>60</v>
      </c>
      <c r="E5" s="37" t="s">
        <v>61</v>
      </c>
      <c r="F5" s="38" t="s">
        <v>35</v>
      </c>
    </row>
    <row r="6" spans="2:6" ht="16.2" thickBot="1" x14ac:dyDescent="0.35">
      <c r="B6" s="47" t="s">
        <v>2</v>
      </c>
      <c r="C6" s="48">
        <f>SUM(D6:F6)</f>
        <v>138359</v>
      </c>
      <c r="D6" s="48">
        <f>SUM(D7:D14)</f>
        <v>63090</v>
      </c>
      <c r="E6" s="48">
        <f>SUM(E7:E14)</f>
        <v>55091</v>
      </c>
      <c r="F6" s="48">
        <f>SUM(F7:F14)</f>
        <v>20178</v>
      </c>
    </row>
    <row r="7" spans="2:6" ht="16.2" thickBot="1" x14ac:dyDescent="0.35">
      <c r="B7" s="49" t="s">
        <v>95</v>
      </c>
      <c r="C7" s="50">
        <f t="shared" ref="C7:C14" si="0">SUM(D7:F7)</f>
        <v>77065</v>
      </c>
      <c r="D7" s="50">
        <v>39859</v>
      </c>
      <c r="E7" s="50">
        <v>36698</v>
      </c>
      <c r="F7" s="50">
        <v>508</v>
      </c>
    </row>
    <row r="8" spans="2:6" ht="16.2" thickBot="1" x14ac:dyDescent="0.35">
      <c r="B8" s="51" t="s">
        <v>96</v>
      </c>
      <c r="C8" s="52">
        <f t="shared" si="0"/>
        <v>40</v>
      </c>
      <c r="D8" s="52">
        <v>33</v>
      </c>
      <c r="E8" s="52">
        <v>7</v>
      </c>
      <c r="F8" s="52">
        <v>0</v>
      </c>
    </row>
    <row r="9" spans="2:6" ht="16.2" thickBot="1" x14ac:dyDescent="0.35">
      <c r="B9" s="49" t="s">
        <v>97</v>
      </c>
      <c r="C9" s="50">
        <f t="shared" si="0"/>
        <v>128</v>
      </c>
      <c r="D9" s="50">
        <v>75</v>
      </c>
      <c r="E9" s="50">
        <v>49</v>
      </c>
      <c r="F9" s="50">
        <v>4</v>
      </c>
    </row>
    <row r="10" spans="2:6" ht="16.2" thickBot="1" x14ac:dyDescent="0.35">
      <c r="B10" s="51" t="s">
        <v>98</v>
      </c>
      <c r="C10" s="52">
        <f t="shared" si="0"/>
        <v>5</v>
      </c>
      <c r="D10" s="52">
        <v>2</v>
      </c>
      <c r="E10" s="52">
        <v>3</v>
      </c>
      <c r="F10" s="52">
        <v>0</v>
      </c>
    </row>
    <row r="11" spans="2:6" ht="16.2" thickBot="1" x14ac:dyDescent="0.35">
      <c r="B11" s="53" t="s">
        <v>99</v>
      </c>
      <c r="C11" s="50">
        <f t="shared" si="0"/>
        <v>324</v>
      </c>
      <c r="D11" s="50">
        <v>201</v>
      </c>
      <c r="E11" s="50">
        <v>119</v>
      </c>
      <c r="F11" s="50">
        <v>4</v>
      </c>
    </row>
    <row r="12" spans="2:6" ht="16.2" thickBot="1" x14ac:dyDescent="0.35">
      <c r="B12" s="51" t="s">
        <v>100</v>
      </c>
      <c r="C12" s="52">
        <f t="shared" si="0"/>
        <v>60767</v>
      </c>
      <c r="D12" s="52">
        <v>22918</v>
      </c>
      <c r="E12" s="52">
        <v>18213</v>
      </c>
      <c r="F12" s="52">
        <v>19636</v>
      </c>
    </row>
    <row r="13" spans="2:6" ht="16.2" thickBot="1" x14ac:dyDescent="0.35">
      <c r="B13" s="49" t="s">
        <v>101</v>
      </c>
      <c r="C13" s="50">
        <f t="shared" si="0"/>
        <v>4</v>
      </c>
      <c r="D13" s="50">
        <v>2</v>
      </c>
      <c r="E13" s="50">
        <v>2</v>
      </c>
      <c r="F13" s="50">
        <v>0</v>
      </c>
    </row>
    <row r="14" spans="2:6" ht="16.2" thickBot="1" x14ac:dyDescent="0.35">
      <c r="B14" s="51" t="s">
        <v>102</v>
      </c>
      <c r="C14" s="52">
        <f t="shared" si="0"/>
        <v>26</v>
      </c>
      <c r="D14" s="52">
        <v>0</v>
      </c>
      <c r="E14" s="52">
        <v>0</v>
      </c>
      <c r="F14" s="52">
        <v>26</v>
      </c>
    </row>
    <row r="15" spans="2:6" ht="49.2" customHeight="1" x14ac:dyDescent="0.3">
      <c r="B15" s="122" t="s">
        <v>125</v>
      </c>
      <c r="C15" s="122"/>
      <c r="D15" s="122"/>
      <c r="E15" s="122"/>
      <c r="F15" s="122"/>
    </row>
  </sheetData>
  <mergeCells count="6">
    <mergeCell ref="B15:F15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61D1-CEB4-462C-BDB3-202B6C2C1F85}">
  <dimension ref="A1:D10"/>
  <sheetViews>
    <sheetView zoomScaleNormal="100" workbookViewId="0">
      <selection sqref="A1:D1"/>
    </sheetView>
  </sheetViews>
  <sheetFormatPr defaultColWidth="8.6640625" defaultRowHeight="14.4" x14ac:dyDescent="0.3"/>
  <cols>
    <col min="1" max="1" width="34.33203125" customWidth="1"/>
    <col min="2" max="2" width="10" bestFit="1" customWidth="1"/>
    <col min="3" max="3" width="9.44140625" bestFit="1" customWidth="1"/>
    <col min="4" max="4" width="16.109375" bestFit="1" customWidth="1"/>
    <col min="7" max="7" width="34.33203125" customWidth="1"/>
  </cols>
  <sheetData>
    <row r="1" spans="1:4" s="3" customFormat="1" ht="63" customHeight="1" x14ac:dyDescent="0.3">
      <c r="A1" s="121" t="s">
        <v>320</v>
      </c>
      <c r="B1" s="121"/>
      <c r="C1" s="121"/>
      <c r="D1" s="121"/>
    </row>
    <row r="2" spans="1:4" x14ac:dyDescent="0.3">
      <c r="A2" t="s">
        <v>103</v>
      </c>
      <c r="B2" t="s">
        <v>60</v>
      </c>
      <c r="C2" t="s">
        <v>61</v>
      </c>
      <c r="D2" t="s">
        <v>35</v>
      </c>
    </row>
    <row r="3" spans="1:4" x14ac:dyDescent="0.3">
      <c r="A3" t="s">
        <v>95</v>
      </c>
      <c r="B3" s="99">
        <v>51.721274249010598</v>
      </c>
      <c r="C3" s="99">
        <v>47.619541945111301</v>
      </c>
      <c r="D3" s="99">
        <v>0.65918380587815495</v>
      </c>
    </row>
    <row r="4" spans="1:4" x14ac:dyDescent="0.3">
      <c r="A4" t="s">
        <v>96</v>
      </c>
      <c r="B4" s="99">
        <v>82.5</v>
      </c>
      <c r="C4" s="99">
        <v>17.5</v>
      </c>
      <c r="D4" s="99">
        <v>0</v>
      </c>
    </row>
    <row r="5" spans="1:4" x14ac:dyDescent="0.3">
      <c r="A5" t="s">
        <v>97</v>
      </c>
      <c r="B5" s="99">
        <v>58.59375</v>
      </c>
      <c r="C5" s="99">
        <v>38.28125</v>
      </c>
      <c r="D5" s="99">
        <v>3.125</v>
      </c>
    </row>
    <row r="6" spans="1:4" x14ac:dyDescent="0.3">
      <c r="A6" t="s">
        <v>98</v>
      </c>
      <c r="B6" s="99">
        <v>40</v>
      </c>
      <c r="C6" s="99">
        <v>60</v>
      </c>
      <c r="D6" s="99">
        <v>0</v>
      </c>
    </row>
    <row r="7" spans="1:4" x14ac:dyDescent="0.3">
      <c r="A7" t="s">
        <v>99</v>
      </c>
      <c r="B7" s="99">
        <v>62.037037037037003</v>
      </c>
      <c r="C7" s="99">
        <v>36.728395061728399</v>
      </c>
      <c r="D7" s="99">
        <v>1.2345679012345701</v>
      </c>
    </row>
    <row r="8" spans="1:4" x14ac:dyDescent="0.3">
      <c r="A8" t="s">
        <v>100</v>
      </c>
      <c r="B8" s="99">
        <v>37.714549015090398</v>
      </c>
      <c r="C8" s="99">
        <v>29.971859726496302</v>
      </c>
      <c r="D8" s="99">
        <v>32.313591258413297</v>
      </c>
    </row>
    <row r="9" spans="1:4" x14ac:dyDescent="0.3">
      <c r="A9" t="s">
        <v>101</v>
      </c>
      <c r="B9" s="99">
        <v>50</v>
      </c>
      <c r="C9" s="99">
        <v>50</v>
      </c>
      <c r="D9" s="99">
        <v>0</v>
      </c>
    </row>
    <row r="10" spans="1:4" x14ac:dyDescent="0.3">
      <c r="A10" t="s">
        <v>102</v>
      </c>
      <c r="B10" s="99">
        <v>0</v>
      </c>
      <c r="C10" s="99">
        <v>0</v>
      </c>
      <c r="D10" s="99">
        <v>100</v>
      </c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FA38-17DD-4BC8-9ECA-9BEB721E2510}">
  <sheetPr>
    <pageSetUpPr fitToPage="1"/>
  </sheetPr>
  <dimension ref="A1"/>
  <sheetViews>
    <sheetView topLeftCell="A13" zoomScaleNormal="100" workbookViewId="0">
      <selection activeCell="Q26" sqref="Q26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745A8-57DE-4E0A-B7CF-FDCD26448B06}">
  <dimension ref="B2:F18"/>
  <sheetViews>
    <sheetView zoomScaleNormal="100" workbookViewId="0">
      <selection activeCell="C7" sqref="C7"/>
    </sheetView>
  </sheetViews>
  <sheetFormatPr defaultColWidth="8.6640625" defaultRowHeight="14.4" x14ac:dyDescent="0.3"/>
  <cols>
    <col min="2" max="2" width="38.44140625" customWidth="1"/>
    <col min="3" max="3" width="10.5546875" bestFit="1" customWidth="1"/>
    <col min="4" max="5" width="11" customWidth="1"/>
    <col min="6" max="6" width="13.6640625" customWidth="1"/>
  </cols>
  <sheetData>
    <row r="2" spans="2:6" ht="51.75" customHeight="1" thickBot="1" x14ac:dyDescent="0.35">
      <c r="B2" s="112" t="s">
        <v>321</v>
      </c>
      <c r="C2" s="112"/>
      <c r="D2" s="112"/>
      <c r="E2" s="112"/>
      <c r="F2" s="112"/>
    </row>
    <row r="3" spans="2:6" ht="16.2" thickBot="1" x14ac:dyDescent="0.35">
      <c r="B3" s="113" t="s">
        <v>57</v>
      </c>
      <c r="C3" s="124" t="s">
        <v>94</v>
      </c>
      <c r="D3" s="120"/>
      <c r="E3" s="120"/>
      <c r="F3" s="120"/>
    </row>
    <row r="4" spans="2:6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6" ht="31.8" thickBot="1" x14ac:dyDescent="0.35">
      <c r="B5" s="115"/>
      <c r="C5" s="119"/>
      <c r="D5" s="37" t="s">
        <v>60</v>
      </c>
      <c r="E5" s="37" t="s">
        <v>61</v>
      </c>
      <c r="F5" s="37" t="s">
        <v>35</v>
      </c>
    </row>
    <row r="6" spans="2:6" ht="16.2" thickBot="1" x14ac:dyDescent="0.35">
      <c r="B6" s="47" t="s">
        <v>2</v>
      </c>
      <c r="C6" s="48">
        <f t="shared" ref="C6:C17" si="0">SUM(D6:F6)</f>
        <v>77065</v>
      </c>
      <c r="D6" s="48">
        <f>SUM(D7:D17)</f>
        <v>39859</v>
      </c>
      <c r="E6" s="48">
        <f>SUM(E7:E17)</f>
        <v>36698</v>
      </c>
      <c r="F6" s="48">
        <f>SUM(F7:F17)</f>
        <v>508</v>
      </c>
    </row>
    <row r="7" spans="2:6" ht="16.2" thickBot="1" x14ac:dyDescent="0.35">
      <c r="B7" s="51" t="s">
        <v>4</v>
      </c>
      <c r="C7" s="52">
        <f t="shared" si="0"/>
        <v>75238</v>
      </c>
      <c r="D7" s="52">
        <v>38778</v>
      </c>
      <c r="E7" s="52">
        <v>35955</v>
      </c>
      <c r="F7" s="52">
        <v>505</v>
      </c>
    </row>
    <row r="8" spans="2:6" ht="16.2" thickBot="1" x14ac:dyDescent="0.35">
      <c r="B8" s="49" t="s">
        <v>134</v>
      </c>
      <c r="C8" s="50">
        <f t="shared" si="0"/>
        <v>916</v>
      </c>
      <c r="D8" s="50">
        <v>571</v>
      </c>
      <c r="E8" s="50">
        <v>345</v>
      </c>
      <c r="F8" s="50">
        <v>0</v>
      </c>
    </row>
    <row r="9" spans="2:6" ht="16.2" thickBot="1" x14ac:dyDescent="0.35">
      <c r="B9" s="51" t="s">
        <v>153</v>
      </c>
      <c r="C9" s="52">
        <f t="shared" si="0"/>
        <v>288</v>
      </c>
      <c r="D9" s="52">
        <v>213</v>
      </c>
      <c r="E9" s="52">
        <v>75</v>
      </c>
      <c r="F9" s="52">
        <v>0</v>
      </c>
    </row>
    <row r="10" spans="2:6" ht="16.2" thickBot="1" x14ac:dyDescent="0.35">
      <c r="B10" s="49" t="s">
        <v>151</v>
      </c>
      <c r="C10" s="50">
        <f t="shared" si="0"/>
        <v>112</v>
      </c>
      <c r="D10" s="50">
        <v>92</v>
      </c>
      <c r="E10" s="50">
        <v>20</v>
      </c>
      <c r="F10" s="50">
        <v>0</v>
      </c>
    </row>
    <row r="11" spans="2:6" ht="16.2" thickBot="1" x14ac:dyDescent="0.35">
      <c r="B11" s="51" t="s">
        <v>8</v>
      </c>
      <c r="C11" s="52">
        <f t="shared" si="0"/>
        <v>86</v>
      </c>
      <c r="D11" s="52">
        <v>4</v>
      </c>
      <c r="E11" s="52">
        <v>82</v>
      </c>
      <c r="F11" s="52">
        <v>0</v>
      </c>
    </row>
    <row r="12" spans="2:6" ht="16.2" thickBot="1" x14ac:dyDescent="0.35">
      <c r="B12" s="49" t="s">
        <v>12</v>
      </c>
      <c r="C12" s="50">
        <f t="shared" si="0"/>
        <v>73</v>
      </c>
      <c r="D12" s="50">
        <v>0</v>
      </c>
      <c r="E12" s="50">
        <v>73</v>
      </c>
      <c r="F12" s="50">
        <v>0</v>
      </c>
    </row>
    <row r="13" spans="2:6" ht="16.2" thickBot="1" x14ac:dyDescent="0.35">
      <c r="B13" s="51" t="s">
        <v>165</v>
      </c>
      <c r="C13" s="52">
        <f t="shared" si="0"/>
        <v>67</v>
      </c>
      <c r="D13" s="52">
        <v>63</v>
      </c>
      <c r="E13" s="52">
        <v>4</v>
      </c>
      <c r="F13" s="52">
        <v>0</v>
      </c>
    </row>
    <row r="14" spans="2:6" ht="16.2" thickBot="1" x14ac:dyDescent="0.35">
      <c r="B14" s="49" t="s">
        <v>168</v>
      </c>
      <c r="C14" s="50">
        <f t="shared" si="0"/>
        <v>65</v>
      </c>
      <c r="D14" s="50">
        <v>45</v>
      </c>
      <c r="E14" s="50">
        <v>20</v>
      </c>
      <c r="F14" s="50">
        <v>0</v>
      </c>
    </row>
    <row r="15" spans="2:6" ht="16.2" customHeight="1" thickBot="1" x14ac:dyDescent="0.35">
      <c r="B15" s="51" t="s">
        <v>14</v>
      </c>
      <c r="C15" s="52">
        <f t="shared" si="0"/>
        <v>26</v>
      </c>
      <c r="D15" s="52">
        <v>6</v>
      </c>
      <c r="E15" s="52">
        <v>20</v>
      </c>
      <c r="F15" s="52">
        <v>0</v>
      </c>
    </row>
    <row r="16" spans="2:6" ht="16.2" thickBot="1" x14ac:dyDescent="0.35">
      <c r="B16" s="49" t="s">
        <v>147</v>
      </c>
      <c r="C16" s="50">
        <f t="shared" si="0"/>
        <v>25</v>
      </c>
      <c r="D16" s="50">
        <v>1</v>
      </c>
      <c r="E16" s="50">
        <v>24</v>
      </c>
      <c r="F16" s="50">
        <v>0</v>
      </c>
    </row>
    <row r="17" spans="2:6" ht="16.2" thickBot="1" x14ac:dyDescent="0.35">
      <c r="B17" s="51" t="s">
        <v>21</v>
      </c>
      <c r="C17" s="52">
        <f t="shared" si="0"/>
        <v>169</v>
      </c>
      <c r="D17" s="52">
        <v>86</v>
      </c>
      <c r="E17" s="52">
        <v>80</v>
      </c>
      <c r="F17" s="52">
        <v>3</v>
      </c>
    </row>
    <row r="18" spans="2:6" ht="46.95" customHeight="1" x14ac:dyDescent="0.3">
      <c r="B18" s="122" t="s">
        <v>125</v>
      </c>
      <c r="C18" s="122"/>
      <c r="D18" s="122"/>
      <c r="E18" s="122"/>
      <c r="F18" s="122"/>
    </row>
  </sheetData>
  <mergeCells count="6">
    <mergeCell ref="B18:F18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61C7-7041-41E9-A024-D9D19B1D1AC8}">
  <dimension ref="A1:D68"/>
  <sheetViews>
    <sheetView zoomScaleNormal="100" workbookViewId="0">
      <selection sqref="A1:C1"/>
    </sheetView>
  </sheetViews>
  <sheetFormatPr defaultColWidth="8.6640625" defaultRowHeight="14.4" x14ac:dyDescent="0.3"/>
  <cols>
    <col min="1" max="1" width="35.109375" customWidth="1"/>
    <col min="2" max="4" width="12" bestFit="1" customWidth="1"/>
  </cols>
  <sheetData>
    <row r="1" spans="1:4" s="3" customFormat="1" ht="66.75" customHeight="1" x14ac:dyDescent="0.3">
      <c r="A1" s="121" t="s">
        <v>322</v>
      </c>
      <c r="B1" s="121"/>
      <c r="C1" s="121"/>
    </row>
    <row r="2" spans="1:4" x14ac:dyDescent="0.3">
      <c r="A2" t="s">
        <v>62</v>
      </c>
      <c r="B2" t="s">
        <v>104</v>
      </c>
      <c r="C2" t="s">
        <v>105</v>
      </c>
      <c r="D2" t="s">
        <v>111</v>
      </c>
    </row>
    <row r="3" spans="1:4" x14ac:dyDescent="0.3">
      <c r="A3" t="s">
        <v>134</v>
      </c>
      <c r="B3">
        <v>0.74093297865438301</v>
      </c>
      <c r="C3">
        <v>0.44767404139362899</v>
      </c>
      <c r="D3">
        <v>0</v>
      </c>
    </row>
    <row r="4" spans="1:4" x14ac:dyDescent="0.3">
      <c r="A4" t="s">
        <v>6</v>
      </c>
      <c r="B4">
        <v>1.2976059170829799E-3</v>
      </c>
      <c r="C4">
        <v>1.2976059170829799E-3</v>
      </c>
      <c r="D4">
        <v>0</v>
      </c>
    </row>
    <row r="5" spans="1:4" x14ac:dyDescent="0.3">
      <c r="A5" t="s">
        <v>199</v>
      </c>
      <c r="B5">
        <v>2.5952118341659599E-3</v>
      </c>
      <c r="C5">
        <v>0</v>
      </c>
      <c r="D5">
        <v>0</v>
      </c>
    </row>
    <row r="6" spans="1:4" x14ac:dyDescent="0.3">
      <c r="A6" t="s">
        <v>31</v>
      </c>
      <c r="B6">
        <v>6.4880295854149103E-3</v>
      </c>
      <c r="C6">
        <v>0</v>
      </c>
      <c r="D6">
        <v>0</v>
      </c>
    </row>
    <row r="7" spans="1:4" x14ac:dyDescent="0.3">
      <c r="A7" t="s">
        <v>157</v>
      </c>
      <c r="B7">
        <v>0</v>
      </c>
      <c r="C7">
        <v>2.5952118341659599E-3</v>
      </c>
      <c r="D7">
        <v>0</v>
      </c>
    </row>
    <row r="8" spans="1:4" x14ac:dyDescent="0.3">
      <c r="A8" t="s">
        <v>151</v>
      </c>
      <c r="B8">
        <v>0.119379744371634</v>
      </c>
      <c r="C8">
        <v>2.59521183416596E-2</v>
      </c>
      <c r="D8">
        <v>0</v>
      </c>
    </row>
    <row r="9" spans="1:4" x14ac:dyDescent="0.3">
      <c r="A9" t="s">
        <v>135</v>
      </c>
      <c r="B9">
        <v>1.2976059170829799E-3</v>
      </c>
      <c r="C9">
        <v>6.4880295854149103E-3</v>
      </c>
      <c r="D9">
        <v>0</v>
      </c>
    </row>
    <row r="10" spans="1:4" x14ac:dyDescent="0.3">
      <c r="A10" t="s">
        <v>182</v>
      </c>
      <c r="B10">
        <v>1.2976059170829799E-3</v>
      </c>
      <c r="C10">
        <v>0</v>
      </c>
      <c r="D10">
        <v>0</v>
      </c>
    </row>
    <row r="11" spans="1:4" x14ac:dyDescent="0.3">
      <c r="A11" t="s">
        <v>129</v>
      </c>
      <c r="B11">
        <v>1.2976059170829799E-3</v>
      </c>
      <c r="C11">
        <v>2.5952118341659599E-3</v>
      </c>
      <c r="D11">
        <v>0</v>
      </c>
    </row>
    <row r="12" spans="1:4" x14ac:dyDescent="0.3">
      <c r="A12" t="s">
        <v>172</v>
      </c>
      <c r="B12">
        <v>2.5952118341659599E-3</v>
      </c>
      <c r="C12">
        <v>1.03808473366639E-2</v>
      </c>
      <c r="D12">
        <v>0</v>
      </c>
    </row>
    <row r="13" spans="1:4" x14ac:dyDescent="0.3">
      <c r="A13" t="s">
        <v>5</v>
      </c>
      <c r="B13">
        <v>0</v>
      </c>
      <c r="C13">
        <v>1.2976059170829799E-3</v>
      </c>
      <c r="D13">
        <v>0</v>
      </c>
    </row>
    <row r="14" spans="1:4" x14ac:dyDescent="0.3">
      <c r="A14" t="s">
        <v>14</v>
      </c>
      <c r="B14">
        <v>7.7856355024978896E-3</v>
      </c>
      <c r="C14">
        <v>2.59521183416596E-2</v>
      </c>
      <c r="D14">
        <v>0</v>
      </c>
    </row>
    <row r="15" spans="1:4" x14ac:dyDescent="0.3">
      <c r="A15" t="s">
        <v>189</v>
      </c>
      <c r="B15">
        <v>0</v>
      </c>
      <c r="C15">
        <v>1.2976059170829799E-3</v>
      </c>
      <c r="D15">
        <v>0</v>
      </c>
    </row>
    <row r="16" spans="1:4" x14ac:dyDescent="0.3">
      <c r="A16" t="s">
        <v>175</v>
      </c>
      <c r="B16">
        <v>1.42736650879128E-2</v>
      </c>
      <c r="C16">
        <v>1.16784532537468E-2</v>
      </c>
      <c r="D16">
        <v>0</v>
      </c>
    </row>
    <row r="17" spans="1:4" x14ac:dyDescent="0.3">
      <c r="A17" t="s">
        <v>152</v>
      </c>
      <c r="B17">
        <v>0</v>
      </c>
      <c r="C17">
        <v>6.4880295854149103E-3</v>
      </c>
      <c r="D17">
        <v>0</v>
      </c>
    </row>
    <row r="18" spans="1:4" x14ac:dyDescent="0.3">
      <c r="A18" t="s">
        <v>166</v>
      </c>
      <c r="B18">
        <v>0</v>
      </c>
      <c r="C18">
        <v>3.89281775124895E-3</v>
      </c>
      <c r="D18">
        <v>0</v>
      </c>
    </row>
    <row r="19" spans="1:4" x14ac:dyDescent="0.3">
      <c r="A19" t="s">
        <v>11</v>
      </c>
      <c r="B19">
        <v>1.55712710049958E-2</v>
      </c>
      <c r="C19">
        <v>9.0832414195808706E-3</v>
      </c>
      <c r="D19">
        <v>0</v>
      </c>
    </row>
    <row r="20" spans="1:4" x14ac:dyDescent="0.3">
      <c r="A20" t="s">
        <v>147</v>
      </c>
      <c r="B20">
        <v>1.2976059170829799E-3</v>
      </c>
      <c r="C20">
        <v>3.11425420099916E-2</v>
      </c>
      <c r="D20">
        <v>0</v>
      </c>
    </row>
    <row r="21" spans="1:4" x14ac:dyDescent="0.3">
      <c r="A21" t="s">
        <v>12</v>
      </c>
      <c r="B21">
        <v>0</v>
      </c>
      <c r="C21">
        <v>9.4725231947057703E-2</v>
      </c>
      <c r="D21">
        <v>0</v>
      </c>
    </row>
    <row r="22" spans="1:4" x14ac:dyDescent="0.3">
      <c r="A22" t="s">
        <v>191</v>
      </c>
      <c r="B22">
        <v>2.5952118341659599E-3</v>
      </c>
      <c r="C22">
        <v>0</v>
      </c>
      <c r="D22">
        <v>0</v>
      </c>
    </row>
    <row r="23" spans="1:4" x14ac:dyDescent="0.3">
      <c r="A23" t="s">
        <v>18</v>
      </c>
      <c r="B23">
        <v>7.7856355024978896E-3</v>
      </c>
      <c r="C23">
        <v>2.5952118341659599E-3</v>
      </c>
      <c r="D23">
        <v>0</v>
      </c>
    </row>
    <row r="24" spans="1:4" x14ac:dyDescent="0.3">
      <c r="A24" t="s">
        <v>138</v>
      </c>
      <c r="B24">
        <v>5.1904236683319302E-3</v>
      </c>
      <c r="C24">
        <v>0</v>
      </c>
      <c r="D24">
        <v>0</v>
      </c>
    </row>
    <row r="25" spans="1:4" x14ac:dyDescent="0.3">
      <c r="A25" t="s">
        <v>168</v>
      </c>
      <c r="B25">
        <v>5.83922662687342E-2</v>
      </c>
      <c r="C25">
        <v>2.59521183416596E-2</v>
      </c>
      <c r="D25">
        <v>0</v>
      </c>
    </row>
    <row r="26" spans="1:4" x14ac:dyDescent="0.3">
      <c r="A26" t="s">
        <v>265</v>
      </c>
      <c r="B26">
        <v>0</v>
      </c>
      <c r="C26">
        <v>1.2976059170829799E-3</v>
      </c>
      <c r="D26">
        <v>0</v>
      </c>
    </row>
    <row r="27" spans="1:4" x14ac:dyDescent="0.3">
      <c r="A27" t="s">
        <v>165</v>
      </c>
      <c r="B27">
        <v>8.1749172776227896E-2</v>
      </c>
      <c r="C27">
        <v>5.1904236683319302E-3</v>
      </c>
      <c r="D27">
        <v>0</v>
      </c>
    </row>
    <row r="28" spans="1:4" x14ac:dyDescent="0.3">
      <c r="A28" t="s">
        <v>10</v>
      </c>
      <c r="B28">
        <v>7.7856355024978896E-3</v>
      </c>
      <c r="C28">
        <v>5.1904236683319302E-3</v>
      </c>
      <c r="D28">
        <v>1.2976059170829799E-3</v>
      </c>
    </row>
    <row r="29" spans="1:4" x14ac:dyDescent="0.3">
      <c r="A29" t="s">
        <v>164</v>
      </c>
      <c r="B29">
        <v>6.4880295854149103E-3</v>
      </c>
      <c r="C29">
        <v>1.2976059170829799E-3</v>
      </c>
      <c r="D29">
        <v>0</v>
      </c>
    </row>
    <row r="30" spans="1:4" x14ac:dyDescent="0.3">
      <c r="A30" t="s">
        <v>158</v>
      </c>
      <c r="B30">
        <v>0</v>
      </c>
      <c r="C30">
        <v>1.2976059170829799E-3</v>
      </c>
      <c r="D30">
        <v>0</v>
      </c>
    </row>
    <row r="31" spans="1:4" x14ac:dyDescent="0.3">
      <c r="A31" t="s">
        <v>195</v>
      </c>
      <c r="B31">
        <v>1.2976059170829799E-3</v>
      </c>
      <c r="C31">
        <v>2.5952118341659599E-3</v>
      </c>
      <c r="D31">
        <v>0</v>
      </c>
    </row>
    <row r="32" spans="1:4" x14ac:dyDescent="0.3">
      <c r="A32" t="s">
        <v>8</v>
      </c>
      <c r="B32">
        <v>5.1904236683319302E-3</v>
      </c>
      <c r="C32">
        <v>0.106403685200805</v>
      </c>
      <c r="D32">
        <v>0</v>
      </c>
    </row>
    <row r="33" spans="1:4" x14ac:dyDescent="0.3">
      <c r="A33" t="s">
        <v>13</v>
      </c>
      <c r="B33">
        <v>1.2976059170829799E-3</v>
      </c>
      <c r="C33">
        <v>0</v>
      </c>
      <c r="D33">
        <v>0</v>
      </c>
    </row>
    <row r="34" spans="1:4" x14ac:dyDescent="0.3">
      <c r="A34" t="s">
        <v>9</v>
      </c>
      <c r="B34">
        <v>0</v>
      </c>
      <c r="C34">
        <v>1.2976059170829799E-3</v>
      </c>
      <c r="D34">
        <v>0</v>
      </c>
    </row>
    <row r="35" spans="1:4" x14ac:dyDescent="0.3">
      <c r="A35" t="s">
        <v>216</v>
      </c>
      <c r="B35">
        <v>0</v>
      </c>
      <c r="C35">
        <v>1.2976059170829799E-3</v>
      </c>
      <c r="D35">
        <v>0</v>
      </c>
    </row>
    <row r="36" spans="1:4" x14ac:dyDescent="0.3">
      <c r="A36" t="s">
        <v>149</v>
      </c>
      <c r="B36">
        <v>5.1904236683319302E-3</v>
      </c>
      <c r="C36">
        <v>1.2976059170829799E-3</v>
      </c>
      <c r="D36">
        <v>0</v>
      </c>
    </row>
    <row r="37" spans="1:4" x14ac:dyDescent="0.3">
      <c r="A37" t="s">
        <v>143</v>
      </c>
      <c r="B37">
        <v>0</v>
      </c>
      <c r="C37">
        <v>6.4880295854149103E-3</v>
      </c>
      <c r="D37">
        <v>0</v>
      </c>
    </row>
    <row r="38" spans="1:4" x14ac:dyDescent="0.3">
      <c r="A38" t="s">
        <v>170</v>
      </c>
      <c r="B38">
        <v>0</v>
      </c>
      <c r="C38">
        <v>9.0832414195808706E-3</v>
      </c>
      <c r="D38">
        <v>0</v>
      </c>
    </row>
    <row r="39" spans="1:4" x14ac:dyDescent="0.3">
      <c r="A39" t="s">
        <v>153</v>
      </c>
      <c r="B39">
        <v>0.27639006033867503</v>
      </c>
      <c r="C39">
        <v>9.7320443781223606E-2</v>
      </c>
      <c r="D39">
        <v>0</v>
      </c>
    </row>
    <row r="40" spans="1:4" x14ac:dyDescent="0.3">
      <c r="A40" t="s">
        <v>203</v>
      </c>
      <c r="B40">
        <v>5.1904236683319302E-3</v>
      </c>
      <c r="C40">
        <v>5.1904236683319302E-3</v>
      </c>
      <c r="D40">
        <v>0</v>
      </c>
    </row>
    <row r="41" spans="1:4" x14ac:dyDescent="0.3">
      <c r="A41" t="s">
        <v>144</v>
      </c>
      <c r="B41">
        <v>3.89281775124895E-3</v>
      </c>
      <c r="C41">
        <v>2.5952118341659599E-3</v>
      </c>
      <c r="D41">
        <v>0</v>
      </c>
    </row>
    <row r="42" spans="1:4" x14ac:dyDescent="0.3">
      <c r="A42" t="s">
        <v>185</v>
      </c>
      <c r="B42">
        <v>1.2976059170829799E-3</v>
      </c>
      <c r="C42">
        <v>0</v>
      </c>
      <c r="D42">
        <v>0</v>
      </c>
    </row>
    <row r="43" spans="1:4" x14ac:dyDescent="0.3">
      <c r="A43" t="s">
        <v>141</v>
      </c>
      <c r="B43">
        <v>3.89281775124895E-3</v>
      </c>
      <c r="C43">
        <v>0</v>
      </c>
      <c r="D43">
        <v>2.5952118341659599E-3</v>
      </c>
    </row>
    <row r="44" spans="1:4" x14ac:dyDescent="0.3">
      <c r="A44" t="s">
        <v>136</v>
      </c>
      <c r="B44">
        <v>1.29760591708298E-2</v>
      </c>
      <c r="C44">
        <v>1.2976059170829799E-3</v>
      </c>
      <c r="D44">
        <v>0</v>
      </c>
    </row>
    <row r="45" spans="1:4" x14ac:dyDescent="0.3">
      <c r="A45" t="s">
        <v>207</v>
      </c>
      <c r="B45">
        <v>0</v>
      </c>
      <c r="C45">
        <v>1.2976059170829799E-3</v>
      </c>
      <c r="D45">
        <v>0</v>
      </c>
    </row>
    <row r="46" spans="1:4" x14ac:dyDescent="0.3">
      <c r="A46" t="s">
        <v>245</v>
      </c>
      <c r="B46">
        <v>0</v>
      </c>
      <c r="C46">
        <v>2.5952118341659599E-3</v>
      </c>
      <c r="D46">
        <v>0</v>
      </c>
    </row>
    <row r="47" spans="1:4" x14ac:dyDescent="0.3">
      <c r="A47" t="s">
        <v>4</v>
      </c>
      <c r="B47">
        <v>50.3185622526439</v>
      </c>
      <c r="C47">
        <v>46.655420748718598</v>
      </c>
      <c r="D47">
        <v>0.655290988126906</v>
      </c>
    </row>
    <row r="48" spans="1:4" x14ac:dyDescent="0.3">
      <c r="B48" s="17"/>
      <c r="C48" s="17"/>
    </row>
    <row r="49" spans="2:3" x14ac:dyDescent="0.3">
      <c r="B49" s="17"/>
      <c r="C49" s="17"/>
    </row>
    <row r="50" spans="2:3" x14ac:dyDescent="0.3">
      <c r="B50" s="17"/>
      <c r="C50" s="17"/>
    </row>
    <row r="51" spans="2:3" x14ac:dyDescent="0.3">
      <c r="B51" s="17"/>
      <c r="C51" s="17"/>
    </row>
    <row r="52" spans="2:3" x14ac:dyDescent="0.3">
      <c r="B52" s="17"/>
      <c r="C52" s="17"/>
    </row>
    <row r="53" spans="2:3" x14ac:dyDescent="0.3">
      <c r="B53" s="17"/>
      <c r="C53" s="17"/>
    </row>
    <row r="54" spans="2:3" x14ac:dyDescent="0.3">
      <c r="B54" s="17"/>
      <c r="C54" s="17"/>
    </row>
    <row r="55" spans="2:3" x14ac:dyDescent="0.3">
      <c r="B55" s="17"/>
      <c r="C55" s="17"/>
    </row>
    <row r="56" spans="2:3" x14ac:dyDescent="0.3">
      <c r="B56" s="17"/>
      <c r="C56" s="17"/>
    </row>
    <row r="57" spans="2:3" x14ac:dyDescent="0.3">
      <c r="B57" s="17"/>
      <c r="C57" s="17"/>
    </row>
    <row r="58" spans="2:3" x14ac:dyDescent="0.3">
      <c r="B58" s="17"/>
      <c r="C58" s="17"/>
    </row>
    <row r="59" spans="2:3" x14ac:dyDescent="0.3">
      <c r="B59" s="17"/>
      <c r="C59" s="17"/>
    </row>
    <row r="60" spans="2:3" x14ac:dyDescent="0.3">
      <c r="B60" s="17"/>
      <c r="C60" s="17"/>
    </row>
    <row r="61" spans="2:3" x14ac:dyDescent="0.3">
      <c r="B61" s="17"/>
      <c r="C61" s="17"/>
    </row>
    <row r="62" spans="2:3" x14ac:dyDescent="0.3">
      <c r="B62" s="17"/>
      <c r="C62" s="17"/>
    </row>
    <row r="63" spans="2:3" x14ac:dyDescent="0.3">
      <c r="B63" s="17"/>
      <c r="C63" s="17"/>
    </row>
    <row r="64" spans="2:3" x14ac:dyDescent="0.3">
      <c r="B64" s="17"/>
      <c r="C64" s="17"/>
    </row>
    <row r="65" spans="2:3" x14ac:dyDescent="0.3">
      <c r="B65" s="17"/>
      <c r="C65" s="17"/>
    </row>
    <row r="66" spans="2:3" x14ac:dyDescent="0.3">
      <c r="B66" s="17"/>
      <c r="C66" s="17"/>
    </row>
    <row r="67" spans="2:3" x14ac:dyDescent="0.3">
      <c r="B67" s="17"/>
      <c r="C67" s="17"/>
    </row>
    <row r="68" spans="2:3" x14ac:dyDescent="0.3">
      <c r="B68" s="17"/>
      <c r="C68" s="17"/>
    </row>
  </sheetData>
  <mergeCells count="1">
    <mergeCell ref="A1:C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F46E-BBB3-4C33-98C1-1C25EC5C93F2}">
  <dimension ref="A1:E87"/>
  <sheetViews>
    <sheetView zoomScaleNormal="100" workbookViewId="0">
      <selection sqref="A1:D1"/>
    </sheetView>
  </sheetViews>
  <sheetFormatPr defaultColWidth="8.6640625" defaultRowHeight="14.4" x14ac:dyDescent="0.3"/>
  <cols>
    <col min="1" max="1" width="33.33203125" bestFit="1" customWidth="1"/>
    <col min="2" max="2" width="12" customWidth="1"/>
    <col min="3" max="3" width="10.109375" bestFit="1" customWidth="1"/>
    <col min="4" max="4" width="9.33203125" bestFit="1" customWidth="1"/>
  </cols>
  <sheetData>
    <row r="1" spans="1:5" s="3" customFormat="1" ht="67.5" customHeight="1" x14ac:dyDescent="0.3">
      <c r="A1" s="121" t="s">
        <v>323</v>
      </c>
      <c r="B1" s="121"/>
      <c r="C1" s="121"/>
      <c r="D1" s="121"/>
    </row>
    <row r="2" spans="1:5" x14ac:dyDescent="0.3">
      <c r="A2" t="s">
        <v>62</v>
      </c>
      <c r="B2" t="s">
        <v>2</v>
      </c>
      <c r="C2" t="s">
        <v>60</v>
      </c>
      <c r="D2" t="s">
        <v>61</v>
      </c>
    </row>
    <row r="3" spans="1:5" x14ac:dyDescent="0.3">
      <c r="A3" s="54" t="s">
        <v>4</v>
      </c>
      <c r="B3" s="46">
        <v>66.344412485352095</v>
      </c>
      <c r="C3" s="46">
        <v>34.425268989027401</v>
      </c>
      <c r="D3" s="46">
        <v>31.9191434963247</v>
      </c>
    </row>
    <row r="4" spans="1:5" x14ac:dyDescent="0.3">
      <c r="A4" s="54" t="s">
        <v>134</v>
      </c>
      <c r="B4" s="46">
        <v>89.980353634577597</v>
      </c>
      <c r="C4" s="46">
        <v>56.090373280942998</v>
      </c>
      <c r="D4" s="46">
        <v>33.889980353634598</v>
      </c>
    </row>
    <row r="5" spans="1:5" x14ac:dyDescent="0.3">
      <c r="A5" s="54" t="s">
        <v>153</v>
      </c>
      <c r="B5" s="46">
        <v>68.735083532219605</v>
      </c>
      <c r="C5" s="46">
        <v>50.835322195704101</v>
      </c>
      <c r="D5" s="46">
        <v>17.8997613365155</v>
      </c>
    </row>
    <row r="6" spans="1:5" x14ac:dyDescent="0.3">
      <c r="A6" s="54" t="s">
        <v>151</v>
      </c>
      <c r="B6" s="46">
        <v>77.241379310344797</v>
      </c>
      <c r="C6" s="46">
        <v>63.448275862069003</v>
      </c>
      <c r="D6" s="46">
        <v>13.7931034482759</v>
      </c>
    </row>
    <row r="7" spans="1:5" x14ac:dyDescent="0.3">
      <c r="A7" s="54" t="s">
        <v>8</v>
      </c>
      <c r="B7" s="46">
        <v>11.878453038673999</v>
      </c>
      <c r="C7" s="46">
        <v>0.55248618784530401</v>
      </c>
      <c r="D7" s="46">
        <v>11.325966850828699</v>
      </c>
    </row>
    <row r="8" spans="1:5" x14ac:dyDescent="0.3">
      <c r="A8" s="54" t="s">
        <v>12</v>
      </c>
      <c r="B8" s="46">
        <v>22.256097560975601</v>
      </c>
      <c r="C8" s="46">
        <v>0</v>
      </c>
      <c r="D8" s="46">
        <v>22.256097560975601</v>
      </c>
    </row>
    <row r="9" spans="1:5" x14ac:dyDescent="0.3">
      <c r="A9" s="54" t="s">
        <v>165</v>
      </c>
      <c r="B9" s="46">
        <v>69.072164948453604</v>
      </c>
      <c r="C9" s="46">
        <v>64.948453608247405</v>
      </c>
      <c r="D9" s="46">
        <v>4.1237113402061896</v>
      </c>
    </row>
    <row r="10" spans="1:5" x14ac:dyDescent="0.3">
      <c r="A10" s="54" t="s">
        <v>168</v>
      </c>
      <c r="B10" s="46">
        <v>72.2222222222222</v>
      </c>
      <c r="C10" s="46">
        <v>50</v>
      </c>
      <c r="D10" s="46">
        <v>22.2222222222222</v>
      </c>
    </row>
    <row r="11" spans="1:5" x14ac:dyDescent="0.3">
      <c r="A11" s="54" t="s">
        <v>14</v>
      </c>
      <c r="B11" s="46">
        <v>16.883116883116902</v>
      </c>
      <c r="C11" s="46">
        <v>3.8961038961039001</v>
      </c>
      <c r="D11" s="46">
        <v>12.987012987012999</v>
      </c>
    </row>
    <row r="12" spans="1:5" x14ac:dyDescent="0.3">
      <c r="A12" s="54" t="s">
        <v>147</v>
      </c>
      <c r="B12" s="46">
        <v>13.7362637362637</v>
      </c>
      <c r="C12" s="46">
        <v>0.54945054945054905</v>
      </c>
      <c r="D12" s="46">
        <v>13.1868131868132</v>
      </c>
    </row>
    <row r="13" spans="1:5" x14ac:dyDescent="0.3">
      <c r="A13" s="54" t="s">
        <v>21</v>
      </c>
      <c r="B13" s="46">
        <v>0.73588084050004432</v>
      </c>
      <c r="C13" s="46">
        <v>0.35464136891568399</v>
      </c>
      <c r="D13" s="46">
        <v>0.35464136891568399</v>
      </c>
    </row>
    <row r="14" spans="1:5" x14ac:dyDescent="0.3">
      <c r="B14" s="46"/>
      <c r="E14" s="56"/>
    </row>
    <row r="15" spans="1:5" x14ac:dyDescent="0.3">
      <c r="B15" s="46"/>
    </row>
    <row r="16" spans="1:5" x14ac:dyDescent="0.3">
      <c r="B16" s="46"/>
    </row>
    <row r="17" spans="2:2" x14ac:dyDescent="0.3">
      <c r="B17" s="46"/>
    </row>
    <row r="18" spans="2:2" x14ac:dyDescent="0.3">
      <c r="B18" s="46"/>
    </row>
    <row r="19" spans="2:2" x14ac:dyDescent="0.3">
      <c r="B19" s="46"/>
    </row>
    <row r="20" spans="2:2" x14ac:dyDescent="0.3">
      <c r="B20" s="46"/>
    </row>
    <row r="21" spans="2:2" x14ac:dyDescent="0.3">
      <c r="B21" s="46"/>
    </row>
    <row r="22" spans="2:2" x14ac:dyDescent="0.3">
      <c r="B22" s="46"/>
    </row>
    <row r="23" spans="2:2" x14ac:dyDescent="0.3">
      <c r="B23" s="46"/>
    </row>
    <row r="24" spans="2:2" x14ac:dyDescent="0.3">
      <c r="B24" s="46"/>
    </row>
    <row r="25" spans="2:2" x14ac:dyDescent="0.3">
      <c r="B25" s="46"/>
    </row>
    <row r="26" spans="2:2" x14ac:dyDescent="0.3">
      <c r="B26" s="46"/>
    </row>
    <row r="27" spans="2:2" x14ac:dyDescent="0.3">
      <c r="B27" s="46"/>
    </row>
    <row r="28" spans="2:2" x14ac:dyDescent="0.3">
      <c r="B28" s="46"/>
    </row>
    <row r="29" spans="2:2" x14ac:dyDescent="0.3">
      <c r="B29" s="46"/>
    </row>
    <row r="30" spans="2:2" x14ac:dyDescent="0.3">
      <c r="B30" s="46"/>
    </row>
    <row r="31" spans="2:2" x14ac:dyDescent="0.3">
      <c r="B31" s="46"/>
    </row>
    <row r="32" spans="2:2" x14ac:dyDescent="0.3">
      <c r="B32" s="46"/>
    </row>
    <row r="33" spans="2:2" x14ac:dyDescent="0.3">
      <c r="B33" s="46"/>
    </row>
    <row r="34" spans="2:2" x14ac:dyDescent="0.3">
      <c r="B34" s="46"/>
    </row>
    <row r="35" spans="2:2" x14ac:dyDescent="0.3">
      <c r="B35" s="46"/>
    </row>
    <row r="36" spans="2:2" x14ac:dyDescent="0.3">
      <c r="B36" s="46"/>
    </row>
    <row r="37" spans="2:2" x14ac:dyDescent="0.3">
      <c r="B37" s="46"/>
    </row>
    <row r="38" spans="2:2" x14ac:dyDescent="0.3">
      <c r="B38" s="46"/>
    </row>
    <row r="39" spans="2:2" x14ac:dyDescent="0.3">
      <c r="B39" s="46"/>
    </row>
    <row r="40" spans="2:2" x14ac:dyDescent="0.3">
      <c r="B40" s="46"/>
    </row>
    <row r="41" spans="2:2" x14ac:dyDescent="0.3">
      <c r="B41" s="46"/>
    </row>
    <row r="42" spans="2:2" x14ac:dyDescent="0.3">
      <c r="B42" s="46"/>
    </row>
    <row r="43" spans="2:2" x14ac:dyDescent="0.3">
      <c r="B43" s="46"/>
    </row>
    <row r="44" spans="2:2" x14ac:dyDescent="0.3">
      <c r="B44" s="46"/>
    </row>
    <row r="45" spans="2:2" x14ac:dyDescent="0.3">
      <c r="B45" s="46"/>
    </row>
    <row r="46" spans="2:2" x14ac:dyDescent="0.3">
      <c r="B46" s="46"/>
    </row>
    <row r="47" spans="2:2" x14ac:dyDescent="0.3">
      <c r="B47" s="46"/>
    </row>
    <row r="48" spans="2:2" x14ac:dyDescent="0.3">
      <c r="B48" s="46"/>
    </row>
    <row r="49" spans="2:2" x14ac:dyDescent="0.3">
      <c r="B49" s="46"/>
    </row>
    <row r="50" spans="2:2" x14ac:dyDescent="0.3">
      <c r="B50" s="46"/>
    </row>
    <row r="51" spans="2:2" x14ac:dyDescent="0.3">
      <c r="B51" s="46"/>
    </row>
    <row r="52" spans="2:2" x14ac:dyDescent="0.3">
      <c r="B52" s="46"/>
    </row>
    <row r="53" spans="2:2" x14ac:dyDescent="0.3">
      <c r="B53" s="46"/>
    </row>
    <row r="54" spans="2:2" x14ac:dyDescent="0.3">
      <c r="B54" s="46"/>
    </row>
    <row r="55" spans="2:2" x14ac:dyDescent="0.3">
      <c r="B55" s="46"/>
    </row>
    <row r="56" spans="2:2" x14ac:dyDescent="0.3">
      <c r="B56" s="46"/>
    </row>
    <row r="57" spans="2:2" x14ac:dyDescent="0.3">
      <c r="B57" s="46"/>
    </row>
    <row r="58" spans="2:2" x14ac:dyDescent="0.3">
      <c r="B58" s="46"/>
    </row>
    <row r="59" spans="2:2" x14ac:dyDescent="0.3">
      <c r="B59" s="46"/>
    </row>
    <row r="60" spans="2:2" x14ac:dyDescent="0.3">
      <c r="B60" s="46"/>
    </row>
    <row r="61" spans="2:2" x14ac:dyDescent="0.3">
      <c r="B61" s="46"/>
    </row>
    <row r="62" spans="2:2" x14ac:dyDescent="0.3">
      <c r="B62" s="46"/>
    </row>
    <row r="63" spans="2:2" x14ac:dyDescent="0.3">
      <c r="B63" s="46"/>
    </row>
    <row r="64" spans="2:2" x14ac:dyDescent="0.3">
      <c r="B64" s="46"/>
    </row>
    <row r="65" spans="2:2" x14ac:dyDescent="0.3">
      <c r="B65" s="46"/>
    </row>
    <row r="66" spans="2:2" x14ac:dyDescent="0.3">
      <c r="B66" s="46"/>
    </row>
    <row r="67" spans="2:2" x14ac:dyDescent="0.3">
      <c r="B67" s="46"/>
    </row>
    <row r="68" spans="2:2" x14ac:dyDescent="0.3">
      <c r="B68" s="46"/>
    </row>
    <row r="69" spans="2:2" x14ac:dyDescent="0.3">
      <c r="B69" s="46"/>
    </row>
    <row r="70" spans="2:2" x14ac:dyDescent="0.3">
      <c r="B70" s="46"/>
    </row>
    <row r="71" spans="2:2" x14ac:dyDescent="0.3">
      <c r="B71" s="46"/>
    </row>
    <row r="72" spans="2:2" x14ac:dyDescent="0.3">
      <c r="B72" s="46"/>
    </row>
    <row r="73" spans="2:2" x14ac:dyDescent="0.3">
      <c r="B73" s="46"/>
    </row>
    <row r="74" spans="2:2" x14ac:dyDescent="0.3">
      <c r="B74" s="46"/>
    </row>
    <row r="75" spans="2:2" x14ac:dyDescent="0.3">
      <c r="B75" s="46"/>
    </row>
    <row r="76" spans="2:2" x14ac:dyDescent="0.3">
      <c r="B76" s="46"/>
    </row>
    <row r="77" spans="2:2" x14ac:dyDescent="0.3">
      <c r="B77" s="46"/>
    </row>
    <row r="78" spans="2:2" x14ac:dyDescent="0.3">
      <c r="B78" s="46"/>
    </row>
    <row r="79" spans="2:2" x14ac:dyDescent="0.3">
      <c r="B79" s="46"/>
    </row>
    <row r="80" spans="2:2" x14ac:dyDescent="0.3">
      <c r="B80" s="46"/>
    </row>
    <row r="81" spans="2:2" x14ac:dyDescent="0.3">
      <c r="B81" s="46"/>
    </row>
    <row r="82" spans="2:2" x14ac:dyDescent="0.3">
      <c r="B82" s="46"/>
    </row>
    <row r="83" spans="2:2" x14ac:dyDescent="0.3">
      <c r="B83" s="46"/>
    </row>
    <row r="84" spans="2:2" x14ac:dyDescent="0.3">
      <c r="B84" s="46"/>
    </row>
    <row r="85" spans="2:2" x14ac:dyDescent="0.3">
      <c r="B85" s="46"/>
    </row>
    <row r="86" spans="2:2" x14ac:dyDescent="0.3">
      <c r="B86" s="46"/>
    </row>
    <row r="87" spans="2:2" x14ac:dyDescent="0.3">
      <c r="B87" s="46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0858-9D4C-4C62-97CD-3C77ED224A94}">
  <sheetPr>
    <pageSetUpPr fitToPage="1"/>
  </sheetPr>
  <dimension ref="A1"/>
  <sheetViews>
    <sheetView topLeftCell="A10" zoomScaleNormal="100" workbookViewId="0">
      <selection activeCell="S31" sqref="S31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36F8-E262-41FF-9D9C-4038C3062DD7}">
  <dimension ref="B2:P20"/>
  <sheetViews>
    <sheetView topLeftCell="A2" zoomScaleNormal="100" workbookViewId="0">
      <selection activeCell="P9" sqref="P9"/>
    </sheetView>
  </sheetViews>
  <sheetFormatPr defaultColWidth="8.6640625" defaultRowHeight="14.4" x14ac:dyDescent="0.3"/>
  <cols>
    <col min="2" max="2" width="26.6640625" customWidth="1"/>
    <col min="5" max="5" width="10" customWidth="1"/>
    <col min="6" max="6" width="15.109375" customWidth="1"/>
  </cols>
  <sheetData>
    <row r="2" spans="2:16" ht="56.25" customHeight="1" thickBot="1" x14ac:dyDescent="0.35">
      <c r="B2" s="112" t="s">
        <v>324</v>
      </c>
      <c r="C2" s="112"/>
      <c r="D2" s="112"/>
      <c r="E2" s="112"/>
      <c r="F2" s="112"/>
    </row>
    <row r="3" spans="2:16" ht="53.25" customHeight="1" thickBot="1" x14ac:dyDescent="0.35">
      <c r="B3" s="120" t="s">
        <v>127</v>
      </c>
      <c r="C3" s="126" t="s">
        <v>106</v>
      </c>
      <c r="D3" s="126"/>
      <c r="E3" s="126"/>
      <c r="F3" s="126"/>
    </row>
    <row r="4" spans="2:16" ht="16.5" customHeight="1" thickBot="1" x14ac:dyDescent="0.35">
      <c r="B4" s="120"/>
      <c r="C4" s="127" t="s">
        <v>2</v>
      </c>
      <c r="D4" s="128" t="s">
        <v>59</v>
      </c>
      <c r="E4" s="128"/>
      <c r="F4" s="128"/>
    </row>
    <row r="5" spans="2:16" ht="27" customHeight="1" thickBot="1" x14ac:dyDescent="0.35">
      <c r="B5" s="120"/>
      <c r="C5" s="127"/>
      <c r="D5" s="57" t="s">
        <v>33</v>
      </c>
      <c r="E5" s="57" t="s">
        <v>34</v>
      </c>
      <c r="F5" s="57" t="s">
        <v>35</v>
      </c>
    </row>
    <row r="6" spans="2:16" ht="16.2" thickBot="1" x14ac:dyDescent="0.35">
      <c r="B6" s="58" t="s">
        <v>2</v>
      </c>
      <c r="C6" s="59">
        <f>SUM(D6:F6)</f>
        <v>77065</v>
      </c>
      <c r="D6" s="59">
        <v>39859</v>
      </c>
      <c r="E6" s="59">
        <v>36698</v>
      </c>
      <c r="F6" s="59">
        <v>508</v>
      </c>
    </row>
    <row r="7" spans="2:16" ht="16.2" thickBot="1" x14ac:dyDescent="0.35">
      <c r="B7" s="44" t="s">
        <v>37</v>
      </c>
      <c r="C7" s="61">
        <f t="shared" ref="C7:C15" si="0">SUM(D7:F7)</f>
        <v>28127</v>
      </c>
      <c r="D7" s="61">
        <v>14115</v>
      </c>
      <c r="E7" s="61">
        <v>13660</v>
      </c>
      <c r="F7" s="61">
        <v>352</v>
      </c>
    </row>
    <row r="8" spans="2:16" ht="16.2" thickBot="1" x14ac:dyDescent="0.35">
      <c r="B8" s="68" t="s">
        <v>261</v>
      </c>
      <c r="C8" s="69">
        <f t="shared" si="0"/>
        <v>10115</v>
      </c>
      <c r="D8" s="69">
        <v>5034</v>
      </c>
      <c r="E8" s="69">
        <v>4978</v>
      </c>
      <c r="F8" s="69">
        <v>103</v>
      </c>
    </row>
    <row r="9" spans="2:16" ht="16.2" thickBot="1" x14ac:dyDescent="0.35">
      <c r="B9" s="44" t="s">
        <v>262</v>
      </c>
      <c r="C9" s="61">
        <f t="shared" si="0"/>
        <v>11507</v>
      </c>
      <c r="D9" s="61">
        <v>5775</v>
      </c>
      <c r="E9" s="61">
        <v>5569</v>
      </c>
      <c r="F9" s="61">
        <v>163</v>
      </c>
      <c r="P9" s="99">
        <v>1232.06212251941</v>
      </c>
    </row>
    <row r="10" spans="2:16" ht="16.2" thickBot="1" x14ac:dyDescent="0.35">
      <c r="B10" s="68" t="s">
        <v>263</v>
      </c>
      <c r="C10" s="69">
        <f t="shared" si="0"/>
        <v>12481</v>
      </c>
      <c r="D10" s="69">
        <v>6327</v>
      </c>
      <c r="E10" s="69">
        <v>6002</v>
      </c>
      <c r="F10" s="69">
        <v>152</v>
      </c>
    </row>
    <row r="11" spans="2:16" ht="16.2" thickBot="1" x14ac:dyDescent="0.35">
      <c r="B11" s="44" t="s">
        <v>50</v>
      </c>
      <c r="C11" s="61">
        <f t="shared" si="0"/>
        <v>17728</v>
      </c>
      <c r="D11" s="61">
        <v>9374</v>
      </c>
      <c r="E11" s="61">
        <v>8259</v>
      </c>
      <c r="F11" s="61">
        <v>95</v>
      </c>
    </row>
    <row r="12" spans="2:16" ht="16.2" thickBot="1" x14ac:dyDescent="0.35">
      <c r="B12" s="42" t="s">
        <v>51</v>
      </c>
      <c r="C12" s="60">
        <f t="shared" si="0"/>
        <v>19530</v>
      </c>
      <c r="D12" s="60">
        <v>10484</v>
      </c>
      <c r="E12" s="60">
        <v>9001</v>
      </c>
      <c r="F12" s="60">
        <v>45</v>
      </c>
    </row>
    <row r="13" spans="2:16" ht="16.2" thickBot="1" x14ac:dyDescent="0.35">
      <c r="B13" s="44" t="s">
        <v>52</v>
      </c>
      <c r="C13" s="61">
        <f t="shared" si="0"/>
        <v>6054</v>
      </c>
      <c r="D13" s="61">
        <v>3198</v>
      </c>
      <c r="E13" s="61">
        <v>2849</v>
      </c>
      <c r="F13" s="61">
        <v>7</v>
      </c>
    </row>
    <row r="14" spans="2:16" ht="16.2" thickBot="1" x14ac:dyDescent="0.35">
      <c r="B14" s="42" t="s">
        <v>53</v>
      </c>
      <c r="C14" s="60">
        <f t="shared" si="0"/>
        <v>3337</v>
      </c>
      <c r="D14" s="60">
        <v>1621</v>
      </c>
      <c r="E14" s="60">
        <v>1707</v>
      </c>
      <c r="F14" s="60">
        <v>9</v>
      </c>
    </row>
    <row r="15" spans="2:16" ht="16.2" thickBot="1" x14ac:dyDescent="0.35">
      <c r="B15" s="44" t="s">
        <v>54</v>
      </c>
      <c r="C15" s="61">
        <f t="shared" si="0"/>
        <v>2288</v>
      </c>
      <c r="D15" s="61">
        <v>1066</v>
      </c>
      <c r="E15" s="61">
        <v>1222</v>
      </c>
      <c r="F15" s="61">
        <v>0</v>
      </c>
    </row>
    <row r="16" spans="2:16" ht="16.2" thickBot="1" x14ac:dyDescent="0.35">
      <c r="B16" s="42" t="s">
        <v>35</v>
      </c>
      <c r="C16" s="60"/>
      <c r="D16" s="60">
        <v>1</v>
      </c>
      <c r="E16" s="60">
        <v>0</v>
      </c>
      <c r="F16" s="60">
        <v>0</v>
      </c>
    </row>
    <row r="17" spans="2:6" ht="36.75" customHeight="1" x14ac:dyDescent="0.3">
      <c r="B17" s="125" t="s">
        <v>125</v>
      </c>
      <c r="C17" s="125"/>
      <c r="D17" s="125"/>
      <c r="E17" s="125"/>
      <c r="F17" s="125"/>
    </row>
    <row r="18" spans="2:6" x14ac:dyDescent="0.3">
      <c r="B18" s="31"/>
    </row>
    <row r="19" spans="2:6" x14ac:dyDescent="0.3">
      <c r="B19" s="31"/>
    </row>
    <row r="20" spans="2:6" x14ac:dyDescent="0.3">
      <c r="B20" s="31"/>
    </row>
  </sheetData>
  <mergeCells count="6">
    <mergeCell ref="B17:F17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6FF6-C899-4ED0-9E5B-591D289C29AF}">
  <dimension ref="A1:H23"/>
  <sheetViews>
    <sheetView zoomScaleNormal="100" workbookViewId="0">
      <selection sqref="A1:H1"/>
    </sheetView>
  </sheetViews>
  <sheetFormatPr defaultColWidth="8.6640625" defaultRowHeight="14.4" x14ac:dyDescent="0.3"/>
  <cols>
    <col min="1" max="1" width="19.44140625" customWidth="1"/>
    <col min="2" max="2" width="10" bestFit="1" customWidth="1"/>
    <col min="3" max="3" width="9.44140625" bestFit="1" customWidth="1"/>
    <col min="4" max="4" width="5.88671875" bestFit="1" customWidth="1"/>
    <col min="5" max="5" width="5.5546875" bestFit="1" customWidth="1"/>
    <col min="6" max="7" width="12" customWidth="1"/>
    <col min="8" max="8" width="16.88671875" bestFit="1" customWidth="1"/>
    <col min="9" max="9" width="5.44140625" bestFit="1" customWidth="1"/>
    <col min="10" max="10" width="9.44140625" bestFit="1" customWidth="1"/>
    <col min="11" max="11" width="8.6640625" bestFit="1" customWidth="1"/>
    <col min="12" max="12" width="16.109375" bestFit="1" customWidth="1"/>
  </cols>
  <sheetData>
    <row r="1" spans="1:8" s="3" customFormat="1" ht="57" customHeight="1" x14ac:dyDescent="0.3">
      <c r="A1" s="121" t="s">
        <v>325</v>
      </c>
      <c r="B1" s="121"/>
      <c r="C1" s="121"/>
      <c r="D1" s="121"/>
      <c r="E1" s="121"/>
      <c r="F1" s="121"/>
      <c r="G1" s="121"/>
      <c r="H1" s="121"/>
    </row>
    <row r="2" spans="1:8" x14ac:dyDescent="0.3">
      <c r="A2" t="s">
        <v>107</v>
      </c>
      <c r="B2" t="s">
        <v>108</v>
      </c>
      <c r="C2" t="s">
        <v>109</v>
      </c>
      <c r="D2" t="s">
        <v>110</v>
      </c>
      <c r="F2" t="s">
        <v>104</v>
      </c>
      <c r="G2" t="s">
        <v>105</v>
      </c>
      <c r="H2" t="s">
        <v>111</v>
      </c>
    </row>
    <row r="3" spans="1:8" x14ac:dyDescent="0.3">
      <c r="B3">
        <v>39859</v>
      </c>
      <c r="C3">
        <v>36698</v>
      </c>
      <c r="D3">
        <v>508</v>
      </c>
      <c r="E3" t="s">
        <v>2</v>
      </c>
      <c r="F3" t="s">
        <v>112</v>
      </c>
      <c r="G3" t="s">
        <v>113</v>
      </c>
      <c r="H3" t="s">
        <v>35</v>
      </c>
    </row>
    <row r="4" spans="1:8" x14ac:dyDescent="0.3">
      <c r="A4" t="s">
        <v>37</v>
      </c>
      <c r="B4">
        <v>14115</v>
      </c>
      <c r="C4">
        <v>13660</v>
      </c>
      <c r="D4">
        <v>352</v>
      </c>
      <c r="E4" s="46">
        <f>SUM(F4:H4)</f>
        <v>99.999999999999986</v>
      </c>
      <c r="F4" s="46">
        <v>50.183098090802403</v>
      </c>
      <c r="G4" s="46">
        <v>48.565435346819797</v>
      </c>
      <c r="H4" s="46">
        <v>1.2514665623777901</v>
      </c>
    </row>
    <row r="5" spans="1:8" x14ac:dyDescent="0.3">
      <c r="A5" t="s">
        <v>261</v>
      </c>
      <c r="B5">
        <v>5034</v>
      </c>
      <c r="C5">
        <v>4978</v>
      </c>
      <c r="D5">
        <v>103</v>
      </c>
      <c r="E5" s="46">
        <f t="shared" ref="E5:E13" si="0">SUM(F5:H5)</f>
        <v>100</v>
      </c>
      <c r="F5" s="46">
        <v>49.767671774592202</v>
      </c>
      <c r="G5" s="46">
        <v>49.2140385565991</v>
      </c>
      <c r="H5" s="46">
        <v>1.0182896688087</v>
      </c>
    </row>
    <row r="6" spans="1:8" x14ac:dyDescent="0.3">
      <c r="A6" t="s">
        <v>262</v>
      </c>
      <c r="B6">
        <v>5775</v>
      </c>
      <c r="C6">
        <v>5569</v>
      </c>
      <c r="D6">
        <v>163</v>
      </c>
      <c r="E6" s="46">
        <f t="shared" si="0"/>
        <v>100</v>
      </c>
      <c r="F6" s="46">
        <v>50.186842791344397</v>
      </c>
      <c r="G6" s="46">
        <v>48.3966281393934</v>
      </c>
      <c r="H6" s="46">
        <v>1.4165290692621899</v>
      </c>
    </row>
    <row r="7" spans="1:8" x14ac:dyDescent="0.3">
      <c r="A7" t="s">
        <v>263</v>
      </c>
      <c r="B7">
        <v>6327</v>
      </c>
      <c r="C7">
        <v>6002</v>
      </c>
      <c r="D7">
        <v>152</v>
      </c>
      <c r="E7" s="46">
        <f t="shared" si="0"/>
        <v>100.00000000000006</v>
      </c>
      <c r="F7" s="46">
        <v>50.693053441230703</v>
      </c>
      <c r="G7" s="46">
        <v>48.089095425046096</v>
      </c>
      <c r="H7" s="46">
        <v>1.21785113372326</v>
      </c>
    </row>
    <row r="8" spans="1:8" x14ac:dyDescent="0.3">
      <c r="A8" t="s">
        <v>50</v>
      </c>
      <c r="B8">
        <v>9374</v>
      </c>
      <c r="C8">
        <v>8259</v>
      </c>
      <c r="D8">
        <v>95</v>
      </c>
      <c r="E8" s="46">
        <f t="shared" si="0"/>
        <v>99.999999999999943</v>
      </c>
      <c r="F8" s="46">
        <v>52.876805054151603</v>
      </c>
      <c r="G8" s="46">
        <v>46.587319494584797</v>
      </c>
      <c r="H8" s="46">
        <v>0.53587545126353797</v>
      </c>
    </row>
    <row r="9" spans="1:8" x14ac:dyDescent="0.3">
      <c r="A9" t="s">
        <v>51</v>
      </c>
      <c r="B9">
        <v>10484</v>
      </c>
      <c r="C9">
        <v>9001</v>
      </c>
      <c r="D9">
        <v>45</v>
      </c>
      <c r="E9" s="46">
        <f t="shared" si="0"/>
        <v>99.999999999999972</v>
      </c>
      <c r="F9" s="46">
        <v>53.681515616999498</v>
      </c>
      <c r="G9" s="46">
        <v>46.088069636456702</v>
      </c>
      <c r="H9" s="46">
        <v>0.230414746543779</v>
      </c>
    </row>
    <row r="10" spans="1:8" x14ac:dyDescent="0.3">
      <c r="A10" t="s">
        <v>52</v>
      </c>
      <c r="B10">
        <v>3198</v>
      </c>
      <c r="C10">
        <v>2849</v>
      </c>
      <c r="D10">
        <v>7</v>
      </c>
      <c r="E10" s="46">
        <f t="shared" si="0"/>
        <v>99.999999999999986</v>
      </c>
      <c r="F10" s="46">
        <v>52.8245787908821</v>
      </c>
      <c r="G10" s="46">
        <v>47.059795176742597</v>
      </c>
      <c r="H10" s="46">
        <v>0.115626032375289</v>
      </c>
    </row>
    <row r="11" spans="1:8" x14ac:dyDescent="0.3">
      <c r="A11" t="s">
        <v>53</v>
      </c>
      <c r="B11">
        <v>1621</v>
      </c>
      <c r="C11">
        <v>1707</v>
      </c>
      <c r="D11">
        <v>9</v>
      </c>
      <c r="E11" s="46">
        <f t="shared" si="0"/>
        <v>100.00000000000004</v>
      </c>
      <c r="F11" s="46">
        <v>48.576565777644603</v>
      </c>
      <c r="G11" s="46">
        <v>51.153730896014402</v>
      </c>
      <c r="H11" s="46">
        <v>0.26970332634102501</v>
      </c>
    </row>
    <row r="12" spans="1:8" x14ac:dyDescent="0.3">
      <c r="A12" t="s">
        <v>54</v>
      </c>
      <c r="B12">
        <v>1066</v>
      </c>
      <c r="C12">
        <v>1222</v>
      </c>
      <c r="D12">
        <v>0</v>
      </c>
      <c r="E12" s="46">
        <f t="shared" si="0"/>
        <v>100</v>
      </c>
      <c r="F12" s="46">
        <v>46.590909090909101</v>
      </c>
      <c r="G12" s="46">
        <v>53.409090909090899</v>
      </c>
      <c r="H12" s="46">
        <v>0</v>
      </c>
    </row>
    <row r="13" spans="1:8" x14ac:dyDescent="0.3">
      <c r="A13" t="s">
        <v>35</v>
      </c>
      <c r="B13">
        <v>1</v>
      </c>
      <c r="C13">
        <v>0</v>
      </c>
      <c r="D13">
        <v>0</v>
      </c>
      <c r="E13" s="46">
        <f t="shared" si="0"/>
        <v>100</v>
      </c>
      <c r="F13" s="46">
        <v>100</v>
      </c>
      <c r="G13" s="46">
        <v>0</v>
      </c>
      <c r="H13" s="46">
        <v>0</v>
      </c>
    </row>
    <row r="17" spans="2:5" x14ac:dyDescent="0.3">
      <c r="B17" s="55"/>
      <c r="C17" s="55"/>
      <c r="D17" s="55"/>
      <c r="E17" s="55"/>
    </row>
    <row r="18" spans="2:5" x14ac:dyDescent="0.3">
      <c r="B18" s="55"/>
      <c r="C18" s="55"/>
      <c r="D18" s="55"/>
      <c r="E18" s="55"/>
    </row>
    <row r="19" spans="2:5" x14ac:dyDescent="0.3">
      <c r="B19" s="55"/>
      <c r="C19" s="55"/>
      <c r="D19" s="55"/>
      <c r="E19" s="55"/>
    </row>
    <row r="20" spans="2:5" x14ac:dyDescent="0.3">
      <c r="B20" s="55"/>
      <c r="C20" s="55"/>
      <c r="D20" s="55"/>
      <c r="E20" s="55"/>
    </row>
    <row r="21" spans="2:5" x14ac:dyDescent="0.3">
      <c r="B21" s="55"/>
      <c r="C21" s="55"/>
      <c r="D21" s="55"/>
      <c r="E21" s="55"/>
    </row>
    <row r="22" spans="2:5" x14ac:dyDescent="0.3">
      <c r="B22" s="55"/>
      <c r="C22" s="55"/>
      <c r="D22" s="55"/>
      <c r="E22" s="55"/>
    </row>
    <row r="23" spans="2:5" x14ac:dyDescent="0.3">
      <c r="B23" s="55"/>
      <c r="C23" s="55"/>
      <c r="D23" s="55"/>
      <c r="E23" s="55"/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9FEDE-021A-47C1-8703-8BB133B3A5A1}">
  <dimension ref="A1:F20"/>
  <sheetViews>
    <sheetView topLeftCell="D1" zoomScaleNormal="100" workbookViewId="0">
      <selection activeCell="I7" sqref="I7"/>
    </sheetView>
  </sheetViews>
  <sheetFormatPr defaultColWidth="8.6640625" defaultRowHeight="14.4" x14ac:dyDescent="0.3"/>
  <cols>
    <col min="1" max="1" width="11.5546875" hidden="1" customWidth="1"/>
    <col min="2" max="2" width="33.109375" hidden="1" customWidth="1"/>
    <col min="3" max="3" width="12.109375" hidden="1" customWidth="1"/>
    <col min="5" max="5" width="33.109375" customWidth="1"/>
    <col min="6" max="6" width="12.109375" customWidth="1"/>
  </cols>
  <sheetData>
    <row r="1" spans="2:6" x14ac:dyDescent="0.3">
      <c r="B1" s="100" t="s">
        <v>25</v>
      </c>
      <c r="C1" s="100"/>
      <c r="E1" s="100"/>
      <c r="F1" s="100"/>
    </row>
    <row r="2" spans="2:6" s="3" customFormat="1" ht="68.25" customHeight="1" x14ac:dyDescent="0.3">
      <c r="B2" s="101" t="s">
        <v>26</v>
      </c>
      <c r="C2" s="101"/>
      <c r="E2" s="101" t="s">
        <v>310</v>
      </c>
      <c r="F2" s="101"/>
    </row>
    <row r="3" spans="2:6" s="21" customFormat="1" ht="15" thickBot="1" x14ac:dyDescent="0.35">
      <c r="B3" s="20" t="s">
        <v>1</v>
      </c>
      <c r="C3" s="2" t="s">
        <v>2</v>
      </c>
      <c r="E3" s="20" t="s">
        <v>1</v>
      </c>
      <c r="F3" s="2" t="s">
        <v>2</v>
      </c>
    </row>
    <row r="4" spans="2:6" ht="15" thickTop="1" x14ac:dyDescent="0.3">
      <c r="B4" s="6"/>
      <c r="C4" s="22"/>
      <c r="E4" s="11" t="s">
        <v>4</v>
      </c>
      <c r="F4" s="87">
        <v>50.260967460000003</v>
      </c>
    </row>
    <row r="5" spans="2:6" x14ac:dyDescent="0.3">
      <c r="B5" s="11"/>
      <c r="C5" s="23"/>
      <c r="E5" s="11" t="s">
        <v>5</v>
      </c>
      <c r="F5" s="88">
        <v>19.579381869999999</v>
      </c>
    </row>
    <row r="6" spans="2:6" x14ac:dyDescent="0.3">
      <c r="B6" s="11"/>
      <c r="C6" s="22"/>
      <c r="E6" s="11" t="s">
        <v>6</v>
      </c>
      <c r="F6" s="87">
        <v>6.7493347889999997</v>
      </c>
    </row>
    <row r="7" spans="2:6" x14ac:dyDescent="0.3">
      <c r="B7" s="11"/>
      <c r="C7" s="23"/>
      <c r="E7" s="11" t="s">
        <v>128</v>
      </c>
      <c r="F7" s="88">
        <v>1.9478747359999999</v>
      </c>
    </row>
    <row r="8" spans="2:6" x14ac:dyDescent="0.3">
      <c r="B8" s="11"/>
      <c r="C8" s="22"/>
      <c r="E8" s="11" t="s">
        <v>129</v>
      </c>
      <c r="F8" s="87">
        <v>1.7841304499999999</v>
      </c>
    </row>
    <row r="9" spans="2:6" x14ac:dyDescent="0.3">
      <c r="B9" s="11"/>
      <c r="C9" s="22"/>
      <c r="E9" s="11" t="s">
        <v>21</v>
      </c>
      <c r="F9" s="88">
        <v>19.678310709999977</v>
      </c>
    </row>
    <row r="10" spans="2:6" ht="41.25" customHeight="1" x14ac:dyDescent="0.3">
      <c r="B10" s="11" t="s">
        <v>10</v>
      </c>
      <c r="C10" s="22">
        <v>3.3219142530883398E-3</v>
      </c>
      <c r="E10" s="103" t="s">
        <v>22</v>
      </c>
      <c r="F10" s="103"/>
    </row>
    <row r="11" spans="2:6" x14ac:dyDescent="0.3">
      <c r="B11" s="11" t="s">
        <v>9</v>
      </c>
      <c r="C11" s="23">
        <v>2.97588151839164E-3</v>
      </c>
    </row>
    <row r="12" spans="2:6" x14ac:dyDescent="0.3">
      <c r="B12" s="11" t="s">
        <v>12</v>
      </c>
      <c r="C12" s="22">
        <v>2.6644520571646102E-3</v>
      </c>
    </row>
    <row r="13" spans="2:6" x14ac:dyDescent="0.3">
      <c r="B13" s="11" t="s">
        <v>14</v>
      </c>
      <c r="C13" s="23">
        <v>2.31841932246791E-3</v>
      </c>
    </row>
    <row r="14" spans="2:6" x14ac:dyDescent="0.3">
      <c r="B14" s="11" t="s">
        <v>16</v>
      </c>
      <c r="C14" s="22">
        <v>2.1454029551195501E-3</v>
      </c>
    </row>
    <row r="15" spans="2:6" x14ac:dyDescent="0.3">
      <c r="B15" s="11" t="s">
        <v>13</v>
      </c>
      <c r="C15" s="23">
        <v>1.5917505796048299E-3</v>
      </c>
    </row>
    <row r="16" spans="2:6" x14ac:dyDescent="0.3">
      <c r="B16" s="11" t="s">
        <v>18</v>
      </c>
      <c r="C16" s="22">
        <v>1.34952766531714E-3</v>
      </c>
    </row>
    <row r="17" spans="2:6" x14ac:dyDescent="0.3">
      <c r="B17" s="11" t="s">
        <v>19</v>
      </c>
      <c r="C17" s="23">
        <v>1.34952766531714E-3</v>
      </c>
    </row>
    <row r="18" spans="2:6" x14ac:dyDescent="0.3">
      <c r="B18" s="11" t="s">
        <v>17</v>
      </c>
      <c r="C18" s="22">
        <v>1.2457178449081299E-3</v>
      </c>
    </row>
    <row r="19" spans="2:6" x14ac:dyDescent="0.3">
      <c r="B19" s="11" t="s">
        <v>20</v>
      </c>
      <c r="C19" s="23">
        <v>3.0796913388006501E-2</v>
      </c>
    </row>
    <row r="20" spans="2:6" s="3" customFormat="1" ht="36" customHeight="1" x14ac:dyDescent="0.3">
      <c r="B20" s="103" t="s">
        <v>22</v>
      </c>
      <c r="C20" s="103"/>
      <c r="E20"/>
      <c r="F20"/>
    </row>
  </sheetData>
  <mergeCells count="6">
    <mergeCell ref="B20:C20"/>
    <mergeCell ref="B1:C1"/>
    <mergeCell ref="E1:F1"/>
    <mergeCell ref="B2:C2"/>
    <mergeCell ref="E2:F2"/>
    <mergeCell ref="E10:F10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9197-DB48-4500-91D1-28DF21BF79AB}">
  <sheetPr>
    <pageSetUpPr fitToPage="1"/>
  </sheetPr>
  <dimension ref="A1"/>
  <sheetViews>
    <sheetView zoomScale="90" zoomScaleNormal="90" workbookViewId="0">
      <selection activeCell="Q22" sqref="Q22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9F515-07DE-474E-971A-807C2C7EC288}">
  <dimension ref="B2:F18"/>
  <sheetViews>
    <sheetView zoomScaleNormal="100" workbookViewId="0">
      <selection activeCell="G15" sqref="G15"/>
    </sheetView>
  </sheetViews>
  <sheetFormatPr defaultColWidth="8.6640625" defaultRowHeight="14.4" x14ac:dyDescent="0.3"/>
  <cols>
    <col min="2" max="2" width="36.88671875" customWidth="1"/>
    <col min="3" max="3" width="10.5546875" bestFit="1" customWidth="1"/>
    <col min="4" max="5" width="11" customWidth="1"/>
    <col min="6" max="6" width="13.6640625" customWidth="1"/>
  </cols>
  <sheetData>
    <row r="2" spans="2:6" ht="51.75" customHeight="1" thickBot="1" x14ac:dyDescent="0.35">
      <c r="B2" s="112" t="s">
        <v>326</v>
      </c>
      <c r="C2" s="112"/>
      <c r="D2" s="112"/>
      <c r="E2" s="112"/>
      <c r="F2" s="112"/>
    </row>
    <row r="3" spans="2:6" ht="16.2" thickBot="1" x14ac:dyDescent="0.35">
      <c r="B3" s="113" t="s">
        <v>57</v>
      </c>
      <c r="C3" s="124" t="s">
        <v>114</v>
      </c>
      <c r="D3" s="120"/>
      <c r="E3" s="120"/>
      <c r="F3" s="120"/>
    </row>
    <row r="4" spans="2:6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6" ht="31.8" thickBot="1" x14ac:dyDescent="0.35">
      <c r="B5" s="115"/>
      <c r="C5" s="119"/>
      <c r="D5" s="37" t="s">
        <v>60</v>
      </c>
      <c r="E5" s="37" t="s">
        <v>61</v>
      </c>
      <c r="F5" s="37" t="s">
        <v>35</v>
      </c>
    </row>
    <row r="6" spans="2:6" ht="16.2" thickBot="1" x14ac:dyDescent="0.35">
      <c r="B6" s="47" t="s">
        <v>2</v>
      </c>
      <c r="C6" s="48">
        <f>SUM(D6:F6)</f>
        <v>77193</v>
      </c>
      <c r="D6" s="48">
        <f>SUM(D7:D17)</f>
        <v>39934</v>
      </c>
      <c r="E6" s="48">
        <f>SUM(E7:E17)</f>
        <v>36747</v>
      </c>
      <c r="F6" s="48">
        <f>SUM(F7:F17)</f>
        <v>512</v>
      </c>
    </row>
    <row r="7" spans="2:6" ht="16.2" thickBot="1" x14ac:dyDescent="0.35">
      <c r="B7" s="51" t="s">
        <v>4</v>
      </c>
      <c r="C7" s="52">
        <f t="shared" ref="C7:C17" si="0">SUM(D7:F7)</f>
        <v>75267</v>
      </c>
      <c r="D7" s="52">
        <v>38792</v>
      </c>
      <c r="E7" s="52">
        <v>35970</v>
      </c>
      <c r="F7" s="52">
        <v>505</v>
      </c>
    </row>
    <row r="8" spans="2:6" ht="16.2" thickBot="1" x14ac:dyDescent="0.35">
      <c r="B8" s="49" t="s">
        <v>134</v>
      </c>
      <c r="C8" s="50">
        <f t="shared" si="0"/>
        <v>923</v>
      </c>
      <c r="D8" s="50">
        <v>576</v>
      </c>
      <c r="E8" s="50">
        <v>347</v>
      </c>
      <c r="F8" s="50">
        <v>0</v>
      </c>
    </row>
    <row r="9" spans="2:6" ht="16.2" thickBot="1" x14ac:dyDescent="0.35">
      <c r="B9" s="51" t="s">
        <v>153</v>
      </c>
      <c r="C9" s="52">
        <f t="shared" si="0"/>
        <v>293</v>
      </c>
      <c r="D9" s="52">
        <v>217</v>
      </c>
      <c r="E9" s="52">
        <v>76</v>
      </c>
      <c r="F9" s="52">
        <v>0</v>
      </c>
    </row>
    <row r="10" spans="2:6" ht="16.2" thickBot="1" x14ac:dyDescent="0.35">
      <c r="B10" s="49" t="s">
        <v>151</v>
      </c>
      <c r="C10" s="50">
        <f t="shared" si="0"/>
        <v>112</v>
      </c>
      <c r="D10" s="50">
        <v>92</v>
      </c>
      <c r="E10" s="50">
        <v>20</v>
      </c>
      <c r="F10" s="50">
        <v>0</v>
      </c>
    </row>
    <row r="11" spans="2:6" ht="16.2" thickBot="1" x14ac:dyDescent="0.35">
      <c r="B11" s="51" t="s">
        <v>8</v>
      </c>
      <c r="C11" s="52">
        <f t="shared" si="0"/>
        <v>86</v>
      </c>
      <c r="D11" s="52">
        <v>4</v>
      </c>
      <c r="E11" s="52">
        <v>82</v>
      </c>
      <c r="F11" s="52">
        <v>0</v>
      </c>
    </row>
    <row r="12" spans="2:6" ht="16.2" thickBot="1" x14ac:dyDescent="0.35">
      <c r="B12" s="49" t="s">
        <v>12</v>
      </c>
      <c r="C12" s="50">
        <f t="shared" si="0"/>
        <v>73</v>
      </c>
      <c r="D12" s="50">
        <v>0</v>
      </c>
      <c r="E12" s="50">
        <v>73</v>
      </c>
      <c r="F12" s="50">
        <v>0</v>
      </c>
    </row>
    <row r="13" spans="2:6" ht="16.2" thickBot="1" x14ac:dyDescent="0.35">
      <c r="B13" s="51" t="s">
        <v>165</v>
      </c>
      <c r="C13" s="52">
        <f t="shared" si="0"/>
        <v>68</v>
      </c>
      <c r="D13" s="52">
        <v>63</v>
      </c>
      <c r="E13" s="52">
        <v>5</v>
      </c>
      <c r="F13" s="52">
        <v>0</v>
      </c>
    </row>
    <row r="14" spans="2:6" ht="24" customHeight="1" thickBot="1" x14ac:dyDescent="0.35">
      <c r="B14" s="49" t="s">
        <v>168</v>
      </c>
      <c r="C14" s="50">
        <f t="shared" si="0"/>
        <v>67</v>
      </c>
      <c r="D14" s="50">
        <v>46</v>
      </c>
      <c r="E14" s="50">
        <v>21</v>
      </c>
      <c r="F14" s="50">
        <v>0</v>
      </c>
    </row>
    <row r="15" spans="2:6" ht="16.2" customHeight="1" thickBot="1" x14ac:dyDescent="0.35">
      <c r="B15" s="51" t="s">
        <v>5</v>
      </c>
      <c r="C15" s="52">
        <f t="shared" si="0"/>
        <v>37</v>
      </c>
      <c r="D15" s="52">
        <v>17</v>
      </c>
      <c r="E15" s="52">
        <v>19</v>
      </c>
      <c r="F15" s="52">
        <v>1</v>
      </c>
    </row>
    <row r="16" spans="2:6" ht="16.2" thickBot="1" x14ac:dyDescent="0.35">
      <c r="B16" s="49" t="s">
        <v>14</v>
      </c>
      <c r="C16" s="50">
        <f t="shared" si="0"/>
        <v>30</v>
      </c>
      <c r="D16" s="50">
        <v>10</v>
      </c>
      <c r="E16" s="50">
        <v>20</v>
      </c>
      <c r="F16" s="50">
        <v>0</v>
      </c>
    </row>
    <row r="17" spans="2:6" ht="16.2" thickBot="1" x14ac:dyDescent="0.35">
      <c r="B17" s="51" t="s">
        <v>21</v>
      </c>
      <c r="C17" s="52">
        <f t="shared" si="0"/>
        <v>237</v>
      </c>
      <c r="D17" s="52">
        <v>117</v>
      </c>
      <c r="E17" s="52">
        <v>114</v>
      </c>
      <c r="F17" s="52">
        <v>6</v>
      </c>
    </row>
    <row r="18" spans="2:6" ht="46.95" customHeight="1" x14ac:dyDescent="0.3">
      <c r="B18" s="122" t="s">
        <v>125</v>
      </c>
      <c r="C18" s="122"/>
      <c r="D18" s="122"/>
      <c r="E18" s="122"/>
      <c r="F18" s="122"/>
    </row>
  </sheetData>
  <mergeCells count="6">
    <mergeCell ref="B18:F18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EC02-C5FD-4C50-BCCA-ABACBAFAD9CF}">
  <dimension ref="A1:D14"/>
  <sheetViews>
    <sheetView workbookViewId="0">
      <selection activeCell="H14" sqref="H14"/>
    </sheetView>
  </sheetViews>
  <sheetFormatPr defaultRowHeight="14.4" x14ac:dyDescent="0.3"/>
  <cols>
    <col min="1" max="1" width="36.33203125" customWidth="1"/>
  </cols>
  <sheetData>
    <row r="1" spans="1:4" x14ac:dyDescent="0.3">
      <c r="A1" t="s">
        <v>327</v>
      </c>
    </row>
    <row r="3" spans="1:4" x14ac:dyDescent="0.3">
      <c r="A3" t="s">
        <v>62</v>
      </c>
      <c r="B3" t="s">
        <v>60</v>
      </c>
      <c r="C3" t="s">
        <v>61</v>
      </c>
      <c r="D3" t="s">
        <v>35</v>
      </c>
    </row>
    <row r="4" spans="1:4" x14ac:dyDescent="0.3">
      <c r="A4" t="s">
        <v>4</v>
      </c>
      <c r="B4" s="46">
        <v>51.539187160375697</v>
      </c>
      <c r="C4" s="46">
        <v>47.789868069672004</v>
      </c>
      <c r="D4" s="46">
        <v>0.67094476995230301</v>
      </c>
    </row>
    <row r="5" spans="1:4" x14ac:dyDescent="0.3">
      <c r="A5" t="s">
        <v>134</v>
      </c>
      <c r="B5" s="46">
        <v>62.405200433369401</v>
      </c>
      <c r="C5" s="46">
        <v>37.594799566630599</v>
      </c>
      <c r="D5" s="46">
        <v>0</v>
      </c>
    </row>
    <row r="6" spans="1:4" x14ac:dyDescent="0.3">
      <c r="A6" t="s">
        <v>153</v>
      </c>
      <c r="B6" s="46">
        <v>74.061433447099006</v>
      </c>
      <c r="C6" s="46">
        <v>25.938566552901001</v>
      </c>
      <c r="D6" s="46">
        <v>0</v>
      </c>
    </row>
    <row r="7" spans="1:4" x14ac:dyDescent="0.3">
      <c r="A7" t="s">
        <v>151</v>
      </c>
      <c r="B7" s="46">
        <v>82.142857142857096</v>
      </c>
      <c r="C7" s="46">
        <v>17.8571428571429</v>
      </c>
      <c r="D7" s="46">
        <v>0</v>
      </c>
    </row>
    <row r="8" spans="1:4" x14ac:dyDescent="0.3">
      <c r="A8" t="s">
        <v>8</v>
      </c>
      <c r="B8" s="46">
        <v>4.6511627906976702</v>
      </c>
      <c r="C8" s="46">
        <v>95.348837209302303</v>
      </c>
      <c r="D8" s="46">
        <v>0</v>
      </c>
    </row>
    <row r="9" spans="1:4" x14ac:dyDescent="0.3">
      <c r="A9" t="s">
        <v>12</v>
      </c>
      <c r="B9" s="46">
        <v>0</v>
      </c>
      <c r="C9" s="46">
        <v>100</v>
      </c>
      <c r="D9" s="46">
        <v>0</v>
      </c>
    </row>
    <row r="10" spans="1:4" x14ac:dyDescent="0.3">
      <c r="A10" t="s">
        <v>165</v>
      </c>
      <c r="B10" s="46">
        <v>92.647058823529406</v>
      </c>
      <c r="C10" s="46">
        <v>7.3529411764705896</v>
      </c>
      <c r="D10" s="46">
        <v>0</v>
      </c>
    </row>
    <row r="11" spans="1:4" x14ac:dyDescent="0.3">
      <c r="A11" s="54" t="s">
        <v>168</v>
      </c>
      <c r="B11" s="46">
        <v>68.656716417910403</v>
      </c>
      <c r="C11" s="46">
        <v>31.343283582089601</v>
      </c>
      <c r="D11" s="46">
        <v>0</v>
      </c>
    </row>
    <row r="12" spans="1:4" x14ac:dyDescent="0.3">
      <c r="A12" t="s">
        <v>5</v>
      </c>
      <c r="B12" s="46">
        <v>45.945945945946001</v>
      </c>
      <c r="C12" s="46">
        <v>51.351351351351298</v>
      </c>
      <c r="D12" s="46">
        <v>2.7027027027027</v>
      </c>
    </row>
    <row r="13" spans="1:4" x14ac:dyDescent="0.3">
      <c r="A13" t="s">
        <v>14</v>
      </c>
      <c r="B13" s="46">
        <v>33.3333333333333</v>
      </c>
      <c r="C13" s="46">
        <v>66.6666666666667</v>
      </c>
      <c r="D13" s="46">
        <v>0</v>
      </c>
    </row>
    <row r="14" spans="1:4" x14ac:dyDescent="0.3">
      <c r="A14" t="s">
        <v>21</v>
      </c>
      <c r="B14" s="46">
        <v>49.367088607594937</v>
      </c>
      <c r="C14" s="46">
        <v>48.101265822784811</v>
      </c>
      <c r="D14" s="46">
        <v>2.5316455696202533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7952-0C0C-4FF9-9BA2-20F48D920677}">
  <dimension ref="B2:M20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19.109375" bestFit="1" customWidth="1"/>
    <col min="5" max="5" width="10.109375" customWidth="1"/>
    <col min="6" max="6" width="13.5546875" customWidth="1"/>
  </cols>
  <sheetData>
    <row r="2" spans="2:13" ht="56.25" customHeight="1" thickBot="1" x14ac:dyDescent="0.35">
      <c r="B2" s="112" t="s">
        <v>328</v>
      </c>
      <c r="C2" s="112"/>
      <c r="D2" s="112"/>
      <c r="E2" s="112"/>
      <c r="F2" s="112"/>
    </row>
    <row r="3" spans="2:13" ht="16.5" customHeight="1" thickBot="1" x14ac:dyDescent="0.35">
      <c r="B3" s="120" t="s">
        <v>126</v>
      </c>
      <c r="C3" s="126" t="s">
        <v>115</v>
      </c>
      <c r="D3" s="126"/>
      <c r="E3" s="126"/>
      <c r="F3" s="126"/>
    </row>
    <row r="4" spans="2:13" ht="16.5" customHeight="1" thickBot="1" x14ac:dyDescent="0.35">
      <c r="B4" s="120"/>
      <c r="C4" s="127" t="s">
        <v>2</v>
      </c>
      <c r="D4" s="128" t="s">
        <v>59</v>
      </c>
      <c r="E4" s="128"/>
      <c r="F4" s="128"/>
    </row>
    <row r="5" spans="2:13" ht="31.8" thickBot="1" x14ac:dyDescent="0.35">
      <c r="B5" s="120"/>
      <c r="C5" s="127"/>
      <c r="D5" s="57" t="s">
        <v>33</v>
      </c>
      <c r="E5" s="57" t="s">
        <v>34</v>
      </c>
      <c r="F5" s="57" t="s">
        <v>35</v>
      </c>
    </row>
    <row r="6" spans="2:13" ht="16.2" thickBot="1" x14ac:dyDescent="0.35">
      <c r="B6" s="58" t="s">
        <v>2</v>
      </c>
      <c r="C6" s="59">
        <f t="shared" ref="C6:C16" si="0">SUM(D6:F6)</f>
        <v>77193</v>
      </c>
      <c r="D6" s="59">
        <v>39934</v>
      </c>
      <c r="E6" s="59">
        <v>36747</v>
      </c>
      <c r="F6" s="59">
        <v>512</v>
      </c>
    </row>
    <row r="7" spans="2:13" ht="31.8" thickBot="1" x14ac:dyDescent="0.35">
      <c r="B7" s="44" t="s">
        <v>37</v>
      </c>
      <c r="C7" s="61">
        <f t="shared" si="0"/>
        <v>28189</v>
      </c>
      <c r="D7" s="61">
        <v>14150</v>
      </c>
      <c r="E7" s="61">
        <v>13687</v>
      </c>
      <c r="F7" s="61">
        <v>352</v>
      </c>
      <c r="M7" s="46"/>
    </row>
    <row r="8" spans="2:13" ht="16.2" thickBot="1" x14ac:dyDescent="0.35">
      <c r="B8" s="68" t="s">
        <v>261</v>
      </c>
      <c r="C8" s="60">
        <f t="shared" si="0"/>
        <v>10130</v>
      </c>
      <c r="D8" s="69">
        <v>5043</v>
      </c>
      <c r="E8" s="69">
        <v>4984</v>
      </c>
      <c r="F8" s="69">
        <v>103</v>
      </c>
    </row>
    <row r="9" spans="2:13" ht="16.2" thickBot="1" x14ac:dyDescent="0.35">
      <c r="B9" s="44" t="s">
        <v>262</v>
      </c>
      <c r="C9" s="61">
        <f t="shared" si="0"/>
        <v>11532</v>
      </c>
      <c r="D9" s="61">
        <v>5789</v>
      </c>
      <c r="E9" s="61">
        <v>5580</v>
      </c>
      <c r="F9" s="61">
        <v>163</v>
      </c>
    </row>
    <row r="10" spans="2:13" ht="16.2" thickBot="1" x14ac:dyDescent="0.35">
      <c r="B10" s="68" t="s">
        <v>263</v>
      </c>
      <c r="C10" s="60">
        <f t="shared" si="0"/>
        <v>12514</v>
      </c>
      <c r="D10" s="69">
        <v>6346</v>
      </c>
      <c r="E10" s="69">
        <v>6015</v>
      </c>
      <c r="F10" s="69">
        <v>153</v>
      </c>
    </row>
    <row r="11" spans="2:13" ht="16.2" thickBot="1" x14ac:dyDescent="0.35">
      <c r="B11" s="44" t="s">
        <v>50</v>
      </c>
      <c r="C11" s="61">
        <f t="shared" si="0"/>
        <v>17751</v>
      </c>
      <c r="D11" s="61">
        <v>9388</v>
      </c>
      <c r="E11" s="61">
        <v>8267</v>
      </c>
      <c r="F11" s="61">
        <v>96</v>
      </c>
    </row>
    <row r="12" spans="2:13" ht="16.2" thickBot="1" x14ac:dyDescent="0.35">
      <c r="B12" s="42" t="s">
        <v>51</v>
      </c>
      <c r="C12" s="60">
        <f t="shared" si="0"/>
        <v>19551</v>
      </c>
      <c r="D12" s="60">
        <v>10500</v>
      </c>
      <c r="E12" s="60">
        <v>9004</v>
      </c>
      <c r="F12" s="60">
        <v>47</v>
      </c>
    </row>
    <row r="13" spans="2:13" ht="16.2" thickBot="1" x14ac:dyDescent="0.35">
      <c r="B13" s="44" t="s">
        <v>52</v>
      </c>
      <c r="C13" s="61">
        <f t="shared" si="0"/>
        <v>6061</v>
      </c>
      <c r="D13" s="61">
        <v>3202</v>
      </c>
      <c r="E13" s="61">
        <v>2852</v>
      </c>
      <c r="F13" s="61">
        <v>7</v>
      </c>
    </row>
    <row r="14" spans="2:13" ht="16.2" thickBot="1" x14ac:dyDescent="0.35">
      <c r="B14" s="42" t="s">
        <v>53</v>
      </c>
      <c r="C14" s="60">
        <f t="shared" si="0"/>
        <v>3347</v>
      </c>
      <c r="D14" s="60">
        <v>1625</v>
      </c>
      <c r="E14" s="60">
        <v>1712</v>
      </c>
      <c r="F14" s="60">
        <v>10</v>
      </c>
    </row>
    <row r="15" spans="2:13" ht="16.2" thickBot="1" x14ac:dyDescent="0.35">
      <c r="B15" s="44" t="s">
        <v>54</v>
      </c>
      <c r="C15" s="61">
        <f t="shared" si="0"/>
        <v>2293</v>
      </c>
      <c r="D15" s="61">
        <v>1068</v>
      </c>
      <c r="E15" s="61">
        <v>1225</v>
      </c>
      <c r="F15" s="61">
        <v>0</v>
      </c>
    </row>
    <row r="16" spans="2:13" ht="16.2" thickBot="1" x14ac:dyDescent="0.35">
      <c r="B16" s="42" t="s">
        <v>35</v>
      </c>
      <c r="C16" s="60">
        <f t="shared" si="0"/>
        <v>1</v>
      </c>
      <c r="D16" s="60">
        <v>1</v>
      </c>
      <c r="E16" s="60">
        <v>0</v>
      </c>
      <c r="F16" s="60">
        <v>0</v>
      </c>
    </row>
    <row r="17" spans="2:6" ht="45.75" customHeight="1" x14ac:dyDescent="0.3">
      <c r="B17" s="125" t="s">
        <v>125</v>
      </c>
      <c r="C17" s="125"/>
      <c r="D17" s="125"/>
      <c r="E17" s="125"/>
      <c r="F17" s="125"/>
    </row>
    <row r="18" spans="2:6" x14ac:dyDescent="0.3">
      <c r="B18" s="31"/>
    </row>
    <row r="19" spans="2:6" x14ac:dyDescent="0.3">
      <c r="B19" s="31"/>
    </row>
    <row r="20" spans="2:6" x14ac:dyDescent="0.3">
      <c r="B20" s="31"/>
    </row>
  </sheetData>
  <mergeCells count="6">
    <mergeCell ref="B17:F17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E0C8-42AA-4468-A61A-AB29142291BC}">
  <dimension ref="A1:H13"/>
  <sheetViews>
    <sheetView zoomScaleNormal="100" workbookViewId="0">
      <selection sqref="A1:H1"/>
    </sheetView>
  </sheetViews>
  <sheetFormatPr defaultColWidth="8.6640625" defaultRowHeight="14.4" x14ac:dyDescent="0.3"/>
  <cols>
    <col min="1" max="1" width="19.88671875" customWidth="1"/>
    <col min="2" max="3" width="6" bestFit="1" customWidth="1"/>
    <col min="4" max="5" width="5.88671875" customWidth="1"/>
    <col min="6" max="8" width="12" customWidth="1"/>
  </cols>
  <sheetData>
    <row r="1" spans="1:8" ht="31.5" customHeight="1" x14ac:dyDescent="0.3">
      <c r="A1" s="129" t="s">
        <v>329</v>
      </c>
      <c r="B1" s="129"/>
      <c r="C1" s="129"/>
      <c r="D1" s="129"/>
      <c r="E1" s="129"/>
      <c r="F1" s="129"/>
      <c r="G1" s="129"/>
      <c r="H1" s="129"/>
    </row>
    <row r="2" spans="1:8" x14ac:dyDescent="0.3">
      <c r="A2" t="s">
        <v>107</v>
      </c>
      <c r="B2" t="s">
        <v>108</v>
      </c>
      <c r="C2" t="s">
        <v>109</v>
      </c>
      <c r="D2" t="s">
        <v>110</v>
      </c>
      <c r="F2" t="s">
        <v>104</v>
      </c>
      <c r="G2" t="s">
        <v>105</v>
      </c>
      <c r="H2" t="s">
        <v>111</v>
      </c>
    </row>
    <row r="3" spans="1:8" x14ac:dyDescent="0.3">
      <c r="B3">
        <v>39934</v>
      </c>
      <c r="C3">
        <v>36747</v>
      </c>
      <c r="D3">
        <v>512</v>
      </c>
      <c r="E3" t="s">
        <v>2</v>
      </c>
      <c r="F3" t="s">
        <v>112</v>
      </c>
      <c r="G3" t="s">
        <v>113</v>
      </c>
      <c r="H3" t="s">
        <v>116</v>
      </c>
    </row>
    <row r="4" spans="1:8" x14ac:dyDescent="0.3">
      <c r="A4" t="s">
        <v>37</v>
      </c>
      <c r="B4">
        <v>14150</v>
      </c>
      <c r="C4">
        <v>13687</v>
      </c>
      <c r="D4">
        <v>352</v>
      </c>
      <c r="E4" s="46">
        <f>SUM(F4:H4)</f>
        <v>99.999999999999972</v>
      </c>
      <c r="F4" s="46">
        <v>50.196885309872599</v>
      </c>
      <c r="G4" s="46">
        <v>48.554400652736902</v>
      </c>
      <c r="H4" s="46">
        <v>1.2487140373904699</v>
      </c>
    </row>
    <row r="5" spans="1:8" x14ac:dyDescent="0.3">
      <c r="A5" t="s">
        <v>261</v>
      </c>
      <c r="B5">
        <v>5043</v>
      </c>
      <c r="C5">
        <v>4984</v>
      </c>
      <c r="D5">
        <v>103</v>
      </c>
      <c r="E5" s="46">
        <f t="shared" ref="E5:E13" si="0">SUM(F5:H5)</f>
        <v>100.00000000000001</v>
      </c>
      <c r="F5" s="46">
        <v>49.782823297137199</v>
      </c>
      <c r="G5" s="46">
        <v>49.200394866732502</v>
      </c>
      <c r="H5" s="46">
        <v>1.01678183613031</v>
      </c>
    </row>
    <row r="6" spans="1:8" x14ac:dyDescent="0.3">
      <c r="A6" t="s">
        <v>262</v>
      </c>
      <c r="B6">
        <v>5789</v>
      </c>
      <c r="C6">
        <v>5580</v>
      </c>
      <c r="D6">
        <v>163</v>
      </c>
      <c r="E6" s="46">
        <f t="shared" si="0"/>
        <v>100.00000000000009</v>
      </c>
      <c r="F6" s="46">
        <v>50.199445022546001</v>
      </c>
      <c r="G6" s="46">
        <v>48.387096774193601</v>
      </c>
      <c r="H6" s="46">
        <v>1.4134582032604901</v>
      </c>
    </row>
    <row r="7" spans="1:8" x14ac:dyDescent="0.3">
      <c r="A7" t="s">
        <v>263</v>
      </c>
      <c r="B7">
        <v>6346</v>
      </c>
      <c r="C7">
        <v>6015</v>
      </c>
      <c r="D7">
        <v>153</v>
      </c>
      <c r="E7" s="46">
        <f t="shared" si="0"/>
        <v>100</v>
      </c>
      <c r="F7" s="46">
        <v>50.711203452133603</v>
      </c>
      <c r="G7" s="46">
        <v>48.066165894198498</v>
      </c>
      <c r="H7" s="46">
        <v>1.2226306536678899</v>
      </c>
    </row>
    <row r="8" spans="1:8" x14ac:dyDescent="0.3">
      <c r="A8" t="s">
        <v>50</v>
      </c>
      <c r="B8">
        <v>9388</v>
      </c>
      <c r="C8">
        <v>8267</v>
      </c>
      <c r="D8">
        <v>96</v>
      </c>
      <c r="E8" s="46">
        <f t="shared" si="0"/>
        <v>100.00000000000006</v>
      </c>
      <c r="F8" s="46">
        <v>52.887161286688098</v>
      </c>
      <c r="G8" s="46">
        <v>46.572024111317702</v>
      </c>
      <c r="H8" s="46">
        <v>0.54081460199425402</v>
      </c>
    </row>
    <row r="9" spans="1:8" x14ac:dyDescent="0.3">
      <c r="A9" t="s">
        <v>51</v>
      </c>
      <c r="B9">
        <v>10500</v>
      </c>
      <c r="C9">
        <v>9004</v>
      </c>
      <c r="D9">
        <v>47</v>
      </c>
      <c r="E9" s="46">
        <f t="shared" si="0"/>
        <v>100.00000000000006</v>
      </c>
      <c r="F9" s="46">
        <v>53.705692803437202</v>
      </c>
      <c r="G9" s="46">
        <v>46.053910285918903</v>
      </c>
      <c r="H9" s="46">
        <v>0.24039691064395699</v>
      </c>
    </row>
    <row r="10" spans="1:8" x14ac:dyDescent="0.3">
      <c r="A10" t="s">
        <v>52</v>
      </c>
      <c r="B10">
        <v>3202</v>
      </c>
      <c r="C10">
        <v>2852</v>
      </c>
      <c r="D10">
        <v>7</v>
      </c>
      <c r="E10" s="46">
        <f t="shared" si="0"/>
        <v>99.999999999999943</v>
      </c>
      <c r="F10" s="46">
        <v>52.829566078204898</v>
      </c>
      <c r="G10" s="46">
        <v>47.054941428807098</v>
      </c>
      <c r="H10" s="46">
        <v>0.115492492987956</v>
      </c>
    </row>
    <row r="11" spans="1:8" x14ac:dyDescent="0.3">
      <c r="A11" t="s">
        <v>53</v>
      </c>
      <c r="B11">
        <v>1625</v>
      </c>
      <c r="C11">
        <v>1712</v>
      </c>
      <c r="D11">
        <v>10</v>
      </c>
      <c r="E11" s="46">
        <f t="shared" si="0"/>
        <v>100.00000000000001</v>
      </c>
      <c r="F11" s="46">
        <v>48.5509411413206</v>
      </c>
      <c r="G11" s="46">
        <v>51.150283836271299</v>
      </c>
      <c r="H11" s="46">
        <v>0.29877502240812698</v>
      </c>
    </row>
    <row r="12" spans="1:8" x14ac:dyDescent="0.3">
      <c r="A12" t="s">
        <v>54</v>
      </c>
      <c r="B12">
        <v>1068</v>
      </c>
      <c r="C12">
        <v>1225</v>
      </c>
      <c r="D12">
        <v>0</v>
      </c>
      <c r="E12" s="46">
        <f t="shared" si="0"/>
        <v>100</v>
      </c>
      <c r="F12" s="46">
        <v>46.576537287396398</v>
      </c>
      <c r="G12" s="46">
        <v>53.423462712603602</v>
      </c>
      <c r="H12" s="46">
        <v>0</v>
      </c>
    </row>
    <row r="13" spans="1:8" x14ac:dyDescent="0.3">
      <c r="A13" t="s">
        <v>35</v>
      </c>
      <c r="B13">
        <v>1</v>
      </c>
      <c r="C13">
        <v>0</v>
      </c>
      <c r="D13">
        <v>0</v>
      </c>
      <c r="E13" s="46">
        <f t="shared" si="0"/>
        <v>100</v>
      </c>
      <c r="F13" s="46">
        <v>100</v>
      </c>
      <c r="G13" s="46">
        <v>0</v>
      </c>
      <c r="H13" s="46">
        <v>0</v>
      </c>
    </row>
  </sheetData>
  <mergeCells count="1">
    <mergeCell ref="A1:H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1AF68-1EB8-4CE1-BFFA-11D724878E0B}">
  <sheetPr>
    <pageSetUpPr fitToPage="1"/>
  </sheetPr>
  <dimension ref="A1"/>
  <sheetViews>
    <sheetView zoomScaleNormal="100" workbookViewId="0">
      <selection activeCell="S14" sqref="S14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61187-9671-4496-A87A-AB92766AD09A}">
  <dimension ref="B2:F18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38.88671875" customWidth="1"/>
    <col min="3" max="3" width="8.6640625" customWidth="1"/>
    <col min="4" max="6" width="14.6640625" customWidth="1"/>
  </cols>
  <sheetData>
    <row r="2" spans="2:6" ht="50.25" customHeight="1" thickBot="1" x14ac:dyDescent="0.35">
      <c r="B2" s="112" t="s">
        <v>330</v>
      </c>
      <c r="C2" s="112"/>
      <c r="D2" s="112"/>
      <c r="E2" s="112"/>
      <c r="F2" s="112"/>
    </row>
    <row r="3" spans="2:6" ht="37.5" customHeight="1" thickBot="1" x14ac:dyDescent="0.35">
      <c r="B3" s="113" t="s">
        <v>57</v>
      </c>
      <c r="C3" s="124" t="s">
        <v>117</v>
      </c>
      <c r="D3" s="120"/>
      <c r="E3" s="120"/>
      <c r="F3" s="120"/>
    </row>
    <row r="4" spans="2:6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6" ht="31.8" thickBot="1" x14ac:dyDescent="0.35">
      <c r="B5" s="115"/>
      <c r="C5" s="119"/>
      <c r="D5" s="37" t="s">
        <v>60</v>
      </c>
      <c r="E5" s="37" t="s">
        <v>61</v>
      </c>
      <c r="F5" s="37" t="s">
        <v>35</v>
      </c>
    </row>
    <row r="6" spans="2:6" ht="16.2" thickBot="1" x14ac:dyDescent="0.35">
      <c r="B6" s="47" t="s">
        <v>2</v>
      </c>
      <c r="C6" s="48">
        <f>SUM(C7:C17)</f>
        <v>128</v>
      </c>
      <c r="D6" s="48">
        <f>SUM(D7:D17)</f>
        <v>75</v>
      </c>
      <c r="E6" s="48">
        <f>SUM(E7:E17)</f>
        <v>49</v>
      </c>
      <c r="F6" s="48">
        <f>SUM(F7:F17)</f>
        <v>4</v>
      </c>
    </row>
    <row r="7" spans="2:6" ht="16.2" thickBot="1" x14ac:dyDescent="0.35">
      <c r="B7" s="49" t="s">
        <v>5</v>
      </c>
      <c r="C7" s="50">
        <f t="shared" ref="C7:C17" si="0">SUM(D7:F7)</f>
        <v>36</v>
      </c>
      <c r="D7" s="50">
        <v>17</v>
      </c>
      <c r="E7" s="50">
        <v>18</v>
      </c>
      <c r="F7" s="50">
        <v>1</v>
      </c>
    </row>
    <row r="8" spans="2:6" ht="16.2" thickBot="1" x14ac:dyDescent="0.35">
      <c r="B8" s="51" t="s">
        <v>4</v>
      </c>
      <c r="C8" s="52">
        <f t="shared" si="0"/>
        <v>29</v>
      </c>
      <c r="D8" s="52">
        <v>14</v>
      </c>
      <c r="E8" s="52">
        <v>15</v>
      </c>
      <c r="F8" s="52">
        <v>0</v>
      </c>
    </row>
    <row r="9" spans="2:6" ht="16.2" thickBot="1" x14ac:dyDescent="0.35">
      <c r="B9" s="49" t="s">
        <v>7</v>
      </c>
      <c r="C9" s="50">
        <f t="shared" si="0"/>
        <v>15</v>
      </c>
      <c r="D9" s="50">
        <v>11</v>
      </c>
      <c r="E9" s="50">
        <v>1</v>
      </c>
      <c r="F9" s="50">
        <v>3</v>
      </c>
    </row>
    <row r="10" spans="2:6" ht="16.2" thickBot="1" x14ac:dyDescent="0.35">
      <c r="B10" s="51" t="s">
        <v>134</v>
      </c>
      <c r="C10" s="52">
        <f t="shared" si="0"/>
        <v>7</v>
      </c>
      <c r="D10" s="52">
        <v>5</v>
      </c>
      <c r="E10" s="52">
        <v>2</v>
      </c>
      <c r="F10" s="52">
        <v>0</v>
      </c>
    </row>
    <row r="11" spans="2:6" ht="16.2" thickBot="1" x14ac:dyDescent="0.35">
      <c r="B11" s="49" t="s">
        <v>153</v>
      </c>
      <c r="C11" s="50">
        <f t="shared" si="0"/>
        <v>5</v>
      </c>
      <c r="D11" s="50">
        <v>4</v>
      </c>
      <c r="E11" s="50">
        <v>1</v>
      </c>
      <c r="F11" s="50">
        <v>0</v>
      </c>
    </row>
    <row r="12" spans="2:6" ht="16.2" thickBot="1" x14ac:dyDescent="0.35">
      <c r="B12" s="51" t="s">
        <v>14</v>
      </c>
      <c r="C12" s="52">
        <f t="shared" si="0"/>
        <v>4</v>
      </c>
      <c r="D12" s="52">
        <v>4</v>
      </c>
      <c r="E12" s="52">
        <v>0</v>
      </c>
      <c r="F12" s="52">
        <v>0</v>
      </c>
    </row>
    <row r="13" spans="2:6" ht="16.2" thickBot="1" x14ac:dyDescent="0.35">
      <c r="B13" s="49" t="s">
        <v>18</v>
      </c>
      <c r="C13" s="50">
        <f t="shared" si="0"/>
        <v>4</v>
      </c>
      <c r="D13" s="50">
        <v>1</v>
      </c>
      <c r="E13" s="50">
        <v>3</v>
      </c>
      <c r="F13" s="50">
        <v>0</v>
      </c>
    </row>
    <row r="14" spans="2:6" ht="16.2" thickBot="1" x14ac:dyDescent="0.35">
      <c r="B14" s="51" t="s">
        <v>11</v>
      </c>
      <c r="C14" s="52">
        <f t="shared" si="0"/>
        <v>3</v>
      </c>
      <c r="D14" s="52">
        <v>3</v>
      </c>
      <c r="E14" s="52">
        <v>0</v>
      </c>
      <c r="F14" s="52">
        <v>0</v>
      </c>
    </row>
    <row r="15" spans="2:6" ht="16.2" thickBot="1" x14ac:dyDescent="0.35">
      <c r="B15" s="49" t="s">
        <v>149</v>
      </c>
      <c r="C15" s="50">
        <f t="shared" si="0"/>
        <v>3</v>
      </c>
      <c r="D15" s="50">
        <v>2</v>
      </c>
      <c r="E15" s="50">
        <v>1</v>
      </c>
      <c r="F15" s="50">
        <v>0</v>
      </c>
    </row>
    <row r="16" spans="2:6" ht="16.2" thickBot="1" x14ac:dyDescent="0.35">
      <c r="B16" s="51" t="s">
        <v>6</v>
      </c>
      <c r="C16" s="52">
        <f t="shared" si="0"/>
        <v>2</v>
      </c>
      <c r="D16" s="52">
        <v>1</v>
      </c>
      <c r="E16" s="52">
        <v>1</v>
      </c>
      <c r="F16" s="52">
        <v>0</v>
      </c>
    </row>
    <row r="17" spans="2:6" ht="16.2" thickBot="1" x14ac:dyDescent="0.35">
      <c r="B17" s="49" t="s">
        <v>21</v>
      </c>
      <c r="C17" s="50">
        <f t="shared" si="0"/>
        <v>20</v>
      </c>
      <c r="D17" s="50">
        <v>13</v>
      </c>
      <c r="E17" s="50">
        <v>7</v>
      </c>
      <c r="F17" s="50">
        <v>0</v>
      </c>
    </row>
    <row r="18" spans="2:6" ht="46.95" customHeight="1" x14ac:dyDescent="0.3">
      <c r="B18" s="122" t="s">
        <v>125</v>
      </c>
      <c r="C18" s="122"/>
      <c r="D18" s="122"/>
      <c r="E18" s="122"/>
      <c r="F18" s="122"/>
    </row>
  </sheetData>
  <mergeCells count="6">
    <mergeCell ref="B18:F18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BB5A5-B641-4D1C-8443-45C6B0094418}">
  <dimension ref="A1:D17"/>
  <sheetViews>
    <sheetView zoomScaleNormal="100" workbookViewId="0">
      <selection sqref="A1:B1"/>
    </sheetView>
  </sheetViews>
  <sheetFormatPr defaultColWidth="8.6640625" defaultRowHeight="14.4" x14ac:dyDescent="0.3"/>
  <cols>
    <col min="1" max="1" width="35.109375" customWidth="1"/>
    <col min="2" max="3" width="12" customWidth="1"/>
  </cols>
  <sheetData>
    <row r="1" spans="1:4" ht="59.25" customHeight="1" x14ac:dyDescent="0.3">
      <c r="A1" s="129" t="s">
        <v>331</v>
      </c>
      <c r="B1" s="129"/>
      <c r="C1" s="63"/>
    </row>
    <row r="2" spans="1:4" x14ac:dyDescent="0.3">
      <c r="A2" t="s">
        <v>62</v>
      </c>
      <c r="B2" t="s">
        <v>60</v>
      </c>
      <c r="C2" t="s">
        <v>61</v>
      </c>
      <c r="D2" t="s">
        <v>35</v>
      </c>
    </row>
    <row r="3" spans="1:4" x14ac:dyDescent="0.3">
      <c r="A3" t="s">
        <v>5</v>
      </c>
      <c r="B3" s="46">
        <v>47.2222222222222</v>
      </c>
      <c r="C3" s="46">
        <v>50</v>
      </c>
      <c r="D3" s="46">
        <v>2.7777777777777799</v>
      </c>
    </row>
    <row r="4" spans="1:4" x14ac:dyDescent="0.3">
      <c r="A4" t="s">
        <v>4</v>
      </c>
      <c r="B4" s="46">
        <v>48.275862068965502</v>
      </c>
      <c r="C4" s="46">
        <v>51.724137931034498</v>
      </c>
      <c r="D4">
        <v>0</v>
      </c>
    </row>
    <row r="5" spans="1:4" x14ac:dyDescent="0.3">
      <c r="A5" t="s">
        <v>7</v>
      </c>
      <c r="B5" s="46">
        <v>73.3333333333333</v>
      </c>
      <c r="C5" s="46">
        <v>6.6666666666666696</v>
      </c>
      <c r="D5">
        <v>20</v>
      </c>
    </row>
    <row r="6" spans="1:4" x14ac:dyDescent="0.3">
      <c r="A6" t="s">
        <v>134</v>
      </c>
      <c r="B6" s="46">
        <v>71.428571428571402</v>
      </c>
      <c r="C6" s="46">
        <v>28.571428571428601</v>
      </c>
      <c r="D6">
        <v>0</v>
      </c>
    </row>
    <row r="7" spans="1:4" x14ac:dyDescent="0.3">
      <c r="A7" s="54" t="s">
        <v>153</v>
      </c>
      <c r="B7" s="46">
        <v>80</v>
      </c>
      <c r="C7" s="46">
        <v>20</v>
      </c>
      <c r="D7">
        <v>0</v>
      </c>
    </row>
    <row r="8" spans="1:4" x14ac:dyDescent="0.3">
      <c r="A8" t="s">
        <v>14</v>
      </c>
      <c r="B8" s="46">
        <v>100</v>
      </c>
      <c r="C8" s="46">
        <v>0</v>
      </c>
      <c r="D8">
        <v>0</v>
      </c>
    </row>
    <row r="9" spans="1:4" x14ac:dyDescent="0.3">
      <c r="A9" t="s">
        <v>18</v>
      </c>
      <c r="B9" s="46">
        <v>25</v>
      </c>
      <c r="C9" s="46">
        <v>75</v>
      </c>
      <c r="D9">
        <v>0</v>
      </c>
    </row>
    <row r="10" spans="1:4" x14ac:dyDescent="0.3">
      <c r="A10" t="s">
        <v>11</v>
      </c>
      <c r="B10" s="46">
        <v>100</v>
      </c>
      <c r="C10" s="46">
        <v>0</v>
      </c>
      <c r="D10">
        <v>0</v>
      </c>
    </row>
    <row r="11" spans="1:4" x14ac:dyDescent="0.3">
      <c r="A11" t="s">
        <v>149</v>
      </c>
      <c r="B11" s="46">
        <v>66.6666666666667</v>
      </c>
      <c r="C11" s="46">
        <v>33.3333333333333</v>
      </c>
      <c r="D11">
        <v>0</v>
      </c>
    </row>
    <row r="12" spans="1:4" x14ac:dyDescent="0.3">
      <c r="A12" t="s">
        <v>6</v>
      </c>
      <c r="B12" s="46">
        <v>50</v>
      </c>
      <c r="C12" s="46">
        <v>50</v>
      </c>
      <c r="D12">
        <v>0</v>
      </c>
    </row>
    <row r="13" spans="1:4" x14ac:dyDescent="0.3">
      <c r="A13" t="s">
        <v>21</v>
      </c>
      <c r="B13" s="46">
        <v>65</v>
      </c>
      <c r="C13" s="46">
        <v>35</v>
      </c>
      <c r="D13">
        <v>0</v>
      </c>
    </row>
    <row r="14" spans="1:4" x14ac:dyDescent="0.3">
      <c r="B14" s="46"/>
      <c r="C14" s="46"/>
    </row>
    <row r="15" spans="1:4" x14ac:dyDescent="0.3">
      <c r="B15" s="46"/>
      <c r="C15" s="46"/>
    </row>
    <row r="16" spans="1:4" x14ac:dyDescent="0.3">
      <c r="B16" s="46"/>
      <c r="C16" s="46"/>
    </row>
    <row r="17" spans="2:3" x14ac:dyDescent="0.3">
      <c r="B17" s="46"/>
      <c r="C17" s="46"/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88FA-B27E-4120-80D6-7612FDAA0E48}">
  <sheetPr>
    <pageSetUpPr fitToPage="1"/>
  </sheetPr>
  <dimension ref="A1"/>
  <sheetViews>
    <sheetView topLeftCell="A10" zoomScale="98" zoomScaleNormal="98" workbookViewId="0">
      <selection activeCell="R26" sqref="R26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1AB91-BD8D-445A-BDF5-FE96E983707B}">
  <dimension ref="B2:F16"/>
  <sheetViews>
    <sheetView zoomScaleNormal="100" workbookViewId="0">
      <selection activeCell="K5" sqref="K5"/>
    </sheetView>
  </sheetViews>
  <sheetFormatPr defaultColWidth="8.6640625" defaultRowHeight="14.4" x14ac:dyDescent="0.3"/>
  <cols>
    <col min="2" max="2" width="37.44140625" customWidth="1"/>
    <col min="4" max="6" width="14.6640625" customWidth="1"/>
  </cols>
  <sheetData>
    <row r="2" spans="2:6" ht="50.25" customHeight="1" thickBot="1" x14ac:dyDescent="0.35">
      <c r="B2" s="112" t="s">
        <v>332</v>
      </c>
      <c r="C2" s="112"/>
      <c r="D2" s="112"/>
      <c r="E2" s="112"/>
      <c r="F2" s="112"/>
    </row>
    <row r="3" spans="2:6" ht="40.5" customHeight="1" thickBot="1" x14ac:dyDescent="0.35">
      <c r="B3" s="113" t="s">
        <v>126</v>
      </c>
      <c r="C3" s="124" t="s">
        <v>117</v>
      </c>
      <c r="D3" s="120"/>
      <c r="E3" s="120"/>
      <c r="F3" s="120"/>
    </row>
    <row r="4" spans="2:6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6" ht="31.8" thickBot="1" x14ac:dyDescent="0.35">
      <c r="B5" s="115"/>
      <c r="C5" s="119"/>
      <c r="D5" s="37" t="s">
        <v>60</v>
      </c>
      <c r="E5" s="37" t="s">
        <v>61</v>
      </c>
      <c r="F5" s="37" t="s">
        <v>35</v>
      </c>
    </row>
    <row r="6" spans="2:6" ht="16.2" thickBot="1" x14ac:dyDescent="0.35">
      <c r="B6" s="47" t="s">
        <v>2</v>
      </c>
      <c r="C6" s="48">
        <f t="shared" ref="C6:C15" si="0">SUM(D6:F6)</f>
        <v>128</v>
      </c>
      <c r="D6" s="48">
        <v>75</v>
      </c>
      <c r="E6" s="48">
        <v>49</v>
      </c>
      <c r="F6" s="48">
        <v>4</v>
      </c>
    </row>
    <row r="7" spans="2:6" ht="16.2" thickBot="1" x14ac:dyDescent="0.35">
      <c r="B7" s="49" t="s">
        <v>37</v>
      </c>
      <c r="C7" s="50">
        <f t="shared" si="0"/>
        <v>62</v>
      </c>
      <c r="D7" s="50">
        <v>35</v>
      </c>
      <c r="E7" s="50">
        <v>27</v>
      </c>
      <c r="F7" s="50">
        <v>0</v>
      </c>
    </row>
    <row r="8" spans="2:6" ht="16.2" thickBot="1" x14ac:dyDescent="0.35">
      <c r="B8" s="51" t="s">
        <v>261</v>
      </c>
      <c r="C8" s="52">
        <f t="shared" si="0"/>
        <v>15</v>
      </c>
      <c r="D8" s="52">
        <v>9</v>
      </c>
      <c r="E8" s="52">
        <v>6</v>
      </c>
      <c r="F8" s="52">
        <v>0</v>
      </c>
    </row>
    <row r="9" spans="2:6" ht="16.2" thickBot="1" x14ac:dyDescent="0.35">
      <c r="B9" s="49" t="s">
        <v>262</v>
      </c>
      <c r="C9" s="50">
        <f t="shared" si="0"/>
        <v>25</v>
      </c>
      <c r="D9" s="50">
        <v>14</v>
      </c>
      <c r="E9" s="50">
        <v>11</v>
      </c>
      <c r="F9" s="50">
        <v>0</v>
      </c>
    </row>
    <row r="10" spans="2:6" ht="16.2" thickBot="1" x14ac:dyDescent="0.35">
      <c r="B10" s="51" t="s">
        <v>263</v>
      </c>
      <c r="C10" s="52">
        <f t="shared" si="0"/>
        <v>33</v>
      </c>
      <c r="D10" s="52">
        <v>19</v>
      </c>
      <c r="E10" s="52">
        <v>13</v>
      </c>
      <c r="F10" s="52">
        <v>1</v>
      </c>
    </row>
    <row r="11" spans="2:6" ht="16.2" thickBot="1" x14ac:dyDescent="0.35">
      <c r="B11" s="49" t="s">
        <v>50</v>
      </c>
      <c r="C11" s="50">
        <f t="shared" si="0"/>
        <v>23</v>
      </c>
      <c r="D11" s="50">
        <v>14</v>
      </c>
      <c r="E11" s="50">
        <v>8</v>
      </c>
      <c r="F11" s="50">
        <v>1</v>
      </c>
    </row>
    <row r="12" spans="2:6" ht="16.2" thickBot="1" x14ac:dyDescent="0.35">
      <c r="B12" s="51" t="s">
        <v>51</v>
      </c>
      <c r="C12" s="52">
        <f t="shared" si="0"/>
        <v>21</v>
      </c>
      <c r="D12" s="52">
        <v>16</v>
      </c>
      <c r="E12" s="52">
        <v>3</v>
      </c>
      <c r="F12" s="52">
        <v>2</v>
      </c>
    </row>
    <row r="13" spans="2:6" ht="16.2" thickBot="1" x14ac:dyDescent="0.35">
      <c r="B13" s="49" t="s">
        <v>52</v>
      </c>
      <c r="C13" s="50">
        <f t="shared" si="0"/>
        <v>7</v>
      </c>
      <c r="D13" s="50">
        <v>4</v>
      </c>
      <c r="E13" s="50">
        <v>3</v>
      </c>
      <c r="F13" s="50">
        <v>0</v>
      </c>
    </row>
    <row r="14" spans="2:6" ht="16.2" thickBot="1" x14ac:dyDescent="0.35">
      <c r="B14" s="51" t="s">
        <v>53</v>
      </c>
      <c r="C14" s="52">
        <f t="shared" si="0"/>
        <v>10</v>
      </c>
      <c r="D14" s="52">
        <v>4</v>
      </c>
      <c r="E14" s="52">
        <v>5</v>
      </c>
      <c r="F14" s="52">
        <v>1</v>
      </c>
    </row>
    <row r="15" spans="2:6" ht="16.2" thickBot="1" x14ac:dyDescent="0.35">
      <c r="B15" s="49" t="s">
        <v>54</v>
      </c>
      <c r="C15" s="50">
        <f t="shared" si="0"/>
        <v>5</v>
      </c>
      <c r="D15" s="50">
        <v>2</v>
      </c>
      <c r="E15" s="50">
        <v>3</v>
      </c>
      <c r="F15" s="50">
        <v>0</v>
      </c>
    </row>
    <row r="16" spans="2:6" ht="46.95" customHeight="1" x14ac:dyDescent="0.3">
      <c r="B16" s="122" t="s">
        <v>125</v>
      </c>
      <c r="C16" s="122"/>
      <c r="D16" s="122"/>
      <c r="E16" s="122"/>
      <c r="F16" s="122"/>
    </row>
  </sheetData>
  <mergeCells count="6">
    <mergeCell ref="B16:F16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8117-447D-4E51-A6F8-BDAF58C9DEFA}">
  <dimension ref="A1"/>
  <sheetViews>
    <sheetView workbookViewId="0">
      <selection activeCell="L12" sqref="L12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E0432-ECDA-4880-8013-0EEE3C4DFAF4}">
  <dimension ref="B2:E18"/>
  <sheetViews>
    <sheetView zoomScaleNormal="100" workbookViewId="0">
      <selection activeCell="H8" sqref="H8"/>
    </sheetView>
  </sheetViews>
  <sheetFormatPr defaultColWidth="8.6640625" defaultRowHeight="14.4" x14ac:dyDescent="0.3"/>
  <cols>
    <col min="2" max="2" width="43.5546875" bestFit="1" customWidth="1"/>
    <col min="3" max="3" width="23.5546875" customWidth="1"/>
    <col min="4" max="5" width="12.6640625" customWidth="1"/>
  </cols>
  <sheetData>
    <row r="2" spans="2:5" ht="51" customHeight="1" thickBot="1" x14ac:dyDescent="0.35">
      <c r="B2" s="112" t="s">
        <v>333</v>
      </c>
      <c r="C2" s="112"/>
      <c r="D2" s="112"/>
      <c r="E2" s="112"/>
    </row>
    <row r="3" spans="2:5" ht="19.5" customHeight="1" thickBot="1" x14ac:dyDescent="0.35">
      <c r="B3" s="113" t="s">
        <v>57</v>
      </c>
      <c r="C3" s="124" t="s">
        <v>118</v>
      </c>
      <c r="D3" s="120"/>
      <c r="E3" s="120"/>
    </row>
    <row r="4" spans="2:5" ht="16.2" thickBot="1" x14ac:dyDescent="0.35">
      <c r="B4" s="114"/>
      <c r="C4" s="118" t="s">
        <v>2</v>
      </c>
      <c r="D4" s="124" t="s">
        <v>59</v>
      </c>
      <c r="E4" s="120"/>
    </row>
    <row r="5" spans="2:5" ht="16.2" thickBot="1" x14ac:dyDescent="0.35">
      <c r="B5" s="115"/>
      <c r="C5" s="119"/>
      <c r="D5" s="37" t="s">
        <v>60</v>
      </c>
      <c r="E5" s="37" t="s">
        <v>61</v>
      </c>
    </row>
    <row r="6" spans="2:5" ht="16.2" thickBot="1" x14ac:dyDescent="0.35">
      <c r="B6" s="39" t="s">
        <v>2</v>
      </c>
      <c r="C6" s="41">
        <f>SUM(C7:C17)</f>
        <v>40</v>
      </c>
      <c r="D6" s="41">
        <f>SUM(D7:D17)</f>
        <v>33</v>
      </c>
      <c r="E6" s="41">
        <f>SUM(E7:E17)</f>
        <v>7</v>
      </c>
    </row>
    <row r="7" spans="2:5" ht="16.2" thickBot="1" x14ac:dyDescent="0.35">
      <c r="B7" s="42" t="s">
        <v>160</v>
      </c>
      <c r="C7" s="43">
        <f t="shared" ref="C7:C17" si="0">SUM(D7:E7)</f>
        <v>7</v>
      </c>
      <c r="D7" s="43">
        <v>6</v>
      </c>
      <c r="E7" s="43">
        <v>1</v>
      </c>
    </row>
    <row r="8" spans="2:5" ht="16.2" thickBot="1" x14ac:dyDescent="0.35">
      <c r="B8" s="44" t="s">
        <v>10</v>
      </c>
      <c r="C8" s="45">
        <f t="shared" si="0"/>
        <v>5</v>
      </c>
      <c r="D8" s="45">
        <v>5</v>
      </c>
      <c r="E8" s="45">
        <v>0</v>
      </c>
    </row>
    <row r="9" spans="2:5" ht="16.2" thickBot="1" x14ac:dyDescent="0.35">
      <c r="B9" s="42" t="s">
        <v>31</v>
      </c>
      <c r="C9" s="43">
        <f t="shared" si="0"/>
        <v>4</v>
      </c>
      <c r="D9" s="43">
        <v>4</v>
      </c>
      <c r="E9" s="43">
        <v>0</v>
      </c>
    </row>
    <row r="10" spans="2:5" ht="16.2" thickBot="1" x14ac:dyDescent="0.35">
      <c r="B10" s="44" t="s">
        <v>179</v>
      </c>
      <c r="C10" s="45">
        <f t="shared" si="0"/>
        <v>4</v>
      </c>
      <c r="D10" s="45">
        <v>3</v>
      </c>
      <c r="E10" s="45">
        <v>1</v>
      </c>
    </row>
    <row r="11" spans="2:5" ht="16.2" thickBot="1" x14ac:dyDescent="0.35">
      <c r="B11" s="42" t="s">
        <v>154</v>
      </c>
      <c r="C11" s="43">
        <f t="shared" si="0"/>
        <v>3</v>
      </c>
      <c r="D11" s="43">
        <v>3</v>
      </c>
      <c r="E11" s="43">
        <v>0</v>
      </c>
    </row>
    <row r="12" spans="2:5" ht="16.2" thickBot="1" x14ac:dyDescent="0.35">
      <c r="B12" s="44" t="s">
        <v>150</v>
      </c>
      <c r="C12" s="45">
        <f t="shared" si="0"/>
        <v>2</v>
      </c>
      <c r="D12" s="45">
        <v>2</v>
      </c>
      <c r="E12" s="45">
        <v>0</v>
      </c>
    </row>
    <row r="13" spans="2:5" ht="16.2" thickBot="1" x14ac:dyDescent="0.35">
      <c r="B13" s="42" t="s">
        <v>225</v>
      </c>
      <c r="C13" s="43">
        <f t="shared" si="0"/>
        <v>2</v>
      </c>
      <c r="D13" s="43">
        <v>1</v>
      </c>
      <c r="E13" s="43">
        <v>1</v>
      </c>
    </row>
    <row r="14" spans="2:5" ht="16.2" thickBot="1" x14ac:dyDescent="0.35">
      <c r="B14" s="44" t="s">
        <v>162</v>
      </c>
      <c r="C14" s="45">
        <f t="shared" si="0"/>
        <v>2</v>
      </c>
      <c r="D14" s="45">
        <v>1</v>
      </c>
      <c r="E14" s="45">
        <v>1</v>
      </c>
    </row>
    <row r="15" spans="2:5" ht="16.2" thickBot="1" x14ac:dyDescent="0.35">
      <c r="B15" s="42" t="s">
        <v>178</v>
      </c>
      <c r="C15" s="43">
        <f t="shared" si="0"/>
        <v>2</v>
      </c>
      <c r="D15" s="43">
        <v>2</v>
      </c>
      <c r="E15" s="43">
        <v>0</v>
      </c>
    </row>
    <row r="16" spans="2:5" ht="16.2" thickBot="1" x14ac:dyDescent="0.35">
      <c r="B16" s="44" t="s">
        <v>17</v>
      </c>
      <c r="C16" s="45">
        <f t="shared" si="0"/>
        <v>2</v>
      </c>
      <c r="D16" s="45">
        <v>0</v>
      </c>
      <c r="E16" s="45">
        <v>2</v>
      </c>
    </row>
    <row r="17" spans="2:5" ht="16.2" thickBot="1" x14ac:dyDescent="0.35">
      <c r="B17" s="42" t="s">
        <v>21</v>
      </c>
      <c r="C17" s="43">
        <f t="shared" si="0"/>
        <v>7</v>
      </c>
      <c r="D17" s="43">
        <v>6</v>
      </c>
      <c r="E17" s="43">
        <v>1</v>
      </c>
    </row>
    <row r="18" spans="2:5" ht="27.6" customHeight="1" x14ac:dyDescent="0.3">
      <c r="B18" s="111" t="s">
        <v>125</v>
      </c>
      <c r="C18" s="111"/>
      <c r="D18" s="111"/>
      <c r="E18" s="111"/>
    </row>
  </sheetData>
  <mergeCells count="6">
    <mergeCell ref="B18:E18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C2CB-7834-4D5D-8685-1C14884777A6}">
  <dimension ref="B2:E24"/>
  <sheetViews>
    <sheetView topLeftCell="A2" zoomScaleNormal="100" workbookViewId="0">
      <selection activeCell="G6" sqref="G6"/>
    </sheetView>
  </sheetViews>
  <sheetFormatPr defaultColWidth="8.6640625" defaultRowHeight="14.4" x14ac:dyDescent="0.3"/>
  <cols>
    <col min="2" max="2" width="43.5546875" bestFit="1" customWidth="1"/>
    <col min="3" max="3" width="23.5546875" customWidth="1"/>
    <col min="4" max="5" width="12.6640625" customWidth="1"/>
  </cols>
  <sheetData>
    <row r="2" spans="2:5" ht="51" customHeight="1" thickBot="1" x14ac:dyDescent="0.35">
      <c r="B2" s="112" t="s">
        <v>334</v>
      </c>
      <c r="C2" s="112"/>
      <c r="D2" s="112"/>
      <c r="E2" s="112"/>
    </row>
    <row r="3" spans="2:5" ht="19.5" customHeight="1" thickBot="1" x14ac:dyDescent="0.35">
      <c r="B3" s="113" t="s">
        <v>57</v>
      </c>
      <c r="C3" s="124" t="s">
        <v>118</v>
      </c>
      <c r="D3" s="120"/>
      <c r="E3" s="120"/>
    </row>
    <row r="4" spans="2:5" ht="16.2" thickBot="1" x14ac:dyDescent="0.35">
      <c r="B4" s="114"/>
      <c r="C4" s="118" t="s">
        <v>2</v>
      </c>
      <c r="D4" s="124" t="s">
        <v>59</v>
      </c>
      <c r="E4" s="120"/>
    </row>
    <row r="5" spans="2:5" ht="16.2" thickBot="1" x14ac:dyDescent="0.35">
      <c r="B5" s="115"/>
      <c r="C5" s="119"/>
      <c r="D5" s="37" t="s">
        <v>60</v>
      </c>
      <c r="E5" s="37" t="s">
        <v>61</v>
      </c>
    </row>
    <row r="6" spans="2:5" ht="16.2" thickBot="1" x14ac:dyDescent="0.35">
      <c r="B6" s="39" t="s">
        <v>2</v>
      </c>
      <c r="C6" s="41">
        <f>SUM(C7:C23)</f>
        <v>40</v>
      </c>
      <c r="D6" s="41">
        <f t="shared" ref="D6:E6" si="0">SUM(D7:D23)</f>
        <v>33</v>
      </c>
      <c r="E6" s="41">
        <f t="shared" si="0"/>
        <v>7</v>
      </c>
    </row>
    <row r="7" spans="2:5" ht="16.2" thickBot="1" x14ac:dyDescent="0.35">
      <c r="B7" s="42" t="s">
        <v>160</v>
      </c>
      <c r="C7" s="43">
        <v>7</v>
      </c>
      <c r="D7" s="43">
        <v>6</v>
      </c>
      <c r="E7" s="43">
        <v>1</v>
      </c>
    </row>
    <row r="8" spans="2:5" ht="16.2" thickBot="1" x14ac:dyDescent="0.35">
      <c r="B8" s="44" t="s">
        <v>10</v>
      </c>
      <c r="C8" s="45">
        <v>5</v>
      </c>
      <c r="D8" s="45">
        <v>5</v>
      </c>
      <c r="E8" s="45">
        <v>0</v>
      </c>
    </row>
    <row r="9" spans="2:5" ht="16.2" thickBot="1" x14ac:dyDescent="0.35">
      <c r="B9" s="42" t="s">
        <v>31</v>
      </c>
      <c r="C9" s="43">
        <v>4</v>
      </c>
      <c r="D9" s="43">
        <v>4</v>
      </c>
      <c r="E9" s="43">
        <v>0</v>
      </c>
    </row>
    <row r="10" spans="2:5" ht="16.2" thickBot="1" x14ac:dyDescent="0.35">
      <c r="B10" s="44" t="s">
        <v>179</v>
      </c>
      <c r="C10" s="45">
        <v>4</v>
      </c>
      <c r="D10" s="45">
        <v>3</v>
      </c>
      <c r="E10" s="45">
        <v>1</v>
      </c>
    </row>
    <row r="11" spans="2:5" ht="16.2" thickBot="1" x14ac:dyDescent="0.35">
      <c r="B11" s="42" t="s">
        <v>154</v>
      </c>
      <c r="C11" s="43">
        <v>3</v>
      </c>
      <c r="D11" s="43">
        <v>3</v>
      </c>
      <c r="E11" s="43">
        <v>0</v>
      </c>
    </row>
    <row r="12" spans="2:5" ht="16.2" thickBot="1" x14ac:dyDescent="0.35">
      <c r="B12" s="44" t="s">
        <v>150</v>
      </c>
      <c r="C12" s="45">
        <v>2</v>
      </c>
      <c r="D12" s="45">
        <v>2</v>
      </c>
      <c r="E12" s="45">
        <v>0</v>
      </c>
    </row>
    <row r="13" spans="2:5" ht="16.2" thickBot="1" x14ac:dyDescent="0.35">
      <c r="B13" s="42" t="s">
        <v>225</v>
      </c>
      <c r="C13" s="43">
        <v>2</v>
      </c>
      <c r="D13" s="43">
        <v>1</v>
      </c>
      <c r="E13" s="43">
        <v>1</v>
      </c>
    </row>
    <row r="14" spans="2:5" ht="16.2" thickBot="1" x14ac:dyDescent="0.35">
      <c r="B14" s="44" t="s">
        <v>162</v>
      </c>
      <c r="C14" s="45">
        <v>2</v>
      </c>
      <c r="D14" s="45">
        <v>1</v>
      </c>
      <c r="E14" s="45">
        <v>1</v>
      </c>
    </row>
    <row r="15" spans="2:5" ht="16.2" thickBot="1" x14ac:dyDescent="0.35">
      <c r="B15" s="42" t="s">
        <v>178</v>
      </c>
      <c r="C15" s="43">
        <v>2</v>
      </c>
      <c r="D15" s="43">
        <v>2</v>
      </c>
      <c r="E15" s="43">
        <v>0</v>
      </c>
    </row>
    <row r="16" spans="2:5" ht="16.2" thickBot="1" x14ac:dyDescent="0.35">
      <c r="B16" s="44" t="s">
        <v>17</v>
      </c>
      <c r="C16" s="45">
        <v>2</v>
      </c>
      <c r="D16" s="45">
        <v>0</v>
      </c>
      <c r="E16" s="45">
        <v>2</v>
      </c>
    </row>
    <row r="17" spans="2:5" ht="16.2" thickBot="1" x14ac:dyDescent="0.35">
      <c r="B17" s="42" t="s">
        <v>199</v>
      </c>
      <c r="C17" s="43">
        <v>1</v>
      </c>
      <c r="D17" s="43">
        <v>1</v>
      </c>
      <c r="E17" s="43">
        <v>0</v>
      </c>
    </row>
    <row r="18" spans="2:5" ht="16.2" thickBot="1" x14ac:dyDescent="0.35">
      <c r="B18" s="44" t="s">
        <v>142</v>
      </c>
      <c r="C18" s="45">
        <v>1</v>
      </c>
      <c r="D18" s="45">
        <v>0</v>
      </c>
      <c r="E18" s="45">
        <v>1</v>
      </c>
    </row>
    <row r="19" spans="2:5" ht="16.2" thickBot="1" x14ac:dyDescent="0.35">
      <c r="B19" s="42" t="s">
        <v>7</v>
      </c>
      <c r="C19" s="43">
        <v>1</v>
      </c>
      <c r="D19" s="43">
        <v>1</v>
      </c>
      <c r="E19" s="43">
        <v>0</v>
      </c>
    </row>
    <row r="20" spans="2:5" ht="16.2" thickBot="1" x14ac:dyDescent="0.35">
      <c r="B20" s="44" t="s">
        <v>129</v>
      </c>
      <c r="C20" s="45">
        <v>1</v>
      </c>
      <c r="D20" s="45">
        <v>1</v>
      </c>
      <c r="E20" s="45">
        <v>0</v>
      </c>
    </row>
    <row r="21" spans="2:5" ht="16.2" thickBot="1" x14ac:dyDescent="0.35">
      <c r="B21" s="42" t="s">
        <v>14</v>
      </c>
      <c r="C21" s="43">
        <v>1</v>
      </c>
      <c r="D21" s="43">
        <v>1</v>
      </c>
      <c r="E21" s="43">
        <v>0</v>
      </c>
    </row>
    <row r="22" spans="2:5" ht="16.2" thickBot="1" x14ac:dyDescent="0.35">
      <c r="B22" s="44" t="s">
        <v>146</v>
      </c>
      <c r="C22" s="45">
        <v>1</v>
      </c>
      <c r="D22" s="45">
        <v>1</v>
      </c>
      <c r="E22" s="45">
        <v>0</v>
      </c>
    </row>
    <row r="23" spans="2:5" ht="16.2" thickBot="1" x14ac:dyDescent="0.35">
      <c r="B23" s="42" t="s">
        <v>193</v>
      </c>
      <c r="C23" s="43">
        <v>1</v>
      </c>
      <c r="D23" s="43">
        <v>1</v>
      </c>
      <c r="E23" s="43">
        <v>0</v>
      </c>
    </row>
    <row r="24" spans="2:5" ht="23.25" customHeight="1" x14ac:dyDescent="0.3">
      <c r="B24" s="111" t="s">
        <v>125</v>
      </c>
      <c r="C24" s="111"/>
      <c r="D24" s="111"/>
      <c r="E24" s="111"/>
    </row>
  </sheetData>
  <mergeCells count="6">
    <mergeCell ref="B24:E24"/>
    <mergeCell ref="B2:E2"/>
    <mergeCell ref="B3:B5"/>
    <mergeCell ref="C3:E3"/>
    <mergeCell ref="C4:C5"/>
    <mergeCell ref="D4:E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A57E-F40E-4CDC-ACB4-0D2DE0541990}">
  <dimension ref="A1:C13"/>
  <sheetViews>
    <sheetView zoomScaleNormal="100" workbookViewId="0">
      <selection sqref="A1:B1"/>
    </sheetView>
  </sheetViews>
  <sheetFormatPr defaultColWidth="8.6640625" defaultRowHeight="14.4" x14ac:dyDescent="0.3"/>
  <cols>
    <col min="1" max="1" width="35.109375" customWidth="1"/>
    <col min="2" max="2" width="12" customWidth="1"/>
  </cols>
  <sheetData>
    <row r="1" spans="1:3" s="3" customFormat="1" ht="84.75" customHeight="1" x14ac:dyDescent="0.3">
      <c r="A1" s="121" t="s">
        <v>335</v>
      </c>
      <c r="B1" s="121"/>
    </row>
    <row r="2" spans="1:3" x14ac:dyDescent="0.3">
      <c r="A2" t="s">
        <v>62</v>
      </c>
      <c r="B2" t="s">
        <v>60</v>
      </c>
      <c r="C2" t="s">
        <v>61</v>
      </c>
    </row>
    <row r="3" spans="1:3" x14ac:dyDescent="0.3">
      <c r="A3" t="s">
        <v>160</v>
      </c>
      <c r="B3" s="46">
        <v>85.714285714285694</v>
      </c>
      <c r="C3" s="46">
        <v>14.285714285714301</v>
      </c>
    </row>
    <row r="4" spans="1:3" x14ac:dyDescent="0.3">
      <c r="A4" t="s">
        <v>10</v>
      </c>
      <c r="B4" s="46">
        <v>100</v>
      </c>
      <c r="C4" s="46">
        <v>0</v>
      </c>
    </row>
    <row r="5" spans="1:3" x14ac:dyDescent="0.3">
      <c r="A5" t="s">
        <v>31</v>
      </c>
      <c r="B5" s="46">
        <v>100</v>
      </c>
      <c r="C5" s="46">
        <v>0</v>
      </c>
    </row>
    <row r="6" spans="1:3" x14ac:dyDescent="0.3">
      <c r="A6" t="s">
        <v>179</v>
      </c>
      <c r="B6" s="46">
        <v>75</v>
      </c>
      <c r="C6" s="46">
        <v>25</v>
      </c>
    </row>
    <row r="7" spans="1:3" x14ac:dyDescent="0.3">
      <c r="A7" t="s">
        <v>154</v>
      </c>
      <c r="B7" s="46">
        <v>100</v>
      </c>
      <c r="C7" s="46">
        <v>0</v>
      </c>
    </row>
    <row r="8" spans="1:3" x14ac:dyDescent="0.3">
      <c r="A8" t="s">
        <v>150</v>
      </c>
      <c r="B8" s="46">
        <v>100</v>
      </c>
      <c r="C8" s="46">
        <v>0</v>
      </c>
    </row>
    <row r="9" spans="1:3" x14ac:dyDescent="0.3">
      <c r="A9" t="s">
        <v>225</v>
      </c>
      <c r="B9" s="46">
        <v>50</v>
      </c>
      <c r="C9" s="46">
        <v>50</v>
      </c>
    </row>
    <row r="10" spans="1:3" x14ac:dyDescent="0.3">
      <c r="A10" t="s">
        <v>162</v>
      </c>
      <c r="B10" s="46">
        <v>50</v>
      </c>
      <c r="C10" s="46">
        <v>50</v>
      </c>
    </row>
    <row r="11" spans="1:3" x14ac:dyDescent="0.3">
      <c r="A11" t="s">
        <v>178</v>
      </c>
      <c r="B11" s="46">
        <v>100</v>
      </c>
      <c r="C11" s="46">
        <v>0</v>
      </c>
    </row>
    <row r="12" spans="1:3" x14ac:dyDescent="0.3">
      <c r="A12" t="s">
        <v>17</v>
      </c>
      <c r="B12" s="46">
        <v>0</v>
      </c>
      <c r="C12" s="46">
        <v>100</v>
      </c>
    </row>
    <row r="13" spans="1:3" x14ac:dyDescent="0.3">
      <c r="A13" t="s">
        <v>21</v>
      </c>
      <c r="B13" s="46">
        <v>85.714285714285708</v>
      </c>
      <c r="C13" s="46">
        <v>14.285714285714285</v>
      </c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DA54-F9D2-4D59-9498-444FA3B4B296}">
  <sheetPr>
    <pageSetUpPr fitToPage="1"/>
  </sheetPr>
  <dimension ref="A1"/>
  <sheetViews>
    <sheetView zoomScaleNormal="100" workbookViewId="0">
      <selection activeCell="T28" sqref="T28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00CBF-D3E1-4D5E-BE17-5B761BEBD365}">
  <dimension ref="A1:O157"/>
  <sheetViews>
    <sheetView zoomScaleNormal="100" workbookViewId="0">
      <selection activeCell="B9" sqref="B9"/>
    </sheetView>
  </sheetViews>
  <sheetFormatPr defaultColWidth="8.6640625" defaultRowHeight="14.4" x14ac:dyDescent="0.3"/>
  <cols>
    <col min="1" max="1" width="35.109375" customWidth="1"/>
    <col min="2" max="2" width="13.44140625" customWidth="1"/>
    <col min="3" max="3" width="15.109375" customWidth="1"/>
    <col min="4" max="4" width="13.88671875" customWidth="1"/>
    <col min="5" max="5" width="14.109375" customWidth="1"/>
    <col min="6" max="8" width="14.88671875" customWidth="1"/>
    <col min="9" max="9" width="12.5546875" customWidth="1"/>
    <col min="10" max="14" width="11.44140625" customWidth="1"/>
    <col min="15" max="15" width="14.88671875" customWidth="1"/>
  </cols>
  <sheetData>
    <row r="1" spans="1:15" s="3" customFormat="1" ht="45" customHeight="1" x14ac:dyDescent="0.3">
      <c r="A1" s="131" t="s">
        <v>337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3">
      <c r="A2" s="131" t="s">
        <v>62</v>
      </c>
      <c r="B2" s="130" t="s">
        <v>298</v>
      </c>
      <c r="C2" s="130"/>
      <c r="D2" s="130"/>
      <c r="E2" s="130"/>
      <c r="F2" s="130" t="s">
        <v>302</v>
      </c>
      <c r="G2" s="130"/>
      <c r="H2" s="130"/>
      <c r="I2" s="130" t="s">
        <v>303</v>
      </c>
      <c r="J2" s="130"/>
      <c r="K2" s="130"/>
      <c r="L2" s="130"/>
      <c r="M2" s="130"/>
      <c r="N2" s="130"/>
      <c r="O2" s="130"/>
    </row>
    <row r="3" spans="1:15" s="84" customFormat="1" ht="43.5" customHeight="1" x14ac:dyDescent="0.3">
      <c r="A3" s="131"/>
      <c r="B3" s="85" t="s">
        <v>294</v>
      </c>
      <c r="C3" s="85" t="s">
        <v>295</v>
      </c>
      <c r="D3" s="85" t="s">
        <v>296</v>
      </c>
      <c r="E3" s="85" t="s">
        <v>297</v>
      </c>
      <c r="F3" s="85" t="s">
        <v>299</v>
      </c>
      <c r="G3" s="85" t="s">
        <v>300</v>
      </c>
      <c r="H3" s="85" t="s">
        <v>301</v>
      </c>
      <c r="I3" s="85" t="s">
        <v>282</v>
      </c>
      <c r="J3" s="85" t="s">
        <v>283</v>
      </c>
      <c r="K3" s="85" t="s">
        <v>284</v>
      </c>
      <c r="L3" s="85" t="s">
        <v>285</v>
      </c>
      <c r="M3" s="85" t="s">
        <v>286</v>
      </c>
      <c r="N3" s="85" t="s">
        <v>287</v>
      </c>
      <c r="O3" s="85" t="s">
        <v>289</v>
      </c>
    </row>
    <row r="4" spans="1:15" x14ac:dyDescent="0.3">
      <c r="A4" t="s">
        <v>160</v>
      </c>
      <c r="B4" s="86">
        <v>143</v>
      </c>
      <c r="C4" s="86">
        <v>7</v>
      </c>
      <c r="D4" s="86">
        <v>6</v>
      </c>
      <c r="E4" s="86">
        <v>1</v>
      </c>
      <c r="F4" s="46">
        <v>4.8951048951048897</v>
      </c>
      <c r="G4" s="46">
        <v>4.1958041958042003</v>
      </c>
      <c r="H4" s="46">
        <v>0.69930069930069905</v>
      </c>
      <c r="I4">
        <v>3</v>
      </c>
      <c r="J4">
        <v>0</v>
      </c>
      <c r="K4">
        <v>0</v>
      </c>
      <c r="L4">
        <v>0</v>
      </c>
      <c r="M4">
        <v>0</v>
      </c>
      <c r="N4">
        <v>133</v>
      </c>
      <c r="O4">
        <v>0</v>
      </c>
    </row>
    <row r="5" spans="1:15" x14ac:dyDescent="0.3">
      <c r="A5" t="s">
        <v>10</v>
      </c>
      <c r="B5" s="86">
        <v>268</v>
      </c>
      <c r="C5" s="86">
        <v>5</v>
      </c>
      <c r="D5" s="86">
        <v>5</v>
      </c>
      <c r="E5" s="86">
        <v>0</v>
      </c>
      <c r="F5" s="46">
        <v>1.8656716417910399</v>
      </c>
      <c r="G5" s="46">
        <v>1.8656716417910399</v>
      </c>
      <c r="H5" s="46">
        <v>0</v>
      </c>
      <c r="I5">
        <v>13</v>
      </c>
      <c r="J5">
        <v>0</v>
      </c>
      <c r="K5">
        <v>11</v>
      </c>
      <c r="L5">
        <v>2</v>
      </c>
      <c r="M5">
        <v>0</v>
      </c>
      <c r="N5">
        <v>237</v>
      </c>
      <c r="O5">
        <v>0</v>
      </c>
    </row>
    <row r="6" spans="1:15" x14ac:dyDescent="0.3">
      <c r="A6" t="s">
        <v>31</v>
      </c>
      <c r="B6" s="86">
        <v>1600</v>
      </c>
      <c r="C6" s="86">
        <v>4</v>
      </c>
      <c r="D6" s="86">
        <v>4</v>
      </c>
      <c r="E6" s="86">
        <v>0</v>
      </c>
      <c r="F6" s="46">
        <v>0.25</v>
      </c>
      <c r="G6" s="46">
        <v>0.25</v>
      </c>
      <c r="H6" s="46">
        <v>0</v>
      </c>
      <c r="I6">
        <v>18</v>
      </c>
      <c r="J6">
        <v>0</v>
      </c>
      <c r="K6">
        <v>5</v>
      </c>
      <c r="L6">
        <v>0</v>
      </c>
      <c r="M6">
        <v>0</v>
      </c>
      <c r="N6">
        <v>1573</v>
      </c>
      <c r="O6">
        <v>0</v>
      </c>
    </row>
    <row r="7" spans="1:15" x14ac:dyDescent="0.3">
      <c r="A7" t="s">
        <v>179</v>
      </c>
      <c r="B7" s="86">
        <v>13</v>
      </c>
      <c r="C7" s="86">
        <v>4</v>
      </c>
      <c r="D7" s="86">
        <v>3</v>
      </c>
      <c r="E7" s="86">
        <v>1</v>
      </c>
      <c r="F7" s="46">
        <v>30.769230769230798</v>
      </c>
      <c r="G7" s="46">
        <v>23.076923076923102</v>
      </c>
      <c r="H7" s="46">
        <v>7.6923076923076898</v>
      </c>
      <c r="I7">
        <v>0</v>
      </c>
      <c r="J7">
        <v>0</v>
      </c>
      <c r="K7">
        <v>0</v>
      </c>
      <c r="L7">
        <v>0</v>
      </c>
      <c r="M7">
        <v>0</v>
      </c>
      <c r="N7">
        <v>9</v>
      </c>
      <c r="O7">
        <v>0</v>
      </c>
    </row>
    <row r="8" spans="1:15" x14ac:dyDescent="0.3">
      <c r="A8" t="s">
        <v>154</v>
      </c>
      <c r="B8" s="86">
        <v>39</v>
      </c>
      <c r="C8" s="86">
        <v>3</v>
      </c>
      <c r="D8" s="86">
        <v>3</v>
      </c>
      <c r="E8" s="86">
        <v>0</v>
      </c>
      <c r="F8" s="46">
        <v>7.6923076923076898</v>
      </c>
      <c r="G8" s="46">
        <v>7.6923076923076898</v>
      </c>
      <c r="H8" s="46">
        <v>0</v>
      </c>
      <c r="I8">
        <v>4</v>
      </c>
      <c r="J8">
        <v>0</v>
      </c>
      <c r="K8">
        <v>0</v>
      </c>
      <c r="L8">
        <v>0</v>
      </c>
      <c r="M8">
        <v>0</v>
      </c>
      <c r="N8">
        <v>32</v>
      </c>
      <c r="O8">
        <v>0</v>
      </c>
    </row>
    <row r="9" spans="1:15" x14ac:dyDescent="0.3">
      <c r="A9" s="54" t="s">
        <v>150</v>
      </c>
      <c r="B9" s="86">
        <v>54</v>
      </c>
      <c r="C9" s="86">
        <v>2</v>
      </c>
      <c r="D9" s="86">
        <v>2</v>
      </c>
      <c r="E9" s="86">
        <v>0</v>
      </c>
      <c r="F9" s="46">
        <v>3.7037037037037002</v>
      </c>
      <c r="G9" s="46">
        <v>3.7037037037037002</v>
      </c>
      <c r="H9" s="46">
        <v>0</v>
      </c>
      <c r="I9">
        <v>3</v>
      </c>
      <c r="J9">
        <v>0</v>
      </c>
      <c r="K9">
        <v>0</v>
      </c>
      <c r="L9">
        <v>0</v>
      </c>
      <c r="M9">
        <v>0</v>
      </c>
      <c r="N9">
        <v>49</v>
      </c>
      <c r="O9">
        <v>0</v>
      </c>
    </row>
    <row r="10" spans="1:15" x14ac:dyDescent="0.3">
      <c r="A10" t="s">
        <v>225</v>
      </c>
      <c r="B10" s="86">
        <v>5</v>
      </c>
      <c r="C10" s="86">
        <v>2</v>
      </c>
      <c r="D10" s="86">
        <v>1</v>
      </c>
      <c r="E10" s="86">
        <v>1</v>
      </c>
      <c r="F10" s="46">
        <v>40</v>
      </c>
      <c r="G10" s="46">
        <v>20</v>
      </c>
      <c r="H10" s="46">
        <v>20</v>
      </c>
      <c r="I10">
        <v>0</v>
      </c>
      <c r="J10">
        <v>0</v>
      </c>
      <c r="K10">
        <v>0</v>
      </c>
      <c r="L10">
        <v>0</v>
      </c>
      <c r="M10">
        <v>0</v>
      </c>
      <c r="N10">
        <v>3</v>
      </c>
      <c r="O10">
        <v>0</v>
      </c>
    </row>
    <row r="11" spans="1:15" x14ac:dyDescent="0.3">
      <c r="A11" t="s">
        <v>162</v>
      </c>
      <c r="B11" s="86">
        <v>7</v>
      </c>
      <c r="C11" s="86">
        <v>2</v>
      </c>
      <c r="D11" s="86">
        <v>1</v>
      </c>
      <c r="E11" s="86">
        <v>1</v>
      </c>
      <c r="F11" s="46">
        <v>28.571428571428601</v>
      </c>
      <c r="G11" s="46">
        <v>14.285714285714301</v>
      </c>
      <c r="H11" s="46">
        <v>14.285714285714301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0</v>
      </c>
    </row>
    <row r="12" spans="1:15" x14ac:dyDescent="0.3">
      <c r="A12" t="s">
        <v>178</v>
      </c>
      <c r="B12" s="86">
        <v>17</v>
      </c>
      <c r="C12" s="86">
        <v>2</v>
      </c>
      <c r="D12" s="86">
        <v>2</v>
      </c>
      <c r="E12" s="86">
        <v>0</v>
      </c>
      <c r="F12" s="46">
        <v>11.764705882352899</v>
      </c>
      <c r="G12" s="46">
        <v>11.764705882352899</v>
      </c>
      <c r="H12" s="46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15</v>
      </c>
      <c r="O12">
        <v>0</v>
      </c>
    </row>
    <row r="13" spans="1:15" x14ac:dyDescent="0.3">
      <c r="A13" t="s">
        <v>17</v>
      </c>
      <c r="B13" s="86">
        <v>99</v>
      </c>
      <c r="C13" s="86">
        <v>2</v>
      </c>
      <c r="D13" s="86">
        <v>0</v>
      </c>
      <c r="E13" s="86">
        <v>2</v>
      </c>
      <c r="F13" s="46">
        <v>2.0202020202020199</v>
      </c>
      <c r="G13" s="46">
        <v>0</v>
      </c>
      <c r="H13" s="46">
        <v>2.0202020202020199</v>
      </c>
      <c r="I13">
        <v>6</v>
      </c>
      <c r="J13">
        <v>0</v>
      </c>
      <c r="K13">
        <v>0</v>
      </c>
      <c r="L13">
        <v>0</v>
      </c>
      <c r="M13">
        <v>0</v>
      </c>
      <c r="N13">
        <v>91</v>
      </c>
      <c r="O13">
        <v>0</v>
      </c>
    </row>
    <row r="14" spans="1:15" x14ac:dyDescent="0.3">
      <c r="A14" t="s">
        <v>199</v>
      </c>
      <c r="B14" s="86">
        <v>9</v>
      </c>
      <c r="C14" s="86">
        <v>1</v>
      </c>
      <c r="D14" s="86">
        <v>1</v>
      </c>
      <c r="E14" s="86">
        <v>0</v>
      </c>
      <c r="F14" s="46">
        <v>11.1111111111111</v>
      </c>
      <c r="G14" s="46">
        <v>11.1111111111111</v>
      </c>
      <c r="H14" s="46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6</v>
      </c>
      <c r="O14">
        <v>0</v>
      </c>
    </row>
    <row r="15" spans="1:15" x14ac:dyDescent="0.3">
      <c r="A15" t="s">
        <v>142</v>
      </c>
      <c r="B15" s="86">
        <v>30</v>
      </c>
      <c r="C15" s="86">
        <v>1</v>
      </c>
      <c r="D15" s="86">
        <v>0</v>
      </c>
      <c r="E15" s="86">
        <v>1</v>
      </c>
      <c r="F15" s="46">
        <v>3.3333333333333299</v>
      </c>
      <c r="G15" s="46">
        <v>0</v>
      </c>
      <c r="H15" s="46">
        <v>3.3333333333333299</v>
      </c>
      <c r="I15">
        <v>1</v>
      </c>
      <c r="J15">
        <v>0</v>
      </c>
      <c r="K15">
        <v>0</v>
      </c>
      <c r="L15">
        <v>1</v>
      </c>
      <c r="M15">
        <v>0</v>
      </c>
      <c r="N15">
        <v>27</v>
      </c>
      <c r="O15">
        <v>0</v>
      </c>
    </row>
    <row r="16" spans="1:15" x14ac:dyDescent="0.3">
      <c r="A16" t="s">
        <v>7</v>
      </c>
      <c r="B16" s="86">
        <v>1129</v>
      </c>
      <c r="C16" s="86">
        <v>1</v>
      </c>
      <c r="D16" s="86">
        <v>1</v>
      </c>
      <c r="E16" s="86">
        <v>0</v>
      </c>
      <c r="F16" s="46">
        <v>8.8573959255978704E-2</v>
      </c>
      <c r="G16" s="46">
        <v>8.8573959255978704E-2</v>
      </c>
      <c r="H16" s="46">
        <v>0</v>
      </c>
      <c r="I16">
        <v>5</v>
      </c>
      <c r="J16">
        <v>0</v>
      </c>
      <c r="K16">
        <v>0</v>
      </c>
      <c r="L16">
        <v>15</v>
      </c>
      <c r="M16">
        <v>0</v>
      </c>
      <c r="N16">
        <v>1108</v>
      </c>
      <c r="O16">
        <v>0</v>
      </c>
    </row>
    <row r="17" spans="1:15" x14ac:dyDescent="0.3">
      <c r="A17" t="s">
        <v>129</v>
      </c>
      <c r="B17" s="86">
        <v>434</v>
      </c>
      <c r="C17" s="86">
        <v>1</v>
      </c>
      <c r="D17" s="86">
        <v>1</v>
      </c>
      <c r="E17" s="86">
        <v>0</v>
      </c>
      <c r="F17" s="46">
        <v>0.230414746543779</v>
      </c>
      <c r="G17" s="46">
        <v>0.230414746543779</v>
      </c>
      <c r="H17" s="46">
        <v>0</v>
      </c>
      <c r="I17">
        <v>19</v>
      </c>
      <c r="J17">
        <v>0</v>
      </c>
      <c r="K17">
        <v>3</v>
      </c>
      <c r="L17">
        <v>0</v>
      </c>
      <c r="M17">
        <v>0</v>
      </c>
      <c r="N17">
        <v>411</v>
      </c>
      <c r="O17">
        <v>0</v>
      </c>
    </row>
    <row r="18" spans="1:15" x14ac:dyDescent="0.3">
      <c r="A18" t="s">
        <v>14</v>
      </c>
      <c r="B18" s="86">
        <v>154</v>
      </c>
      <c r="C18" s="86">
        <v>1</v>
      </c>
      <c r="D18" s="86">
        <v>1</v>
      </c>
      <c r="E18" s="86">
        <v>0</v>
      </c>
      <c r="F18" s="46">
        <v>0.64935064935064901</v>
      </c>
      <c r="G18" s="46">
        <v>0.64935064935064901</v>
      </c>
      <c r="H18" s="46">
        <v>0</v>
      </c>
      <c r="I18">
        <v>2</v>
      </c>
      <c r="J18">
        <v>0</v>
      </c>
      <c r="K18">
        <v>26</v>
      </c>
      <c r="L18">
        <v>4</v>
      </c>
      <c r="M18">
        <v>0</v>
      </c>
      <c r="N18">
        <v>121</v>
      </c>
      <c r="O18">
        <v>0</v>
      </c>
    </row>
    <row r="19" spans="1:15" x14ac:dyDescent="0.3">
      <c r="A19" t="s">
        <v>146</v>
      </c>
      <c r="B19" s="86">
        <v>26</v>
      </c>
      <c r="C19" s="86">
        <v>1</v>
      </c>
      <c r="D19" s="86">
        <v>1</v>
      </c>
      <c r="E19" s="86">
        <v>0</v>
      </c>
      <c r="F19" s="46">
        <v>3.8461538461538498</v>
      </c>
      <c r="G19" s="46">
        <v>3.8461538461538498</v>
      </c>
      <c r="H19" s="46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25</v>
      </c>
      <c r="O19">
        <v>0</v>
      </c>
    </row>
    <row r="20" spans="1:15" x14ac:dyDescent="0.3">
      <c r="A20" t="s">
        <v>193</v>
      </c>
      <c r="B20" s="86">
        <v>5</v>
      </c>
      <c r="C20" s="86">
        <v>1</v>
      </c>
      <c r="D20" s="86">
        <v>1</v>
      </c>
      <c r="E20" s="86">
        <v>0</v>
      </c>
      <c r="F20" s="46">
        <v>20</v>
      </c>
      <c r="G20" s="46">
        <v>20</v>
      </c>
      <c r="H20" s="46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4</v>
      </c>
      <c r="O20">
        <v>0</v>
      </c>
    </row>
    <row r="21" spans="1:15" x14ac:dyDescent="0.3">
      <c r="B21" s="46"/>
    </row>
    <row r="22" spans="1:15" x14ac:dyDescent="0.3">
      <c r="B22" s="46"/>
    </row>
    <row r="23" spans="1:15" x14ac:dyDescent="0.3">
      <c r="B23" s="46"/>
      <c r="L23">
        <v>96.153846153846104</v>
      </c>
    </row>
    <row r="24" spans="1:15" x14ac:dyDescent="0.3">
      <c r="B24" s="46"/>
    </row>
    <row r="25" spans="1:15" x14ac:dyDescent="0.3">
      <c r="B25" s="46"/>
    </row>
    <row r="26" spans="1:15" x14ac:dyDescent="0.3">
      <c r="B26" s="46"/>
    </row>
    <row r="27" spans="1:15" x14ac:dyDescent="0.3">
      <c r="B27" s="46"/>
    </row>
    <row r="28" spans="1:15" x14ac:dyDescent="0.3">
      <c r="B28" s="46"/>
    </row>
    <row r="29" spans="1:15" x14ac:dyDescent="0.3">
      <c r="B29" s="46"/>
    </row>
    <row r="30" spans="1:15" x14ac:dyDescent="0.3">
      <c r="B30" s="46"/>
    </row>
    <row r="31" spans="1:15" x14ac:dyDescent="0.3">
      <c r="B31" s="46"/>
    </row>
    <row r="32" spans="1:15" x14ac:dyDescent="0.3">
      <c r="B32" s="46"/>
    </row>
    <row r="33" spans="2:2" x14ac:dyDescent="0.3">
      <c r="B33" s="46"/>
    </row>
    <row r="34" spans="2:2" x14ac:dyDescent="0.3">
      <c r="B34" s="46"/>
    </row>
    <row r="35" spans="2:2" x14ac:dyDescent="0.3">
      <c r="B35" s="46"/>
    </row>
    <row r="36" spans="2:2" x14ac:dyDescent="0.3">
      <c r="B36" s="46"/>
    </row>
    <row r="37" spans="2:2" x14ac:dyDescent="0.3">
      <c r="B37" s="46"/>
    </row>
    <row r="38" spans="2:2" x14ac:dyDescent="0.3">
      <c r="B38" s="46"/>
    </row>
    <row r="39" spans="2:2" x14ac:dyDescent="0.3">
      <c r="B39" s="46"/>
    </row>
    <row r="40" spans="2:2" x14ac:dyDescent="0.3">
      <c r="B40" s="46"/>
    </row>
    <row r="41" spans="2:2" x14ac:dyDescent="0.3">
      <c r="B41" s="46"/>
    </row>
    <row r="42" spans="2:2" x14ac:dyDescent="0.3">
      <c r="B42" s="46"/>
    </row>
    <row r="43" spans="2:2" x14ac:dyDescent="0.3">
      <c r="B43" s="46"/>
    </row>
    <row r="44" spans="2:2" x14ac:dyDescent="0.3">
      <c r="B44" s="46"/>
    </row>
    <row r="45" spans="2:2" x14ac:dyDescent="0.3">
      <c r="B45" s="46"/>
    </row>
    <row r="46" spans="2:2" x14ac:dyDescent="0.3">
      <c r="B46" s="46"/>
    </row>
    <row r="47" spans="2:2" x14ac:dyDescent="0.3">
      <c r="B47" s="46"/>
    </row>
    <row r="48" spans="2:2" x14ac:dyDescent="0.3">
      <c r="B48" s="46"/>
    </row>
    <row r="49" spans="2:2" x14ac:dyDescent="0.3">
      <c r="B49" s="46"/>
    </row>
    <row r="50" spans="2:2" x14ac:dyDescent="0.3">
      <c r="B50" s="46"/>
    </row>
    <row r="51" spans="2:2" x14ac:dyDescent="0.3">
      <c r="B51" s="46"/>
    </row>
    <row r="52" spans="2:2" x14ac:dyDescent="0.3">
      <c r="B52" s="46"/>
    </row>
    <row r="53" spans="2:2" x14ac:dyDescent="0.3">
      <c r="B53" s="46"/>
    </row>
    <row r="54" spans="2:2" x14ac:dyDescent="0.3">
      <c r="B54" s="46"/>
    </row>
    <row r="55" spans="2:2" x14ac:dyDescent="0.3">
      <c r="B55" s="46"/>
    </row>
    <row r="56" spans="2:2" x14ac:dyDescent="0.3">
      <c r="B56" s="46"/>
    </row>
    <row r="57" spans="2:2" x14ac:dyDescent="0.3">
      <c r="B57" s="46"/>
    </row>
    <row r="58" spans="2:2" x14ac:dyDescent="0.3">
      <c r="B58" s="46"/>
    </row>
    <row r="59" spans="2:2" x14ac:dyDescent="0.3">
      <c r="B59" s="46"/>
    </row>
    <row r="60" spans="2:2" x14ac:dyDescent="0.3">
      <c r="B60" s="46"/>
    </row>
    <row r="61" spans="2:2" x14ac:dyDescent="0.3">
      <c r="B61" s="46"/>
    </row>
    <row r="62" spans="2:2" x14ac:dyDescent="0.3">
      <c r="B62" s="46"/>
    </row>
    <row r="63" spans="2:2" x14ac:dyDescent="0.3">
      <c r="B63" s="46"/>
    </row>
    <row r="64" spans="2:2" x14ac:dyDescent="0.3">
      <c r="B64" s="46"/>
    </row>
    <row r="65" spans="2:2" x14ac:dyDescent="0.3">
      <c r="B65" s="46"/>
    </row>
    <row r="66" spans="2:2" x14ac:dyDescent="0.3">
      <c r="B66" s="46"/>
    </row>
    <row r="67" spans="2:2" x14ac:dyDescent="0.3">
      <c r="B67" s="46"/>
    </row>
    <row r="68" spans="2:2" x14ac:dyDescent="0.3">
      <c r="B68" s="46"/>
    </row>
    <row r="69" spans="2:2" x14ac:dyDescent="0.3">
      <c r="B69" s="46"/>
    </row>
    <row r="70" spans="2:2" x14ac:dyDescent="0.3">
      <c r="B70" s="46"/>
    </row>
    <row r="71" spans="2:2" x14ac:dyDescent="0.3">
      <c r="B71" s="46"/>
    </row>
    <row r="72" spans="2:2" x14ac:dyDescent="0.3">
      <c r="B72" s="46"/>
    </row>
    <row r="73" spans="2:2" x14ac:dyDescent="0.3">
      <c r="B73" s="46"/>
    </row>
    <row r="74" spans="2:2" x14ac:dyDescent="0.3">
      <c r="B74" s="46"/>
    </row>
    <row r="75" spans="2:2" x14ac:dyDescent="0.3">
      <c r="B75" s="46"/>
    </row>
    <row r="76" spans="2:2" x14ac:dyDescent="0.3">
      <c r="B76" s="46"/>
    </row>
    <row r="77" spans="2:2" x14ac:dyDescent="0.3">
      <c r="B77" s="46"/>
    </row>
    <row r="78" spans="2:2" x14ac:dyDescent="0.3">
      <c r="B78" s="46"/>
    </row>
    <row r="79" spans="2:2" x14ac:dyDescent="0.3">
      <c r="B79" s="46"/>
    </row>
    <row r="80" spans="2:2" x14ac:dyDescent="0.3">
      <c r="B80" s="46"/>
    </row>
    <row r="81" spans="2:2" x14ac:dyDescent="0.3">
      <c r="B81" s="46"/>
    </row>
    <row r="82" spans="2:2" x14ac:dyDescent="0.3">
      <c r="B82" s="46"/>
    </row>
    <row r="83" spans="2:2" x14ac:dyDescent="0.3">
      <c r="B83" s="46"/>
    </row>
    <row r="84" spans="2:2" x14ac:dyDescent="0.3">
      <c r="B84" s="46"/>
    </row>
    <row r="85" spans="2:2" x14ac:dyDescent="0.3">
      <c r="B85" s="46"/>
    </row>
    <row r="86" spans="2:2" x14ac:dyDescent="0.3">
      <c r="B86" s="46"/>
    </row>
    <row r="87" spans="2:2" x14ac:dyDescent="0.3">
      <c r="B87" s="46"/>
    </row>
    <row r="88" spans="2:2" x14ac:dyDescent="0.3">
      <c r="B88" s="46"/>
    </row>
    <row r="89" spans="2:2" x14ac:dyDescent="0.3">
      <c r="B89" s="46"/>
    </row>
    <row r="90" spans="2:2" x14ac:dyDescent="0.3">
      <c r="B90" s="46"/>
    </row>
    <row r="91" spans="2:2" x14ac:dyDescent="0.3">
      <c r="B91" s="46"/>
    </row>
    <row r="92" spans="2:2" x14ac:dyDescent="0.3">
      <c r="B92" s="46"/>
    </row>
    <row r="93" spans="2:2" x14ac:dyDescent="0.3">
      <c r="B93" s="46"/>
    </row>
    <row r="94" spans="2:2" x14ac:dyDescent="0.3">
      <c r="B94" s="46"/>
    </row>
    <row r="95" spans="2:2" x14ac:dyDescent="0.3">
      <c r="B95" s="46"/>
    </row>
    <row r="96" spans="2:2" x14ac:dyDescent="0.3">
      <c r="B96" s="46"/>
    </row>
    <row r="97" spans="2:2" x14ac:dyDescent="0.3">
      <c r="B97" s="46"/>
    </row>
    <row r="98" spans="2:2" x14ac:dyDescent="0.3">
      <c r="B98" s="46"/>
    </row>
    <row r="99" spans="2:2" x14ac:dyDescent="0.3">
      <c r="B99" s="46"/>
    </row>
    <row r="100" spans="2:2" x14ac:dyDescent="0.3">
      <c r="B100" s="46"/>
    </row>
    <row r="101" spans="2:2" x14ac:dyDescent="0.3">
      <c r="B101" s="46"/>
    </row>
    <row r="102" spans="2:2" x14ac:dyDescent="0.3">
      <c r="B102" s="46"/>
    </row>
    <row r="103" spans="2:2" x14ac:dyDescent="0.3">
      <c r="B103" s="46"/>
    </row>
    <row r="104" spans="2:2" x14ac:dyDescent="0.3">
      <c r="B104" s="46"/>
    </row>
    <row r="105" spans="2:2" x14ac:dyDescent="0.3">
      <c r="B105" s="46"/>
    </row>
    <row r="106" spans="2:2" x14ac:dyDescent="0.3">
      <c r="B106" s="46"/>
    </row>
    <row r="107" spans="2:2" x14ac:dyDescent="0.3">
      <c r="B107" s="46"/>
    </row>
    <row r="108" spans="2:2" x14ac:dyDescent="0.3">
      <c r="B108" s="46"/>
    </row>
    <row r="109" spans="2:2" x14ac:dyDescent="0.3">
      <c r="B109" s="46"/>
    </row>
    <row r="110" spans="2:2" x14ac:dyDescent="0.3">
      <c r="B110" s="46"/>
    </row>
    <row r="111" spans="2:2" x14ac:dyDescent="0.3">
      <c r="B111" s="46"/>
    </row>
    <row r="112" spans="2:2" x14ac:dyDescent="0.3">
      <c r="B112" s="46"/>
    </row>
    <row r="113" spans="2:2" x14ac:dyDescent="0.3">
      <c r="B113" s="46"/>
    </row>
    <row r="114" spans="2:2" x14ac:dyDescent="0.3">
      <c r="B114" s="46"/>
    </row>
    <row r="115" spans="2:2" x14ac:dyDescent="0.3">
      <c r="B115" s="46"/>
    </row>
    <row r="116" spans="2:2" x14ac:dyDescent="0.3">
      <c r="B116" s="46"/>
    </row>
    <row r="117" spans="2:2" x14ac:dyDescent="0.3">
      <c r="B117" s="46"/>
    </row>
    <row r="118" spans="2:2" x14ac:dyDescent="0.3">
      <c r="B118" s="46"/>
    </row>
    <row r="119" spans="2:2" x14ac:dyDescent="0.3">
      <c r="B119" s="46"/>
    </row>
    <row r="120" spans="2:2" x14ac:dyDescent="0.3">
      <c r="B120" s="46"/>
    </row>
    <row r="121" spans="2:2" x14ac:dyDescent="0.3">
      <c r="B121" s="46"/>
    </row>
    <row r="122" spans="2:2" x14ac:dyDescent="0.3">
      <c r="B122" s="46"/>
    </row>
    <row r="123" spans="2:2" x14ac:dyDescent="0.3">
      <c r="B123" s="46"/>
    </row>
    <row r="124" spans="2:2" x14ac:dyDescent="0.3">
      <c r="B124" s="46"/>
    </row>
    <row r="125" spans="2:2" x14ac:dyDescent="0.3">
      <c r="B125" s="46"/>
    </row>
    <row r="126" spans="2:2" x14ac:dyDescent="0.3">
      <c r="B126" s="46"/>
    </row>
    <row r="127" spans="2:2" x14ac:dyDescent="0.3">
      <c r="B127" s="46"/>
    </row>
    <row r="128" spans="2:2" x14ac:dyDescent="0.3">
      <c r="B128" s="46"/>
    </row>
    <row r="129" spans="2:2" x14ac:dyDescent="0.3">
      <c r="B129" s="46"/>
    </row>
    <row r="130" spans="2:2" x14ac:dyDescent="0.3">
      <c r="B130" s="46"/>
    </row>
    <row r="131" spans="2:2" x14ac:dyDescent="0.3">
      <c r="B131" s="46"/>
    </row>
    <row r="132" spans="2:2" x14ac:dyDescent="0.3">
      <c r="B132" s="46"/>
    </row>
    <row r="133" spans="2:2" x14ac:dyDescent="0.3">
      <c r="B133" s="46"/>
    </row>
    <row r="134" spans="2:2" x14ac:dyDescent="0.3">
      <c r="B134" s="46"/>
    </row>
    <row r="135" spans="2:2" x14ac:dyDescent="0.3">
      <c r="B135" s="46"/>
    </row>
    <row r="136" spans="2:2" x14ac:dyDescent="0.3">
      <c r="B136" s="46"/>
    </row>
    <row r="137" spans="2:2" x14ac:dyDescent="0.3">
      <c r="B137" s="46"/>
    </row>
    <row r="138" spans="2:2" x14ac:dyDescent="0.3">
      <c r="B138" s="46"/>
    </row>
    <row r="139" spans="2:2" x14ac:dyDescent="0.3">
      <c r="B139" s="46"/>
    </row>
    <row r="140" spans="2:2" x14ac:dyDescent="0.3">
      <c r="B140" s="46"/>
    </row>
    <row r="141" spans="2:2" x14ac:dyDescent="0.3">
      <c r="B141" s="46"/>
    </row>
    <row r="142" spans="2:2" x14ac:dyDescent="0.3">
      <c r="B142" s="46"/>
    </row>
    <row r="143" spans="2:2" x14ac:dyDescent="0.3">
      <c r="B143" s="46"/>
    </row>
    <row r="144" spans="2:2" x14ac:dyDescent="0.3">
      <c r="B144" s="46"/>
    </row>
    <row r="145" spans="2:2" x14ac:dyDescent="0.3">
      <c r="B145" s="46"/>
    </row>
    <row r="146" spans="2:2" x14ac:dyDescent="0.3">
      <c r="B146" s="46"/>
    </row>
    <row r="147" spans="2:2" x14ac:dyDescent="0.3">
      <c r="B147" s="46"/>
    </row>
    <row r="148" spans="2:2" x14ac:dyDescent="0.3">
      <c r="B148" s="46"/>
    </row>
    <row r="149" spans="2:2" x14ac:dyDescent="0.3">
      <c r="B149" s="46"/>
    </row>
    <row r="150" spans="2:2" x14ac:dyDescent="0.3">
      <c r="B150" s="46"/>
    </row>
    <row r="151" spans="2:2" x14ac:dyDescent="0.3">
      <c r="B151" s="46"/>
    </row>
    <row r="152" spans="2:2" x14ac:dyDescent="0.3">
      <c r="B152" s="46"/>
    </row>
    <row r="153" spans="2:2" x14ac:dyDescent="0.3">
      <c r="B153" s="46"/>
    </row>
    <row r="154" spans="2:2" x14ac:dyDescent="0.3">
      <c r="B154" s="46"/>
    </row>
    <row r="155" spans="2:2" x14ac:dyDescent="0.3">
      <c r="B155" s="46"/>
    </row>
    <row r="156" spans="2:2" x14ac:dyDescent="0.3">
      <c r="B156" s="46"/>
    </row>
    <row r="157" spans="2:2" x14ac:dyDescent="0.3">
      <c r="B157" s="46"/>
    </row>
  </sheetData>
  <mergeCells count="5">
    <mergeCell ref="B2:E2"/>
    <mergeCell ref="A2:A3"/>
    <mergeCell ref="F2:H2"/>
    <mergeCell ref="I2:O2"/>
    <mergeCell ref="A1:O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B9BE3-EB1D-4D9B-8700-D1C0C1E6FA6E}">
  <dimension ref="A1:D156"/>
  <sheetViews>
    <sheetView zoomScaleNormal="100" workbookViewId="0">
      <selection activeCell="A17" sqref="A17"/>
    </sheetView>
  </sheetViews>
  <sheetFormatPr defaultColWidth="8.6640625" defaultRowHeight="14.4" x14ac:dyDescent="0.3"/>
  <cols>
    <col min="1" max="1" width="35.109375" customWidth="1"/>
    <col min="2" max="2" width="12" customWidth="1"/>
  </cols>
  <sheetData>
    <row r="1" spans="1:4" s="3" customFormat="1" ht="45" customHeight="1" x14ac:dyDescent="0.3">
      <c r="A1" s="121" t="s">
        <v>336</v>
      </c>
      <c r="B1" s="121"/>
      <c r="C1" s="121"/>
      <c r="D1" s="121"/>
    </row>
    <row r="2" spans="1:4" x14ac:dyDescent="0.3">
      <c r="A2" t="s">
        <v>62</v>
      </c>
      <c r="B2" t="s">
        <v>2</v>
      </c>
      <c r="C2" t="s">
        <v>60</v>
      </c>
      <c r="D2" t="s">
        <v>61</v>
      </c>
    </row>
    <row r="3" spans="1:4" x14ac:dyDescent="0.3">
      <c r="A3" t="s">
        <v>160</v>
      </c>
      <c r="B3" s="46">
        <v>4.8951048951048897</v>
      </c>
      <c r="C3" s="46">
        <v>4.1958041958042003</v>
      </c>
      <c r="D3" s="46">
        <v>0.69930069930069905</v>
      </c>
    </row>
    <row r="4" spans="1:4" x14ac:dyDescent="0.3">
      <c r="A4" t="s">
        <v>10</v>
      </c>
      <c r="B4" s="46">
        <v>1.8656716417910399</v>
      </c>
      <c r="C4" s="46">
        <v>1.8656716417910399</v>
      </c>
      <c r="D4" s="46">
        <v>0</v>
      </c>
    </row>
    <row r="5" spans="1:4" x14ac:dyDescent="0.3">
      <c r="A5" t="s">
        <v>31</v>
      </c>
      <c r="B5" s="46">
        <v>0.25</v>
      </c>
      <c r="C5" s="46">
        <v>0.25</v>
      </c>
      <c r="D5" s="46">
        <v>0</v>
      </c>
    </row>
    <row r="6" spans="1:4" x14ac:dyDescent="0.3">
      <c r="A6" t="s">
        <v>179</v>
      </c>
      <c r="B6" s="46">
        <v>30.769230769230798</v>
      </c>
      <c r="C6" s="46">
        <v>23.076923076923102</v>
      </c>
      <c r="D6" s="46">
        <v>7.6923076923076898</v>
      </c>
    </row>
    <row r="7" spans="1:4" x14ac:dyDescent="0.3">
      <c r="A7" t="s">
        <v>154</v>
      </c>
      <c r="B7" s="46">
        <v>7.6923076923076898</v>
      </c>
      <c r="C7" s="46">
        <v>7.6923076923076898</v>
      </c>
      <c r="D7" s="46">
        <v>0</v>
      </c>
    </row>
    <row r="8" spans="1:4" x14ac:dyDescent="0.3">
      <c r="A8" s="54" t="s">
        <v>150</v>
      </c>
      <c r="B8" s="46">
        <v>3.7037037037037002</v>
      </c>
      <c r="C8" s="46">
        <v>3.7037037037037002</v>
      </c>
      <c r="D8" s="46">
        <v>0</v>
      </c>
    </row>
    <row r="9" spans="1:4" x14ac:dyDescent="0.3">
      <c r="A9" t="s">
        <v>225</v>
      </c>
      <c r="B9" s="46">
        <v>40</v>
      </c>
      <c r="C9" s="46">
        <v>20</v>
      </c>
      <c r="D9" s="46">
        <v>20</v>
      </c>
    </row>
    <row r="10" spans="1:4" x14ac:dyDescent="0.3">
      <c r="A10" t="s">
        <v>162</v>
      </c>
      <c r="B10" s="46">
        <v>28.571428571428601</v>
      </c>
      <c r="C10" s="46">
        <v>14.285714285714301</v>
      </c>
      <c r="D10" s="46">
        <v>14.285714285714301</v>
      </c>
    </row>
    <row r="11" spans="1:4" x14ac:dyDescent="0.3">
      <c r="A11" t="s">
        <v>178</v>
      </c>
      <c r="B11" s="46">
        <v>11.764705882352899</v>
      </c>
      <c r="C11" s="46">
        <v>11.764705882352899</v>
      </c>
      <c r="D11" s="46">
        <v>0</v>
      </c>
    </row>
    <row r="12" spans="1:4" x14ac:dyDescent="0.3">
      <c r="A12" t="s">
        <v>17</v>
      </c>
      <c r="B12" s="46">
        <v>2.0202020202020199</v>
      </c>
      <c r="C12" s="46">
        <v>0</v>
      </c>
      <c r="D12" s="46">
        <v>2.0202020202020199</v>
      </c>
    </row>
    <row r="13" spans="1:4" x14ac:dyDescent="0.3">
      <c r="A13" t="s">
        <v>21</v>
      </c>
      <c r="B13" s="46">
        <v>5.1427479906548919E-3</v>
      </c>
      <c r="C13" s="46">
        <v>4.4080697062756219E-3</v>
      </c>
      <c r="D13" s="46">
        <v>7.3467828437927024E-4</v>
      </c>
    </row>
    <row r="14" spans="1:4" x14ac:dyDescent="0.3">
      <c r="B14" s="46"/>
    </row>
    <row r="15" spans="1:4" x14ac:dyDescent="0.3">
      <c r="B15" s="46"/>
    </row>
    <row r="16" spans="1:4" x14ac:dyDescent="0.3">
      <c r="B16" s="46"/>
    </row>
    <row r="17" spans="2:2" x14ac:dyDescent="0.3">
      <c r="B17" s="46"/>
    </row>
    <row r="18" spans="2:2" x14ac:dyDescent="0.3">
      <c r="B18" s="46"/>
    </row>
    <row r="19" spans="2:2" x14ac:dyDescent="0.3">
      <c r="B19" s="46"/>
    </row>
    <row r="20" spans="2:2" x14ac:dyDescent="0.3">
      <c r="B20" s="46"/>
    </row>
    <row r="21" spans="2:2" x14ac:dyDescent="0.3">
      <c r="B21" s="46"/>
    </row>
    <row r="22" spans="2:2" x14ac:dyDescent="0.3">
      <c r="B22" s="46"/>
    </row>
    <row r="23" spans="2:2" x14ac:dyDescent="0.3">
      <c r="B23" s="46"/>
    </row>
    <row r="24" spans="2:2" x14ac:dyDescent="0.3">
      <c r="B24" s="46"/>
    </row>
    <row r="25" spans="2:2" x14ac:dyDescent="0.3">
      <c r="B25" s="46"/>
    </row>
    <row r="26" spans="2:2" x14ac:dyDescent="0.3">
      <c r="B26" s="46"/>
    </row>
    <row r="27" spans="2:2" x14ac:dyDescent="0.3">
      <c r="B27" s="46"/>
    </row>
    <row r="28" spans="2:2" x14ac:dyDescent="0.3">
      <c r="B28" s="46"/>
    </row>
    <row r="29" spans="2:2" x14ac:dyDescent="0.3">
      <c r="B29" s="46"/>
    </row>
    <row r="30" spans="2:2" x14ac:dyDescent="0.3">
      <c r="B30" s="46"/>
    </row>
    <row r="31" spans="2:2" x14ac:dyDescent="0.3">
      <c r="B31" s="46"/>
    </row>
    <row r="32" spans="2:2" x14ac:dyDescent="0.3">
      <c r="B32" s="46"/>
    </row>
    <row r="33" spans="2:2" x14ac:dyDescent="0.3">
      <c r="B33" s="46"/>
    </row>
    <row r="34" spans="2:2" x14ac:dyDescent="0.3">
      <c r="B34" s="46"/>
    </row>
    <row r="35" spans="2:2" x14ac:dyDescent="0.3">
      <c r="B35" s="46"/>
    </row>
    <row r="36" spans="2:2" x14ac:dyDescent="0.3">
      <c r="B36" s="46"/>
    </row>
    <row r="37" spans="2:2" x14ac:dyDescent="0.3">
      <c r="B37" s="46"/>
    </row>
    <row r="38" spans="2:2" x14ac:dyDescent="0.3">
      <c r="B38" s="46"/>
    </row>
    <row r="39" spans="2:2" x14ac:dyDescent="0.3">
      <c r="B39" s="46"/>
    </row>
    <row r="40" spans="2:2" x14ac:dyDescent="0.3">
      <c r="B40" s="46"/>
    </row>
    <row r="41" spans="2:2" x14ac:dyDescent="0.3">
      <c r="B41" s="46"/>
    </row>
    <row r="42" spans="2:2" x14ac:dyDescent="0.3">
      <c r="B42" s="46"/>
    </row>
    <row r="43" spans="2:2" x14ac:dyDescent="0.3">
      <c r="B43" s="46"/>
    </row>
    <row r="44" spans="2:2" x14ac:dyDescent="0.3">
      <c r="B44" s="46"/>
    </row>
    <row r="45" spans="2:2" x14ac:dyDescent="0.3">
      <c r="B45" s="46"/>
    </row>
    <row r="46" spans="2:2" x14ac:dyDescent="0.3">
      <c r="B46" s="46"/>
    </row>
    <row r="47" spans="2:2" x14ac:dyDescent="0.3">
      <c r="B47" s="46"/>
    </row>
    <row r="48" spans="2:2" x14ac:dyDescent="0.3">
      <c r="B48" s="46"/>
    </row>
    <row r="49" spans="2:2" x14ac:dyDescent="0.3">
      <c r="B49" s="46"/>
    </row>
    <row r="50" spans="2:2" x14ac:dyDescent="0.3">
      <c r="B50" s="46"/>
    </row>
    <row r="51" spans="2:2" x14ac:dyDescent="0.3">
      <c r="B51" s="46"/>
    </row>
    <row r="52" spans="2:2" x14ac:dyDescent="0.3">
      <c r="B52" s="46"/>
    </row>
    <row r="53" spans="2:2" x14ac:dyDescent="0.3">
      <c r="B53" s="46"/>
    </row>
    <row r="54" spans="2:2" x14ac:dyDescent="0.3">
      <c r="B54" s="46"/>
    </row>
    <row r="55" spans="2:2" x14ac:dyDescent="0.3">
      <c r="B55" s="46"/>
    </row>
    <row r="56" spans="2:2" x14ac:dyDescent="0.3">
      <c r="B56" s="46"/>
    </row>
    <row r="57" spans="2:2" x14ac:dyDescent="0.3">
      <c r="B57" s="46"/>
    </row>
    <row r="58" spans="2:2" x14ac:dyDescent="0.3">
      <c r="B58" s="46"/>
    </row>
    <row r="59" spans="2:2" x14ac:dyDescent="0.3">
      <c r="B59" s="46"/>
    </row>
    <row r="60" spans="2:2" x14ac:dyDescent="0.3">
      <c r="B60" s="46"/>
    </row>
    <row r="61" spans="2:2" x14ac:dyDescent="0.3">
      <c r="B61" s="46"/>
    </row>
    <row r="62" spans="2:2" x14ac:dyDescent="0.3">
      <c r="B62" s="46"/>
    </row>
    <row r="63" spans="2:2" x14ac:dyDescent="0.3">
      <c r="B63" s="46"/>
    </row>
    <row r="64" spans="2:2" x14ac:dyDescent="0.3">
      <c r="B64" s="46"/>
    </row>
    <row r="65" spans="2:2" x14ac:dyDescent="0.3">
      <c r="B65" s="46"/>
    </row>
    <row r="66" spans="2:2" x14ac:dyDescent="0.3">
      <c r="B66" s="46"/>
    </row>
    <row r="67" spans="2:2" x14ac:dyDescent="0.3">
      <c r="B67" s="46"/>
    </row>
    <row r="68" spans="2:2" x14ac:dyDescent="0.3">
      <c r="B68" s="46"/>
    </row>
    <row r="69" spans="2:2" x14ac:dyDescent="0.3">
      <c r="B69" s="46"/>
    </row>
    <row r="70" spans="2:2" x14ac:dyDescent="0.3">
      <c r="B70" s="46"/>
    </row>
    <row r="71" spans="2:2" x14ac:dyDescent="0.3">
      <c r="B71" s="46"/>
    </row>
    <row r="72" spans="2:2" x14ac:dyDescent="0.3">
      <c r="B72" s="46"/>
    </row>
    <row r="73" spans="2:2" x14ac:dyDescent="0.3">
      <c r="B73" s="46"/>
    </row>
    <row r="74" spans="2:2" x14ac:dyDescent="0.3">
      <c r="B74" s="46"/>
    </row>
    <row r="75" spans="2:2" x14ac:dyDescent="0.3">
      <c r="B75" s="46"/>
    </row>
    <row r="76" spans="2:2" x14ac:dyDescent="0.3">
      <c r="B76" s="46"/>
    </row>
    <row r="77" spans="2:2" x14ac:dyDescent="0.3">
      <c r="B77" s="46"/>
    </row>
    <row r="78" spans="2:2" x14ac:dyDescent="0.3">
      <c r="B78" s="46"/>
    </row>
    <row r="79" spans="2:2" x14ac:dyDescent="0.3">
      <c r="B79" s="46"/>
    </row>
    <row r="80" spans="2:2" x14ac:dyDescent="0.3">
      <c r="B80" s="46"/>
    </row>
    <row r="81" spans="2:2" x14ac:dyDescent="0.3">
      <c r="B81" s="46"/>
    </row>
    <row r="82" spans="2:2" x14ac:dyDescent="0.3">
      <c r="B82" s="46"/>
    </row>
    <row r="83" spans="2:2" x14ac:dyDescent="0.3">
      <c r="B83" s="46"/>
    </row>
    <row r="84" spans="2:2" x14ac:dyDescent="0.3">
      <c r="B84" s="46"/>
    </row>
    <row r="85" spans="2:2" x14ac:dyDescent="0.3">
      <c r="B85" s="46"/>
    </row>
    <row r="86" spans="2:2" x14ac:dyDescent="0.3">
      <c r="B86" s="46"/>
    </row>
    <row r="87" spans="2:2" x14ac:dyDescent="0.3">
      <c r="B87" s="46"/>
    </row>
    <row r="88" spans="2:2" x14ac:dyDescent="0.3">
      <c r="B88" s="46"/>
    </row>
    <row r="89" spans="2:2" x14ac:dyDescent="0.3">
      <c r="B89" s="46"/>
    </row>
    <row r="90" spans="2:2" x14ac:dyDescent="0.3">
      <c r="B90" s="46"/>
    </row>
    <row r="91" spans="2:2" x14ac:dyDescent="0.3">
      <c r="B91" s="46"/>
    </row>
    <row r="92" spans="2:2" x14ac:dyDescent="0.3">
      <c r="B92" s="46"/>
    </row>
    <row r="93" spans="2:2" x14ac:dyDescent="0.3">
      <c r="B93" s="46"/>
    </row>
    <row r="94" spans="2:2" x14ac:dyDescent="0.3">
      <c r="B94" s="46"/>
    </row>
    <row r="95" spans="2:2" x14ac:dyDescent="0.3">
      <c r="B95" s="46"/>
    </row>
    <row r="96" spans="2:2" x14ac:dyDescent="0.3">
      <c r="B96" s="46"/>
    </row>
    <row r="97" spans="2:2" x14ac:dyDescent="0.3">
      <c r="B97" s="46"/>
    </row>
    <row r="98" spans="2:2" x14ac:dyDescent="0.3">
      <c r="B98" s="46"/>
    </row>
    <row r="99" spans="2:2" x14ac:dyDescent="0.3">
      <c r="B99" s="46"/>
    </row>
    <row r="100" spans="2:2" x14ac:dyDescent="0.3">
      <c r="B100" s="46"/>
    </row>
    <row r="101" spans="2:2" x14ac:dyDescent="0.3">
      <c r="B101" s="46"/>
    </row>
    <row r="102" spans="2:2" x14ac:dyDescent="0.3">
      <c r="B102" s="46"/>
    </row>
    <row r="103" spans="2:2" x14ac:dyDescent="0.3">
      <c r="B103" s="46"/>
    </row>
    <row r="104" spans="2:2" x14ac:dyDescent="0.3">
      <c r="B104" s="46"/>
    </row>
    <row r="105" spans="2:2" x14ac:dyDescent="0.3">
      <c r="B105" s="46"/>
    </row>
    <row r="106" spans="2:2" x14ac:dyDescent="0.3">
      <c r="B106" s="46"/>
    </row>
    <row r="107" spans="2:2" x14ac:dyDescent="0.3">
      <c r="B107" s="46"/>
    </row>
    <row r="108" spans="2:2" x14ac:dyDescent="0.3">
      <c r="B108" s="46"/>
    </row>
    <row r="109" spans="2:2" x14ac:dyDescent="0.3">
      <c r="B109" s="46"/>
    </row>
    <row r="110" spans="2:2" x14ac:dyDescent="0.3">
      <c r="B110" s="46"/>
    </row>
    <row r="111" spans="2:2" x14ac:dyDescent="0.3">
      <c r="B111" s="46"/>
    </row>
    <row r="112" spans="2:2" x14ac:dyDescent="0.3">
      <c r="B112" s="46"/>
    </row>
    <row r="113" spans="2:2" x14ac:dyDescent="0.3">
      <c r="B113" s="46"/>
    </row>
    <row r="114" spans="2:2" x14ac:dyDescent="0.3">
      <c r="B114" s="46"/>
    </row>
    <row r="115" spans="2:2" x14ac:dyDescent="0.3">
      <c r="B115" s="46"/>
    </row>
    <row r="116" spans="2:2" x14ac:dyDescent="0.3">
      <c r="B116" s="46"/>
    </row>
    <row r="117" spans="2:2" x14ac:dyDescent="0.3">
      <c r="B117" s="46"/>
    </row>
    <row r="118" spans="2:2" x14ac:dyDescent="0.3">
      <c r="B118" s="46"/>
    </row>
    <row r="119" spans="2:2" x14ac:dyDescent="0.3">
      <c r="B119" s="46"/>
    </row>
    <row r="120" spans="2:2" x14ac:dyDescent="0.3">
      <c r="B120" s="46"/>
    </row>
    <row r="121" spans="2:2" x14ac:dyDescent="0.3">
      <c r="B121" s="46"/>
    </row>
    <row r="122" spans="2:2" x14ac:dyDescent="0.3">
      <c r="B122" s="46"/>
    </row>
    <row r="123" spans="2:2" x14ac:dyDescent="0.3">
      <c r="B123" s="46"/>
    </row>
    <row r="124" spans="2:2" x14ac:dyDescent="0.3">
      <c r="B124" s="46"/>
    </row>
    <row r="125" spans="2:2" x14ac:dyDescent="0.3">
      <c r="B125" s="46"/>
    </row>
    <row r="126" spans="2:2" x14ac:dyDescent="0.3">
      <c r="B126" s="46"/>
    </row>
    <row r="127" spans="2:2" x14ac:dyDescent="0.3">
      <c r="B127" s="46"/>
    </row>
    <row r="128" spans="2:2" x14ac:dyDescent="0.3">
      <c r="B128" s="46"/>
    </row>
    <row r="129" spans="2:2" x14ac:dyDescent="0.3">
      <c r="B129" s="46"/>
    </row>
    <row r="130" spans="2:2" x14ac:dyDescent="0.3">
      <c r="B130" s="46"/>
    </row>
    <row r="131" spans="2:2" x14ac:dyDescent="0.3">
      <c r="B131" s="46"/>
    </row>
    <row r="132" spans="2:2" x14ac:dyDescent="0.3">
      <c r="B132" s="46"/>
    </row>
    <row r="133" spans="2:2" x14ac:dyDescent="0.3">
      <c r="B133" s="46"/>
    </row>
    <row r="134" spans="2:2" x14ac:dyDescent="0.3">
      <c r="B134" s="46"/>
    </row>
    <row r="135" spans="2:2" x14ac:dyDescent="0.3">
      <c r="B135" s="46"/>
    </row>
    <row r="136" spans="2:2" x14ac:dyDescent="0.3">
      <c r="B136" s="46"/>
    </row>
    <row r="137" spans="2:2" x14ac:dyDescent="0.3">
      <c r="B137" s="46"/>
    </row>
    <row r="138" spans="2:2" x14ac:dyDescent="0.3">
      <c r="B138" s="46"/>
    </row>
    <row r="139" spans="2:2" x14ac:dyDescent="0.3">
      <c r="B139" s="46"/>
    </row>
    <row r="140" spans="2:2" x14ac:dyDescent="0.3">
      <c r="B140" s="46"/>
    </row>
    <row r="141" spans="2:2" x14ac:dyDescent="0.3">
      <c r="B141" s="46"/>
    </row>
    <row r="142" spans="2:2" x14ac:dyDescent="0.3">
      <c r="B142" s="46"/>
    </row>
    <row r="143" spans="2:2" x14ac:dyDescent="0.3">
      <c r="B143" s="46"/>
    </row>
    <row r="144" spans="2:2" x14ac:dyDescent="0.3">
      <c r="B144" s="46"/>
    </row>
    <row r="145" spans="2:2" x14ac:dyDescent="0.3">
      <c r="B145" s="46"/>
    </row>
    <row r="146" spans="2:2" x14ac:dyDescent="0.3">
      <c r="B146" s="46"/>
    </row>
    <row r="147" spans="2:2" x14ac:dyDescent="0.3">
      <c r="B147" s="46"/>
    </row>
    <row r="148" spans="2:2" x14ac:dyDescent="0.3">
      <c r="B148" s="46"/>
    </row>
    <row r="149" spans="2:2" x14ac:dyDescent="0.3">
      <c r="B149" s="46"/>
    </row>
    <row r="150" spans="2:2" x14ac:dyDescent="0.3">
      <c r="B150" s="46"/>
    </row>
    <row r="151" spans="2:2" x14ac:dyDescent="0.3">
      <c r="B151" s="46"/>
    </row>
    <row r="152" spans="2:2" x14ac:dyDescent="0.3">
      <c r="B152" s="46"/>
    </row>
    <row r="153" spans="2:2" x14ac:dyDescent="0.3">
      <c r="B153" s="46"/>
    </row>
    <row r="154" spans="2:2" x14ac:dyDescent="0.3">
      <c r="B154" s="46"/>
    </row>
    <row r="155" spans="2:2" x14ac:dyDescent="0.3">
      <c r="B155" s="46"/>
    </row>
    <row r="156" spans="2:2" x14ac:dyDescent="0.3">
      <c r="B156" s="46"/>
    </row>
  </sheetData>
  <mergeCells count="1">
    <mergeCell ref="A1:D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CE8E4-8769-442A-AA72-A1E72C827D4D}">
  <sheetPr>
    <pageSetUpPr fitToPage="1"/>
  </sheetPr>
  <dimension ref="A1"/>
  <sheetViews>
    <sheetView topLeftCell="A10" zoomScaleNormal="100" workbookViewId="0">
      <selection activeCell="T32" sqref="T32"/>
    </sheetView>
  </sheetViews>
  <sheetFormatPr defaultColWidth="8.5546875" defaultRowHeight="14.4" x14ac:dyDescent="0.3"/>
  <sheetData/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6DCD0-3134-4712-BD76-407F11A2A6B5}">
  <dimension ref="B2:E16"/>
  <sheetViews>
    <sheetView workbookViewId="0">
      <selection activeCell="G17" sqref="G17"/>
    </sheetView>
  </sheetViews>
  <sheetFormatPr defaultColWidth="8.6640625" defaultRowHeight="14.4" x14ac:dyDescent="0.3"/>
  <cols>
    <col min="2" max="2" width="43.5546875" bestFit="1" customWidth="1"/>
    <col min="3" max="3" width="23.5546875" customWidth="1"/>
    <col min="4" max="5" width="12.6640625" customWidth="1"/>
  </cols>
  <sheetData>
    <row r="2" spans="2:5" ht="51" customHeight="1" thickBot="1" x14ac:dyDescent="0.35">
      <c r="B2" s="112" t="s">
        <v>339</v>
      </c>
      <c r="C2" s="112"/>
      <c r="D2" s="112"/>
      <c r="E2" s="112"/>
    </row>
    <row r="3" spans="2:5" ht="16.2" thickBot="1" x14ac:dyDescent="0.35">
      <c r="B3" s="113" t="s">
        <v>127</v>
      </c>
      <c r="C3" s="124" t="s">
        <v>118</v>
      </c>
      <c r="D3" s="120"/>
      <c r="E3" s="120"/>
    </row>
    <row r="4" spans="2:5" ht="16.2" thickBot="1" x14ac:dyDescent="0.35">
      <c r="B4" s="114"/>
      <c r="C4" s="118" t="s">
        <v>2</v>
      </c>
      <c r="D4" s="124" t="s">
        <v>59</v>
      </c>
      <c r="E4" s="120"/>
    </row>
    <row r="5" spans="2:5" ht="16.2" thickBot="1" x14ac:dyDescent="0.35">
      <c r="B5" s="115"/>
      <c r="C5" s="119"/>
      <c r="D5" s="37" t="s">
        <v>60</v>
      </c>
      <c r="E5" s="37" t="s">
        <v>61</v>
      </c>
    </row>
    <row r="6" spans="2:5" ht="16.2" thickBot="1" x14ac:dyDescent="0.35">
      <c r="B6" s="39" t="s">
        <v>2</v>
      </c>
      <c r="C6" s="41">
        <f t="shared" ref="C6:C15" si="0">SUM(D6:E6)</f>
        <v>40</v>
      </c>
      <c r="D6" s="41">
        <v>33</v>
      </c>
      <c r="E6" s="41">
        <v>7</v>
      </c>
    </row>
    <row r="7" spans="2:5" ht="16.2" thickBot="1" x14ac:dyDescent="0.35">
      <c r="B7" s="42" t="s">
        <v>37</v>
      </c>
      <c r="C7" s="43">
        <f t="shared" si="0"/>
        <v>0</v>
      </c>
      <c r="D7" s="43">
        <v>0</v>
      </c>
      <c r="E7" s="43">
        <v>0</v>
      </c>
    </row>
    <row r="8" spans="2:5" ht="16.2" thickBot="1" x14ac:dyDescent="0.35">
      <c r="B8" s="44" t="s">
        <v>261</v>
      </c>
      <c r="C8" s="45">
        <f t="shared" si="0"/>
        <v>0</v>
      </c>
      <c r="D8" s="45">
        <v>0</v>
      </c>
      <c r="E8" s="45">
        <v>0</v>
      </c>
    </row>
    <row r="9" spans="2:5" ht="16.2" thickBot="1" x14ac:dyDescent="0.35">
      <c r="B9" s="42" t="s">
        <v>262</v>
      </c>
      <c r="C9" s="43">
        <f t="shared" si="0"/>
        <v>0</v>
      </c>
      <c r="D9" s="43">
        <v>0</v>
      </c>
      <c r="E9" s="43">
        <v>0</v>
      </c>
    </row>
    <row r="10" spans="2:5" ht="16.2" thickBot="1" x14ac:dyDescent="0.35">
      <c r="B10" s="44" t="s">
        <v>263</v>
      </c>
      <c r="C10" s="45">
        <f t="shared" si="0"/>
        <v>0</v>
      </c>
      <c r="D10" s="45">
        <v>0</v>
      </c>
      <c r="E10" s="45">
        <v>0</v>
      </c>
    </row>
    <row r="11" spans="2:5" ht="16.2" thickBot="1" x14ac:dyDescent="0.35">
      <c r="B11" s="42" t="s">
        <v>50</v>
      </c>
      <c r="C11" s="43">
        <f t="shared" si="0"/>
        <v>2</v>
      </c>
      <c r="D11" s="43">
        <v>2</v>
      </c>
      <c r="E11" s="43">
        <v>0</v>
      </c>
    </row>
    <row r="12" spans="2:5" ht="16.2" thickBot="1" x14ac:dyDescent="0.35">
      <c r="B12" s="44" t="s">
        <v>51</v>
      </c>
      <c r="C12" s="45">
        <f t="shared" si="0"/>
        <v>12</v>
      </c>
      <c r="D12" s="45">
        <v>8</v>
      </c>
      <c r="E12" s="45">
        <v>4</v>
      </c>
    </row>
    <row r="13" spans="2:5" ht="16.2" thickBot="1" x14ac:dyDescent="0.35">
      <c r="B13" s="42" t="s">
        <v>52</v>
      </c>
      <c r="C13" s="43">
        <f t="shared" si="0"/>
        <v>11</v>
      </c>
      <c r="D13" s="43">
        <v>8</v>
      </c>
      <c r="E13" s="43">
        <v>3</v>
      </c>
    </row>
    <row r="14" spans="2:5" ht="16.2" thickBot="1" x14ac:dyDescent="0.35">
      <c r="B14" s="44" t="s">
        <v>53</v>
      </c>
      <c r="C14" s="45">
        <f t="shared" si="0"/>
        <v>10</v>
      </c>
      <c r="D14" s="45">
        <v>10</v>
      </c>
      <c r="E14" s="45">
        <v>0</v>
      </c>
    </row>
    <row r="15" spans="2:5" ht="16.2" thickBot="1" x14ac:dyDescent="0.35">
      <c r="B15" s="42" t="s">
        <v>54</v>
      </c>
      <c r="C15" s="43">
        <f t="shared" si="0"/>
        <v>5</v>
      </c>
      <c r="D15" s="43">
        <v>5</v>
      </c>
      <c r="E15" s="43">
        <v>0</v>
      </c>
    </row>
    <row r="16" spans="2:5" ht="27.6" customHeight="1" x14ac:dyDescent="0.3">
      <c r="B16" s="111" t="s">
        <v>125</v>
      </c>
      <c r="C16" s="111"/>
      <c r="D16" s="111"/>
      <c r="E16" s="111"/>
    </row>
  </sheetData>
  <mergeCells count="6">
    <mergeCell ref="B16:E16"/>
    <mergeCell ref="B2:E2"/>
    <mergeCell ref="B3:B5"/>
    <mergeCell ref="C3:E3"/>
    <mergeCell ref="C4:C5"/>
    <mergeCell ref="D4:E4"/>
  </mergeCell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B4C9-BC61-4BA9-8299-7A0F5E0398E1}">
  <dimension ref="B2:I18"/>
  <sheetViews>
    <sheetView zoomScaleNormal="100" workbookViewId="0">
      <selection activeCell="B2" sqref="B2:F2"/>
    </sheetView>
  </sheetViews>
  <sheetFormatPr defaultColWidth="8.6640625" defaultRowHeight="14.4" x14ac:dyDescent="0.3"/>
  <cols>
    <col min="2" max="2" width="43.5546875" bestFit="1" customWidth="1"/>
    <col min="3" max="3" width="24.109375" customWidth="1"/>
    <col min="4" max="6" width="16" customWidth="1"/>
  </cols>
  <sheetData>
    <row r="2" spans="2:9" ht="54.75" customHeight="1" thickBot="1" x14ac:dyDescent="0.35">
      <c r="B2" s="112" t="s">
        <v>338</v>
      </c>
      <c r="C2" s="112"/>
      <c r="D2" s="112"/>
      <c r="E2" s="112"/>
      <c r="F2" s="112"/>
    </row>
    <row r="3" spans="2:9" ht="16.2" thickBot="1" x14ac:dyDescent="0.35">
      <c r="B3" s="113" t="s">
        <v>57</v>
      </c>
      <c r="C3" s="124" t="s">
        <v>119</v>
      </c>
      <c r="D3" s="120"/>
      <c r="E3" s="120"/>
      <c r="F3" s="120"/>
    </row>
    <row r="4" spans="2:9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9" ht="31.8" thickBot="1" x14ac:dyDescent="0.35">
      <c r="B5" s="115"/>
      <c r="C5" s="119"/>
      <c r="D5" s="37" t="s">
        <v>60</v>
      </c>
      <c r="E5" s="37" t="s">
        <v>61</v>
      </c>
      <c r="F5" s="38" t="s">
        <v>35</v>
      </c>
    </row>
    <row r="6" spans="2:9" ht="16.2" thickBot="1" x14ac:dyDescent="0.35">
      <c r="B6" s="39" t="s">
        <v>2</v>
      </c>
      <c r="C6" s="41">
        <f>SUM(C7:C17)</f>
        <v>60767</v>
      </c>
      <c r="D6" s="41">
        <f>SUM(D7:D17)</f>
        <v>22918</v>
      </c>
      <c r="E6" s="41">
        <f>SUM(E7:E17)</f>
        <v>18213</v>
      </c>
      <c r="F6" s="41">
        <f>SUM(F7:F17)</f>
        <v>19636</v>
      </c>
      <c r="H6" s="62"/>
      <c r="I6" s="62"/>
    </row>
    <row r="7" spans="2:9" ht="16.2" thickBot="1" x14ac:dyDescent="0.35">
      <c r="B7" s="42" t="s">
        <v>4</v>
      </c>
      <c r="C7" s="43">
        <f t="shared" ref="C7:C17" si="0">SUM(D7:F7)</f>
        <v>37361</v>
      </c>
      <c r="D7" s="43">
        <v>13417</v>
      </c>
      <c r="E7" s="43">
        <v>12065</v>
      </c>
      <c r="F7" s="43">
        <v>11879</v>
      </c>
      <c r="H7" s="62"/>
      <c r="I7" s="62"/>
    </row>
    <row r="8" spans="2:9" ht="16.2" thickBot="1" x14ac:dyDescent="0.35">
      <c r="B8" s="44" t="s">
        <v>15</v>
      </c>
      <c r="C8" s="45">
        <f t="shared" si="0"/>
        <v>7700</v>
      </c>
      <c r="D8" s="45">
        <v>2658</v>
      </c>
      <c r="E8" s="45">
        <v>2435</v>
      </c>
      <c r="F8" s="45">
        <v>2607</v>
      </c>
      <c r="H8" s="62"/>
      <c r="I8" s="62"/>
    </row>
    <row r="9" spans="2:9" ht="16.2" thickBot="1" x14ac:dyDescent="0.35">
      <c r="B9" s="42" t="s">
        <v>5</v>
      </c>
      <c r="C9" s="43">
        <f t="shared" si="0"/>
        <v>3836</v>
      </c>
      <c r="D9" s="43">
        <v>1694</v>
      </c>
      <c r="E9" s="43">
        <v>1164</v>
      </c>
      <c r="F9" s="43">
        <v>978</v>
      </c>
      <c r="H9" s="62"/>
      <c r="I9" s="62"/>
    </row>
    <row r="10" spans="2:9" ht="16.2" thickBot="1" x14ac:dyDescent="0.35">
      <c r="B10" s="44" t="s">
        <v>6</v>
      </c>
      <c r="C10" s="45">
        <f t="shared" si="0"/>
        <v>2272</v>
      </c>
      <c r="D10" s="45">
        <v>963</v>
      </c>
      <c r="E10" s="45">
        <v>1047</v>
      </c>
      <c r="F10" s="45">
        <v>262</v>
      </c>
      <c r="H10" s="62"/>
      <c r="I10" s="62"/>
    </row>
    <row r="11" spans="2:9" ht="16.2" thickBot="1" x14ac:dyDescent="0.35">
      <c r="B11" s="42" t="s">
        <v>31</v>
      </c>
      <c r="C11" s="43">
        <f t="shared" si="0"/>
        <v>1573</v>
      </c>
      <c r="D11" s="43">
        <v>662</v>
      </c>
      <c r="E11" s="43">
        <v>47</v>
      </c>
      <c r="F11" s="43">
        <v>864</v>
      </c>
      <c r="H11" s="62"/>
      <c r="I11" s="62"/>
    </row>
    <row r="12" spans="2:9" ht="16.2" thickBot="1" x14ac:dyDescent="0.35">
      <c r="B12" s="44" t="s">
        <v>7</v>
      </c>
      <c r="C12" s="45">
        <f t="shared" si="0"/>
        <v>1108</v>
      </c>
      <c r="D12" s="45">
        <v>544</v>
      </c>
      <c r="E12" s="45">
        <v>269</v>
      </c>
      <c r="F12" s="45">
        <v>295</v>
      </c>
      <c r="H12" s="62"/>
      <c r="I12" s="62"/>
    </row>
    <row r="13" spans="2:9" ht="16.2" thickBot="1" x14ac:dyDescent="0.35">
      <c r="B13" s="42" t="s">
        <v>8</v>
      </c>
      <c r="C13" s="43">
        <f t="shared" si="0"/>
        <v>629</v>
      </c>
      <c r="D13" s="43">
        <v>416</v>
      </c>
      <c r="E13" s="43">
        <v>85</v>
      </c>
      <c r="F13" s="43">
        <v>128</v>
      </c>
      <c r="H13" s="62"/>
      <c r="I13" s="62"/>
    </row>
    <row r="14" spans="2:9" ht="16.2" thickBot="1" x14ac:dyDescent="0.35">
      <c r="B14" s="44" t="s">
        <v>11</v>
      </c>
      <c r="C14" s="45">
        <f t="shared" si="0"/>
        <v>546</v>
      </c>
      <c r="D14" s="45">
        <v>153</v>
      </c>
      <c r="E14" s="45">
        <v>20</v>
      </c>
      <c r="F14" s="45">
        <v>373</v>
      </c>
      <c r="H14" s="62"/>
      <c r="I14" s="62"/>
    </row>
    <row r="15" spans="2:9" ht="16.2" thickBot="1" x14ac:dyDescent="0.35">
      <c r="B15" s="42" t="s">
        <v>129</v>
      </c>
      <c r="C15" s="43">
        <f t="shared" si="0"/>
        <v>411</v>
      </c>
      <c r="D15" s="43">
        <v>185</v>
      </c>
      <c r="E15" s="43">
        <v>134</v>
      </c>
      <c r="F15" s="43">
        <v>92</v>
      </c>
      <c r="H15" s="62"/>
      <c r="I15" s="62"/>
    </row>
    <row r="16" spans="2:9" ht="16.2" thickBot="1" x14ac:dyDescent="0.35">
      <c r="B16" s="44" t="s">
        <v>16</v>
      </c>
      <c r="C16" s="45">
        <f t="shared" si="0"/>
        <v>395</v>
      </c>
      <c r="D16" s="45">
        <v>73</v>
      </c>
      <c r="E16" s="45">
        <v>9</v>
      </c>
      <c r="F16" s="45">
        <v>313</v>
      </c>
      <c r="H16" s="62"/>
      <c r="I16" s="62"/>
    </row>
    <row r="17" spans="2:9" ht="16.2" thickBot="1" x14ac:dyDescent="0.35">
      <c r="B17" s="42" t="s">
        <v>21</v>
      </c>
      <c r="C17" s="43">
        <f t="shared" si="0"/>
        <v>4936</v>
      </c>
      <c r="D17" s="43">
        <v>2153</v>
      </c>
      <c r="E17" s="43">
        <v>938</v>
      </c>
      <c r="F17" s="43">
        <v>1845</v>
      </c>
      <c r="H17" s="62"/>
      <c r="I17" s="62"/>
    </row>
    <row r="18" spans="2:9" x14ac:dyDescent="0.3">
      <c r="B18" s="111" t="s">
        <v>125</v>
      </c>
      <c r="C18" s="111"/>
      <c r="D18" s="111"/>
      <c r="E18" s="111"/>
      <c r="F18" s="111"/>
    </row>
  </sheetData>
  <mergeCells count="6">
    <mergeCell ref="B18:F18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6A977-5940-400D-9711-EF96671C531E}">
  <dimension ref="A1:P15"/>
  <sheetViews>
    <sheetView tabSelected="1" zoomScaleNormal="100" workbookViewId="0">
      <selection activeCell="H14" sqref="H14"/>
    </sheetView>
  </sheetViews>
  <sheetFormatPr defaultColWidth="8.6640625" defaultRowHeight="14.4" x14ac:dyDescent="0.3"/>
  <cols>
    <col min="1" max="1" width="35.109375" customWidth="1"/>
    <col min="2" max="2" width="12" customWidth="1"/>
    <col min="12" max="12" width="14.88671875" customWidth="1"/>
    <col min="13" max="13" width="14.6640625" bestFit="1" customWidth="1"/>
    <col min="14" max="14" width="10" bestFit="1" customWidth="1"/>
    <col min="15" max="15" width="9.44140625" bestFit="1" customWidth="1"/>
    <col min="16" max="16" width="16.33203125" bestFit="1" customWidth="1"/>
  </cols>
  <sheetData>
    <row r="1" spans="1:16" ht="60" customHeight="1" x14ac:dyDescent="0.3">
      <c r="A1" s="121" t="s">
        <v>340</v>
      </c>
      <c r="B1" s="121"/>
      <c r="C1" s="121"/>
      <c r="D1" s="121"/>
      <c r="M1" s="132" t="s">
        <v>275</v>
      </c>
      <c r="N1" s="132"/>
      <c r="O1" s="132"/>
      <c r="P1" s="132"/>
    </row>
    <row r="2" spans="1:16" x14ac:dyDescent="0.3">
      <c r="A2" t="s">
        <v>62</v>
      </c>
      <c r="B2" t="s">
        <v>60</v>
      </c>
      <c r="C2" t="s">
        <v>61</v>
      </c>
      <c r="M2" t="s">
        <v>62</v>
      </c>
      <c r="N2" t="s">
        <v>60</v>
      </c>
      <c r="O2" t="s">
        <v>61</v>
      </c>
      <c r="P2" t="s">
        <v>116</v>
      </c>
    </row>
    <row r="3" spans="1:16" x14ac:dyDescent="0.3">
      <c r="A3" t="s">
        <v>4</v>
      </c>
      <c r="B3" s="46">
        <v>52.652852994270461</v>
      </c>
      <c r="C3" s="46">
        <v>47.347147005729532</v>
      </c>
      <c r="D3" s="46"/>
      <c r="E3" s="46"/>
      <c r="F3" s="46"/>
      <c r="G3" s="46"/>
      <c r="H3" s="46"/>
      <c r="I3" s="46"/>
      <c r="J3" s="46"/>
      <c r="K3" s="46"/>
      <c r="L3" s="46"/>
      <c r="M3" s="46" t="s">
        <v>4</v>
      </c>
      <c r="N3" s="46">
        <v>35.911779660000001</v>
      </c>
      <c r="O3" s="46">
        <v>32.293032840000002</v>
      </c>
      <c r="P3" s="46">
        <v>31.79518749</v>
      </c>
    </row>
    <row r="4" spans="1:16" x14ac:dyDescent="0.3">
      <c r="A4" t="s">
        <v>15</v>
      </c>
      <c r="B4" s="46">
        <v>52.189279403102297</v>
      </c>
      <c r="C4" s="46">
        <v>47.810720596897703</v>
      </c>
      <c r="D4" s="46"/>
      <c r="E4" s="46"/>
      <c r="F4" s="46"/>
      <c r="G4" s="46"/>
      <c r="H4" s="46"/>
      <c r="I4" s="46"/>
      <c r="J4" s="46"/>
      <c r="K4" s="46"/>
      <c r="L4" s="46"/>
      <c r="M4" s="46" t="s">
        <v>15</v>
      </c>
      <c r="N4" s="46">
        <v>34.519480520000002</v>
      </c>
      <c r="O4" s="46">
        <v>31.623376619999998</v>
      </c>
      <c r="P4" s="46">
        <v>33.857142860000003</v>
      </c>
    </row>
    <row r="5" spans="1:16" x14ac:dyDescent="0.3">
      <c r="A5" t="s">
        <v>5</v>
      </c>
      <c r="B5" s="46">
        <v>59.272218334499648</v>
      </c>
      <c r="C5" s="46">
        <v>40.727781665500352</v>
      </c>
      <c r="D5" s="46"/>
      <c r="E5" s="46"/>
      <c r="F5" s="46"/>
      <c r="G5" s="46" t="s">
        <v>120</v>
      </c>
      <c r="H5" s="46"/>
      <c r="I5" s="46"/>
      <c r="J5" s="46"/>
      <c r="K5" s="46"/>
      <c r="L5" s="46"/>
      <c r="M5" s="46" t="s">
        <v>5</v>
      </c>
      <c r="N5" s="46">
        <v>44.160583940000002</v>
      </c>
      <c r="O5" s="46">
        <v>30.34410845</v>
      </c>
      <c r="P5" s="46">
        <v>25.495307610000001</v>
      </c>
    </row>
    <row r="6" spans="1:16" x14ac:dyDescent="0.3">
      <c r="A6" t="s">
        <v>6</v>
      </c>
      <c r="B6" s="46">
        <v>47.910447761194028</v>
      </c>
      <c r="C6" s="46">
        <v>52.089552238805972</v>
      </c>
      <c r="D6" s="46"/>
      <c r="E6" s="46"/>
      <c r="F6" s="46"/>
      <c r="G6" s="46" t="s">
        <v>271</v>
      </c>
      <c r="H6" s="46"/>
      <c r="I6" s="46"/>
      <c r="J6" s="46"/>
      <c r="K6" s="46"/>
      <c r="L6" s="46"/>
      <c r="M6" s="46" t="s">
        <v>6</v>
      </c>
      <c r="N6" s="46">
        <v>42.385563380000001</v>
      </c>
      <c r="O6" s="46">
        <v>46.082746479999997</v>
      </c>
      <c r="P6" s="46">
        <v>11.53169014</v>
      </c>
    </row>
    <row r="7" spans="1:16" x14ac:dyDescent="0.3">
      <c r="A7" t="s">
        <v>31</v>
      </c>
      <c r="B7" s="46">
        <v>93.370944992947813</v>
      </c>
      <c r="C7" s="46">
        <v>6.6290550070521856</v>
      </c>
      <c r="D7" s="46"/>
      <c r="E7" s="46"/>
      <c r="F7" s="46"/>
      <c r="G7" s="46" t="s">
        <v>272</v>
      </c>
      <c r="H7" s="46"/>
      <c r="I7" s="46"/>
      <c r="J7" s="46"/>
      <c r="K7" s="46"/>
      <c r="L7" s="46"/>
      <c r="M7" s="46" t="s">
        <v>31</v>
      </c>
      <c r="N7" s="46">
        <v>42.08518754</v>
      </c>
      <c r="O7" s="46">
        <v>2.9879211699999999</v>
      </c>
      <c r="P7" s="46">
        <v>54.92689129</v>
      </c>
    </row>
    <row r="8" spans="1:16" x14ac:dyDescent="0.3">
      <c r="A8" t="s">
        <v>7</v>
      </c>
      <c r="B8" s="46">
        <v>66.91266912669127</v>
      </c>
      <c r="C8" s="46">
        <v>33.087330873308737</v>
      </c>
      <c r="D8" s="46"/>
      <c r="E8" s="46"/>
      <c r="F8" s="46"/>
      <c r="G8" s="46" t="s">
        <v>276</v>
      </c>
      <c r="H8" s="46"/>
      <c r="I8" s="46"/>
      <c r="J8" s="46"/>
      <c r="K8" s="46"/>
      <c r="L8" s="46"/>
      <c r="M8" s="46" t="s">
        <v>7</v>
      </c>
      <c r="N8" s="46">
        <v>49.097472920000001</v>
      </c>
      <c r="O8" s="46">
        <v>24.277978340000001</v>
      </c>
      <c r="P8" s="46">
        <v>26.624548740000002</v>
      </c>
    </row>
    <row r="9" spans="1:16" x14ac:dyDescent="0.3">
      <c r="A9" t="s">
        <v>8</v>
      </c>
      <c r="B9" s="46">
        <v>83.033932135728534</v>
      </c>
      <c r="C9" s="46">
        <v>16.966067864271455</v>
      </c>
      <c r="D9" s="46"/>
      <c r="E9" s="46"/>
      <c r="F9" s="46"/>
      <c r="G9" s="46"/>
      <c r="H9" s="46"/>
      <c r="I9" s="46"/>
      <c r="J9" s="46"/>
      <c r="K9" s="46"/>
      <c r="L9" s="46"/>
      <c r="M9" s="46" t="s">
        <v>8</v>
      </c>
      <c r="N9" s="46">
        <v>66.136724959999995</v>
      </c>
      <c r="O9" s="46">
        <v>13.513513509999999</v>
      </c>
      <c r="P9" s="46">
        <v>20.349761529999999</v>
      </c>
    </row>
    <row r="10" spans="1:16" x14ac:dyDescent="0.3">
      <c r="A10" t="s">
        <v>11</v>
      </c>
      <c r="B10" s="46">
        <v>88.439306358381501</v>
      </c>
      <c r="C10" s="46">
        <v>11.560693641618498</v>
      </c>
      <c r="D10" s="46"/>
      <c r="E10" s="46"/>
      <c r="F10" s="46"/>
      <c r="G10" s="46"/>
      <c r="H10" s="46"/>
      <c r="I10" s="46"/>
      <c r="J10" s="46"/>
      <c r="K10" s="46"/>
      <c r="L10" s="46"/>
      <c r="M10" s="46" t="s">
        <v>11</v>
      </c>
      <c r="N10" s="46">
        <v>28.021978019999999</v>
      </c>
      <c r="O10" s="46">
        <v>3.663003663</v>
      </c>
      <c r="P10" s="46">
        <v>68.315018319999993</v>
      </c>
    </row>
    <row r="11" spans="1:16" x14ac:dyDescent="0.3">
      <c r="A11" t="s">
        <v>129</v>
      </c>
      <c r="B11" s="46">
        <v>57.993730407523515</v>
      </c>
      <c r="C11" s="46">
        <v>42.006269592476492</v>
      </c>
      <c r="D11" s="46"/>
      <c r="E11" s="46"/>
      <c r="F11" s="46"/>
      <c r="G11" s="46"/>
      <c r="H11" s="46"/>
      <c r="I11" s="46"/>
      <c r="J11" s="46"/>
      <c r="K11" s="46"/>
      <c r="L11" s="46"/>
      <c r="M11" s="46" t="s">
        <v>129</v>
      </c>
      <c r="N11" s="46">
        <v>45.012165449999998</v>
      </c>
      <c r="O11" s="46">
        <v>32.603406329999999</v>
      </c>
      <c r="P11" s="46">
        <v>22.38442822</v>
      </c>
    </row>
    <row r="12" spans="1:16" x14ac:dyDescent="0.3">
      <c r="A12" t="s">
        <v>16</v>
      </c>
      <c r="B12" s="46">
        <v>89.024390243902445</v>
      </c>
      <c r="C12" s="46">
        <v>10.975609756097562</v>
      </c>
      <c r="D12" s="46"/>
      <c r="E12" s="46"/>
      <c r="F12" s="46"/>
      <c r="G12" s="46"/>
      <c r="H12" s="46"/>
      <c r="I12" s="46"/>
      <c r="J12" s="46"/>
      <c r="K12" s="46"/>
      <c r="L12" s="46"/>
      <c r="M12" s="46" t="s">
        <v>16</v>
      </c>
      <c r="N12" s="46">
        <v>18.481012660000001</v>
      </c>
      <c r="O12" s="46">
        <v>2.2784810129999999</v>
      </c>
      <c r="P12" s="46">
        <v>79.240506330000002</v>
      </c>
    </row>
    <row r="13" spans="1:16" x14ac:dyDescent="0.3">
      <c r="A13" t="s">
        <v>21</v>
      </c>
      <c r="B13" s="46">
        <v>69.653833710773213</v>
      </c>
      <c r="C13" s="46">
        <v>30.34616628922679</v>
      </c>
      <c r="D13" s="46"/>
      <c r="E13" s="46"/>
      <c r="F13" s="46"/>
      <c r="G13" s="46"/>
      <c r="H13" s="46"/>
      <c r="I13" s="46"/>
      <c r="J13" s="46"/>
      <c r="K13" s="46"/>
      <c r="L13" s="46"/>
      <c r="M13" s="46" t="s">
        <v>21</v>
      </c>
      <c r="N13" s="46">
        <v>43.618314424635336</v>
      </c>
      <c r="O13" s="46">
        <v>19.003241491085898</v>
      </c>
      <c r="P13" s="46">
        <v>37.378444084278769</v>
      </c>
    </row>
    <row r="15" spans="1:16" x14ac:dyDescent="0.3">
      <c r="A15" t="s">
        <v>121</v>
      </c>
    </row>
  </sheetData>
  <mergeCells count="2">
    <mergeCell ref="A1:D1"/>
    <mergeCell ref="M1:P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5EDF-705F-4D9E-BA4D-1118A129A445}">
  <dimension ref="A1:G153"/>
  <sheetViews>
    <sheetView topLeftCell="D1" zoomScaleNormal="100" workbookViewId="0">
      <selection activeCell="E2" sqref="E2:G2"/>
    </sheetView>
  </sheetViews>
  <sheetFormatPr defaultColWidth="8.6640625" defaultRowHeight="14.4" x14ac:dyDescent="0.3"/>
  <cols>
    <col min="1" max="1" width="11.5546875" hidden="1" customWidth="1"/>
    <col min="2" max="2" width="33.109375" hidden="1" customWidth="1"/>
    <col min="3" max="3" width="12.109375" hidden="1" customWidth="1"/>
    <col min="5" max="5" width="33.109375" customWidth="1"/>
    <col min="6" max="6" width="12.109375" customWidth="1"/>
  </cols>
  <sheetData>
    <row r="1" spans="2:7" x14ac:dyDescent="0.3">
      <c r="B1" s="100" t="s">
        <v>25</v>
      </c>
      <c r="C1" s="100"/>
      <c r="E1" s="100"/>
      <c r="F1" s="100"/>
    </row>
    <row r="2" spans="2:7" s="3" customFormat="1" ht="68.25" customHeight="1" x14ac:dyDescent="0.3">
      <c r="B2" s="101" t="s">
        <v>27</v>
      </c>
      <c r="C2" s="101"/>
      <c r="E2" s="101" t="s">
        <v>309</v>
      </c>
      <c r="F2" s="101"/>
      <c r="G2" s="101"/>
    </row>
    <row r="3" spans="2:7" s="21" customFormat="1" ht="15" thickBot="1" x14ac:dyDescent="0.35">
      <c r="B3" s="20" t="s">
        <v>1</v>
      </c>
      <c r="C3" s="2" t="s">
        <v>2</v>
      </c>
      <c r="E3" s="20" t="s">
        <v>28</v>
      </c>
      <c r="F3" s="2" t="s">
        <v>29</v>
      </c>
      <c r="G3" s="2" t="s">
        <v>30</v>
      </c>
    </row>
    <row r="4" spans="2:7" ht="15" thickTop="1" x14ac:dyDescent="0.3">
      <c r="E4" t="s">
        <v>4</v>
      </c>
      <c r="F4">
        <v>29467</v>
      </c>
      <c r="G4" s="46">
        <v>50.260967460000003</v>
      </c>
    </row>
    <row r="5" spans="2:7" x14ac:dyDescent="0.3">
      <c r="E5" t="s">
        <v>5</v>
      </c>
      <c r="F5">
        <v>11479</v>
      </c>
      <c r="G5" s="46">
        <v>19.579381869999999</v>
      </c>
    </row>
    <row r="6" spans="2:7" x14ac:dyDescent="0.3">
      <c r="E6" t="s">
        <v>6</v>
      </c>
      <c r="F6">
        <v>3957</v>
      </c>
      <c r="G6" s="46">
        <v>6.7493347889999997</v>
      </c>
    </row>
    <row r="7" spans="2:7" x14ac:dyDescent="0.3">
      <c r="E7" t="s">
        <v>128</v>
      </c>
      <c r="F7">
        <v>1142</v>
      </c>
      <c r="G7" s="46">
        <v>1.9478747359999999</v>
      </c>
    </row>
    <row r="8" spans="2:7" x14ac:dyDescent="0.3">
      <c r="E8" t="s">
        <v>129</v>
      </c>
      <c r="F8">
        <v>1046</v>
      </c>
      <c r="G8" s="46">
        <v>1.7841304499999999</v>
      </c>
    </row>
    <row r="9" spans="2:7" x14ac:dyDescent="0.3">
      <c r="E9" t="s">
        <v>130</v>
      </c>
      <c r="F9">
        <v>966</v>
      </c>
      <c r="G9" s="46">
        <v>1.647676878</v>
      </c>
    </row>
    <row r="10" spans="2:7" x14ac:dyDescent="0.3">
      <c r="E10" t="s">
        <v>16</v>
      </c>
      <c r="F10">
        <v>961</v>
      </c>
      <c r="G10" s="46">
        <v>1.6391485299999999</v>
      </c>
    </row>
    <row r="11" spans="2:7" x14ac:dyDescent="0.3">
      <c r="E11" t="s">
        <v>7</v>
      </c>
      <c r="F11">
        <v>818</v>
      </c>
      <c r="G11" s="46">
        <v>1.39523777</v>
      </c>
    </row>
    <row r="12" spans="2:7" x14ac:dyDescent="0.3">
      <c r="E12" t="s">
        <v>10</v>
      </c>
      <c r="F12">
        <v>487</v>
      </c>
      <c r="G12" s="46">
        <v>0.83066111799999998</v>
      </c>
    </row>
    <row r="13" spans="2:7" x14ac:dyDescent="0.3">
      <c r="E13" t="s">
        <v>131</v>
      </c>
      <c r="F13">
        <v>441</v>
      </c>
      <c r="G13" s="46">
        <v>0.75220031399999998</v>
      </c>
    </row>
    <row r="14" spans="2:7" x14ac:dyDescent="0.3">
      <c r="E14" t="s">
        <v>132</v>
      </c>
      <c r="F14">
        <v>407</v>
      </c>
      <c r="G14" s="46">
        <v>0.69420754600000001</v>
      </c>
    </row>
    <row r="15" spans="2:7" x14ac:dyDescent="0.3">
      <c r="E15" t="s">
        <v>9</v>
      </c>
      <c r="F15">
        <v>372</v>
      </c>
      <c r="G15" s="46">
        <v>0.63450910800000004</v>
      </c>
    </row>
    <row r="16" spans="2:7" x14ac:dyDescent="0.3">
      <c r="E16" t="s">
        <v>8</v>
      </c>
      <c r="F16">
        <v>365</v>
      </c>
      <c r="G16" s="46">
        <v>0.62256942100000001</v>
      </c>
    </row>
    <row r="17" spans="5:7" x14ac:dyDescent="0.3">
      <c r="E17" t="s">
        <v>31</v>
      </c>
      <c r="F17">
        <v>340</v>
      </c>
      <c r="G17" s="46">
        <v>0.57992767999999995</v>
      </c>
    </row>
    <row r="18" spans="5:7" x14ac:dyDescent="0.3">
      <c r="E18" t="s">
        <v>11</v>
      </c>
      <c r="F18">
        <v>270</v>
      </c>
      <c r="G18" s="46">
        <v>0.46053080400000002</v>
      </c>
    </row>
    <row r="19" spans="5:7" x14ac:dyDescent="0.3">
      <c r="E19" t="s">
        <v>133</v>
      </c>
      <c r="F19">
        <v>270</v>
      </c>
      <c r="G19" s="46">
        <v>0.46053080400000002</v>
      </c>
    </row>
    <row r="20" spans="5:7" x14ac:dyDescent="0.3">
      <c r="E20" t="s">
        <v>17</v>
      </c>
      <c r="F20">
        <v>264</v>
      </c>
      <c r="G20" s="46">
        <v>0.45029678699999998</v>
      </c>
    </row>
    <row r="21" spans="5:7" x14ac:dyDescent="0.3">
      <c r="E21" t="s">
        <v>134</v>
      </c>
      <c r="F21">
        <v>248</v>
      </c>
      <c r="G21" s="46">
        <v>0.42300607200000001</v>
      </c>
    </row>
    <row r="22" spans="5:7" x14ac:dyDescent="0.3">
      <c r="E22" t="s">
        <v>135</v>
      </c>
      <c r="F22">
        <v>220</v>
      </c>
      <c r="G22" s="46">
        <v>0.37524732199999999</v>
      </c>
    </row>
    <row r="23" spans="5:7" x14ac:dyDescent="0.3">
      <c r="E23" t="s">
        <v>136</v>
      </c>
      <c r="F23">
        <v>216</v>
      </c>
      <c r="G23" s="46">
        <v>0.36842464400000002</v>
      </c>
    </row>
    <row r="24" spans="5:7" x14ac:dyDescent="0.3">
      <c r="E24" t="s">
        <v>137</v>
      </c>
      <c r="F24">
        <v>205</v>
      </c>
      <c r="G24" s="46">
        <v>0.34966227700000002</v>
      </c>
    </row>
    <row r="25" spans="5:7" x14ac:dyDescent="0.3">
      <c r="E25" t="s">
        <v>138</v>
      </c>
      <c r="F25">
        <v>199</v>
      </c>
      <c r="G25" s="46">
        <v>0.33942825999999998</v>
      </c>
    </row>
    <row r="26" spans="5:7" x14ac:dyDescent="0.3">
      <c r="E26" t="s">
        <v>139</v>
      </c>
      <c r="F26">
        <v>196</v>
      </c>
      <c r="G26" s="46">
        <v>0.33431125099999998</v>
      </c>
    </row>
    <row r="27" spans="5:7" x14ac:dyDescent="0.3">
      <c r="E27" t="s">
        <v>140</v>
      </c>
      <c r="F27">
        <v>196</v>
      </c>
      <c r="G27" s="46">
        <v>0.33431125099999998</v>
      </c>
    </row>
    <row r="28" spans="5:7" x14ac:dyDescent="0.3">
      <c r="E28" t="s">
        <v>141</v>
      </c>
      <c r="F28">
        <v>192</v>
      </c>
      <c r="G28" s="46">
        <v>0.32748857199999998</v>
      </c>
    </row>
    <row r="29" spans="5:7" x14ac:dyDescent="0.3">
      <c r="E29" t="s">
        <v>142</v>
      </c>
      <c r="F29">
        <v>185</v>
      </c>
      <c r="G29" s="46">
        <v>0.31554888399999997</v>
      </c>
    </row>
    <row r="30" spans="5:7" x14ac:dyDescent="0.3">
      <c r="E30" t="s">
        <v>143</v>
      </c>
      <c r="F30">
        <v>179</v>
      </c>
      <c r="G30" s="46">
        <v>0.30531486699999999</v>
      </c>
    </row>
    <row r="31" spans="5:7" x14ac:dyDescent="0.3">
      <c r="E31" t="s">
        <v>144</v>
      </c>
      <c r="F31">
        <v>168</v>
      </c>
      <c r="G31" s="46">
        <v>0.28655250100000002</v>
      </c>
    </row>
    <row r="32" spans="5:7" x14ac:dyDescent="0.3">
      <c r="E32" t="s">
        <v>12</v>
      </c>
      <c r="F32">
        <v>157</v>
      </c>
      <c r="G32" s="46">
        <v>0.26779013400000001</v>
      </c>
    </row>
    <row r="33" spans="5:7" x14ac:dyDescent="0.3">
      <c r="E33" t="s">
        <v>19</v>
      </c>
      <c r="F33">
        <v>156</v>
      </c>
      <c r="G33" s="46">
        <v>0.26608446499999999</v>
      </c>
    </row>
    <row r="34" spans="5:7" x14ac:dyDescent="0.3">
      <c r="E34" t="s">
        <v>145</v>
      </c>
      <c r="F34">
        <v>145</v>
      </c>
      <c r="G34" s="46">
        <v>0.24732209899999999</v>
      </c>
    </row>
    <row r="35" spans="5:7" x14ac:dyDescent="0.3">
      <c r="E35" t="s">
        <v>146</v>
      </c>
      <c r="F35">
        <v>126</v>
      </c>
      <c r="G35" s="46">
        <v>0.21491437499999999</v>
      </c>
    </row>
    <row r="36" spans="5:7" x14ac:dyDescent="0.3">
      <c r="E36" t="s">
        <v>147</v>
      </c>
      <c r="F36">
        <v>126</v>
      </c>
      <c r="G36" s="46">
        <v>0.21491437499999999</v>
      </c>
    </row>
    <row r="37" spans="5:7" x14ac:dyDescent="0.3">
      <c r="E37" t="s">
        <v>14</v>
      </c>
      <c r="F37">
        <v>124</v>
      </c>
      <c r="G37" s="46">
        <v>0.21150303600000001</v>
      </c>
    </row>
    <row r="38" spans="5:7" x14ac:dyDescent="0.3">
      <c r="E38" t="s">
        <v>148</v>
      </c>
      <c r="F38">
        <v>121</v>
      </c>
      <c r="G38" s="46">
        <v>0.206386027</v>
      </c>
    </row>
    <row r="39" spans="5:7" x14ac:dyDescent="0.3">
      <c r="E39" t="s">
        <v>13</v>
      </c>
      <c r="F39">
        <v>114</v>
      </c>
      <c r="G39" s="46">
        <v>0.19444634</v>
      </c>
    </row>
    <row r="40" spans="5:7" x14ac:dyDescent="0.3">
      <c r="E40" t="s">
        <v>15</v>
      </c>
      <c r="F40">
        <v>112</v>
      </c>
      <c r="G40" s="46">
        <v>0.19103500000000001</v>
      </c>
    </row>
    <row r="41" spans="5:7" x14ac:dyDescent="0.3">
      <c r="E41" t="s">
        <v>149</v>
      </c>
      <c r="F41">
        <v>105</v>
      </c>
      <c r="G41" s="46">
        <v>0.17909531300000001</v>
      </c>
    </row>
    <row r="42" spans="5:7" x14ac:dyDescent="0.3">
      <c r="E42" t="s">
        <v>150</v>
      </c>
      <c r="F42">
        <v>92</v>
      </c>
      <c r="G42" s="46">
        <v>0.15692160699999999</v>
      </c>
    </row>
    <row r="43" spans="5:7" x14ac:dyDescent="0.3">
      <c r="E43" t="s">
        <v>151</v>
      </c>
      <c r="F43">
        <v>87</v>
      </c>
      <c r="G43" s="46">
        <v>0.148393259</v>
      </c>
    </row>
    <row r="44" spans="5:7" x14ac:dyDescent="0.3">
      <c r="E44" t="s">
        <v>152</v>
      </c>
      <c r="F44">
        <v>85</v>
      </c>
      <c r="G44" s="46">
        <v>0.14498191999999999</v>
      </c>
    </row>
    <row r="45" spans="5:7" x14ac:dyDescent="0.3">
      <c r="E45" t="s">
        <v>153</v>
      </c>
      <c r="F45">
        <v>76</v>
      </c>
      <c r="G45" s="46">
        <v>0.129630893</v>
      </c>
    </row>
    <row r="46" spans="5:7" x14ac:dyDescent="0.3">
      <c r="E46" t="s">
        <v>154</v>
      </c>
      <c r="F46">
        <v>72</v>
      </c>
      <c r="G46" s="46">
        <v>0.122808215</v>
      </c>
    </row>
    <row r="47" spans="5:7" x14ac:dyDescent="0.3">
      <c r="E47" t="s">
        <v>155</v>
      </c>
      <c r="F47">
        <v>71</v>
      </c>
      <c r="G47" s="46">
        <v>0.12110254500000001</v>
      </c>
    </row>
    <row r="48" spans="5:7" x14ac:dyDescent="0.3">
      <c r="E48" t="s">
        <v>156</v>
      </c>
      <c r="F48">
        <v>70</v>
      </c>
      <c r="G48" s="46">
        <v>0.119396875</v>
      </c>
    </row>
    <row r="49" spans="5:7" x14ac:dyDescent="0.3">
      <c r="E49" t="s">
        <v>157</v>
      </c>
      <c r="F49">
        <v>64</v>
      </c>
      <c r="G49" s="46">
        <v>0.109162857</v>
      </c>
    </row>
    <row r="50" spans="5:7" x14ac:dyDescent="0.3">
      <c r="E50" t="s">
        <v>158</v>
      </c>
      <c r="F50">
        <v>62</v>
      </c>
      <c r="G50" s="46">
        <v>0.105751518</v>
      </c>
    </row>
    <row r="51" spans="5:7" x14ac:dyDescent="0.3">
      <c r="E51" t="s">
        <v>159</v>
      </c>
      <c r="F51">
        <v>61</v>
      </c>
      <c r="G51" s="46">
        <v>0.104045848</v>
      </c>
    </row>
    <row r="52" spans="5:7" x14ac:dyDescent="0.3">
      <c r="E52" t="s">
        <v>160</v>
      </c>
      <c r="F52">
        <v>60</v>
      </c>
      <c r="G52" s="46">
        <v>0.102340179</v>
      </c>
    </row>
    <row r="53" spans="5:7" x14ac:dyDescent="0.3">
      <c r="E53" t="s">
        <v>161</v>
      </c>
      <c r="F53">
        <v>60</v>
      </c>
      <c r="G53" s="46">
        <v>0.102340179</v>
      </c>
    </row>
    <row r="54" spans="5:7" x14ac:dyDescent="0.3">
      <c r="E54" t="s">
        <v>162</v>
      </c>
      <c r="F54">
        <v>59</v>
      </c>
      <c r="G54" s="46">
        <v>0.100634509</v>
      </c>
    </row>
    <row r="55" spans="5:7" x14ac:dyDescent="0.3">
      <c r="E55" t="s">
        <v>163</v>
      </c>
      <c r="F55">
        <v>55</v>
      </c>
      <c r="G55" s="46">
        <v>9.3811830999999998E-2</v>
      </c>
    </row>
    <row r="56" spans="5:7" x14ac:dyDescent="0.3">
      <c r="E56" t="s">
        <v>164</v>
      </c>
      <c r="F56">
        <v>55</v>
      </c>
      <c r="G56" s="46">
        <v>9.3811830999999998E-2</v>
      </c>
    </row>
    <row r="57" spans="5:7" x14ac:dyDescent="0.3">
      <c r="E57" t="s">
        <v>165</v>
      </c>
      <c r="F57">
        <v>53</v>
      </c>
      <c r="G57" s="46">
        <v>9.0400490999999999E-2</v>
      </c>
    </row>
    <row r="58" spans="5:7" x14ac:dyDescent="0.3">
      <c r="E58" t="s">
        <v>166</v>
      </c>
      <c r="F58">
        <v>51</v>
      </c>
      <c r="G58" s="46">
        <v>8.6989152E-2</v>
      </c>
    </row>
    <row r="59" spans="5:7" x14ac:dyDescent="0.3">
      <c r="E59" t="s">
        <v>167</v>
      </c>
      <c r="F59">
        <v>49</v>
      </c>
      <c r="G59" s="46">
        <v>8.3577813000000001E-2</v>
      </c>
    </row>
    <row r="60" spans="5:7" x14ac:dyDescent="0.3">
      <c r="E60" t="s">
        <v>168</v>
      </c>
      <c r="F60">
        <v>44</v>
      </c>
      <c r="G60" s="46">
        <v>7.5049463999999996E-2</v>
      </c>
    </row>
    <row r="61" spans="5:7" x14ac:dyDescent="0.3">
      <c r="E61" t="s">
        <v>169</v>
      </c>
      <c r="F61">
        <v>43</v>
      </c>
      <c r="G61" s="46">
        <v>7.3343795000000003E-2</v>
      </c>
    </row>
    <row r="62" spans="5:7" x14ac:dyDescent="0.3">
      <c r="E62" t="s">
        <v>170</v>
      </c>
      <c r="F62">
        <v>43</v>
      </c>
      <c r="G62" s="46">
        <v>7.3343795000000003E-2</v>
      </c>
    </row>
    <row r="63" spans="5:7" x14ac:dyDescent="0.3">
      <c r="E63" t="s">
        <v>171</v>
      </c>
      <c r="F63">
        <v>36</v>
      </c>
      <c r="G63" s="46">
        <v>6.1404106999999999E-2</v>
      </c>
    </row>
    <row r="64" spans="5:7" x14ac:dyDescent="0.3">
      <c r="E64" t="s">
        <v>172</v>
      </c>
      <c r="F64">
        <v>35</v>
      </c>
      <c r="G64" s="46">
        <v>5.9698438E-2</v>
      </c>
    </row>
    <row r="65" spans="5:7" x14ac:dyDescent="0.3">
      <c r="E65" t="s">
        <v>173</v>
      </c>
      <c r="F65">
        <v>34</v>
      </c>
      <c r="G65" s="46">
        <v>5.7992768E-2</v>
      </c>
    </row>
    <row r="66" spans="5:7" x14ac:dyDescent="0.3">
      <c r="E66" t="s">
        <v>174</v>
      </c>
      <c r="F66">
        <v>27</v>
      </c>
      <c r="G66" s="46">
        <v>4.6053080000000003E-2</v>
      </c>
    </row>
    <row r="67" spans="5:7" x14ac:dyDescent="0.3">
      <c r="E67" t="s">
        <v>175</v>
      </c>
      <c r="F67">
        <v>24</v>
      </c>
      <c r="G67" s="46">
        <v>4.0936071999999997E-2</v>
      </c>
    </row>
    <row r="68" spans="5:7" x14ac:dyDescent="0.3">
      <c r="E68" t="s">
        <v>176</v>
      </c>
      <c r="F68">
        <v>24</v>
      </c>
      <c r="G68" s="46">
        <v>4.0936071999999997E-2</v>
      </c>
    </row>
    <row r="69" spans="5:7" x14ac:dyDescent="0.3">
      <c r="E69" t="s">
        <v>177</v>
      </c>
      <c r="F69">
        <v>24</v>
      </c>
      <c r="G69" s="46">
        <v>4.0936071999999997E-2</v>
      </c>
    </row>
    <row r="70" spans="5:7" x14ac:dyDescent="0.3">
      <c r="E70" t="s">
        <v>178</v>
      </c>
      <c r="F70">
        <v>23</v>
      </c>
      <c r="G70" s="46">
        <v>3.9230401999999998E-2</v>
      </c>
    </row>
    <row r="71" spans="5:7" x14ac:dyDescent="0.3">
      <c r="E71" t="s">
        <v>179</v>
      </c>
      <c r="F71">
        <v>23</v>
      </c>
      <c r="G71" s="46">
        <v>3.9230401999999998E-2</v>
      </c>
    </row>
    <row r="72" spans="5:7" x14ac:dyDescent="0.3">
      <c r="E72" t="s">
        <v>180</v>
      </c>
      <c r="F72">
        <v>22</v>
      </c>
      <c r="G72" s="46">
        <v>3.7524731999999998E-2</v>
      </c>
    </row>
    <row r="73" spans="5:7" x14ac:dyDescent="0.3">
      <c r="E73" t="s">
        <v>181</v>
      </c>
      <c r="F73">
        <v>21</v>
      </c>
      <c r="G73" s="46">
        <v>3.5819062999999998E-2</v>
      </c>
    </row>
    <row r="74" spans="5:7" x14ac:dyDescent="0.3">
      <c r="E74" t="s">
        <v>182</v>
      </c>
      <c r="F74">
        <v>19</v>
      </c>
      <c r="G74" s="46">
        <v>3.2407722999999999E-2</v>
      </c>
    </row>
    <row r="75" spans="5:7" x14ac:dyDescent="0.3">
      <c r="E75" t="s">
        <v>183</v>
      </c>
      <c r="F75">
        <v>19</v>
      </c>
      <c r="G75" s="46">
        <v>3.2407722999999999E-2</v>
      </c>
    </row>
    <row r="76" spans="5:7" x14ac:dyDescent="0.3">
      <c r="E76" t="s">
        <v>184</v>
      </c>
      <c r="F76">
        <v>17</v>
      </c>
      <c r="G76" s="46">
        <v>2.8996384E-2</v>
      </c>
    </row>
    <row r="77" spans="5:7" x14ac:dyDescent="0.3">
      <c r="E77" t="s">
        <v>185</v>
      </c>
      <c r="F77">
        <v>17</v>
      </c>
      <c r="G77" s="46">
        <v>2.8996384E-2</v>
      </c>
    </row>
    <row r="78" spans="5:7" x14ac:dyDescent="0.3">
      <c r="E78" t="s">
        <v>186</v>
      </c>
      <c r="F78">
        <v>16</v>
      </c>
      <c r="G78" s="46">
        <v>2.7290714000000001E-2</v>
      </c>
    </row>
    <row r="79" spans="5:7" x14ac:dyDescent="0.3">
      <c r="E79" t="s">
        <v>187</v>
      </c>
      <c r="F79">
        <v>16</v>
      </c>
      <c r="G79" s="46">
        <v>2.7290714000000001E-2</v>
      </c>
    </row>
    <row r="80" spans="5:7" x14ac:dyDescent="0.3">
      <c r="E80" t="s">
        <v>188</v>
      </c>
      <c r="F80">
        <v>16</v>
      </c>
      <c r="G80" s="46">
        <v>2.7290714000000001E-2</v>
      </c>
    </row>
    <row r="81" spans="5:7" x14ac:dyDescent="0.3">
      <c r="E81" t="s">
        <v>189</v>
      </c>
      <c r="F81">
        <v>14</v>
      </c>
      <c r="G81" s="46">
        <v>2.3879375000000001E-2</v>
      </c>
    </row>
    <row r="82" spans="5:7" x14ac:dyDescent="0.3">
      <c r="E82" t="s">
        <v>190</v>
      </c>
      <c r="F82">
        <v>14</v>
      </c>
      <c r="G82" s="46">
        <v>2.3879375000000001E-2</v>
      </c>
    </row>
    <row r="83" spans="5:7" x14ac:dyDescent="0.3">
      <c r="E83" t="s">
        <v>191</v>
      </c>
      <c r="F83">
        <v>14</v>
      </c>
      <c r="G83" s="46">
        <v>2.3879375000000001E-2</v>
      </c>
    </row>
    <row r="84" spans="5:7" x14ac:dyDescent="0.3">
      <c r="E84" t="s">
        <v>192</v>
      </c>
      <c r="F84">
        <v>14</v>
      </c>
      <c r="G84" s="46">
        <v>2.3879375000000001E-2</v>
      </c>
    </row>
    <row r="85" spans="5:7" x14ac:dyDescent="0.3">
      <c r="E85" t="s">
        <v>18</v>
      </c>
      <c r="F85">
        <v>13</v>
      </c>
      <c r="G85" s="46">
        <v>2.2173704999999998E-2</v>
      </c>
    </row>
    <row r="86" spans="5:7" x14ac:dyDescent="0.3">
      <c r="E86" t="s">
        <v>193</v>
      </c>
      <c r="F86">
        <v>12</v>
      </c>
      <c r="G86" s="46">
        <v>2.0468035999999998E-2</v>
      </c>
    </row>
    <row r="87" spans="5:7" x14ac:dyDescent="0.3">
      <c r="E87" t="s">
        <v>194</v>
      </c>
      <c r="F87">
        <v>12</v>
      </c>
      <c r="G87" s="46">
        <v>2.0468035999999998E-2</v>
      </c>
    </row>
    <row r="88" spans="5:7" x14ac:dyDescent="0.3">
      <c r="E88" t="s">
        <v>195</v>
      </c>
      <c r="F88">
        <v>11</v>
      </c>
      <c r="G88" s="46">
        <v>1.8762365999999999E-2</v>
      </c>
    </row>
    <row r="89" spans="5:7" x14ac:dyDescent="0.3">
      <c r="E89" t="s">
        <v>196</v>
      </c>
      <c r="F89">
        <v>10</v>
      </c>
      <c r="G89" s="46">
        <v>1.7056696E-2</v>
      </c>
    </row>
    <row r="90" spans="5:7" x14ac:dyDescent="0.3">
      <c r="E90" t="s">
        <v>197</v>
      </c>
      <c r="F90">
        <v>10</v>
      </c>
      <c r="G90" s="46">
        <v>1.7056696E-2</v>
      </c>
    </row>
    <row r="91" spans="5:7" x14ac:dyDescent="0.3">
      <c r="E91" t="s">
        <v>198</v>
      </c>
      <c r="F91">
        <v>10</v>
      </c>
      <c r="G91" s="46">
        <v>1.7056696E-2</v>
      </c>
    </row>
    <row r="92" spans="5:7" x14ac:dyDescent="0.3">
      <c r="E92" t="s">
        <v>199</v>
      </c>
      <c r="F92">
        <v>9</v>
      </c>
      <c r="G92" s="46">
        <v>1.5351027E-2</v>
      </c>
    </row>
    <row r="93" spans="5:7" x14ac:dyDescent="0.3">
      <c r="E93" t="s">
        <v>200</v>
      </c>
      <c r="F93">
        <v>9</v>
      </c>
      <c r="G93" s="46">
        <v>1.5351027E-2</v>
      </c>
    </row>
    <row r="94" spans="5:7" x14ac:dyDescent="0.3">
      <c r="E94" t="s">
        <v>201</v>
      </c>
      <c r="F94">
        <v>9</v>
      </c>
      <c r="G94" s="46">
        <v>1.5351027E-2</v>
      </c>
    </row>
    <row r="95" spans="5:7" x14ac:dyDescent="0.3">
      <c r="E95" t="s">
        <v>202</v>
      </c>
      <c r="F95">
        <v>9</v>
      </c>
      <c r="G95" s="46">
        <v>1.5351027E-2</v>
      </c>
    </row>
    <row r="96" spans="5:7" x14ac:dyDescent="0.3">
      <c r="E96" t="s">
        <v>203</v>
      </c>
      <c r="F96">
        <v>9</v>
      </c>
      <c r="G96" s="46">
        <v>1.5351027E-2</v>
      </c>
    </row>
    <row r="97" spans="5:7" x14ac:dyDescent="0.3">
      <c r="E97" t="s">
        <v>204</v>
      </c>
      <c r="F97">
        <v>8</v>
      </c>
      <c r="G97" s="46">
        <v>1.3645357E-2</v>
      </c>
    </row>
    <row r="98" spans="5:7" x14ac:dyDescent="0.3">
      <c r="E98" t="s">
        <v>205</v>
      </c>
      <c r="F98">
        <v>8</v>
      </c>
      <c r="G98" s="46">
        <v>1.3645357E-2</v>
      </c>
    </row>
    <row r="99" spans="5:7" x14ac:dyDescent="0.3">
      <c r="E99" t="s">
        <v>206</v>
      </c>
      <c r="F99">
        <v>8</v>
      </c>
      <c r="G99" s="46">
        <v>1.3645357E-2</v>
      </c>
    </row>
    <row r="100" spans="5:7" x14ac:dyDescent="0.3">
      <c r="E100" t="s">
        <v>207</v>
      </c>
      <c r="F100">
        <v>8</v>
      </c>
      <c r="G100" s="46">
        <v>1.3645357E-2</v>
      </c>
    </row>
    <row r="101" spans="5:7" x14ac:dyDescent="0.3">
      <c r="E101" t="s">
        <v>208</v>
      </c>
      <c r="F101">
        <v>7</v>
      </c>
      <c r="G101" s="46">
        <v>1.1939688E-2</v>
      </c>
    </row>
    <row r="102" spans="5:7" x14ac:dyDescent="0.3">
      <c r="E102" t="s">
        <v>209</v>
      </c>
      <c r="F102">
        <v>7</v>
      </c>
      <c r="G102" s="46">
        <v>1.1939688E-2</v>
      </c>
    </row>
    <row r="103" spans="5:7" x14ac:dyDescent="0.3">
      <c r="E103" t="s">
        <v>210</v>
      </c>
      <c r="F103">
        <v>7</v>
      </c>
      <c r="G103" s="46">
        <v>1.1939688E-2</v>
      </c>
    </row>
    <row r="104" spans="5:7" x14ac:dyDescent="0.3">
      <c r="E104" t="s">
        <v>211</v>
      </c>
      <c r="F104">
        <v>6</v>
      </c>
      <c r="G104" s="46">
        <v>1.0234017999999999E-2</v>
      </c>
    </row>
    <row r="105" spans="5:7" x14ac:dyDescent="0.3">
      <c r="E105" t="s">
        <v>212</v>
      </c>
      <c r="F105">
        <v>6</v>
      </c>
      <c r="G105" s="46">
        <v>1.0234017999999999E-2</v>
      </c>
    </row>
    <row r="106" spans="5:7" x14ac:dyDescent="0.3">
      <c r="E106" t="s">
        <v>213</v>
      </c>
      <c r="F106">
        <v>6</v>
      </c>
      <c r="G106" s="46">
        <v>1.0234017999999999E-2</v>
      </c>
    </row>
    <row r="107" spans="5:7" x14ac:dyDescent="0.3">
      <c r="E107" t="s">
        <v>214</v>
      </c>
      <c r="F107">
        <v>5</v>
      </c>
      <c r="G107" s="46">
        <v>8.5283479999999998E-3</v>
      </c>
    </row>
    <row r="108" spans="5:7" x14ac:dyDescent="0.3">
      <c r="E108" t="s">
        <v>215</v>
      </c>
      <c r="F108">
        <v>5</v>
      </c>
      <c r="G108" s="46">
        <v>8.5283479999999998E-3</v>
      </c>
    </row>
    <row r="109" spans="5:7" x14ac:dyDescent="0.3">
      <c r="E109" t="s">
        <v>216</v>
      </c>
      <c r="F109">
        <v>5</v>
      </c>
      <c r="G109" s="46">
        <v>8.5283479999999998E-3</v>
      </c>
    </row>
    <row r="110" spans="5:7" x14ac:dyDescent="0.3">
      <c r="E110" t="s">
        <v>217</v>
      </c>
      <c r="F110">
        <v>5</v>
      </c>
      <c r="G110" s="46">
        <v>8.5283479999999998E-3</v>
      </c>
    </row>
    <row r="111" spans="5:7" x14ac:dyDescent="0.3">
      <c r="E111" t="s">
        <v>218</v>
      </c>
      <c r="F111">
        <v>5</v>
      </c>
      <c r="G111" s="46">
        <v>8.5283479999999998E-3</v>
      </c>
    </row>
    <row r="112" spans="5:7" x14ac:dyDescent="0.3">
      <c r="E112" t="s">
        <v>219</v>
      </c>
      <c r="F112">
        <v>4</v>
      </c>
      <c r="G112" s="46">
        <v>6.8226789999999999E-3</v>
      </c>
    </row>
    <row r="113" spans="5:7" x14ac:dyDescent="0.3">
      <c r="E113" t="s">
        <v>220</v>
      </c>
      <c r="F113">
        <v>4</v>
      </c>
      <c r="G113" s="46">
        <v>6.8226789999999999E-3</v>
      </c>
    </row>
    <row r="114" spans="5:7" x14ac:dyDescent="0.3">
      <c r="E114" t="s">
        <v>221</v>
      </c>
      <c r="F114">
        <v>4</v>
      </c>
      <c r="G114" s="46">
        <v>6.8226789999999999E-3</v>
      </c>
    </row>
    <row r="115" spans="5:7" x14ac:dyDescent="0.3">
      <c r="E115" t="s">
        <v>222</v>
      </c>
      <c r="F115">
        <v>3</v>
      </c>
      <c r="G115" s="46">
        <v>5.1170089999999996E-3</v>
      </c>
    </row>
    <row r="116" spans="5:7" x14ac:dyDescent="0.3">
      <c r="E116" t="s">
        <v>223</v>
      </c>
      <c r="F116">
        <v>3</v>
      </c>
      <c r="G116" s="46">
        <v>5.1170089999999996E-3</v>
      </c>
    </row>
    <row r="117" spans="5:7" x14ac:dyDescent="0.3">
      <c r="E117" t="s">
        <v>224</v>
      </c>
      <c r="F117">
        <v>3</v>
      </c>
      <c r="G117" s="46">
        <v>5.1170089999999996E-3</v>
      </c>
    </row>
    <row r="118" spans="5:7" x14ac:dyDescent="0.3">
      <c r="E118" t="s">
        <v>225</v>
      </c>
      <c r="F118">
        <v>3</v>
      </c>
      <c r="G118" s="46">
        <v>5.1170089999999996E-3</v>
      </c>
    </row>
    <row r="119" spans="5:7" x14ac:dyDescent="0.3">
      <c r="E119" t="s">
        <v>226</v>
      </c>
      <c r="F119">
        <v>3</v>
      </c>
      <c r="G119" s="46">
        <v>5.1170089999999996E-3</v>
      </c>
    </row>
    <row r="120" spans="5:7" x14ac:dyDescent="0.3">
      <c r="E120" t="s">
        <v>227</v>
      </c>
      <c r="F120">
        <v>3</v>
      </c>
      <c r="G120" s="46">
        <v>5.1170089999999996E-3</v>
      </c>
    </row>
    <row r="121" spans="5:7" x14ac:dyDescent="0.3">
      <c r="E121" t="s">
        <v>228</v>
      </c>
      <c r="F121">
        <v>3</v>
      </c>
      <c r="G121" s="46">
        <v>5.1170089999999996E-3</v>
      </c>
    </row>
    <row r="122" spans="5:7" x14ac:dyDescent="0.3">
      <c r="E122" t="s">
        <v>229</v>
      </c>
      <c r="F122">
        <v>3</v>
      </c>
      <c r="G122" s="46">
        <v>5.1170089999999996E-3</v>
      </c>
    </row>
    <row r="123" spans="5:7" x14ac:dyDescent="0.3">
      <c r="E123" t="s">
        <v>230</v>
      </c>
      <c r="F123">
        <v>3</v>
      </c>
      <c r="G123" s="46">
        <v>5.1170089999999996E-3</v>
      </c>
    </row>
    <row r="124" spans="5:7" x14ac:dyDescent="0.3">
      <c r="E124" t="s">
        <v>231</v>
      </c>
      <c r="F124">
        <v>3</v>
      </c>
      <c r="G124" s="46">
        <v>5.1170089999999996E-3</v>
      </c>
    </row>
    <row r="125" spans="5:7" x14ac:dyDescent="0.3">
      <c r="E125" t="s">
        <v>232</v>
      </c>
      <c r="F125">
        <v>3</v>
      </c>
      <c r="G125" s="46">
        <v>5.1170089999999996E-3</v>
      </c>
    </row>
    <row r="126" spans="5:7" x14ac:dyDescent="0.3">
      <c r="E126" t="s">
        <v>233</v>
      </c>
      <c r="F126">
        <v>2</v>
      </c>
      <c r="G126" s="46">
        <v>3.4113390000000002E-3</v>
      </c>
    </row>
    <row r="127" spans="5:7" x14ac:dyDescent="0.3">
      <c r="E127" t="s">
        <v>234</v>
      </c>
      <c r="F127">
        <v>2</v>
      </c>
      <c r="G127" s="46">
        <v>3.4113390000000002E-3</v>
      </c>
    </row>
    <row r="128" spans="5:7" x14ac:dyDescent="0.3">
      <c r="E128" t="s">
        <v>235</v>
      </c>
      <c r="F128">
        <v>2</v>
      </c>
      <c r="G128" s="46">
        <v>3.4113390000000002E-3</v>
      </c>
    </row>
    <row r="129" spans="5:7" x14ac:dyDescent="0.3">
      <c r="E129" t="s">
        <v>236</v>
      </c>
      <c r="F129">
        <v>2</v>
      </c>
      <c r="G129" s="46">
        <v>3.4113390000000002E-3</v>
      </c>
    </row>
    <row r="130" spans="5:7" x14ac:dyDescent="0.3">
      <c r="E130" t="s">
        <v>237</v>
      </c>
      <c r="F130">
        <v>2</v>
      </c>
      <c r="G130" s="46">
        <v>3.4113390000000002E-3</v>
      </c>
    </row>
    <row r="131" spans="5:7" x14ac:dyDescent="0.3">
      <c r="E131" t="s">
        <v>238</v>
      </c>
      <c r="F131">
        <v>2</v>
      </c>
      <c r="G131" s="46">
        <v>3.4113390000000002E-3</v>
      </c>
    </row>
    <row r="132" spans="5:7" x14ac:dyDescent="0.3">
      <c r="E132" t="s">
        <v>239</v>
      </c>
      <c r="F132">
        <v>2</v>
      </c>
      <c r="G132" s="46">
        <v>3.4113390000000002E-3</v>
      </c>
    </row>
    <row r="133" spans="5:7" x14ac:dyDescent="0.3">
      <c r="E133" t="s">
        <v>240</v>
      </c>
      <c r="F133">
        <v>2</v>
      </c>
      <c r="G133" s="46">
        <v>3.4113390000000002E-3</v>
      </c>
    </row>
    <row r="134" spans="5:7" x14ac:dyDescent="0.3">
      <c r="E134" t="s">
        <v>241</v>
      </c>
      <c r="F134">
        <v>2</v>
      </c>
      <c r="G134" s="46">
        <v>3.4113390000000002E-3</v>
      </c>
    </row>
    <row r="135" spans="5:7" x14ac:dyDescent="0.3">
      <c r="E135" t="s">
        <v>242</v>
      </c>
      <c r="F135">
        <v>2</v>
      </c>
      <c r="G135" s="46">
        <v>3.4113390000000002E-3</v>
      </c>
    </row>
    <row r="136" spans="5:7" x14ac:dyDescent="0.3">
      <c r="E136" t="s">
        <v>243</v>
      </c>
      <c r="F136">
        <v>2</v>
      </c>
      <c r="G136" s="46">
        <v>3.4113390000000002E-3</v>
      </c>
    </row>
    <row r="137" spans="5:7" x14ac:dyDescent="0.3">
      <c r="E137" t="s">
        <v>244</v>
      </c>
      <c r="F137">
        <v>2</v>
      </c>
      <c r="G137" s="46">
        <v>3.4113390000000002E-3</v>
      </c>
    </row>
    <row r="138" spans="5:7" x14ac:dyDescent="0.3">
      <c r="E138" t="s">
        <v>245</v>
      </c>
      <c r="F138">
        <v>2</v>
      </c>
      <c r="G138" s="46">
        <v>3.4113390000000002E-3</v>
      </c>
    </row>
    <row r="139" spans="5:7" x14ac:dyDescent="0.3">
      <c r="E139" t="s">
        <v>246</v>
      </c>
      <c r="F139">
        <v>1</v>
      </c>
      <c r="G139" s="46">
        <v>1.7056700000000001E-3</v>
      </c>
    </row>
    <row r="140" spans="5:7" x14ac:dyDescent="0.3">
      <c r="E140" t="s">
        <v>247</v>
      </c>
      <c r="F140">
        <v>1</v>
      </c>
      <c r="G140" s="46">
        <v>1.7056700000000001E-3</v>
      </c>
    </row>
    <row r="141" spans="5:7" x14ac:dyDescent="0.3">
      <c r="E141" t="s">
        <v>248</v>
      </c>
      <c r="F141">
        <v>1</v>
      </c>
      <c r="G141" s="46">
        <v>1.7056700000000001E-3</v>
      </c>
    </row>
    <row r="142" spans="5:7" x14ac:dyDescent="0.3">
      <c r="E142" t="s">
        <v>249</v>
      </c>
      <c r="F142">
        <v>1</v>
      </c>
      <c r="G142" s="46">
        <v>1.7056700000000001E-3</v>
      </c>
    </row>
    <row r="143" spans="5:7" x14ac:dyDescent="0.3">
      <c r="E143" t="s">
        <v>250</v>
      </c>
      <c r="F143">
        <v>1</v>
      </c>
      <c r="G143" s="46">
        <v>1.7056700000000001E-3</v>
      </c>
    </row>
    <row r="144" spans="5:7" x14ac:dyDescent="0.3">
      <c r="E144" t="s">
        <v>251</v>
      </c>
      <c r="F144">
        <v>1</v>
      </c>
      <c r="G144" s="46">
        <v>1.7056700000000001E-3</v>
      </c>
    </row>
    <row r="145" spans="5:7" x14ac:dyDescent="0.3">
      <c r="E145" t="s">
        <v>252</v>
      </c>
      <c r="F145">
        <v>1</v>
      </c>
      <c r="G145" s="46">
        <v>1.7056700000000001E-3</v>
      </c>
    </row>
    <row r="146" spans="5:7" x14ac:dyDescent="0.3">
      <c r="E146" t="s">
        <v>253</v>
      </c>
      <c r="F146">
        <v>1</v>
      </c>
      <c r="G146" s="46">
        <v>1.7056700000000001E-3</v>
      </c>
    </row>
    <row r="147" spans="5:7" x14ac:dyDescent="0.3">
      <c r="E147" t="s">
        <v>254</v>
      </c>
      <c r="F147">
        <v>1</v>
      </c>
      <c r="G147" s="46">
        <v>1.7056700000000001E-3</v>
      </c>
    </row>
    <row r="148" spans="5:7" x14ac:dyDescent="0.3">
      <c r="E148" t="s">
        <v>255</v>
      </c>
      <c r="F148">
        <v>1</v>
      </c>
      <c r="G148" s="46">
        <v>1.7056700000000001E-3</v>
      </c>
    </row>
    <row r="149" spans="5:7" x14ac:dyDescent="0.3">
      <c r="E149" t="s">
        <v>256</v>
      </c>
      <c r="F149">
        <v>1</v>
      </c>
      <c r="G149" s="46">
        <v>1.7056700000000001E-3</v>
      </c>
    </row>
    <row r="150" spans="5:7" x14ac:dyDescent="0.3">
      <c r="E150" t="s">
        <v>257</v>
      </c>
      <c r="F150">
        <v>1</v>
      </c>
      <c r="G150" s="46">
        <v>1.7056700000000001E-3</v>
      </c>
    </row>
    <row r="151" spans="5:7" x14ac:dyDescent="0.3">
      <c r="E151" t="s">
        <v>258</v>
      </c>
      <c r="F151">
        <v>1</v>
      </c>
      <c r="G151" s="46">
        <v>1.7056700000000001E-3</v>
      </c>
    </row>
    <row r="152" spans="5:7" x14ac:dyDescent="0.3">
      <c r="E152" t="s">
        <v>259</v>
      </c>
      <c r="F152">
        <v>1</v>
      </c>
      <c r="G152" s="46">
        <v>1.7056700000000001E-3</v>
      </c>
    </row>
    <row r="153" spans="5:7" x14ac:dyDescent="0.3">
      <c r="E153" t="s">
        <v>260</v>
      </c>
      <c r="F153">
        <v>1</v>
      </c>
      <c r="G153" s="46">
        <v>1.7056700000000001E-3</v>
      </c>
    </row>
  </sheetData>
  <mergeCells count="4">
    <mergeCell ref="B1:C1"/>
    <mergeCell ref="E1:F1"/>
    <mergeCell ref="B2:C2"/>
    <mergeCell ref="E2:G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B87BE-8550-40BA-A10F-F13FDD317AB3}">
  <sheetPr>
    <pageSetUpPr fitToPage="1"/>
  </sheetPr>
  <dimension ref="T14:T16"/>
  <sheetViews>
    <sheetView topLeftCell="F10" zoomScaleNormal="100" workbookViewId="0">
      <selection activeCell="V27" sqref="V27"/>
    </sheetView>
  </sheetViews>
  <sheetFormatPr defaultColWidth="8.5546875" defaultRowHeight="14.4" x14ac:dyDescent="0.3"/>
  <sheetData>
    <row r="14" spans="20:20" x14ac:dyDescent="0.3">
      <c r="T14" t="s">
        <v>122</v>
      </c>
    </row>
    <row r="15" spans="20:20" x14ac:dyDescent="0.3">
      <c r="T15" t="s">
        <v>123</v>
      </c>
    </row>
    <row r="16" spans="20:20" x14ac:dyDescent="0.3">
      <c r="T16" t="s">
        <v>277</v>
      </c>
    </row>
  </sheetData>
  <pageMargins left="0.51180555555555496" right="0.51180555555555496" top="0.78749999999999998" bottom="0.78749999999999998" header="0.51180555555555496" footer="0.51180555555555496"/>
  <pageSetup paperSize="77" firstPageNumber="0" orientation="landscape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0141-D68B-4EF4-B676-3498305C3DEE}">
  <dimension ref="B2:K17"/>
  <sheetViews>
    <sheetView workbookViewId="0">
      <selection activeCell="B2" sqref="B2:F2"/>
    </sheetView>
  </sheetViews>
  <sheetFormatPr defaultColWidth="8.6640625" defaultRowHeight="14.4" x14ac:dyDescent="0.3"/>
  <cols>
    <col min="2" max="2" width="43.5546875" bestFit="1" customWidth="1"/>
    <col min="3" max="3" width="24.109375" customWidth="1"/>
    <col min="4" max="6" width="16" customWidth="1"/>
  </cols>
  <sheetData>
    <row r="2" spans="2:11" ht="54.75" customHeight="1" thickBot="1" x14ac:dyDescent="0.35">
      <c r="B2" s="112" t="s">
        <v>341</v>
      </c>
      <c r="C2" s="112"/>
      <c r="D2" s="112"/>
      <c r="E2" s="112"/>
      <c r="F2" s="112"/>
    </row>
    <row r="3" spans="2:11" ht="16.2" thickBot="1" x14ac:dyDescent="0.35">
      <c r="B3" s="113" t="s">
        <v>127</v>
      </c>
      <c r="C3" s="124" t="s">
        <v>119</v>
      </c>
      <c r="D3" s="120"/>
      <c r="E3" s="120"/>
      <c r="F3" s="120"/>
    </row>
    <row r="4" spans="2:11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11" ht="31.8" thickBot="1" x14ac:dyDescent="0.35">
      <c r="B5" s="115"/>
      <c r="C5" s="119"/>
      <c r="D5" s="37" t="s">
        <v>60</v>
      </c>
      <c r="E5" s="37" t="s">
        <v>61</v>
      </c>
      <c r="F5" s="38" t="s">
        <v>35</v>
      </c>
    </row>
    <row r="6" spans="2:11" ht="16.2" thickBot="1" x14ac:dyDescent="0.35">
      <c r="B6" s="39" t="s">
        <v>2</v>
      </c>
      <c r="C6" s="41">
        <f t="shared" ref="C6:C16" si="0">SUM(D6:F6)</f>
        <v>60767</v>
      </c>
      <c r="D6" s="41">
        <v>22918</v>
      </c>
      <c r="E6" s="41">
        <v>18213</v>
      </c>
      <c r="F6" s="41">
        <v>19636</v>
      </c>
      <c r="H6" s="62"/>
      <c r="I6" s="62"/>
    </row>
    <row r="7" spans="2:11" ht="16.2" thickBot="1" x14ac:dyDescent="0.35">
      <c r="B7" s="42" t="s">
        <v>37</v>
      </c>
      <c r="C7" s="43">
        <f t="shared" si="0"/>
        <v>16143</v>
      </c>
      <c r="D7" s="43">
        <v>5464</v>
      </c>
      <c r="E7" s="43">
        <v>5089</v>
      </c>
      <c r="F7" s="43">
        <v>5590</v>
      </c>
      <c r="H7" s="62"/>
      <c r="I7" s="62"/>
    </row>
    <row r="8" spans="2:11" ht="16.2" thickBot="1" x14ac:dyDescent="0.35">
      <c r="B8" s="44" t="s">
        <v>261</v>
      </c>
      <c r="C8" s="45">
        <f t="shared" si="0"/>
        <v>5488</v>
      </c>
      <c r="D8" s="45">
        <v>1896</v>
      </c>
      <c r="E8" s="45">
        <v>1777</v>
      </c>
      <c r="F8" s="45">
        <v>1815</v>
      </c>
      <c r="H8" s="62"/>
      <c r="I8" s="62"/>
    </row>
    <row r="9" spans="2:11" ht="16.2" thickBot="1" x14ac:dyDescent="0.35">
      <c r="B9" s="42" t="s">
        <v>262</v>
      </c>
      <c r="C9" s="43">
        <f t="shared" si="0"/>
        <v>7064</v>
      </c>
      <c r="D9" s="43">
        <v>2290</v>
      </c>
      <c r="E9" s="43">
        <v>2155</v>
      </c>
      <c r="F9" s="43">
        <v>2619</v>
      </c>
      <c r="H9" s="62"/>
      <c r="I9" s="62"/>
    </row>
    <row r="10" spans="2:11" ht="16.2" thickBot="1" x14ac:dyDescent="0.35">
      <c r="B10" s="44" t="s">
        <v>263</v>
      </c>
      <c r="C10" s="45">
        <f t="shared" si="0"/>
        <v>6457</v>
      </c>
      <c r="D10" s="45">
        <v>2313</v>
      </c>
      <c r="E10" s="45">
        <v>2134</v>
      </c>
      <c r="F10" s="45">
        <v>2010</v>
      </c>
      <c r="H10" s="62"/>
      <c r="I10" s="62"/>
    </row>
    <row r="11" spans="2:11" ht="16.2" thickBot="1" x14ac:dyDescent="0.35">
      <c r="B11" s="42" t="s">
        <v>50</v>
      </c>
      <c r="C11" s="43">
        <f t="shared" si="0"/>
        <v>9697</v>
      </c>
      <c r="D11" s="43">
        <v>3643</v>
      </c>
      <c r="E11" s="43">
        <v>3161</v>
      </c>
      <c r="F11" s="43">
        <v>2893</v>
      </c>
      <c r="H11" s="62"/>
      <c r="I11" s="62"/>
    </row>
    <row r="12" spans="2:11" ht="16.2" thickBot="1" x14ac:dyDescent="0.35">
      <c r="B12" s="44" t="s">
        <v>51</v>
      </c>
      <c r="C12" s="45">
        <f t="shared" si="0"/>
        <v>23572</v>
      </c>
      <c r="D12" s="45">
        <v>9370</v>
      </c>
      <c r="E12" s="45">
        <v>6643</v>
      </c>
      <c r="F12" s="45">
        <v>7559</v>
      </c>
      <c r="H12" s="62"/>
      <c r="I12" s="62"/>
    </row>
    <row r="13" spans="2:11" ht="16.2" thickBot="1" x14ac:dyDescent="0.35">
      <c r="B13" s="42" t="s">
        <v>52</v>
      </c>
      <c r="C13" s="43">
        <f t="shared" si="0"/>
        <v>6776</v>
      </c>
      <c r="D13" s="43">
        <v>2813</v>
      </c>
      <c r="E13" s="43">
        <v>1830</v>
      </c>
      <c r="F13" s="43">
        <v>2133</v>
      </c>
      <c r="H13" s="62"/>
      <c r="I13" s="62"/>
    </row>
    <row r="14" spans="2:11" ht="16.2" thickBot="1" x14ac:dyDescent="0.35">
      <c r="B14" s="44" t="s">
        <v>53</v>
      </c>
      <c r="C14" s="45">
        <f t="shared" si="0"/>
        <v>3037</v>
      </c>
      <c r="D14" s="45">
        <v>1139</v>
      </c>
      <c r="E14" s="45">
        <v>934</v>
      </c>
      <c r="F14" s="45">
        <v>964</v>
      </c>
      <c r="H14" s="62"/>
      <c r="I14" s="62"/>
    </row>
    <row r="15" spans="2:11" ht="16.2" thickBot="1" x14ac:dyDescent="0.35">
      <c r="B15" s="42" t="s">
        <v>54</v>
      </c>
      <c r="C15" s="43">
        <f t="shared" si="0"/>
        <v>1448</v>
      </c>
      <c r="D15" s="43">
        <v>464</v>
      </c>
      <c r="E15" s="43">
        <v>534</v>
      </c>
      <c r="F15" s="43">
        <v>450</v>
      </c>
      <c r="H15" s="62"/>
      <c r="I15" s="62"/>
      <c r="K15" s="46"/>
    </row>
    <row r="16" spans="2:11" ht="16.2" thickBot="1" x14ac:dyDescent="0.35">
      <c r="B16" s="44" t="s">
        <v>35</v>
      </c>
      <c r="C16" s="45">
        <f t="shared" si="0"/>
        <v>94</v>
      </c>
      <c r="D16" s="45">
        <v>25</v>
      </c>
      <c r="E16" s="45">
        <v>22</v>
      </c>
      <c r="F16" s="45">
        <v>47</v>
      </c>
      <c r="H16" s="62"/>
      <c r="I16" s="62"/>
    </row>
    <row r="17" spans="2:6" x14ac:dyDescent="0.3">
      <c r="B17" s="111" t="s">
        <v>125</v>
      </c>
      <c r="C17" s="111"/>
      <c r="D17" s="111"/>
      <c r="E17" s="111"/>
      <c r="F17" s="111"/>
    </row>
  </sheetData>
  <mergeCells count="6">
    <mergeCell ref="B17:F17"/>
    <mergeCell ref="B2:F2"/>
    <mergeCell ref="B3:B5"/>
    <mergeCell ref="C3:F3"/>
    <mergeCell ref="C4:C5"/>
    <mergeCell ref="D4:F4"/>
  </mergeCells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499D-5256-4B85-87AE-A717BEDED68C}">
  <dimension ref="B2:F18"/>
  <sheetViews>
    <sheetView zoomScaleNormal="100" workbookViewId="0">
      <selection activeCell="H15" sqref="H15"/>
    </sheetView>
  </sheetViews>
  <sheetFormatPr defaultColWidth="8.6640625" defaultRowHeight="14.4" x14ac:dyDescent="0.3"/>
  <cols>
    <col min="2" max="2" width="36.33203125" customWidth="1"/>
    <col min="3" max="3" width="24.109375" customWidth="1"/>
    <col min="4" max="5" width="12.109375" customWidth="1"/>
    <col min="6" max="6" width="15.33203125" customWidth="1"/>
  </cols>
  <sheetData>
    <row r="2" spans="2:6" ht="72" customHeight="1" thickBot="1" x14ac:dyDescent="0.35">
      <c r="B2" s="133" t="s">
        <v>342</v>
      </c>
      <c r="C2" s="133"/>
      <c r="D2" s="133"/>
      <c r="E2" s="133"/>
      <c r="F2" s="133"/>
    </row>
    <row r="3" spans="2:6" ht="16.2" thickBot="1" x14ac:dyDescent="0.35">
      <c r="B3" s="113" t="s">
        <v>57</v>
      </c>
      <c r="C3" s="124" t="s">
        <v>124</v>
      </c>
      <c r="D3" s="120"/>
      <c r="E3" s="120"/>
      <c r="F3" s="120"/>
    </row>
    <row r="4" spans="2:6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6" ht="31.8" thickBot="1" x14ac:dyDescent="0.35">
      <c r="B5" s="115"/>
      <c r="C5" s="119"/>
      <c r="D5" s="37" t="s">
        <v>60</v>
      </c>
      <c r="E5" s="37" t="s">
        <v>61</v>
      </c>
      <c r="F5" s="38" t="s">
        <v>35</v>
      </c>
    </row>
    <row r="6" spans="2:6" ht="16.2" thickBot="1" x14ac:dyDescent="0.35">
      <c r="B6" s="39" t="s">
        <v>2</v>
      </c>
      <c r="C6" s="41">
        <f>SUM(D6:F6)</f>
        <v>324</v>
      </c>
      <c r="D6" s="41">
        <f>SUM(D7:D17)</f>
        <v>201</v>
      </c>
      <c r="E6" s="41">
        <f>SUM(E7:E17)</f>
        <v>119</v>
      </c>
      <c r="F6" s="41">
        <f>SUM(F7:F17)</f>
        <v>4</v>
      </c>
    </row>
    <row r="7" spans="2:6" ht="16.2" thickBot="1" x14ac:dyDescent="0.35">
      <c r="B7" s="42" t="s">
        <v>5</v>
      </c>
      <c r="C7" s="43">
        <f>SUM(D7:F7)</f>
        <v>85</v>
      </c>
      <c r="D7" s="43">
        <v>49</v>
      </c>
      <c r="E7" s="43">
        <v>36</v>
      </c>
      <c r="F7" s="43">
        <v>0</v>
      </c>
    </row>
    <row r="8" spans="2:6" ht="16.2" thickBot="1" x14ac:dyDescent="0.35">
      <c r="B8" s="44" t="s">
        <v>15</v>
      </c>
      <c r="C8" s="45">
        <f t="shared" ref="C8:C17" si="0">SUM(D8:F8)</f>
        <v>35</v>
      </c>
      <c r="D8" s="45">
        <v>21</v>
      </c>
      <c r="E8" s="45">
        <v>14</v>
      </c>
      <c r="F8" s="45">
        <v>0</v>
      </c>
    </row>
    <row r="9" spans="2:6" ht="16.2" thickBot="1" x14ac:dyDescent="0.35">
      <c r="B9" s="42" t="s">
        <v>161</v>
      </c>
      <c r="C9" s="43">
        <f t="shared" si="0"/>
        <v>21</v>
      </c>
      <c r="D9" s="43">
        <v>12</v>
      </c>
      <c r="E9" s="43">
        <v>8</v>
      </c>
      <c r="F9" s="43">
        <v>1</v>
      </c>
    </row>
    <row r="10" spans="2:6" ht="16.2" thickBot="1" x14ac:dyDescent="0.35">
      <c r="B10" s="44" t="s">
        <v>6</v>
      </c>
      <c r="C10" s="45">
        <f t="shared" si="0"/>
        <v>19</v>
      </c>
      <c r="D10" s="45">
        <v>10</v>
      </c>
      <c r="E10" s="45">
        <v>9</v>
      </c>
      <c r="F10" s="45">
        <v>0</v>
      </c>
    </row>
    <row r="11" spans="2:6" ht="16.2" thickBot="1" x14ac:dyDescent="0.35">
      <c r="B11" s="42" t="s">
        <v>129</v>
      </c>
      <c r="C11" s="43">
        <f t="shared" si="0"/>
        <v>19</v>
      </c>
      <c r="D11" s="43">
        <v>13</v>
      </c>
      <c r="E11" s="43">
        <v>6</v>
      </c>
      <c r="F11" s="43">
        <v>0</v>
      </c>
    </row>
    <row r="12" spans="2:6" ht="16.2" thickBot="1" x14ac:dyDescent="0.35">
      <c r="B12" s="44" t="s">
        <v>31</v>
      </c>
      <c r="C12" s="45">
        <f t="shared" si="0"/>
        <v>18</v>
      </c>
      <c r="D12" s="45">
        <v>17</v>
      </c>
      <c r="E12" s="45">
        <v>0</v>
      </c>
      <c r="F12" s="45">
        <v>1</v>
      </c>
    </row>
    <row r="13" spans="2:6" ht="16.2" thickBot="1" x14ac:dyDescent="0.35">
      <c r="B13" s="42" t="s">
        <v>10</v>
      </c>
      <c r="C13" s="43">
        <f t="shared" si="0"/>
        <v>13</v>
      </c>
      <c r="D13" s="43">
        <v>9</v>
      </c>
      <c r="E13" s="43">
        <v>4</v>
      </c>
      <c r="F13" s="43">
        <v>0</v>
      </c>
    </row>
    <row r="14" spans="2:6" ht="16.2" thickBot="1" x14ac:dyDescent="0.35">
      <c r="B14" s="44" t="s">
        <v>4</v>
      </c>
      <c r="C14" s="45">
        <f t="shared" si="0"/>
        <v>13</v>
      </c>
      <c r="D14" s="45">
        <v>6</v>
      </c>
      <c r="E14" s="45">
        <v>7</v>
      </c>
      <c r="F14" s="45">
        <v>0</v>
      </c>
    </row>
    <row r="15" spans="2:6" ht="16.2" thickBot="1" x14ac:dyDescent="0.35">
      <c r="B15" s="42" t="s">
        <v>153</v>
      </c>
      <c r="C15" s="43">
        <f t="shared" si="0"/>
        <v>12</v>
      </c>
      <c r="D15" s="43">
        <v>5</v>
      </c>
      <c r="E15" s="43">
        <v>7</v>
      </c>
      <c r="F15" s="43">
        <v>0</v>
      </c>
    </row>
    <row r="16" spans="2:6" ht="16.2" thickBot="1" x14ac:dyDescent="0.35">
      <c r="B16" s="44" t="s">
        <v>8</v>
      </c>
      <c r="C16" s="45">
        <f t="shared" si="0"/>
        <v>9</v>
      </c>
      <c r="D16" s="45">
        <v>9</v>
      </c>
      <c r="E16" s="45">
        <v>0</v>
      </c>
      <c r="F16" s="45">
        <v>0</v>
      </c>
    </row>
    <row r="17" spans="2:6" ht="16.2" thickBot="1" x14ac:dyDescent="0.35">
      <c r="B17" s="42" t="s">
        <v>21</v>
      </c>
      <c r="C17" s="43">
        <f t="shared" si="0"/>
        <v>80</v>
      </c>
      <c r="D17" s="43">
        <v>50</v>
      </c>
      <c r="E17" s="43">
        <v>28</v>
      </c>
      <c r="F17" s="43">
        <v>2</v>
      </c>
    </row>
    <row r="18" spans="2:6" ht="41.4" customHeight="1" x14ac:dyDescent="0.3">
      <c r="B18" s="111" t="s">
        <v>125</v>
      </c>
      <c r="C18" s="111"/>
      <c r="D18" s="111"/>
      <c r="E18" s="111"/>
      <c r="F18" s="111"/>
    </row>
  </sheetData>
  <mergeCells count="6">
    <mergeCell ref="B18:F18"/>
    <mergeCell ref="B2:F2"/>
    <mergeCell ref="B3:B5"/>
    <mergeCell ref="C3:F3"/>
    <mergeCell ref="C4:C5"/>
    <mergeCell ref="D4:F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C4FF-54C1-42EA-AE6D-955999852AF2}">
  <dimension ref="B2:F17"/>
  <sheetViews>
    <sheetView workbookViewId="0">
      <selection activeCell="L7" sqref="L7"/>
    </sheetView>
  </sheetViews>
  <sheetFormatPr defaultColWidth="8.6640625" defaultRowHeight="14.4" x14ac:dyDescent="0.3"/>
  <cols>
    <col min="2" max="2" width="36.33203125" customWidth="1"/>
    <col min="3" max="3" width="24.109375" customWidth="1"/>
    <col min="4" max="5" width="12.109375" customWidth="1"/>
    <col min="6" max="6" width="15.33203125" customWidth="1"/>
  </cols>
  <sheetData>
    <row r="2" spans="2:6" ht="72" customHeight="1" thickBot="1" x14ac:dyDescent="0.35">
      <c r="B2" s="133" t="s">
        <v>343</v>
      </c>
      <c r="C2" s="133"/>
      <c r="D2" s="133"/>
      <c r="E2" s="133"/>
      <c r="F2" s="133"/>
    </row>
    <row r="3" spans="2:6" ht="16.2" thickBot="1" x14ac:dyDescent="0.35">
      <c r="B3" s="113" t="s">
        <v>127</v>
      </c>
      <c r="C3" s="124" t="s">
        <v>124</v>
      </c>
      <c r="D3" s="120"/>
      <c r="E3" s="120"/>
      <c r="F3" s="120"/>
    </row>
    <row r="4" spans="2:6" ht="16.2" thickBot="1" x14ac:dyDescent="0.35">
      <c r="B4" s="114"/>
      <c r="C4" s="118" t="s">
        <v>2</v>
      </c>
      <c r="D4" s="124" t="s">
        <v>59</v>
      </c>
      <c r="E4" s="120"/>
      <c r="F4" s="120"/>
    </row>
    <row r="5" spans="2:6" ht="31.8" thickBot="1" x14ac:dyDescent="0.35">
      <c r="B5" s="115"/>
      <c r="C5" s="119"/>
      <c r="D5" s="37" t="s">
        <v>60</v>
      </c>
      <c r="E5" s="37" t="s">
        <v>61</v>
      </c>
      <c r="F5" s="38" t="s">
        <v>35</v>
      </c>
    </row>
    <row r="6" spans="2:6" ht="16.2" thickBot="1" x14ac:dyDescent="0.35">
      <c r="B6" s="39" t="s">
        <v>2</v>
      </c>
      <c r="C6" s="41">
        <f>SUM(D6:F6)</f>
        <v>324</v>
      </c>
      <c r="D6" s="41">
        <v>201</v>
      </c>
      <c r="E6" s="41">
        <v>119</v>
      </c>
      <c r="F6" s="41">
        <v>4</v>
      </c>
    </row>
    <row r="7" spans="2:6" ht="16.2" thickBot="1" x14ac:dyDescent="0.35">
      <c r="B7" s="42" t="s">
        <v>37</v>
      </c>
      <c r="C7" s="43">
        <f>SUM(D7:F7)</f>
        <v>13</v>
      </c>
      <c r="D7" s="43">
        <v>7</v>
      </c>
      <c r="E7" s="43">
        <v>6</v>
      </c>
      <c r="F7" s="43">
        <v>0</v>
      </c>
    </row>
    <row r="8" spans="2:6" ht="16.2" thickBot="1" x14ac:dyDescent="0.35">
      <c r="B8" s="44" t="s">
        <v>261</v>
      </c>
      <c r="C8" s="45">
        <f t="shared" ref="C8:C16" si="0">SUM(D8:F8)</f>
        <v>4</v>
      </c>
      <c r="D8" s="45">
        <v>2</v>
      </c>
      <c r="E8" s="45">
        <v>2</v>
      </c>
      <c r="F8" s="45">
        <v>0</v>
      </c>
    </row>
    <row r="9" spans="2:6" ht="16.2" thickBot="1" x14ac:dyDescent="0.35">
      <c r="B9" s="42" t="s">
        <v>262</v>
      </c>
      <c r="C9" s="43">
        <f t="shared" si="0"/>
        <v>4</v>
      </c>
      <c r="D9" s="43">
        <v>3</v>
      </c>
      <c r="E9" s="43">
        <v>1</v>
      </c>
      <c r="F9" s="43">
        <v>0</v>
      </c>
    </row>
    <row r="10" spans="2:6" ht="16.2" thickBot="1" x14ac:dyDescent="0.35">
      <c r="B10" s="44" t="s">
        <v>263</v>
      </c>
      <c r="C10" s="45">
        <f t="shared" si="0"/>
        <v>10</v>
      </c>
      <c r="D10" s="45">
        <v>4</v>
      </c>
      <c r="E10" s="45">
        <v>6</v>
      </c>
      <c r="F10" s="45">
        <v>0</v>
      </c>
    </row>
    <row r="11" spans="2:6" ht="16.2" thickBot="1" x14ac:dyDescent="0.35">
      <c r="B11" s="42" t="s">
        <v>50</v>
      </c>
      <c r="C11" s="43">
        <f t="shared" si="0"/>
        <v>22</v>
      </c>
      <c r="D11" s="43">
        <v>10</v>
      </c>
      <c r="E11" s="43">
        <v>11</v>
      </c>
      <c r="F11" s="43">
        <v>1</v>
      </c>
    </row>
    <row r="12" spans="2:6" ht="16.2" thickBot="1" x14ac:dyDescent="0.35">
      <c r="B12" s="44" t="s">
        <v>51</v>
      </c>
      <c r="C12" s="45">
        <f t="shared" si="0"/>
        <v>153</v>
      </c>
      <c r="D12" s="45">
        <v>92</v>
      </c>
      <c r="E12" s="45">
        <v>59</v>
      </c>
      <c r="F12" s="45">
        <v>2</v>
      </c>
    </row>
    <row r="13" spans="2:6" ht="16.2" thickBot="1" x14ac:dyDescent="0.35">
      <c r="B13" s="42" t="s">
        <v>52</v>
      </c>
      <c r="C13" s="43">
        <f t="shared" si="0"/>
        <v>64</v>
      </c>
      <c r="D13" s="43">
        <v>44</v>
      </c>
      <c r="E13" s="43">
        <v>19</v>
      </c>
      <c r="F13" s="43">
        <v>1</v>
      </c>
    </row>
    <row r="14" spans="2:6" ht="16.2" thickBot="1" x14ac:dyDescent="0.35">
      <c r="B14" s="44" t="s">
        <v>53</v>
      </c>
      <c r="C14" s="45">
        <f t="shared" si="0"/>
        <v>40</v>
      </c>
      <c r="D14" s="45">
        <v>31</v>
      </c>
      <c r="E14" s="45">
        <v>9</v>
      </c>
      <c r="F14" s="45">
        <v>0</v>
      </c>
    </row>
    <row r="15" spans="2:6" ht="16.2" thickBot="1" x14ac:dyDescent="0.35">
      <c r="B15" s="42" t="s">
        <v>54</v>
      </c>
      <c r="C15" s="43">
        <f t="shared" si="0"/>
        <v>19</v>
      </c>
      <c r="D15" s="43">
        <v>9</v>
      </c>
      <c r="E15" s="43">
        <v>10</v>
      </c>
      <c r="F15" s="43">
        <v>0</v>
      </c>
    </row>
    <row r="16" spans="2:6" ht="16.2" thickBot="1" x14ac:dyDescent="0.35">
      <c r="B16" s="44" t="s">
        <v>35</v>
      </c>
      <c r="C16" s="45">
        <f t="shared" si="0"/>
        <v>13</v>
      </c>
      <c r="D16" s="45">
        <v>8</v>
      </c>
      <c r="E16" s="45">
        <v>5</v>
      </c>
      <c r="F16" s="45">
        <v>0</v>
      </c>
    </row>
    <row r="17" spans="2:6" ht="41.4" customHeight="1" x14ac:dyDescent="0.3">
      <c r="B17" s="111" t="s">
        <v>125</v>
      </c>
      <c r="C17" s="111"/>
      <c r="D17" s="111"/>
      <c r="E17" s="111"/>
      <c r="F17" s="111"/>
    </row>
  </sheetData>
  <mergeCells count="6">
    <mergeCell ref="B17:F17"/>
    <mergeCell ref="B2:F2"/>
    <mergeCell ref="B3:B5"/>
    <mergeCell ref="C3:F3"/>
    <mergeCell ref="C4:C5"/>
    <mergeCell ref="D4:F4"/>
  </mergeCells>
  <pageMargins left="0.511811024" right="0.511811024" top="0.78740157499999996" bottom="0.78740157499999996" header="0.31496062000000002" footer="0.3149606200000000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6A85E-667B-4DE8-A333-82C49CEEA88A}">
  <dimension ref="A1:AC133"/>
  <sheetViews>
    <sheetView workbookViewId="0">
      <selection activeCell="J19" sqref="J19"/>
    </sheetView>
  </sheetViews>
  <sheetFormatPr defaultRowHeight="14.4" x14ac:dyDescent="0.3"/>
  <cols>
    <col min="1" max="1" width="35.109375" style="75" bestFit="1" customWidth="1"/>
  </cols>
  <sheetData>
    <row r="1" spans="1:29" x14ac:dyDescent="0.3">
      <c r="A1" s="134" t="s">
        <v>280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29" s="74" customFormat="1" ht="43.2" x14ac:dyDescent="0.3">
      <c r="A2" s="70" t="s">
        <v>274</v>
      </c>
      <c r="B2" s="70" t="s">
        <v>65</v>
      </c>
      <c r="C2" s="70" t="s">
        <v>66</v>
      </c>
      <c r="D2" s="70" t="s">
        <v>67</v>
      </c>
      <c r="E2" s="70" t="s">
        <v>68</v>
      </c>
      <c r="F2" s="70" t="s">
        <v>69</v>
      </c>
      <c r="G2" s="70" t="s">
        <v>70</v>
      </c>
      <c r="H2" s="70" t="s">
        <v>71</v>
      </c>
      <c r="I2" s="70" t="s">
        <v>72</v>
      </c>
      <c r="J2" s="70" t="s">
        <v>73</v>
      </c>
      <c r="K2" s="70" t="s">
        <v>74</v>
      </c>
      <c r="L2" s="70" t="s">
        <v>75</v>
      </c>
      <c r="M2" s="70" t="s">
        <v>76</v>
      </c>
      <c r="N2" s="70" t="s">
        <v>77</v>
      </c>
      <c r="O2" s="70" t="s">
        <v>78</v>
      </c>
      <c r="P2" s="70" t="s">
        <v>79</v>
      </c>
      <c r="Q2" s="70" t="s">
        <v>80</v>
      </c>
      <c r="R2" s="70" t="s">
        <v>81</v>
      </c>
      <c r="S2" s="70" t="s">
        <v>82</v>
      </c>
      <c r="T2" s="70" t="s">
        <v>83</v>
      </c>
      <c r="U2" s="70" t="s">
        <v>84</v>
      </c>
      <c r="V2" s="70" t="s">
        <v>85</v>
      </c>
      <c r="W2" s="70" t="s">
        <v>86</v>
      </c>
      <c r="X2" s="70" t="s">
        <v>87</v>
      </c>
      <c r="Y2" s="70" t="s">
        <v>88</v>
      </c>
      <c r="Z2" s="70" t="s">
        <v>89</v>
      </c>
      <c r="AA2" s="70" t="s">
        <v>90</v>
      </c>
      <c r="AB2" s="70" t="s">
        <v>91</v>
      </c>
      <c r="AC2" s="70" t="s">
        <v>92</v>
      </c>
    </row>
    <row r="3" spans="1:29" x14ac:dyDescent="0.3">
      <c r="A3" s="75" t="s">
        <v>134</v>
      </c>
      <c r="B3" s="10">
        <v>0</v>
      </c>
      <c r="C3" s="10">
        <v>1</v>
      </c>
      <c r="D3" s="10">
        <v>2</v>
      </c>
      <c r="E3" s="10">
        <v>8</v>
      </c>
      <c r="F3" s="10">
        <v>2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5</v>
      </c>
      <c r="O3" s="10">
        <v>0</v>
      </c>
      <c r="P3" s="10">
        <v>2</v>
      </c>
      <c r="Q3" s="10">
        <v>18</v>
      </c>
      <c r="R3" s="10">
        <v>24</v>
      </c>
      <c r="S3" s="10">
        <v>0</v>
      </c>
      <c r="T3" s="10">
        <v>19</v>
      </c>
      <c r="U3" s="10">
        <v>873</v>
      </c>
      <c r="V3" s="10">
        <v>38</v>
      </c>
      <c r="W3" s="10">
        <v>9</v>
      </c>
      <c r="X3" s="10">
        <v>5</v>
      </c>
      <c r="Y3" s="10">
        <v>0</v>
      </c>
      <c r="Z3" s="10">
        <v>0</v>
      </c>
      <c r="AA3" s="10">
        <v>0</v>
      </c>
      <c r="AB3" s="10">
        <v>10</v>
      </c>
      <c r="AC3" s="10">
        <v>2</v>
      </c>
    </row>
    <row r="4" spans="1:29" x14ac:dyDescent="0.3">
      <c r="A4" s="75" t="s">
        <v>150</v>
      </c>
      <c r="B4" s="10">
        <v>0</v>
      </c>
      <c r="C4" s="10">
        <v>0</v>
      </c>
      <c r="D4" s="10">
        <v>4</v>
      </c>
      <c r="E4" s="10">
        <v>0</v>
      </c>
      <c r="F4" s="10">
        <v>0</v>
      </c>
      <c r="G4" s="10">
        <v>1</v>
      </c>
      <c r="H4" s="10">
        <v>0</v>
      </c>
      <c r="I4" s="10">
        <v>1</v>
      </c>
      <c r="J4" s="10">
        <v>0</v>
      </c>
      <c r="K4" s="10">
        <v>1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1</v>
      </c>
      <c r="S4" s="10">
        <v>2</v>
      </c>
      <c r="T4" s="10">
        <v>0</v>
      </c>
      <c r="U4" s="10">
        <v>27</v>
      </c>
      <c r="V4" s="10">
        <v>0</v>
      </c>
      <c r="W4" s="10">
        <v>1</v>
      </c>
      <c r="X4" s="10">
        <v>0</v>
      </c>
      <c r="Y4" s="10">
        <v>0</v>
      </c>
      <c r="Z4" s="10">
        <v>1</v>
      </c>
      <c r="AA4" s="10">
        <v>0</v>
      </c>
      <c r="AB4" s="10">
        <v>1</v>
      </c>
      <c r="AC4" s="10">
        <v>14</v>
      </c>
    </row>
    <row r="5" spans="1:29" x14ac:dyDescent="0.3">
      <c r="A5" s="75" t="s">
        <v>233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1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</row>
    <row r="6" spans="1:29" x14ac:dyDescent="0.3">
      <c r="A6" s="75" t="s">
        <v>169</v>
      </c>
      <c r="B6" s="10">
        <v>0</v>
      </c>
      <c r="C6" s="10">
        <v>0</v>
      </c>
      <c r="D6" s="10">
        <v>1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1</v>
      </c>
      <c r="R6" s="10">
        <v>0</v>
      </c>
      <c r="S6" s="10">
        <v>0</v>
      </c>
      <c r="T6" s="10">
        <v>0</v>
      </c>
      <c r="U6" s="10">
        <v>2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1</v>
      </c>
      <c r="AC6" s="10">
        <v>1</v>
      </c>
    </row>
    <row r="7" spans="1:29" x14ac:dyDescent="0.3">
      <c r="A7" s="75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0</v>
      </c>
      <c r="Q7" s="10">
        <v>1</v>
      </c>
      <c r="R7" s="10">
        <v>6</v>
      </c>
      <c r="S7" s="10">
        <v>3</v>
      </c>
      <c r="T7" s="10">
        <v>133</v>
      </c>
      <c r="U7" s="10">
        <v>1950</v>
      </c>
      <c r="V7" s="10">
        <v>25</v>
      </c>
      <c r="W7" s="10">
        <v>12</v>
      </c>
      <c r="X7" s="10">
        <v>3</v>
      </c>
      <c r="Y7" s="10">
        <v>0</v>
      </c>
      <c r="Z7" s="10">
        <v>0</v>
      </c>
      <c r="AA7" s="10">
        <v>3</v>
      </c>
      <c r="AB7" s="10">
        <v>4</v>
      </c>
      <c r="AC7" s="10">
        <v>155</v>
      </c>
    </row>
    <row r="8" spans="1:29" x14ac:dyDescent="0.3">
      <c r="A8" s="75" t="s">
        <v>163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1</v>
      </c>
      <c r="U8" s="10">
        <v>17</v>
      </c>
      <c r="V8" s="10">
        <v>3</v>
      </c>
      <c r="W8" s="10">
        <v>6</v>
      </c>
      <c r="X8" s="10">
        <v>0</v>
      </c>
      <c r="Y8" s="10">
        <v>2</v>
      </c>
      <c r="Z8" s="10">
        <v>0</v>
      </c>
      <c r="AA8" s="10">
        <v>0</v>
      </c>
      <c r="AB8" s="10">
        <v>0</v>
      </c>
      <c r="AC8" s="10">
        <v>1</v>
      </c>
    </row>
    <row r="9" spans="1:29" x14ac:dyDescent="0.3">
      <c r="A9" s="75" t="s">
        <v>199</v>
      </c>
      <c r="B9" s="10">
        <v>0</v>
      </c>
      <c r="C9" s="10">
        <v>1</v>
      </c>
      <c r="D9" s="10">
        <v>2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3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2</v>
      </c>
    </row>
    <row r="10" spans="1:29" x14ac:dyDescent="0.3">
      <c r="A10" s="75" t="s">
        <v>139</v>
      </c>
      <c r="B10" s="10">
        <v>1</v>
      </c>
      <c r="C10" s="10">
        <v>0</v>
      </c>
      <c r="D10" s="10">
        <v>2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  <c r="S10" s="10">
        <v>1</v>
      </c>
      <c r="T10" s="10">
        <v>14</v>
      </c>
      <c r="U10" s="10">
        <v>5</v>
      </c>
      <c r="V10" s="10">
        <v>1</v>
      </c>
      <c r="W10" s="10">
        <v>4</v>
      </c>
      <c r="X10" s="10">
        <v>7</v>
      </c>
      <c r="Y10" s="10">
        <v>0</v>
      </c>
      <c r="Z10" s="10">
        <v>0</v>
      </c>
      <c r="AA10" s="10">
        <v>1</v>
      </c>
      <c r="AB10" s="10">
        <v>0</v>
      </c>
      <c r="AC10" s="10">
        <v>14</v>
      </c>
    </row>
    <row r="11" spans="1:29" x14ac:dyDescent="0.3">
      <c r="A11" s="75" t="s">
        <v>246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29" x14ac:dyDescent="0.3">
      <c r="A12" s="75" t="s">
        <v>214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29" x14ac:dyDescent="0.3">
      <c r="A13" s="75" t="s">
        <v>31</v>
      </c>
      <c r="B13" s="10">
        <v>0</v>
      </c>
      <c r="C13" s="10">
        <v>2</v>
      </c>
      <c r="D13" s="10">
        <v>1</v>
      </c>
      <c r="E13" s="10">
        <v>12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3</v>
      </c>
      <c r="S13" s="10">
        <v>12</v>
      </c>
      <c r="T13" s="10">
        <v>7</v>
      </c>
      <c r="U13" s="10">
        <v>647</v>
      </c>
      <c r="V13" s="10">
        <v>93</v>
      </c>
      <c r="W13" s="10">
        <v>16</v>
      </c>
      <c r="X13" s="10">
        <v>32</v>
      </c>
      <c r="Y13" s="10">
        <v>14</v>
      </c>
      <c r="Z13" s="10">
        <v>1</v>
      </c>
      <c r="AA13" s="10">
        <v>4</v>
      </c>
      <c r="AB13" s="10">
        <v>23</v>
      </c>
      <c r="AC13" s="10">
        <v>731</v>
      </c>
    </row>
    <row r="14" spans="1:29" x14ac:dyDescent="0.3">
      <c r="A14" s="75" t="s">
        <v>235</v>
      </c>
      <c r="B14" s="10">
        <v>0</v>
      </c>
      <c r="C14" s="10">
        <v>0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x14ac:dyDescent="0.3">
      <c r="A15" s="75" t="s">
        <v>269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29" x14ac:dyDescent="0.3">
      <c r="A16" s="75" t="s">
        <v>157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2</v>
      </c>
      <c r="U16" s="10">
        <v>22</v>
      </c>
      <c r="V16" s="10">
        <v>6</v>
      </c>
      <c r="W16" s="10">
        <v>1</v>
      </c>
      <c r="X16" s="10">
        <v>1</v>
      </c>
      <c r="Y16" s="10">
        <v>0</v>
      </c>
      <c r="Z16" s="10">
        <v>0</v>
      </c>
      <c r="AA16" s="10">
        <v>0</v>
      </c>
      <c r="AB16" s="10">
        <v>1</v>
      </c>
      <c r="AC16" s="10">
        <v>6</v>
      </c>
    </row>
    <row r="17" spans="1:29" x14ac:dyDescent="0.3">
      <c r="A17" s="75" t="s">
        <v>196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1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x14ac:dyDescent="0.3">
      <c r="A18" s="75" t="s">
        <v>142</v>
      </c>
      <c r="B18" s="10">
        <v>1</v>
      </c>
      <c r="C18" s="10">
        <v>0</v>
      </c>
      <c r="D18" s="10">
        <v>4</v>
      </c>
      <c r="E18" s="10">
        <v>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6</v>
      </c>
      <c r="V18" s="10">
        <v>0</v>
      </c>
      <c r="W18" s="10">
        <v>1</v>
      </c>
      <c r="X18" s="10">
        <v>0</v>
      </c>
      <c r="Y18" s="10">
        <v>8</v>
      </c>
      <c r="Z18" s="10">
        <v>0</v>
      </c>
      <c r="AA18" s="10">
        <v>0</v>
      </c>
      <c r="AB18" s="10">
        <v>2</v>
      </c>
      <c r="AC18" s="10">
        <v>6</v>
      </c>
    </row>
    <row r="19" spans="1:29" x14ac:dyDescent="0.3">
      <c r="A19" s="75" t="s">
        <v>186</v>
      </c>
      <c r="B19" s="10">
        <v>1</v>
      </c>
      <c r="C19" s="10">
        <v>0</v>
      </c>
      <c r="D19" s="10">
        <v>0</v>
      </c>
      <c r="E19" s="10">
        <v>3</v>
      </c>
      <c r="F19" s="10">
        <v>2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2</v>
      </c>
      <c r="V19" s="10">
        <v>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x14ac:dyDescent="0.3">
      <c r="A20" s="75" t="s">
        <v>151</v>
      </c>
      <c r="B20" s="10">
        <v>0</v>
      </c>
      <c r="C20" s="10">
        <v>0</v>
      </c>
      <c r="D20" s="10">
        <v>0</v>
      </c>
      <c r="E20" s="10">
        <v>11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</v>
      </c>
      <c r="S20" s="10">
        <v>0</v>
      </c>
      <c r="T20" s="10">
        <v>2</v>
      </c>
      <c r="U20" s="10">
        <v>113</v>
      </c>
      <c r="V20" s="10">
        <v>0</v>
      </c>
      <c r="W20" s="10">
        <v>1</v>
      </c>
      <c r="X20" s="10">
        <v>1</v>
      </c>
      <c r="Y20" s="10">
        <v>0</v>
      </c>
      <c r="Z20" s="10">
        <v>0</v>
      </c>
      <c r="AA20" s="10">
        <v>2</v>
      </c>
      <c r="AB20" s="10">
        <v>0</v>
      </c>
      <c r="AC20" s="10">
        <v>13</v>
      </c>
    </row>
    <row r="21" spans="1:29" x14ac:dyDescent="0.3">
      <c r="A21" s="75" t="s">
        <v>236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1</v>
      </c>
    </row>
    <row r="22" spans="1:29" x14ac:dyDescent="0.3">
      <c r="A22" s="75" t="s">
        <v>174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1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1</v>
      </c>
      <c r="S22" s="10">
        <v>0</v>
      </c>
      <c r="T22" s="10">
        <v>1</v>
      </c>
      <c r="U22" s="10">
        <v>12</v>
      </c>
      <c r="V22" s="10">
        <v>0</v>
      </c>
      <c r="W22" s="10">
        <v>0</v>
      </c>
      <c r="X22" s="10">
        <v>1</v>
      </c>
      <c r="Y22" s="10">
        <v>0</v>
      </c>
      <c r="Z22" s="10">
        <v>0</v>
      </c>
      <c r="AA22" s="10">
        <v>0</v>
      </c>
      <c r="AB22" s="10">
        <v>0</v>
      </c>
      <c r="AC22" s="10">
        <v>3</v>
      </c>
    </row>
    <row r="23" spans="1:29" x14ac:dyDescent="0.3">
      <c r="A23" s="75" t="s">
        <v>135</v>
      </c>
      <c r="B23" s="10">
        <v>0</v>
      </c>
      <c r="C23" s="10">
        <v>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</v>
      </c>
      <c r="S23" s="10">
        <v>0</v>
      </c>
      <c r="T23" s="10">
        <v>1</v>
      </c>
      <c r="U23" s="10">
        <v>88</v>
      </c>
      <c r="V23" s="10">
        <v>3</v>
      </c>
      <c r="W23" s="10">
        <v>0</v>
      </c>
      <c r="X23" s="10">
        <v>2</v>
      </c>
      <c r="Y23" s="10">
        <v>0</v>
      </c>
      <c r="Z23" s="10">
        <v>0</v>
      </c>
      <c r="AA23" s="10">
        <v>0</v>
      </c>
      <c r="AB23" s="10">
        <v>2</v>
      </c>
      <c r="AC23" s="10">
        <v>186</v>
      </c>
    </row>
    <row r="24" spans="1:29" x14ac:dyDescent="0.3">
      <c r="A24" s="75" t="s">
        <v>270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x14ac:dyDescent="0.3">
      <c r="A25" s="75" t="s">
        <v>167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x14ac:dyDescent="0.3">
      <c r="A26" s="75" t="s">
        <v>182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</row>
    <row r="27" spans="1:29" x14ac:dyDescent="0.3">
      <c r="A27" s="75" t="s">
        <v>137</v>
      </c>
      <c r="B27" s="10">
        <v>2</v>
      </c>
      <c r="C27" s="10">
        <v>2</v>
      </c>
      <c r="D27" s="10">
        <v>2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2</v>
      </c>
      <c r="U27" s="10">
        <v>11</v>
      </c>
      <c r="V27" s="10">
        <v>3</v>
      </c>
      <c r="W27" s="10">
        <v>10</v>
      </c>
      <c r="X27" s="10">
        <v>1</v>
      </c>
      <c r="Y27" s="10">
        <v>2</v>
      </c>
      <c r="Z27" s="10">
        <v>1</v>
      </c>
      <c r="AA27" s="10">
        <v>0</v>
      </c>
      <c r="AB27" s="10">
        <v>0</v>
      </c>
      <c r="AC27" s="10">
        <v>19</v>
      </c>
    </row>
    <row r="28" spans="1:29" x14ac:dyDescent="0.3">
      <c r="A28" s="75" t="s">
        <v>7</v>
      </c>
      <c r="B28" s="10">
        <v>2</v>
      </c>
      <c r="C28" s="10">
        <v>0</v>
      </c>
      <c r="D28" s="10">
        <v>4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3</v>
      </c>
      <c r="L28" s="10">
        <v>2</v>
      </c>
      <c r="M28" s="10">
        <v>0</v>
      </c>
      <c r="N28" s="10">
        <v>10</v>
      </c>
      <c r="O28" s="10">
        <v>7</v>
      </c>
      <c r="P28" s="10">
        <v>1</v>
      </c>
      <c r="Q28" s="10">
        <v>7</v>
      </c>
      <c r="R28" s="10">
        <v>5</v>
      </c>
      <c r="S28" s="10">
        <v>1</v>
      </c>
      <c r="T28" s="10">
        <v>8</v>
      </c>
      <c r="U28" s="10">
        <v>863</v>
      </c>
      <c r="V28" s="10">
        <v>12</v>
      </c>
      <c r="W28" s="10">
        <v>4</v>
      </c>
      <c r="X28" s="10">
        <v>7</v>
      </c>
      <c r="Y28" s="10">
        <v>1</v>
      </c>
      <c r="Z28" s="10">
        <v>0</v>
      </c>
      <c r="AA28" s="10">
        <v>0</v>
      </c>
      <c r="AB28" s="10">
        <v>1</v>
      </c>
      <c r="AC28" s="10">
        <v>186</v>
      </c>
    </row>
    <row r="29" spans="1:29" x14ac:dyDescent="0.3">
      <c r="A29" s="75" t="s">
        <v>129</v>
      </c>
      <c r="B29" s="10">
        <v>10</v>
      </c>
      <c r="C29" s="10">
        <v>29</v>
      </c>
      <c r="D29" s="10">
        <v>109</v>
      </c>
      <c r="E29" s="10">
        <v>74</v>
      </c>
      <c r="F29" s="10">
        <v>4</v>
      </c>
      <c r="G29" s="10">
        <v>2</v>
      </c>
      <c r="H29" s="10">
        <v>3</v>
      </c>
      <c r="I29" s="10">
        <v>1</v>
      </c>
      <c r="J29" s="10">
        <v>0</v>
      </c>
      <c r="K29" s="10">
        <v>1</v>
      </c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2</v>
      </c>
      <c r="R29" s="10">
        <v>4</v>
      </c>
      <c r="S29" s="10">
        <v>0</v>
      </c>
      <c r="T29" s="10">
        <v>40</v>
      </c>
      <c r="U29" s="10">
        <v>38</v>
      </c>
      <c r="V29" s="10">
        <v>16</v>
      </c>
      <c r="W29" s="10">
        <v>7</v>
      </c>
      <c r="X29" s="10">
        <v>7</v>
      </c>
      <c r="Y29" s="10">
        <v>8</v>
      </c>
      <c r="Z29" s="10">
        <v>7</v>
      </c>
      <c r="AA29" s="10">
        <v>4</v>
      </c>
      <c r="AB29" s="10">
        <v>8</v>
      </c>
      <c r="AC29" s="10">
        <v>59</v>
      </c>
    </row>
    <row r="30" spans="1:29" x14ac:dyDescent="0.3">
      <c r="A30" s="75" t="s">
        <v>145</v>
      </c>
      <c r="B30" s="10">
        <v>0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1</v>
      </c>
      <c r="U30" s="10">
        <v>14</v>
      </c>
      <c r="V30" s="10">
        <v>1</v>
      </c>
      <c r="W30" s="10">
        <v>0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4</v>
      </c>
    </row>
    <row r="31" spans="1:29" x14ac:dyDescent="0.3">
      <c r="A31" s="75" t="s">
        <v>160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79</v>
      </c>
      <c r="R31" s="10">
        <v>0</v>
      </c>
      <c r="S31" s="10">
        <v>0</v>
      </c>
      <c r="T31" s="10">
        <v>0</v>
      </c>
      <c r="U31" s="10">
        <v>55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1</v>
      </c>
      <c r="AC31" s="10">
        <v>8</v>
      </c>
    </row>
    <row r="32" spans="1:29" x14ac:dyDescent="0.3">
      <c r="A32" s="75" t="s">
        <v>172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20</v>
      </c>
      <c r="V32" s="10">
        <v>1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17</v>
      </c>
    </row>
    <row r="33" spans="1:29" x14ac:dyDescent="0.3">
      <c r="A33" s="75" t="s">
        <v>225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1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2</v>
      </c>
      <c r="Y33" s="10">
        <v>0</v>
      </c>
      <c r="Z33" s="10">
        <v>0</v>
      </c>
      <c r="AA33" s="10">
        <v>0</v>
      </c>
      <c r="AB33" s="10">
        <v>0</v>
      </c>
      <c r="AC33" s="10">
        <v>1</v>
      </c>
    </row>
    <row r="34" spans="1:29" x14ac:dyDescent="0.3">
      <c r="A34" s="75" t="s">
        <v>5</v>
      </c>
      <c r="B34" s="10">
        <v>133</v>
      </c>
      <c r="C34" s="10">
        <v>21</v>
      </c>
      <c r="D34" s="10">
        <v>229</v>
      </c>
      <c r="E34" s="10">
        <v>289</v>
      </c>
      <c r="F34" s="10">
        <v>48</v>
      </c>
      <c r="G34" s="10">
        <v>25</v>
      </c>
      <c r="H34" s="10">
        <v>11</v>
      </c>
      <c r="I34" s="10">
        <v>25</v>
      </c>
      <c r="J34" s="10">
        <v>6</v>
      </c>
      <c r="K34" s="10">
        <v>23</v>
      </c>
      <c r="L34" s="10">
        <v>18</v>
      </c>
      <c r="M34" s="10">
        <v>8</v>
      </c>
      <c r="N34" s="10">
        <v>57</v>
      </c>
      <c r="O34" s="10">
        <v>7</v>
      </c>
      <c r="P34" s="10">
        <v>11</v>
      </c>
      <c r="Q34" s="10">
        <v>38</v>
      </c>
      <c r="R34" s="10">
        <v>106</v>
      </c>
      <c r="S34" s="10">
        <v>17</v>
      </c>
      <c r="T34" s="10">
        <v>93</v>
      </c>
      <c r="U34" s="10">
        <v>507</v>
      </c>
      <c r="V34" s="10">
        <v>539</v>
      </c>
      <c r="W34" s="10">
        <v>371</v>
      </c>
      <c r="X34" s="10">
        <v>367</v>
      </c>
      <c r="Y34" s="10">
        <v>27</v>
      </c>
      <c r="Z34" s="10">
        <v>97</v>
      </c>
      <c r="AA34" s="10">
        <v>36</v>
      </c>
      <c r="AB34" s="10">
        <v>82</v>
      </c>
      <c r="AC34" s="10">
        <v>770</v>
      </c>
    </row>
    <row r="35" spans="1:29" x14ac:dyDescent="0.3">
      <c r="A35" s="75" t="s">
        <v>267</v>
      </c>
      <c r="B35" s="10">
        <v>0</v>
      </c>
      <c r="C35" s="10">
        <v>0</v>
      </c>
      <c r="D35" s="10">
        <v>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1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x14ac:dyDescent="0.3">
      <c r="A36" s="75" t="s">
        <v>14</v>
      </c>
      <c r="B36" s="10">
        <v>1</v>
      </c>
      <c r="C36" s="10">
        <v>3</v>
      </c>
      <c r="D36" s="10">
        <v>4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1</v>
      </c>
      <c r="M36" s="10">
        <v>0</v>
      </c>
      <c r="N36" s="10">
        <v>1</v>
      </c>
      <c r="O36" s="10">
        <v>0</v>
      </c>
      <c r="P36" s="10">
        <v>0</v>
      </c>
      <c r="Q36" s="10">
        <v>0</v>
      </c>
      <c r="R36" s="10">
        <v>5</v>
      </c>
      <c r="S36" s="10">
        <v>0</v>
      </c>
      <c r="T36" s="10">
        <v>3</v>
      </c>
      <c r="U36" s="10">
        <v>87</v>
      </c>
      <c r="V36" s="10">
        <v>13</v>
      </c>
      <c r="W36" s="10">
        <v>5</v>
      </c>
      <c r="X36" s="10">
        <v>2</v>
      </c>
      <c r="Y36" s="10">
        <v>2</v>
      </c>
      <c r="Z36" s="10">
        <v>2</v>
      </c>
      <c r="AA36" s="10">
        <v>1</v>
      </c>
      <c r="AB36" s="10">
        <v>4</v>
      </c>
      <c r="AC36" s="10">
        <v>18</v>
      </c>
    </row>
    <row r="37" spans="1:29" x14ac:dyDescent="0.3">
      <c r="A37" s="75" t="s">
        <v>204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3</v>
      </c>
      <c r="V37" s="10">
        <v>2</v>
      </c>
      <c r="W37" s="10">
        <v>0</v>
      </c>
      <c r="X37" s="10">
        <v>1</v>
      </c>
      <c r="Y37" s="10">
        <v>0</v>
      </c>
      <c r="Z37" s="10">
        <v>0</v>
      </c>
      <c r="AA37" s="10">
        <v>1</v>
      </c>
      <c r="AB37" s="10">
        <v>1</v>
      </c>
      <c r="AC37" s="10">
        <v>2</v>
      </c>
    </row>
    <row r="38" spans="1:29" x14ac:dyDescent="0.3">
      <c r="A38" s="75" t="s">
        <v>173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</v>
      </c>
      <c r="V38" s="10">
        <v>0</v>
      </c>
      <c r="W38" s="10">
        <v>0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</row>
    <row r="39" spans="1:29" x14ac:dyDescent="0.3">
      <c r="A39" s="75" t="s">
        <v>156</v>
      </c>
      <c r="B39" s="10">
        <v>1</v>
      </c>
      <c r="C39" s="10">
        <v>19</v>
      </c>
      <c r="D39" s="10">
        <v>3</v>
      </c>
      <c r="E39" s="10">
        <v>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5</v>
      </c>
      <c r="V39" s="10">
        <v>1</v>
      </c>
      <c r="W39" s="10">
        <v>1</v>
      </c>
      <c r="X39" s="10">
        <v>3</v>
      </c>
      <c r="Y39" s="10">
        <v>0</v>
      </c>
      <c r="Z39" s="10">
        <v>0</v>
      </c>
      <c r="AA39" s="10">
        <v>0</v>
      </c>
      <c r="AB39" s="10">
        <v>2</v>
      </c>
      <c r="AC39" s="10">
        <v>4</v>
      </c>
    </row>
    <row r="40" spans="1:29" x14ac:dyDescent="0.3">
      <c r="A40" s="75" t="s">
        <v>189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2</v>
      </c>
      <c r="U40" s="10">
        <v>6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40</v>
      </c>
    </row>
    <row r="41" spans="1:29" x14ac:dyDescent="0.3">
      <c r="A41" s="75" t="s">
        <v>209</v>
      </c>
      <c r="B41" s="10">
        <v>0</v>
      </c>
      <c r="C41" s="10">
        <v>2</v>
      </c>
      <c r="D41" s="10">
        <v>0</v>
      </c>
      <c r="E41" s="10">
        <v>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1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1</v>
      </c>
    </row>
    <row r="42" spans="1:29" x14ac:dyDescent="0.3">
      <c r="A42" s="75" t="s">
        <v>162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1</v>
      </c>
      <c r="S42" s="10">
        <v>0</v>
      </c>
      <c r="T42" s="10">
        <v>1</v>
      </c>
      <c r="U42" s="10">
        <v>1</v>
      </c>
      <c r="V42" s="10">
        <v>1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2</v>
      </c>
    </row>
    <row r="43" spans="1:29" x14ac:dyDescent="0.3">
      <c r="A43" s="75" t="s">
        <v>175</v>
      </c>
      <c r="B43" s="10">
        <v>7</v>
      </c>
      <c r="C43" s="10"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29</v>
      </c>
      <c r="V43" s="10">
        <v>5</v>
      </c>
      <c r="W43" s="10">
        <v>4</v>
      </c>
      <c r="X43" s="10">
        <v>2</v>
      </c>
      <c r="Y43" s="10">
        <v>0</v>
      </c>
      <c r="Z43" s="10">
        <v>0</v>
      </c>
      <c r="AA43" s="10">
        <v>0</v>
      </c>
      <c r="AB43" s="10">
        <v>0</v>
      </c>
      <c r="AC43" s="10">
        <v>45</v>
      </c>
    </row>
    <row r="44" spans="1:29" x14ac:dyDescent="0.3">
      <c r="A44" s="75" t="s">
        <v>178</v>
      </c>
      <c r="B44" s="10">
        <v>0</v>
      </c>
      <c r="C44" s="10">
        <v>0</v>
      </c>
      <c r="D44" s="10">
        <v>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2</v>
      </c>
      <c r="R44" s="10">
        <v>0</v>
      </c>
      <c r="S44" s="10">
        <v>0</v>
      </c>
      <c r="T44" s="10">
        <v>0</v>
      </c>
      <c r="U44" s="10">
        <v>7</v>
      </c>
      <c r="V44" s="10">
        <v>0</v>
      </c>
      <c r="W44" s="10">
        <v>1</v>
      </c>
      <c r="X44" s="10">
        <v>0</v>
      </c>
      <c r="Y44" s="10">
        <v>1</v>
      </c>
      <c r="Z44" s="10">
        <v>0</v>
      </c>
      <c r="AA44" s="10">
        <v>0</v>
      </c>
      <c r="AB44" s="10">
        <v>1</v>
      </c>
      <c r="AC44" s="10">
        <v>4</v>
      </c>
    </row>
    <row r="45" spans="1:29" x14ac:dyDescent="0.3">
      <c r="A45" s="75" t="s">
        <v>152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1</v>
      </c>
      <c r="U45" s="10">
        <v>7</v>
      </c>
      <c r="V45" s="10">
        <v>2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</v>
      </c>
      <c r="AC45" s="10">
        <v>1</v>
      </c>
    </row>
    <row r="46" spans="1:29" x14ac:dyDescent="0.3">
      <c r="A46" s="75" t="s">
        <v>161</v>
      </c>
      <c r="B46" s="10">
        <v>7</v>
      </c>
      <c r="C46" s="10">
        <v>0</v>
      </c>
      <c r="D46" s="10">
        <v>0</v>
      </c>
      <c r="E46" s="10">
        <v>0</v>
      </c>
      <c r="F46" s="10">
        <v>2</v>
      </c>
      <c r="G46" s="10">
        <v>0</v>
      </c>
      <c r="H46" s="10">
        <v>0</v>
      </c>
      <c r="I46" s="10">
        <v>3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1</v>
      </c>
      <c r="Q46" s="10">
        <v>11</v>
      </c>
      <c r="R46" s="10">
        <v>2</v>
      </c>
      <c r="S46" s="10">
        <v>0</v>
      </c>
      <c r="T46" s="10">
        <v>13</v>
      </c>
      <c r="U46" s="10">
        <v>69</v>
      </c>
      <c r="V46" s="10">
        <v>0</v>
      </c>
      <c r="W46" s="10">
        <v>8</v>
      </c>
      <c r="X46" s="10">
        <v>10</v>
      </c>
      <c r="Y46" s="10">
        <v>0</v>
      </c>
      <c r="Z46" s="10">
        <v>1</v>
      </c>
      <c r="AA46" s="10">
        <v>0</v>
      </c>
      <c r="AB46" s="10">
        <v>10</v>
      </c>
      <c r="AC46" s="10">
        <v>21</v>
      </c>
    </row>
    <row r="47" spans="1:29" x14ac:dyDescent="0.3">
      <c r="A47" s="75" t="s">
        <v>146</v>
      </c>
      <c r="B47" s="10">
        <v>0</v>
      </c>
      <c r="C47" s="10">
        <v>0</v>
      </c>
      <c r="D47" s="10">
        <v>1</v>
      </c>
      <c r="E47" s="10">
        <v>2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4</v>
      </c>
      <c r="R47" s="10">
        <v>0</v>
      </c>
      <c r="S47" s="10">
        <v>0</v>
      </c>
      <c r="T47" s="10">
        <v>7</v>
      </c>
      <c r="U47" s="10">
        <v>2</v>
      </c>
      <c r="V47" s="10">
        <v>0</v>
      </c>
      <c r="W47" s="10">
        <v>3</v>
      </c>
      <c r="X47" s="10">
        <v>1</v>
      </c>
      <c r="Y47" s="10">
        <v>0</v>
      </c>
      <c r="Z47" s="10">
        <v>1</v>
      </c>
      <c r="AA47" s="10">
        <v>0</v>
      </c>
      <c r="AB47" s="10">
        <v>0</v>
      </c>
      <c r="AC47" s="10">
        <v>5</v>
      </c>
    </row>
    <row r="48" spans="1:29" x14ac:dyDescent="0.3">
      <c r="A48" s="75" t="s">
        <v>166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</v>
      </c>
      <c r="U48" s="10">
        <v>12</v>
      </c>
      <c r="V48" s="10">
        <v>0</v>
      </c>
      <c r="W48" s="10">
        <v>1</v>
      </c>
      <c r="X48" s="10">
        <v>0</v>
      </c>
      <c r="Y48" s="10">
        <v>0</v>
      </c>
      <c r="Z48" s="10">
        <v>0</v>
      </c>
      <c r="AA48" s="10">
        <v>0</v>
      </c>
      <c r="AB48" s="10">
        <v>1</v>
      </c>
      <c r="AC48" s="10">
        <v>5</v>
      </c>
    </row>
    <row r="49" spans="1:29" x14ac:dyDescent="0.3">
      <c r="A49" s="75" t="s">
        <v>11</v>
      </c>
      <c r="B49" s="10">
        <v>1</v>
      </c>
      <c r="C49" s="10">
        <v>3</v>
      </c>
      <c r="D49" s="10">
        <v>0</v>
      </c>
      <c r="E49" s="10">
        <v>71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1</v>
      </c>
      <c r="S49" s="10">
        <v>0</v>
      </c>
      <c r="T49" s="10">
        <v>3</v>
      </c>
      <c r="U49" s="10">
        <v>62</v>
      </c>
      <c r="V49" s="10">
        <v>7</v>
      </c>
      <c r="W49" s="10">
        <v>25</v>
      </c>
      <c r="X49" s="10">
        <v>22</v>
      </c>
      <c r="Y49" s="10">
        <v>0</v>
      </c>
      <c r="Z49" s="10">
        <v>0</v>
      </c>
      <c r="AA49" s="10">
        <v>0</v>
      </c>
      <c r="AB49" s="10">
        <v>11</v>
      </c>
      <c r="AC49" s="10">
        <v>363</v>
      </c>
    </row>
    <row r="50" spans="1:29" x14ac:dyDescent="0.3">
      <c r="A50" s="75" t="s">
        <v>190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1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</row>
    <row r="51" spans="1:29" x14ac:dyDescent="0.3">
      <c r="A51" s="75" t="s">
        <v>251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x14ac:dyDescent="0.3">
      <c r="A52" s="75" t="s">
        <v>211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2</v>
      </c>
      <c r="V52" s="10">
        <v>0</v>
      </c>
      <c r="W52" s="10">
        <v>0</v>
      </c>
      <c r="X52" s="10">
        <v>0</v>
      </c>
      <c r="Y52" s="10">
        <v>3</v>
      </c>
      <c r="Z52" s="10">
        <v>0</v>
      </c>
      <c r="AA52" s="10">
        <v>0</v>
      </c>
      <c r="AB52" s="10">
        <v>0</v>
      </c>
      <c r="AC52" s="10">
        <v>1</v>
      </c>
    </row>
    <row r="53" spans="1:29" x14ac:dyDescent="0.3">
      <c r="A53" s="75" t="s">
        <v>131</v>
      </c>
      <c r="B53" s="10">
        <v>0</v>
      </c>
      <c r="C53" s="10">
        <v>0</v>
      </c>
      <c r="D53" s="10">
        <v>1</v>
      </c>
      <c r="E53" s="10">
        <v>30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2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22</v>
      </c>
    </row>
    <row r="54" spans="1:29" x14ac:dyDescent="0.3">
      <c r="A54" s="75" t="s">
        <v>147</v>
      </c>
      <c r="B54" s="10">
        <v>0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2</v>
      </c>
      <c r="R54" s="10">
        <v>1</v>
      </c>
      <c r="S54" s="10">
        <v>0</v>
      </c>
      <c r="T54" s="10">
        <v>3</v>
      </c>
      <c r="U54" s="10">
        <v>119</v>
      </c>
      <c r="V54" s="10">
        <v>17</v>
      </c>
      <c r="W54" s="10">
        <v>8</v>
      </c>
      <c r="X54" s="10">
        <v>1</v>
      </c>
      <c r="Y54" s="10">
        <v>3</v>
      </c>
      <c r="Z54" s="10">
        <v>1</v>
      </c>
      <c r="AA54" s="10">
        <v>1</v>
      </c>
      <c r="AB54" s="10">
        <v>1</v>
      </c>
      <c r="AC54" s="10">
        <v>22</v>
      </c>
    </row>
    <row r="55" spans="1:29" x14ac:dyDescent="0.3">
      <c r="A55" s="75" t="s">
        <v>12</v>
      </c>
      <c r="B55" s="10">
        <v>0</v>
      </c>
      <c r="C55" s="10">
        <v>0</v>
      </c>
      <c r="D55" s="10">
        <v>1</v>
      </c>
      <c r="E55" s="10">
        <v>0</v>
      </c>
      <c r="F55" s="10">
        <v>1</v>
      </c>
      <c r="G55" s="10">
        <v>7</v>
      </c>
      <c r="H55" s="10">
        <v>1</v>
      </c>
      <c r="I55" s="10">
        <v>1</v>
      </c>
      <c r="J55" s="10">
        <v>0</v>
      </c>
      <c r="K55" s="10">
        <v>37</v>
      </c>
      <c r="L55" s="10">
        <v>1</v>
      </c>
      <c r="M55" s="10">
        <v>1</v>
      </c>
      <c r="N55" s="10">
        <v>1</v>
      </c>
      <c r="O55" s="10">
        <v>0</v>
      </c>
      <c r="P55" s="10">
        <v>0</v>
      </c>
      <c r="Q55" s="10">
        <v>1</v>
      </c>
      <c r="R55" s="10">
        <v>6</v>
      </c>
      <c r="S55" s="10">
        <v>2</v>
      </c>
      <c r="T55" s="10">
        <v>4</v>
      </c>
      <c r="U55" s="10">
        <v>181</v>
      </c>
      <c r="V55" s="10">
        <v>17</v>
      </c>
      <c r="W55" s="10">
        <v>5</v>
      </c>
      <c r="X55" s="10">
        <v>7</v>
      </c>
      <c r="Y55" s="10">
        <v>1</v>
      </c>
      <c r="Z55" s="10">
        <v>1</v>
      </c>
      <c r="AA55" s="10">
        <v>6</v>
      </c>
      <c r="AB55" s="10">
        <v>7</v>
      </c>
      <c r="AC55" s="10">
        <v>39</v>
      </c>
    </row>
    <row r="56" spans="1:29" x14ac:dyDescent="0.3">
      <c r="A56" s="75" t="s">
        <v>180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1</v>
      </c>
      <c r="U56" s="10">
        <v>1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x14ac:dyDescent="0.3">
      <c r="A57" s="75" t="s">
        <v>15</v>
      </c>
      <c r="B57" s="10">
        <v>63</v>
      </c>
      <c r="C57" s="10">
        <v>16</v>
      </c>
      <c r="D57" s="10">
        <v>138</v>
      </c>
      <c r="E57" s="10">
        <v>2655</v>
      </c>
      <c r="F57" s="10">
        <v>10</v>
      </c>
      <c r="G57" s="10">
        <v>3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2</v>
      </c>
      <c r="R57" s="10">
        <v>34</v>
      </c>
      <c r="S57" s="10">
        <v>0</v>
      </c>
      <c r="T57" s="10">
        <v>65</v>
      </c>
      <c r="U57" s="10">
        <v>468</v>
      </c>
      <c r="V57" s="10">
        <v>208</v>
      </c>
      <c r="W57" s="10">
        <v>1583</v>
      </c>
      <c r="X57" s="10">
        <v>84</v>
      </c>
      <c r="Y57" s="10">
        <v>62</v>
      </c>
      <c r="Z57" s="10">
        <v>107</v>
      </c>
      <c r="AA57" s="10">
        <v>18</v>
      </c>
      <c r="AB57" s="10">
        <v>7</v>
      </c>
      <c r="AC57" s="10">
        <v>2212</v>
      </c>
    </row>
    <row r="58" spans="1:29" x14ac:dyDescent="0.3">
      <c r="A58" s="75" t="s">
        <v>193</v>
      </c>
      <c r="B58" s="10">
        <v>0</v>
      </c>
      <c r="C58" s="10">
        <v>0</v>
      </c>
      <c r="D58" s="10">
        <v>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1</v>
      </c>
      <c r="U58" s="10">
        <v>1</v>
      </c>
      <c r="V58" s="10">
        <v>0</v>
      </c>
      <c r="W58" s="10">
        <v>0</v>
      </c>
      <c r="X58" s="10">
        <v>0</v>
      </c>
      <c r="Y58" s="10">
        <v>1</v>
      </c>
      <c r="Z58" s="10">
        <v>0</v>
      </c>
      <c r="AA58" s="10">
        <v>0</v>
      </c>
      <c r="AB58" s="10">
        <v>0</v>
      </c>
      <c r="AC58" s="10">
        <v>1</v>
      </c>
    </row>
    <row r="59" spans="1:29" x14ac:dyDescent="0.3">
      <c r="A59" s="75" t="s">
        <v>191</v>
      </c>
      <c r="B59" s="10">
        <v>0</v>
      </c>
      <c r="C59" s="10">
        <v>0</v>
      </c>
      <c r="D59" s="10">
        <v>0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5</v>
      </c>
      <c r="V59" s="10">
        <v>3</v>
      </c>
      <c r="W59" s="10">
        <v>1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</row>
    <row r="60" spans="1:29" x14ac:dyDescent="0.3">
      <c r="A60" s="75" t="s">
        <v>18</v>
      </c>
      <c r="B60" s="10">
        <v>0</v>
      </c>
      <c r="C60" s="10">
        <v>4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29</v>
      </c>
      <c r="V60" s="10">
        <v>3</v>
      </c>
      <c r="W60" s="10">
        <v>8</v>
      </c>
      <c r="X60" s="10">
        <v>2</v>
      </c>
      <c r="Y60" s="10">
        <v>1</v>
      </c>
      <c r="Z60" s="10">
        <v>0</v>
      </c>
      <c r="AA60" s="10">
        <v>0</v>
      </c>
      <c r="AB60" s="10">
        <v>2</v>
      </c>
      <c r="AC60" s="10">
        <v>9</v>
      </c>
    </row>
    <row r="61" spans="1:29" x14ac:dyDescent="0.3">
      <c r="A61" s="75" t="s">
        <v>16</v>
      </c>
      <c r="B61" s="10">
        <v>0</v>
      </c>
      <c r="C61" s="10">
        <v>0</v>
      </c>
      <c r="D61" s="10">
        <v>1</v>
      </c>
      <c r="E61" s="10">
        <v>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0">
        <v>1</v>
      </c>
      <c r="T61" s="10">
        <v>4</v>
      </c>
      <c r="U61" s="10">
        <v>97</v>
      </c>
      <c r="V61" s="10">
        <v>4</v>
      </c>
      <c r="W61" s="10">
        <v>2</v>
      </c>
      <c r="X61" s="10">
        <v>2</v>
      </c>
      <c r="Y61" s="10">
        <v>0</v>
      </c>
      <c r="Z61" s="10">
        <v>3</v>
      </c>
      <c r="AA61" s="10">
        <v>0</v>
      </c>
      <c r="AB61" s="10">
        <v>11</v>
      </c>
      <c r="AC61" s="10">
        <v>266</v>
      </c>
    </row>
    <row r="62" spans="1:29" x14ac:dyDescent="0.3">
      <c r="A62" s="75" t="s">
        <v>227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1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1</v>
      </c>
    </row>
    <row r="63" spans="1:29" x14ac:dyDescent="0.3">
      <c r="A63" s="75" t="s">
        <v>138</v>
      </c>
      <c r="B63" s="10">
        <v>1</v>
      </c>
      <c r="C63" s="10">
        <v>1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0</v>
      </c>
      <c r="U63" s="10">
        <v>8</v>
      </c>
      <c r="V63" s="10">
        <v>1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1</v>
      </c>
      <c r="AC63" s="10">
        <v>8</v>
      </c>
    </row>
    <row r="64" spans="1:29" x14ac:dyDescent="0.3">
      <c r="A64" s="75" t="s">
        <v>168</v>
      </c>
      <c r="B64" s="10">
        <v>0</v>
      </c>
      <c r="C64" s="10">
        <v>3</v>
      </c>
      <c r="D64" s="10">
        <v>5</v>
      </c>
      <c r="E64" s="10">
        <v>0</v>
      </c>
      <c r="F64" s="10">
        <v>0</v>
      </c>
      <c r="G64" s="10">
        <v>1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2</v>
      </c>
      <c r="S64" s="10">
        <v>0</v>
      </c>
      <c r="T64" s="10">
        <v>1</v>
      </c>
      <c r="U64" s="10">
        <v>44</v>
      </c>
      <c r="V64" s="10">
        <v>10</v>
      </c>
      <c r="W64" s="10">
        <v>0</v>
      </c>
      <c r="X64" s="10">
        <v>1</v>
      </c>
      <c r="Y64" s="10">
        <v>0</v>
      </c>
      <c r="Z64" s="10">
        <v>0</v>
      </c>
      <c r="AA64" s="10">
        <v>3</v>
      </c>
      <c r="AB64" s="10">
        <v>8</v>
      </c>
      <c r="AC64" s="10">
        <v>12</v>
      </c>
    </row>
    <row r="65" spans="1:29" x14ac:dyDescent="0.3">
      <c r="A65" s="75" t="s">
        <v>239</v>
      </c>
      <c r="B65" s="10">
        <v>0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</row>
    <row r="66" spans="1:29" x14ac:dyDescent="0.3">
      <c r="A66" s="75" t="s">
        <v>187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2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</row>
    <row r="67" spans="1:29" x14ac:dyDescent="0.3">
      <c r="A67" s="75" t="s">
        <v>179</v>
      </c>
      <c r="B67" s="10">
        <v>0</v>
      </c>
      <c r="C67" s="10">
        <v>0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0</v>
      </c>
      <c r="L67" s="10">
        <v>0</v>
      </c>
      <c r="M67" s="10">
        <v>0</v>
      </c>
      <c r="N67" s="10">
        <v>1</v>
      </c>
      <c r="O67" s="10">
        <v>0</v>
      </c>
      <c r="P67" s="10">
        <v>0</v>
      </c>
      <c r="Q67" s="10">
        <v>3</v>
      </c>
      <c r="R67" s="10">
        <v>1</v>
      </c>
      <c r="S67" s="10">
        <v>0</v>
      </c>
      <c r="T67" s="10">
        <v>0</v>
      </c>
      <c r="U67" s="10">
        <v>3</v>
      </c>
      <c r="V67" s="10">
        <v>0</v>
      </c>
      <c r="W67" s="10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2</v>
      </c>
      <c r="AC67" s="10">
        <v>0</v>
      </c>
    </row>
    <row r="68" spans="1:29" x14ac:dyDescent="0.3">
      <c r="A68" s="75" t="s">
        <v>205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</row>
    <row r="69" spans="1:29" x14ac:dyDescent="0.3">
      <c r="A69" s="75" t="s">
        <v>188</v>
      </c>
      <c r="B69" s="10">
        <v>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9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2</v>
      </c>
    </row>
    <row r="70" spans="1:29" x14ac:dyDescent="0.3">
      <c r="A70" s="75" t="s">
        <v>202</v>
      </c>
      <c r="B70" s="10">
        <v>0</v>
      </c>
      <c r="C70" s="10">
        <v>0</v>
      </c>
      <c r="D70" s="10">
        <v>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4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x14ac:dyDescent="0.3">
      <c r="A71" s="75" t="s">
        <v>132</v>
      </c>
      <c r="B71" s="10">
        <v>0</v>
      </c>
      <c r="C71" s="10">
        <v>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1</v>
      </c>
      <c r="U71" s="10">
        <v>134</v>
      </c>
      <c r="V71" s="10">
        <v>106</v>
      </c>
      <c r="W71" s="10">
        <v>7</v>
      </c>
      <c r="X71" s="10">
        <v>0</v>
      </c>
      <c r="Y71" s="10">
        <v>6</v>
      </c>
      <c r="Z71" s="10">
        <v>0</v>
      </c>
      <c r="AA71" s="10">
        <v>3</v>
      </c>
      <c r="AB71" s="10">
        <v>5</v>
      </c>
      <c r="AC71" s="10">
        <v>40</v>
      </c>
    </row>
    <row r="72" spans="1:29" x14ac:dyDescent="0.3">
      <c r="A72" s="75" t="s">
        <v>265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5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</row>
    <row r="73" spans="1:29" x14ac:dyDescent="0.3">
      <c r="A73" s="75" t="s">
        <v>206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6</v>
      </c>
      <c r="V73" s="10">
        <v>5</v>
      </c>
      <c r="W73" s="10">
        <v>0</v>
      </c>
      <c r="X73" s="10">
        <v>0</v>
      </c>
      <c r="Y73" s="10">
        <v>0</v>
      </c>
      <c r="Z73" s="10">
        <v>0</v>
      </c>
      <c r="AA73" s="10">
        <v>3</v>
      </c>
      <c r="AB73" s="10">
        <v>0</v>
      </c>
      <c r="AC73" s="10">
        <v>2</v>
      </c>
    </row>
    <row r="74" spans="1:29" x14ac:dyDescent="0.3">
      <c r="A74" s="75" t="s">
        <v>254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1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x14ac:dyDescent="0.3">
      <c r="A75" s="75" t="s">
        <v>165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</v>
      </c>
      <c r="Q75" s="10">
        <v>0</v>
      </c>
      <c r="R75" s="10">
        <v>0</v>
      </c>
      <c r="S75" s="10">
        <v>0</v>
      </c>
      <c r="T75" s="10">
        <v>0</v>
      </c>
      <c r="U75" s="10">
        <v>82</v>
      </c>
      <c r="V75" s="10">
        <v>0</v>
      </c>
      <c r="W75" s="10">
        <v>1</v>
      </c>
      <c r="X75" s="10">
        <v>0</v>
      </c>
      <c r="Y75" s="10">
        <v>0</v>
      </c>
      <c r="Z75" s="10">
        <v>0</v>
      </c>
      <c r="AA75" s="10">
        <v>1</v>
      </c>
      <c r="AB75" s="10">
        <v>0</v>
      </c>
      <c r="AC75" s="10">
        <v>12</v>
      </c>
    </row>
    <row r="76" spans="1:29" x14ac:dyDescent="0.3">
      <c r="A76" s="75" t="s">
        <v>268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1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1</v>
      </c>
    </row>
    <row r="77" spans="1:29" x14ac:dyDescent="0.3">
      <c r="A77" s="75" t="s">
        <v>10</v>
      </c>
      <c r="B77" s="10">
        <v>0</v>
      </c>
      <c r="C77" s="10">
        <v>1</v>
      </c>
      <c r="D77" s="10">
        <v>3</v>
      </c>
      <c r="E77" s="10">
        <v>1</v>
      </c>
      <c r="F77" s="10">
        <v>0</v>
      </c>
      <c r="G77" s="10">
        <v>0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2</v>
      </c>
      <c r="R77" s="10">
        <v>5</v>
      </c>
      <c r="S77" s="10">
        <v>0</v>
      </c>
      <c r="T77" s="10">
        <v>5</v>
      </c>
      <c r="U77" s="10">
        <v>142</v>
      </c>
      <c r="V77" s="10">
        <v>32</v>
      </c>
      <c r="W77" s="10">
        <v>12</v>
      </c>
      <c r="X77" s="10">
        <v>25</v>
      </c>
      <c r="Y77" s="10">
        <v>0</v>
      </c>
      <c r="Z77" s="10">
        <v>0</v>
      </c>
      <c r="AA77" s="10">
        <v>0</v>
      </c>
      <c r="AB77" s="10">
        <v>3</v>
      </c>
      <c r="AC77" s="10">
        <v>36</v>
      </c>
    </row>
    <row r="78" spans="1:29" x14ac:dyDescent="0.3">
      <c r="A78" s="75" t="s">
        <v>164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67</v>
      </c>
      <c r="V78" s="10">
        <v>12</v>
      </c>
      <c r="W78" s="10">
        <v>6</v>
      </c>
      <c r="X78" s="10">
        <v>3</v>
      </c>
      <c r="Y78" s="10">
        <v>0</v>
      </c>
      <c r="Z78" s="10">
        <v>0</v>
      </c>
      <c r="AA78" s="10">
        <v>1</v>
      </c>
      <c r="AB78" s="10">
        <v>0</v>
      </c>
      <c r="AC78" s="10">
        <v>30</v>
      </c>
    </row>
    <row r="79" spans="1:29" x14ac:dyDescent="0.3">
      <c r="A79" s="75" t="s">
        <v>158</v>
      </c>
      <c r="B79" s="10">
        <v>0</v>
      </c>
      <c r="C79" s="10">
        <v>1</v>
      </c>
      <c r="D79" s="10">
        <v>0</v>
      </c>
      <c r="E79" s="10">
        <v>0</v>
      </c>
      <c r="F79" s="10">
        <v>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1</v>
      </c>
      <c r="R79" s="10">
        <v>1</v>
      </c>
      <c r="S79" s="10">
        <v>0</v>
      </c>
      <c r="T79" s="10">
        <v>2</v>
      </c>
      <c r="U79" s="10">
        <v>2</v>
      </c>
      <c r="V79" s="10">
        <v>3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1</v>
      </c>
      <c r="AC79" s="10">
        <v>1</v>
      </c>
    </row>
    <row r="80" spans="1:29" x14ac:dyDescent="0.3">
      <c r="A80" s="75" t="s">
        <v>159</v>
      </c>
      <c r="B80" s="10">
        <v>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1</v>
      </c>
      <c r="S80" s="10">
        <v>0</v>
      </c>
      <c r="T80" s="10">
        <v>0</v>
      </c>
      <c r="U80" s="10">
        <v>6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2</v>
      </c>
    </row>
    <row r="81" spans="1:29" x14ac:dyDescent="0.3">
      <c r="A81" s="75" t="s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2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1</v>
      </c>
    </row>
    <row r="82" spans="1:29" x14ac:dyDescent="0.3">
      <c r="A82" s="75" t="s">
        <v>192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1</v>
      </c>
      <c r="U82" s="10">
        <v>2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1</v>
      </c>
    </row>
    <row r="83" spans="1:29" x14ac:dyDescent="0.3">
      <c r="A83" s="75" t="s">
        <v>264</v>
      </c>
      <c r="B83" s="10">
        <v>0</v>
      </c>
      <c r="C83" s="10">
        <v>0</v>
      </c>
      <c r="D83" s="10">
        <v>5</v>
      </c>
      <c r="E83" s="10">
        <v>12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2</v>
      </c>
      <c r="V83" s="10">
        <v>3</v>
      </c>
      <c r="W83" s="10">
        <v>3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x14ac:dyDescent="0.3">
      <c r="A84" s="75" t="s">
        <v>130</v>
      </c>
      <c r="B84" s="10">
        <v>0</v>
      </c>
      <c r="C84" s="10">
        <v>0</v>
      </c>
      <c r="D84" s="10">
        <v>0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47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284</v>
      </c>
    </row>
    <row r="85" spans="1:29" x14ac:dyDescent="0.3">
      <c r="A85" s="75" t="s">
        <v>195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2</v>
      </c>
      <c r="S85" s="10">
        <v>0</v>
      </c>
      <c r="T85" s="10">
        <v>1</v>
      </c>
      <c r="U85" s="10">
        <v>4</v>
      </c>
      <c r="V85" s="10">
        <v>2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x14ac:dyDescent="0.3">
      <c r="A86" s="75" t="s">
        <v>8</v>
      </c>
      <c r="B86" s="10">
        <v>0</v>
      </c>
      <c r="C86" s="10">
        <v>0</v>
      </c>
      <c r="D86" s="10">
        <v>1</v>
      </c>
      <c r="E86" s="10">
        <v>24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</v>
      </c>
      <c r="M86" s="10">
        <v>0</v>
      </c>
      <c r="N86" s="10">
        <v>0</v>
      </c>
      <c r="O86" s="10">
        <v>0</v>
      </c>
      <c r="P86" s="10">
        <v>0</v>
      </c>
      <c r="Q86" s="10">
        <v>1</v>
      </c>
      <c r="R86" s="10">
        <v>0</v>
      </c>
      <c r="S86" s="10">
        <v>0</v>
      </c>
      <c r="T86" s="10">
        <v>12</v>
      </c>
      <c r="U86" s="10">
        <v>549</v>
      </c>
      <c r="V86" s="10">
        <v>17</v>
      </c>
      <c r="W86" s="10">
        <v>1</v>
      </c>
      <c r="X86" s="10">
        <v>1</v>
      </c>
      <c r="Y86" s="10">
        <v>2</v>
      </c>
      <c r="Z86" s="10">
        <v>0</v>
      </c>
      <c r="AA86" s="10">
        <v>1</v>
      </c>
      <c r="AB86" s="10">
        <v>2</v>
      </c>
      <c r="AC86" s="10">
        <v>109</v>
      </c>
    </row>
    <row r="87" spans="1:29" x14ac:dyDescent="0.3">
      <c r="A87" s="75" t="s">
        <v>241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</row>
    <row r="88" spans="1:29" x14ac:dyDescent="0.3">
      <c r="A88" s="75" t="s">
        <v>176</v>
      </c>
      <c r="B88" s="10">
        <v>0</v>
      </c>
      <c r="C88" s="10">
        <v>0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2</v>
      </c>
    </row>
    <row r="89" spans="1:29" x14ac:dyDescent="0.3">
      <c r="A89" s="75" t="s">
        <v>13</v>
      </c>
      <c r="B89" s="10">
        <v>0</v>
      </c>
      <c r="C89" s="10">
        <v>0</v>
      </c>
      <c r="D89" s="10">
        <v>5</v>
      </c>
      <c r="E89" s="10">
        <v>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</v>
      </c>
      <c r="L89" s="10">
        <v>0</v>
      </c>
      <c r="M89" s="10">
        <v>9</v>
      </c>
      <c r="N89" s="10">
        <v>3</v>
      </c>
      <c r="O89" s="10">
        <v>0</v>
      </c>
      <c r="P89" s="10">
        <v>0</v>
      </c>
      <c r="Q89" s="10">
        <v>0</v>
      </c>
      <c r="R89" s="10">
        <v>5</v>
      </c>
      <c r="S89" s="10">
        <v>1</v>
      </c>
      <c r="T89" s="10">
        <v>8</v>
      </c>
      <c r="U89" s="10">
        <v>76</v>
      </c>
      <c r="V89" s="10">
        <v>7</v>
      </c>
      <c r="W89" s="10">
        <v>5</v>
      </c>
      <c r="X89" s="10">
        <v>2</v>
      </c>
      <c r="Y89" s="10">
        <v>3</v>
      </c>
      <c r="Z89" s="10">
        <v>0</v>
      </c>
      <c r="AA89" s="10">
        <v>0</v>
      </c>
      <c r="AB89" s="10">
        <v>22</v>
      </c>
      <c r="AC89" s="10">
        <v>121</v>
      </c>
    </row>
    <row r="90" spans="1:29" x14ac:dyDescent="0.3">
      <c r="A90" s="75" t="s">
        <v>19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1</v>
      </c>
      <c r="R90" s="10">
        <v>0</v>
      </c>
      <c r="S90" s="10">
        <v>0</v>
      </c>
      <c r="T90" s="10">
        <v>0</v>
      </c>
      <c r="U90" s="10">
        <v>37</v>
      </c>
      <c r="V90" s="10">
        <v>0</v>
      </c>
      <c r="W90" s="10">
        <v>1</v>
      </c>
      <c r="X90" s="10">
        <v>3</v>
      </c>
      <c r="Y90" s="10">
        <v>0</v>
      </c>
      <c r="Z90" s="10">
        <v>1</v>
      </c>
      <c r="AA90" s="10">
        <v>0</v>
      </c>
      <c r="AB90" s="10">
        <v>0</v>
      </c>
      <c r="AC90" s="10">
        <v>20</v>
      </c>
    </row>
    <row r="91" spans="1:29" x14ac:dyDescent="0.3">
      <c r="A91" s="75" t="s">
        <v>9</v>
      </c>
      <c r="B91" s="10">
        <v>8</v>
      </c>
      <c r="C91" s="10">
        <v>158</v>
      </c>
      <c r="D91" s="10">
        <v>30</v>
      </c>
      <c r="E91" s="10">
        <v>14</v>
      </c>
      <c r="F91" s="10">
        <v>1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2</v>
      </c>
      <c r="T91" s="10">
        <v>4</v>
      </c>
      <c r="U91" s="10">
        <v>13</v>
      </c>
      <c r="V91" s="10">
        <v>4</v>
      </c>
      <c r="W91" s="10">
        <v>5</v>
      </c>
      <c r="X91" s="10">
        <v>13</v>
      </c>
      <c r="Y91" s="10">
        <v>6</v>
      </c>
      <c r="Z91" s="10">
        <v>1</v>
      </c>
      <c r="AA91" s="10">
        <v>1</v>
      </c>
      <c r="AB91" s="10">
        <v>1</v>
      </c>
      <c r="AC91" s="10">
        <v>11</v>
      </c>
    </row>
    <row r="92" spans="1:29" x14ac:dyDescent="0.3">
      <c r="A92" s="75" t="s">
        <v>154</v>
      </c>
      <c r="B92" s="10">
        <v>0</v>
      </c>
      <c r="C92" s="10">
        <v>1</v>
      </c>
      <c r="D92" s="10">
        <v>3</v>
      </c>
      <c r="E92" s="10">
        <v>8</v>
      </c>
      <c r="F92" s="10">
        <v>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1</v>
      </c>
      <c r="R92" s="10">
        <v>0</v>
      </c>
      <c r="S92" s="10">
        <v>0</v>
      </c>
      <c r="T92" s="10">
        <v>1</v>
      </c>
      <c r="U92" s="10">
        <v>13</v>
      </c>
      <c r="V92" s="10">
        <v>1</v>
      </c>
      <c r="W92" s="10">
        <v>1</v>
      </c>
      <c r="X92" s="10">
        <v>0</v>
      </c>
      <c r="Y92" s="10">
        <v>1</v>
      </c>
      <c r="Z92" s="10">
        <v>1</v>
      </c>
      <c r="AA92" s="10">
        <v>0</v>
      </c>
      <c r="AB92" s="10">
        <v>0</v>
      </c>
      <c r="AC92" s="10">
        <v>7</v>
      </c>
    </row>
    <row r="93" spans="1:29" x14ac:dyDescent="0.3">
      <c r="A93" s="75" t="s">
        <v>216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8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1</v>
      </c>
      <c r="AC93" s="10">
        <v>5</v>
      </c>
    </row>
    <row r="94" spans="1:29" x14ac:dyDescent="0.3">
      <c r="A94" s="75" t="s">
        <v>181</v>
      </c>
      <c r="B94" s="10">
        <v>0</v>
      </c>
      <c r="C94" s="10">
        <v>0</v>
      </c>
      <c r="D94" s="10">
        <v>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1</v>
      </c>
      <c r="V94" s="10">
        <v>1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</row>
    <row r="95" spans="1:29" x14ac:dyDescent="0.3">
      <c r="A95" s="75" t="s">
        <v>242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1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</row>
    <row r="96" spans="1:29" x14ac:dyDescent="0.3">
      <c r="A96" s="75" t="s">
        <v>149</v>
      </c>
      <c r="B96" s="10">
        <v>0</v>
      </c>
      <c r="C96" s="10">
        <v>0</v>
      </c>
      <c r="D96" s="10">
        <v>0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3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1</v>
      </c>
      <c r="R96" s="10">
        <v>1</v>
      </c>
      <c r="S96" s="10">
        <v>1</v>
      </c>
      <c r="T96" s="10">
        <v>42</v>
      </c>
      <c r="U96" s="10">
        <v>83</v>
      </c>
      <c r="V96" s="10">
        <v>4</v>
      </c>
      <c r="W96" s="10">
        <v>2</v>
      </c>
      <c r="X96" s="10">
        <v>1</v>
      </c>
      <c r="Y96" s="10">
        <v>0</v>
      </c>
      <c r="Z96" s="10">
        <v>0</v>
      </c>
      <c r="AA96" s="10">
        <v>0</v>
      </c>
      <c r="AB96" s="10">
        <v>2</v>
      </c>
      <c r="AC96" s="10">
        <v>36</v>
      </c>
    </row>
    <row r="97" spans="1:29" x14ac:dyDescent="0.3">
      <c r="A97" s="75" t="s">
        <v>17</v>
      </c>
      <c r="B97" s="10">
        <v>0</v>
      </c>
      <c r="C97" s="10">
        <v>9</v>
      </c>
      <c r="D97" s="10">
        <v>4</v>
      </c>
      <c r="E97" s="10">
        <v>11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2</v>
      </c>
      <c r="S97" s="10">
        <v>0</v>
      </c>
      <c r="T97" s="10">
        <v>4</v>
      </c>
      <c r="U97" s="10">
        <v>15</v>
      </c>
      <c r="V97" s="10">
        <v>6</v>
      </c>
      <c r="W97" s="10">
        <v>10</v>
      </c>
      <c r="X97" s="10">
        <v>6</v>
      </c>
      <c r="Y97" s="10">
        <v>0</v>
      </c>
      <c r="Z97" s="10">
        <v>1</v>
      </c>
      <c r="AA97" s="10">
        <v>1</v>
      </c>
      <c r="AB97" s="10">
        <v>0</v>
      </c>
      <c r="AC97" s="10">
        <v>30</v>
      </c>
    </row>
    <row r="98" spans="1:29" x14ac:dyDescent="0.3">
      <c r="A98" s="75" t="s">
        <v>229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1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</row>
    <row r="99" spans="1:29" x14ac:dyDescent="0.3">
      <c r="A99" s="75" t="s">
        <v>183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2</v>
      </c>
      <c r="R99" s="10">
        <v>0</v>
      </c>
      <c r="S99" s="10">
        <v>0</v>
      </c>
      <c r="T99" s="10">
        <v>3</v>
      </c>
      <c r="U99" s="10">
        <v>1</v>
      </c>
      <c r="V99" s="10">
        <v>0</v>
      </c>
      <c r="W99" s="10">
        <v>1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</row>
    <row r="100" spans="1:29" x14ac:dyDescent="0.3">
      <c r="A100" s="75" t="s">
        <v>140</v>
      </c>
      <c r="B100" s="10">
        <v>1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</v>
      </c>
      <c r="R100" s="10">
        <v>2</v>
      </c>
      <c r="S100" s="10">
        <v>0</v>
      </c>
      <c r="T100" s="10">
        <v>7</v>
      </c>
      <c r="U100" s="10">
        <v>14</v>
      </c>
      <c r="V100" s="10">
        <v>0</v>
      </c>
      <c r="W100" s="10">
        <v>1</v>
      </c>
      <c r="X100" s="10">
        <v>0</v>
      </c>
      <c r="Y100" s="10">
        <v>0</v>
      </c>
      <c r="Z100" s="10">
        <v>0</v>
      </c>
      <c r="AA100" s="10">
        <v>1</v>
      </c>
      <c r="AB100" s="10">
        <v>0</v>
      </c>
      <c r="AC100" s="10">
        <v>1</v>
      </c>
    </row>
    <row r="101" spans="1:29" x14ac:dyDescent="0.3">
      <c r="A101" s="75" t="s">
        <v>244</v>
      </c>
      <c r="B101" s="10">
        <v>0</v>
      </c>
      <c r="C101" s="10">
        <v>0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x14ac:dyDescent="0.3">
      <c r="A102" s="75" t="s">
        <v>220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2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1</v>
      </c>
      <c r="S102" s="10">
        <v>0</v>
      </c>
      <c r="T102" s="10">
        <v>5</v>
      </c>
      <c r="U102" s="10">
        <v>2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3</v>
      </c>
    </row>
    <row r="103" spans="1:29" x14ac:dyDescent="0.3">
      <c r="A103" s="75" t="s">
        <v>143</v>
      </c>
      <c r="B103" s="10">
        <v>1</v>
      </c>
      <c r="C103" s="10">
        <v>30</v>
      </c>
      <c r="D103" s="10">
        <v>0</v>
      </c>
      <c r="E103" s="10">
        <v>0</v>
      </c>
      <c r="F103" s="10">
        <v>2</v>
      </c>
      <c r="G103" s="10">
        <v>0</v>
      </c>
      <c r="H103" s="10">
        <v>0</v>
      </c>
      <c r="I103" s="10">
        <v>0</v>
      </c>
      <c r="J103" s="10">
        <v>1</v>
      </c>
      <c r="K103" s="10">
        <v>2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1</v>
      </c>
      <c r="R103" s="10">
        <v>0</v>
      </c>
      <c r="S103" s="10">
        <v>1</v>
      </c>
      <c r="T103" s="10">
        <v>7</v>
      </c>
      <c r="U103" s="10">
        <v>106</v>
      </c>
      <c r="V103" s="10">
        <v>10</v>
      </c>
      <c r="W103" s="10">
        <v>13</v>
      </c>
      <c r="X103" s="10">
        <v>39</v>
      </c>
      <c r="Y103" s="10">
        <v>0</v>
      </c>
      <c r="Z103" s="10">
        <v>1</v>
      </c>
      <c r="AA103" s="10">
        <v>1</v>
      </c>
      <c r="AB103" s="10">
        <v>4</v>
      </c>
      <c r="AC103" s="10">
        <v>78</v>
      </c>
    </row>
    <row r="104" spans="1:29" x14ac:dyDescent="0.3">
      <c r="A104" s="75" t="s">
        <v>170</v>
      </c>
      <c r="B104" s="10">
        <v>0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2</v>
      </c>
      <c r="U104" s="10">
        <v>12</v>
      </c>
      <c r="V104" s="10">
        <v>7</v>
      </c>
      <c r="W104" s="10">
        <v>3</v>
      </c>
      <c r="X104" s="10">
        <v>1</v>
      </c>
      <c r="Y104" s="10">
        <v>0</v>
      </c>
      <c r="Z104" s="10">
        <v>0</v>
      </c>
      <c r="AA104" s="10">
        <v>0</v>
      </c>
      <c r="AB104" s="10">
        <v>0</v>
      </c>
      <c r="AC104" s="10">
        <v>11</v>
      </c>
    </row>
    <row r="105" spans="1:29" x14ac:dyDescent="0.3">
      <c r="A105" s="75" t="s">
        <v>217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2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</row>
    <row r="106" spans="1:29" x14ac:dyDescent="0.3">
      <c r="A106" s="75" t="s">
        <v>153</v>
      </c>
      <c r="B106" s="10">
        <v>1</v>
      </c>
      <c r="C106" s="10">
        <v>1</v>
      </c>
      <c r="D106" s="10">
        <v>2</v>
      </c>
      <c r="E106" s="10">
        <v>13</v>
      </c>
      <c r="F106" s="10">
        <v>1</v>
      </c>
      <c r="G106" s="10">
        <v>6</v>
      </c>
      <c r="H106" s="10">
        <v>0</v>
      </c>
      <c r="I106" s="10">
        <v>0</v>
      </c>
      <c r="J106" s="10">
        <v>0</v>
      </c>
      <c r="K106" s="10">
        <v>5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2</v>
      </c>
      <c r="R106" s="10">
        <v>7</v>
      </c>
      <c r="S106" s="10">
        <v>5</v>
      </c>
      <c r="T106" s="10">
        <v>12</v>
      </c>
      <c r="U106" s="10">
        <v>155</v>
      </c>
      <c r="V106" s="10">
        <v>120</v>
      </c>
      <c r="W106" s="10">
        <v>24</v>
      </c>
      <c r="X106" s="10">
        <v>8</v>
      </c>
      <c r="Y106" s="10">
        <v>0</v>
      </c>
      <c r="Z106" s="10">
        <v>0</v>
      </c>
      <c r="AA106" s="10">
        <v>2</v>
      </c>
      <c r="AB106" s="10">
        <v>9</v>
      </c>
      <c r="AC106" s="10">
        <v>46</v>
      </c>
    </row>
    <row r="107" spans="1:29" x14ac:dyDescent="0.3">
      <c r="A107" s="75" t="s">
        <v>148</v>
      </c>
      <c r="B107" s="10">
        <v>0</v>
      </c>
      <c r="C107" s="10">
        <v>0</v>
      </c>
      <c r="D107" s="10">
        <v>0</v>
      </c>
      <c r="E107" s="10">
        <v>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6</v>
      </c>
      <c r="V107" s="10">
        <v>0</v>
      </c>
      <c r="W107" s="10">
        <v>3</v>
      </c>
      <c r="X107" s="10">
        <v>0</v>
      </c>
      <c r="Y107" s="10">
        <v>0</v>
      </c>
      <c r="Z107" s="10">
        <v>0</v>
      </c>
      <c r="AA107" s="10">
        <v>3</v>
      </c>
      <c r="AB107" s="10">
        <v>0</v>
      </c>
      <c r="AC107" s="10">
        <v>52</v>
      </c>
    </row>
    <row r="108" spans="1:29" x14ac:dyDescent="0.3">
      <c r="A108" s="75" t="s">
        <v>171</v>
      </c>
      <c r="B108" s="10">
        <v>0</v>
      </c>
      <c r="C108" s="10">
        <v>0</v>
      </c>
      <c r="D108" s="10">
        <v>0</v>
      </c>
      <c r="E108" s="10">
        <v>11</v>
      </c>
      <c r="F108" s="10">
        <v>1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16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91</v>
      </c>
    </row>
    <row r="109" spans="1:29" x14ac:dyDescent="0.3">
      <c r="A109" s="75" t="s">
        <v>203</v>
      </c>
      <c r="B109" s="10">
        <v>1</v>
      </c>
      <c r="C109" s="10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1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7</v>
      </c>
      <c r="V109" s="10">
        <v>1</v>
      </c>
      <c r="W109" s="10">
        <v>0</v>
      </c>
      <c r="X109" s="10">
        <v>5</v>
      </c>
      <c r="Y109" s="10">
        <v>0</v>
      </c>
      <c r="Z109" s="10">
        <v>2</v>
      </c>
      <c r="AA109" s="10">
        <v>0</v>
      </c>
      <c r="AB109" s="10">
        <v>0</v>
      </c>
      <c r="AC109" s="10">
        <v>3</v>
      </c>
    </row>
    <row r="110" spans="1:29" x14ac:dyDescent="0.3">
      <c r="A110" s="75" t="s">
        <v>213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2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x14ac:dyDescent="0.3">
      <c r="A111" s="75" t="s">
        <v>133</v>
      </c>
      <c r="B111" s="10">
        <v>0</v>
      </c>
      <c r="C111" s="10">
        <v>0</v>
      </c>
      <c r="D111" s="10">
        <v>0</v>
      </c>
      <c r="E111" s="10">
        <v>0</v>
      </c>
      <c r="F111" s="10">
        <v>2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2</v>
      </c>
      <c r="V111" s="10">
        <v>1</v>
      </c>
      <c r="W111" s="10">
        <v>1</v>
      </c>
      <c r="X111" s="10">
        <v>1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x14ac:dyDescent="0.3">
      <c r="A112" s="75" t="s">
        <v>177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11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</row>
    <row r="113" spans="1:29" x14ac:dyDescent="0.3">
      <c r="A113" s="75" t="s">
        <v>197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5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3</v>
      </c>
    </row>
    <row r="114" spans="1:29" x14ac:dyDescent="0.3">
      <c r="A114" s="75" t="s">
        <v>144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1</v>
      </c>
      <c r="R114" s="10">
        <v>0</v>
      </c>
      <c r="S114" s="10">
        <v>0</v>
      </c>
      <c r="T114" s="10">
        <v>0</v>
      </c>
      <c r="U114" s="10">
        <v>62</v>
      </c>
      <c r="V114" s="10">
        <v>8</v>
      </c>
      <c r="W114" s="10">
        <v>23</v>
      </c>
      <c r="X114" s="10">
        <v>3</v>
      </c>
      <c r="Y114" s="10">
        <v>0</v>
      </c>
      <c r="Z114" s="10">
        <v>0</v>
      </c>
      <c r="AA114" s="10">
        <v>1</v>
      </c>
      <c r="AB114" s="10">
        <v>1</v>
      </c>
      <c r="AC114" s="10">
        <v>18</v>
      </c>
    </row>
    <row r="115" spans="1:29" x14ac:dyDescent="0.3">
      <c r="A115" s="75" t="s">
        <v>185</v>
      </c>
      <c r="B115" s="10">
        <v>0</v>
      </c>
      <c r="C115" s="10">
        <v>2</v>
      </c>
      <c r="D115" s="10">
        <v>0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1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1</v>
      </c>
    </row>
    <row r="116" spans="1:29" x14ac:dyDescent="0.3">
      <c r="A116" s="75" t="s">
        <v>141</v>
      </c>
      <c r="B116" s="10">
        <v>0</v>
      </c>
      <c r="C116" s="10">
        <v>0</v>
      </c>
      <c r="D116" s="10">
        <v>1</v>
      </c>
      <c r="E116" s="10">
        <v>1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</v>
      </c>
      <c r="L116" s="10">
        <v>1</v>
      </c>
      <c r="M116" s="10">
        <v>0</v>
      </c>
      <c r="N116" s="10">
        <v>0</v>
      </c>
      <c r="O116" s="10">
        <v>0</v>
      </c>
      <c r="P116" s="10">
        <v>0</v>
      </c>
      <c r="Q116" s="10">
        <v>1</v>
      </c>
      <c r="R116" s="10">
        <v>1</v>
      </c>
      <c r="S116" s="10">
        <v>0</v>
      </c>
      <c r="T116" s="10">
        <v>0</v>
      </c>
      <c r="U116" s="10">
        <v>28</v>
      </c>
      <c r="V116" s="10">
        <v>12</v>
      </c>
      <c r="W116" s="10">
        <v>1</v>
      </c>
      <c r="X116" s="10">
        <v>0</v>
      </c>
      <c r="Y116" s="10">
        <v>1</v>
      </c>
      <c r="Z116" s="10">
        <v>0</v>
      </c>
      <c r="AA116" s="10">
        <v>0</v>
      </c>
      <c r="AB116" s="10">
        <v>2</v>
      </c>
      <c r="AC116" s="10">
        <v>4</v>
      </c>
    </row>
    <row r="117" spans="1:29" x14ac:dyDescent="0.3">
      <c r="A117" s="75" t="s">
        <v>136</v>
      </c>
      <c r="B117" s="10">
        <v>0</v>
      </c>
      <c r="C117" s="10">
        <v>0</v>
      </c>
      <c r="D117" s="10">
        <v>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4</v>
      </c>
      <c r="U117" s="10">
        <v>37</v>
      </c>
      <c r="V117" s="10">
        <v>3</v>
      </c>
      <c r="W117" s="10">
        <v>0</v>
      </c>
      <c r="X117" s="10">
        <v>3</v>
      </c>
      <c r="Y117" s="10">
        <v>0</v>
      </c>
      <c r="Z117" s="10">
        <v>0</v>
      </c>
      <c r="AA117" s="10">
        <v>1</v>
      </c>
      <c r="AB117" s="10">
        <v>5</v>
      </c>
      <c r="AC117" s="10">
        <v>11</v>
      </c>
    </row>
    <row r="118" spans="1:29" x14ac:dyDescent="0.3">
      <c r="A118" s="75" t="s">
        <v>207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1</v>
      </c>
      <c r="R118" s="10">
        <v>1</v>
      </c>
      <c r="S118" s="10">
        <v>0</v>
      </c>
      <c r="T118" s="10">
        <v>1</v>
      </c>
      <c r="U118" s="10">
        <v>1</v>
      </c>
      <c r="V118" s="10">
        <v>2</v>
      </c>
      <c r="W118" s="10">
        <v>6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2</v>
      </c>
    </row>
    <row r="119" spans="1:29" x14ac:dyDescent="0.3">
      <c r="A119" s="75" t="s">
        <v>245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2</v>
      </c>
      <c r="U119" s="10">
        <v>0</v>
      </c>
      <c r="V119" s="10">
        <v>1</v>
      </c>
      <c r="W119" s="10">
        <v>2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10</v>
      </c>
    </row>
    <row r="120" spans="1:29" x14ac:dyDescent="0.3">
      <c r="A120" s="75" t="s">
        <v>155</v>
      </c>
      <c r="B120" s="10">
        <v>1</v>
      </c>
      <c r="C120" s="10">
        <v>0</v>
      </c>
      <c r="D120" s="10">
        <v>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1</v>
      </c>
      <c r="U120" s="10">
        <v>0</v>
      </c>
      <c r="V120" s="10">
        <v>1</v>
      </c>
      <c r="W120" s="10">
        <v>1</v>
      </c>
      <c r="X120" s="10">
        <v>4</v>
      </c>
      <c r="Y120" s="10">
        <v>0</v>
      </c>
      <c r="Z120" s="10">
        <v>1</v>
      </c>
      <c r="AA120" s="10">
        <v>0</v>
      </c>
      <c r="AB120" s="10">
        <v>0</v>
      </c>
      <c r="AC120" s="10">
        <v>2</v>
      </c>
    </row>
    <row r="121" spans="1:29" x14ac:dyDescent="0.3">
      <c r="A121" s="75" t="s">
        <v>221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1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x14ac:dyDescent="0.3">
      <c r="A122" s="75" t="s">
        <v>4</v>
      </c>
      <c r="B122" s="10">
        <v>977</v>
      </c>
      <c r="C122" s="10">
        <v>6248</v>
      </c>
      <c r="D122" s="10">
        <v>19081</v>
      </c>
      <c r="E122" s="10">
        <v>67914</v>
      </c>
      <c r="F122" s="10">
        <v>737</v>
      </c>
      <c r="G122" s="10">
        <v>17</v>
      </c>
      <c r="H122" s="10">
        <v>68</v>
      </c>
      <c r="I122" s="10">
        <v>157</v>
      </c>
      <c r="J122" s="10">
        <v>128</v>
      </c>
      <c r="K122" s="10">
        <v>28</v>
      </c>
      <c r="L122" s="10">
        <v>75</v>
      </c>
      <c r="M122" s="10">
        <v>347</v>
      </c>
      <c r="N122" s="10">
        <v>70</v>
      </c>
      <c r="O122" s="10">
        <v>8</v>
      </c>
      <c r="P122" s="10">
        <v>2</v>
      </c>
      <c r="Q122" s="10">
        <v>40</v>
      </c>
      <c r="R122" s="10">
        <v>497</v>
      </c>
      <c r="S122" s="10">
        <v>61</v>
      </c>
      <c r="T122" s="10">
        <v>523</v>
      </c>
      <c r="U122" s="10">
        <v>2137</v>
      </c>
      <c r="V122" s="10">
        <v>796</v>
      </c>
      <c r="W122" s="10">
        <v>2600</v>
      </c>
      <c r="X122" s="10">
        <v>1085</v>
      </c>
      <c r="Y122" s="10">
        <v>599</v>
      </c>
      <c r="Z122" s="10">
        <v>468</v>
      </c>
      <c r="AA122" s="10">
        <v>347</v>
      </c>
      <c r="AB122" s="10">
        <v>230</v>
      </c>
      <c r="AC122" s="10">
        <v>7404</v>
      </c>
    </row>
    <row r="123" spans="1:29" x14ac:dyDescent="0.3">
      <c r="A123" s="75" t="s">
        <v>128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1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</row>
    <row r="124" spans="1:29" x14ac:dyDescent="0.3">
      <c r="A124" s="75" t="s">
        <v>232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1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x14ac:dyDescent="0.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3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3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2:29" x14ac:dyDescent="0.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2:29" x14ac:dyDescent="0.3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2:29" x14ac:dyDescent="0.3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2:29" x14ac:dyDescent="0.3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2:29" x14ac:dyDescent="0.3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</sheetData>
  <mergeCells count="1">
    <mergeCell ref="A1:AC1"/>
  </mergeCells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9EE4-93D6-4402-BF24-B1D07D1BFEDB}">
  <dimension ref="A1:Y12"/>
  <sheetViews>
    <sheetView zoomScaleNormal="100" workbookViewId="0">
      <selection activeCell="W12" sqref="W12:X12"/>
    </sheetView>
  </sheetViews>
  <sheetFormatPr defaultColWidth="8.6640625" defaultRowHeight="14.4" x14ac:dyDescent="0.3"/>
  <cols>
    <col min="1" max="1" width="34.33203125" style="75" bestFit="1" customWidth="1"/>
  </cols>
  <sheetData>
    <row r="1" spans="1:25" s="77" customFormat="1" ht="20.25" customHeight="1" x14ac:dyDescent="0.3">
      <c r="A1" s="135" t="s">
        <v>291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5" s="77" customFormat="1" ht="20.25" customHeight="1" x14ac:dyDescent="0.3">
      <c r="A2" s="135" t="s">
        <v>103</v>
      </c>
      <c r="B2" s="135" t="s">
        <v>281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</row>
    <row r="3" spans="1:25" x14ac:dyDescent="0.3">
      <c r="A3" s="135"/>
      <c r="B3" s="76">
        <v>2001</v>
      </c>
      <c r="C3" s="76">
        <v>2002</v>
      </c>
      <c r="D3" s="76">
        <v>2003</v>
      </c>
      <c r="E3" s="76">
        <v>2004</v>
      </c>
      <c r="F3" s="76">
        <v>2005</v>
      </c>
      <c r="G3" s="76">
        <v>2006</v>
      </c>
      <c r="H3" s="76">
        <v>2007</v>
      </c>
      <c r="I3" s="76">
        <v>2008</v>
      </c>
      <c r="J3" s="76">
        <v>2009</v>
      </c>
      <c r="K3" s="76">
        <v>2010</v>
      </c>
      <c r="L3" s="76">
        <v>2011</v>
      </c>
      <c r="M3" s="76">
        <v>2012</v>
      </c>
      <c r="N3" s="76">
        <v>2013</v>
      </c>
      <c r="O3" s="76">
        <v>2014</v>
      </c>
      <c r="P3" s="76">
        <v>2015</v>
      </c>
      <c r="Q3" s="76">
        <v>2016</v>
      </c>
      <c r="R3" s="76">
        <v>2017</v>
      </c>
      <c r="S3" s="76">
        <v>2018</v>
      </c>
      <c r="T3" s="76">
        <v>2019</v>
      </c>
      <c r="U3" s="76">
        <v>2020</v>
      </c>
      <c r="V3" s="76">
        <v>2021</v>
      </c>
      <c r="W3" s="76">
        <v>2022</v>
      </c>
      <c r="X3" s="76">
        <v>2023</v>
      </c>
      <c r="Y3" s="76" t="s">
        <v>264</v>
      </c>
    </row>
    <row r="4" spans="1:25" x14ac:dyDescent="0.3">
      <c r="A4" s="78" t="s">
        <v>282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8</v>
      </c>
      <c r="P4" s="10">
        <v>8</v>
      </c>
      <c r="Q4" s="10">
        <v>6</v>
      </c>
      <c r="R4" s="10">
        <v>19</v>
      </c>
      <c r="S4" s="10">
        <v>43</v>
      </c>
      <c r="T4" s="10">
        <v>126</v>
      </c>
      <c r="U4" s="10">
        <v>50</v>
      </c>
      <c r="V4" s="10">
        <v>14</v>
      </c>
      <c r="W4" s="10">
        <v>42</v>
      </c>
      <c r="X4" s="10">
        <v>0</v>
      </c>
      <c r="Y4" s="10">
        <v>5</v>
      </c>
    </row>
    <row r="5" spans="1:25" x14ac:dyDescent="0.3">
      <c r="A5" s="79" t="s">
        <v>283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2</v>
      </c>
      <c r="I5" s="10">
        <v>0</v>
      </c>
      <c r="J5" s="10">
        <v>0</v>
      </c>
      <c r="K5" s="10">
        <v>0</v>
      </c>
      <c r="L5" s="10">
        <v>0</v>
      </c>
      <c r="M5" s="10">
        <v>1</v>
      </c>
      <c r="N5" s="10">
        <v>3</v>
      </c>
      <c r="O5" s="10">
        <v>10</v>
      </c>
      <c r="P5" s="10">
        <v>3</v>
      </c>
      <c r="Q5" s="10">
        <v>4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x14ac:dyDescent="0.3">
      <c r="A6" s="79" t="s">
        <v>284</v>
      </c>
      <c r="B6" s="10">
        <v>2</v>
      </c>
      <c r="C6" s="10">
        <v>4</v>
      </c>
      <c r="D6" s="10">
        <v>1</v>
      </c>
      <c r="E6" s="10">
        <v>1</v>
      </c>
      <c r="F6" s="10">
        <v>1</v>
      </c>
      <c r="G6" s="10">
        <v>1</v>
      </c>
      <c r="H6" s="10">
        <v>3</v>
      </c>
      <c r="I6" s="10">
        <v>5</v>
      </c>
      <c r="J6" s="10">
        <v>7</v>
      </c>
      <c r="K6" s="10">
        <v>5</v>
      </c>
      <c r="L6" s="10">
        <v>3</v>
      </c>
      <c r="M6" s="10">
        <v>5</v>
      </c>
      <c r="N6" s="10">
        <v>7</v>
      </c>
      <c r="O6" s="10">
        <v>12</v>
      </c>
      <c r="P6" s="10">
        <v>17</v>
      </c>
      <c r="Q6" s="10">
        <v>30</v>
      </c>
      <c r="R6" s="10">
        <v>270</v>
      </c>
      <c r="S6" s="10">
        <v>2088</v>
      </c>
      <c r="T6" s="10">
        <v>5950</v>
      </c>
      <c r="U6" s="10">
        <v>3515</v>
      </c>
      <c r="V6" s="10">
        <v>12866</v>
      </c>
      <c r="W6" s="10">
        <v>29645</v>
      </c>
      <c r="X6" s="10">
        <v>22544</v>
      </c>
      <c r="Y6" s="10">
        <v>27</v>
      </c>
    </row>
    <row r="7" spans="1:25" x14ac:dyDescent="0.3">
      <c r="A7" s="79" t="s">
        <v>285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2</v>
      </c>
      <c r="S7" s="10">
        <v>16</v>
      </c>
      <c r="T7" s="10">
        <v>31</v>
      </c>
      <c r="U7" s="10">
        <v>13</v>
      </c>
      <c r="V7" s="10">
        <v>11</v>
      </c>
      <c r="W7" s="10">
        <v>33</v>
      </c>
      <c r="X7" s="10">
        <v>13</v>
      </c>
      <c r="Y7" s="10">
        <v>8</v>
      </c>
    </row>
    <row r="8" spans="1:25" x14ac:dyDescent="0.3">
      <c r="A8" s="79" t="s">
        <v>286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4</v>
      </c>
      <c r="V8" s="10">
        <v>0</v>
      </c>
      <c r="W8" s="10">
        <v>1</v>
      </c>
      <c r="X8" s="10">
        <v>0</v>
      </c>
      <c r="Y8" s="10">
        <v>0</v>
      </c>
    </row>
    <row r="9" spans="1:25" x14ac:dyDescent="0.3">
      <c r="A9" s="79" t="s">
        <v>287</v>
      </c>
      <c r="B9" s="10">
        <v>0</v>
      </c>
      <c r="C9" s="10">
        <v>1</v>
      </c>
      <c r="D9" s="10">
        <v>1</v>
      </c>
      <c r="E9" s="10">
        <v>1</v>
      </c>
      <c r="F9" s="10">
        <v>2</v>
      </c>
      <c r="G9" s="10">
        <v>0</v>
      </c>
      <c r="H9" s="10">
        <v>5</v>
      </c>
      <c r="I9" s="10">
        <v>4</v>
      </c>
      <c r="J9" s="10">
        <v>7</v>
      </c>
      <c r="K9" s="10">
        <v>2</v>
      </c>
      <c r="L9" s="10">
        <v>7</v>
      </c>
      <c r="M9" s="10">
        <v>13</v>
      </c>
      <c r="N9" s="10">
        <v>25</v>
      </c>
      <c r="O9" s="10">
        <v>125</v>
      </c>
      <c r="P9" s="10">
        <v>228</v>
      </c>
      <c r="Q9" s="10">
        <v>248</v>
      </c>
      <c r="R9" s="10">
        <v>827</v>
      </c>
      <c r="S9" s="10">
        <v>3563</v>
      </c>
      <c r="T9" s="10">
        <v>13699</v>
      </c>
      <c r="U9" s="10">
        <v>9097</v>
      </c>
      <c r="V9" s="10">
        <v>13733</v>
      </c>
      <c r="W9" s="10">
        <v>3954</v>
      </c>
      <c r="X9" s="10">
        <v>1502</v>
      </c>
      <c r="Y9" s="10">
        <v>13688</v>
      </c>
    </row>
    <row r="10" spans="1:25" x14ac:dyDescent="0.3">
      <c r="A10" s="79" t="s">
        <v>288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0</v>
      </c>
      <c r="O10" s="10">
        <v>3</v>
      </c>
      <c r="P10" s="10">
        <v>2</v>
      </c>
      <c r="Q10" s="10">
        <v>1</v>
      </c>
      <c r="R10" s="10">
        <v>2</v>
      </c>
      <c r="S10" s="10">
        <v>6</v>
      </c>
      <c r="T10" s="10">
        <v>10</v>
      </c>
      <c r="U10" s="10">
        <v>5</v>
      </c>
      <c r="V10" s="10">
        <v>6</v>
      </c>
      <c r="W10" s="10">
        <v>2</v>
      </c>
      <c r="X10" s="10">
        <v>2</v>
      </c>
      <c r="Y10" s="10">
        <v>0</v>
      </c>
    </row>
    <row r="11" spans="1:25" x14ac:dyDescent="0.3">
      <c r="A11" s="80" t="s">
        <v>289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1</v>
      </c>
      <c r="P11" s="81">
        <v>0</v>
      </c>
      <c r="Q11" s="81">
        <v>0</v>
      </c>
      <c r="R11" s="81">
        <v>0</v>
      </c>
      <c r="S11" s="81">
        <v>1</v>
      </c>
      <c r="T11" s="81">
        <v>2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</row>
    <row r="12" spans="1:25" x14ac:dyDescent="0.3">
      <c r="A12" s="75" t="s">
        <v>2</v>
      </c>
      <c r="B12" s="10">
        <f t="shared" ref="B12:N12" si="0">SUM(B4:B11)</f>
        <v>2</v>
      </c>
      <c r="C12" s="10">
        <f t="shared" si="0"/>
        <v>5</v>
      </c>
      <c r="D12" s="10">
        <f t="shared" si="0"/>
        <v>2</v>
      </c>
      <c r="E12" s="10">
        <f t="shared" si="0"/>
        <v>2</v>
      </c>
      <c r="F12" s="10">
        <f t="shared" si="0"/>
        <v>3</v>
      </c>
      <c r="G12" s="10">
        <f t="shared" si="0"/>
        <v>2</v>
      </c>
      <c r="H12" s="10">
        <f t="shared" si="0"/>
        <v>10</v>
      </c>
      <c r="I12" s="10">
        <f t="shared" si="0"/>
        <v>9</v>
      </c>
      <c r="J12" s="10">
        <f t="shared" si="0"/>
        <v>14</v>
      </c>
      <c r="K12" s="10">
        <f t="shared" si="0"/>
        <v>7</v>
      </c>
      <c r="L12" s="10">
        <f t="shared" si="0"/>
        <v>10</v>
      </c>
      <c r="M12" s="10">
        <f t="shared" si="0"/>
        <v>20</v>
      </c>
      <c r="N12" s="10">
        <f t="shared" si="0"/>
        <v>36</v>
      </c>
      <c r="O12" s="10">
        <f t="shared" ref="O12:T12" si="1">SUM(O4:O11)</f>
        <v>159</v>
      </c>
      <c r="P12" s="10">
        <f t="shared" si="1"/>
        <v>258</v>
      </c>
      <c r="Q12" s="10">
        <f t="shared" si="1"/>
        <v>289</v>
      </c>
      <c r="R12" s="10">
        <f t="shared" si="1"/>
        <v>1120</v>
      </c>
      <c r="S12" s="10">
        <f t="shared" si="1"/>
        <v>5717</v>
      </c>
      <c r="T12" s="10">
        <f t="shared" si="1"/>
        <v>19818</v>
      </c>
      <c r="U12" s="10">
        <f>SUM(U4:U11)</f>
        <v>12684</v>
      </c>
      <c r="V12" s="10">
        <f>SUM(V4:V11)</f>
        <v>26630</v>
      </c>
      <c r="W12" s="10">
        <f>SUM(W4:W11)</f>
        <v>33677</v>
      </c>
      <c r="X12" s="10">
        <f>SUM(X4:X11)</f>
        <v>24061</v>
      </c>
      <c r="Y12" s="10">
        <f>SUM(Y4:Y11)</f>
        <v>13728</v>
      </c>
    </row>
  </sheetData>
  <mergeCells count="3">
    <mergeCell ref="A1:Y1"/>
    <mergeCell ref="A2:A3"/>
    <mergeCell ref="B2:Y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6016-E219-4E67-9CAD-8374832173C7}">
  <dimension ref="A1:B95"/>
  <sheetViews>
    <sheetView zoomScaleNormal="100" workbookViewId="0">
      <selection activeCell="A23" sqref="A23"/>
    </sheetView>
  </sheetViews>
  <sheetFormatPr defaultColWidth="8.6640625" defaultRowHeight="14.4" x14ac:dyDescent="0.3"/>
  <cols>
    <col min="1" max="1" width="37.44140625" style="75" customWidth="1"/>
    <col min="2" max="2" width="15.6640625" bestFit="1" customWidth="1"/>
  </cols>
  <sheetData>
    <row r="1" spans="1:2" s="77" customFormat="1" ht="50.25" customHeight="1" x14ac:dyDescent="0.3">
      <c r="A1" s="136" t="s">
        <v>290</v>
      </c>
      <c r="B1" s="136"/>
    </row>
    <row r="2" spans="1:2" s="77" customFormat="1" ht="20.25" customHeight="1" x14ac:dyDescent="0.3">
      <c r="A2" s="76" t="s">
        <v>274</v>
      </c>
      <c r="B2" s="76"/>
    </row>
    <row r="3" spans="1:2" x14ac:dyDescent="0.3">
      <c r="A3" s="82" t="s">
        <v>2</v>
      </c>
      <c r="B3" s="83">
        <f>SUM(B4:B1048576)</f>
        <v>139947</v>
      </c>
    </row>
    <row r="4" spans="1:2" x14ac:dyDescent="0.3">
      <c r="A4" s="79" t="s">
        <v>4</v>
      </c>
      <c r="B4" s="10">
        <v>128570</v>
      </c>
    </row>
    <row r="5" spans="1:2" x14ac:dyDescent="0.3">
      <c r="A5" s="79" t="s">
        <v>153</v>
      </c>
      <c r="B5" s="10">
        <v>4055</v>
      </c>
    </row>
    <row r="6" spans="1:2" x14ac:dyDescent="0.3">
      <c r="A6" s="79" t="s">
        <v>134</v>
      </c>
      <c r="B6" s="10">
        <v>1165</v>
      </c>
    </row>
    <row r="7" spans="1:2" x14ac:dyDescent="0.3">
      <c r="A7" s="79" t="s">
        <v>149</v>
      </c>
      <c r="B7" s="10">
        <v>1121</v>
      </c>
    </row>
    <row r="8" spans="1:2" x14ac:dyDescent="0.3">
      <c r="A8" s="79" t="s">
        <v>5</v>
      </c>
      <c r="B8" s="10">
        <v>1070</v>
      </c>
    </row>
    <row r="9" spans="1:2" x14ac:dyDescent="0.3">
      <c r="A9" s="79" t="s">
        <v>132</v>
      </c>
      <c r="B9" s="10">
        <v>394</v>
      </c>
    </row>
    <row r="10" spans="1:2" x14ac:dyDescent="0.3">
      <c r="A10" s="79" t="s">
        <v>13</v>
      </c>
      <c r="B10" s="10">
        <v>358</v>
      </c>
    </row>
    <row r="11" spans="1:2" x14ac:dyDescent="0.3">
      <c r="A11" s="79" t="s">
        <v>175</v>
      </c>
      <c r="B11" s="10">
        <v>322</v>
      </c>
    </row>
    <row r="12" spans="1:2" x14ac:dyDescent="0.3">
      <c r="A12" s="79" t="s">
        <v>165</v>
      </c>
      <c r="B12" s="10">
        <v>315</v>
      </c>
    </row>
    <row r="13" spans="1:2" x14ac:dyDescent="0.3">
      <c r="A13" s="79" t="s">
        <v>129</v>
      </c>
      <c r="B13">
        <v>265</v>
      </c>
    </row>
    <row r="14" spans="1:2" x14ac:dyDescent="0.3">
      <c r="A14" s="79" t="s">
        <v>168</v>
      </c>
      <c r="B14">
        <v>253</v>
      </c>
    </row>
    <row r="15" spans="1:2" x14ac:dyDescent="0.3">
      <c r="A15" s="79" t="s">
        <v>151</v>
      </c>
      <c r="B15">
        <v>236</v>
      </c>
    </row>
    <row r="16" spans="1:2" x14ac:dyDescent="0.3">
      <c r="A16" s="79" t="s">
        <v>8</v>
      </c>
      <c r="B16">
        <v>222</v>
      </c>
    </row>
    <row r="17" spans="1:2" x14ac:dyDescent="0.3">
      <c r="A17" s="79" t="s">
        <v>147</v>
      </c>
      <c r="B17">
        <v>132</v>
      </c>
    </row>
    <row r="18" spans="1:2" x14ac:dyDescent="0.3">
      <c r="A18" s="79" t="s">
        <v>6</v>
      </c>
      <c r="B18">
        <v>129</v>
      </c>
    </row>
    <row r="19" spans="1:2" x14ac:dyDescent="0.3">
      <c r="A19" s="79" t="s">
        <v>135</v>
      </c>
      <c r="B19">
        <v>107</v>
      </c>
    </row>
    <row r="20" spans="1:2" x14ac:dyDescent="0.3">
      <c r="A20" s="79" t="s">
        <v>14</v>
      </c>
      <c r="B20">
        <v>96</v>
      </c>
    </row>
    <row r="21" spans="1:2" x14ac:dyDescent="0.3">
      <c r="A21" s="79" t="s">
        <v>12</v>
      </c>
      <c r="B21">
        <v>88</v>
      </c>
    </row>
    <row r="22" spans="1:2" x14ac:dyDescent="0.3">
      <c r="A22" s="79" t="s">
        <v>144</v>
      </c>
      <c r="B22">
        <v>76</v>
      </c>
    </row>
    <row r="23" spans="1:2" x14ac:dyDescent="0.3">
      <c r="A23" s="79" t="s">
        <v>11</v>
      </c>
      <c r="B23">
        <v>67</v>
      </c>
    </row>
    <row r="24" spans="1:2" x14ac:dyDescent="0.3">
      <c r="A24" s="79" t="s">
        <v>164</v>
      </c>
      <c r="B24">
        <v>64</v>
      </c>
    </row>
    <row r="25" spans="1:2" x14ac:dyDescent="0.3">
      <c r="A25" s="79" t="s">
        <v>203</v>
      </c>
      <c r="B25">
        <v>58</v>
      </c>
    </row>
    <row r="26" spans="1:2" x14ac:dyDescent="0.3">
      <c r="A26" s="79" t="s">
        <v>172</v>
      </c>
      <c r="B26">
        <v>53</v>
      </c>
    </row>
    <row r="27" spans="1:2" x14ac:dyDescent="0.3">
      <c r="A27" s="79" t="s">
        <v>10</v>
      </c>
      <c r="B27">
        <v>46</v>
      </c>
    </row>
    <row r="28" spans="1:2" x14ac:dyDescent="0.3">
      <c r="A28" s="79" t="s">
        <v>31</v>
      </c>
      <c r="B28">
        <v>45</v>
      </c>
    </row>
    <row r="29" spans="1:2" x14ac:dyDescent="0.3">
      <c r="A29" s="79" t="s">
        <v>138</v>
      </c>
      <c r="B29">
        <v>45</v>
      </c>
    </row>
    <row r="30" spans="1:2" x14ac:dyDescent="0.3">
      <c r="A30" s="79" t="s">
        <v>207</v>
      </c>
      <c r="B30">
        <v>39</v>
      </c>
    </row>
    <row r="31" spans="1:2" x14ac:dyDescent="0.3">
      <c r="A31" s="79" t="s">
        <v>7</v>
      </c>
      <c r="B31">
        <v>38</v>
      </c>
    </row>
    <row r="32" spans="1:2" x14ac:dyDescent="0.3">
      <c r="A32" s="79" t="s">
        <v>142</v>
      </c>
      <c r="B32">
        <v>35</v>
      </c>
    </row>
    <row r="33" spans="1:2" x14ac:dyDescent="0.3">
      <c r="A33" s="79" t="s">
        <v>18</v>
      </c>
      <c r="B33">
        <v>34</v>
      </c>
    </row>
    <row r="34" spans="1:2" x14ac:dyDescent="0.3">
      <c r="A34" s="79" t="s">
        <v>195</v>
      </c>
      <c r="B34">
        <v>33</v>
      </c>
    </row>
    <row r="35" spans="1:2" x14ac:dyDescent="0.3">
      <c r="A35" s="79" t="s">
        <v>170</v>
      </c>
      <c r="B35">
        <v>33</v>
      </c>
    </row>
    <row r="36" spans="1:2" x14ac:dyDescent="0.3">
      <c r="A36" s="79" t="s">
        <v>136</v>
      </c>
      <c r="B36">
        <v>26</v>
      </c>
    </row>
    <row r="37" spans="1:2" x14ac:dyDescent="0.3">
      <c r="A37" s="79" t="s">
        <v>143</v>
      </c>
      <c r="B37">
        <v>23</v>
      </c>
    </row>
    <row r="38" spans="1:2" x14ac:dyDescent="0.3">
      <c r="A38" s="79" t="s">
        <v>292</v>
      </c>
      <c r="B38">
        <v>22</v>
      </c>
    </row>
    <row r="39" spans="1:2" x14ac:dyDescent="0.3">
      <c r="A39" s="79" t="s">
        <v>204</v>
      </c>
      <c r="B39">
        <v>21</v>
      </c>
    </row>
    <row r="40" spans="1:2" x14ac:dyDescent="0.3">
      <c r="A40" s="79" t="s">
        <v>16</v>
      </c>
      <c r="B40">
        <v>20</v>
      </c>
    </row>
    <row r="41" spans="1:2" x14ac:dyDescent="0.3">
      <c r="A41" s="79" t="s">
        <v>152</v>
      </c>
      <c r="B41">
        <v>16</v>
      </c>
    </row>
    <row r="42" spans="1:2" x14ac:dyDescent="0.3">
      <c r="A42" s="79" t="s">
        <v>161</v>
      </c>
      <c r="B42">
        <v>16</v>
      </c>
    </row>
    <row r="43" spans="1:2" x14ac:dyDescent="0.3">
      <c r="A43" s="79" t="s">
        <v>140</v>
      </c>
      <c r="B43">
        <v>16</v>
      </c>
    </row>
    <row r="44" spans="1:2" x14ac:dyDescent="0.3">
      <c r="A44" s="79" t="s">
        <v>148</v>
      </c>
      <c r="B44">
        <v>16</v>
      </c>
    </row>
    <row r="45" spans="1:2" x14ac:dyDescent="0.3">
      <c r="A45" s="79" t="s">
        <v>141</v>
      </c>
      <c r="B45">
        <v>14</v>
      </c>
    </row>
    <row r="46" spans="1:2" x14ac:dyDescent="0.3">
      <c r="A46" s="79" t="s">
        <v>9</v>
      </c>
      <c r="B46">
        <v>12</v>
      </c>
    </row>
    <row r="47" spans="1:2" x14ac:dyDescent="0.3">
      <c r="A47" s="79" t="s">
        <v>216</v>
      </c>
      <c r="B47">
        <v>12</v>
      </c>
    </row>
    <row r="48" spans="1:2" x14ac:dyDescent="0.3">
      <c r="A48" s="79" t="s">
        <v>166</v>
      </c>
      <c r="B48">
        <v>11</v>
      </c>
    </row>
    <row r="49" spans="1:2" x14ac:dyDescent="0.3">
      <c r="A49" s="79" t="s">
        <v>245</v>
      </c>
      <c r="B49">
        <v>10</v>
      </c>
    </row>
    <row r="50" spans="1:2" x14ac:dyDescent="0.3">
      <c r="A50" s="79" t="s">
        <v>293</v>
      </c>
      <c r="B50">
        <v>9</v>
      </c>
    </row>
    <row r="51" spans="1:2" x14ac:dyDescent="0.3">
      <c r="A51" s="79" t="s">
        <v>15</v>
      </c>
      <c r="B51">
        <v>8</v>
      </c>
    </row>
    <row r="52" spans="1:2" x14ac:dyDescent="0.3">
      <c r="A52" s="79" t="s">
        <v>188</v>
      </c>
      <c r="B52">
        <v>8</v>
      </c>
    </row>
    <row r="53" spans="1:2" x14ac:dyDescent="0.3">
      <c r="A53" s="79" t="s">
        <v>158</v>
      </c>
      <c r="B53">
        <v>8</v>
      </c>
    </row>
    <row r="54" spans="1:2" x14ac:dyDescent="0.3">
      <c r="A54" s="79" t="s">
        <v>130</v>
      </c>
      <c r="B54">
        <v>8</v>
      </c>
    </row>
    <row r="55" spans="1:2" x14ac:dyDescent="0.3">
      <c r="A55" s="79" t="s">
        <v>189</v>
      </c>
      <c r="B55">
        <v>7</v>
      </c>
    </row>
    <row r="56" spans="1:2" x14ac:dyDescent="0.3">
      <c r="A56" s="79" t="s">
        <v>191</v>
      </c>
      <c r="B56">
        <v>7</v>
      </c>
    </row>
    <row r="57" spans="1:2" x14ac:dyDescent="0.3">
      <c r="A57" s="79" t="s">
        <v>17</v>
      </c>
      <c r="B57">
        <v>7</v>
      </c>
    </row>
    <row r="58" spans="1:2" x14ac:dyDescent="0.3">
      <c r="A58" s="79" t="s">
        <v>157</v>
      </c>
      <c r="B58">
        <v>6</v>
      </c>
    </row>
    <row r="59" spans="1:2" x14ac:dyDescent="0.3">
      <c r="A59" s="79" t="s">
        <v>236</v>
      </c>
      <c r="B59">
        <v>5</v>
      </c>
    </row>
    <row r="60" spans="1:2" x14ac:dyDescent="0.3">
      <c r="A60" s="79" t="s">
        <v>211</v>
      </c>
      <c r="B60">
        <v>5</v>
      </c>
    </row>
    <row r="61" spans="1:2" x14ac:dyDescent="0.3">
      <c r="A61" s="79" t="s">
        <v>150</v>
      </c>
      <c r="B61">
        <v>4</v>
      </c>
    </row>
    <row r="62" spans="1:2" x14ac:dyDescent="0.3">
      <c r="A62" s="79" t="s">
        <v>199</v>
      </c>
      <c r="B62">
        <v>4</v>
      </c>
    </row>
    <row r="63" spans="1:2" x14ac:dyDescent="0.3">
      <c r="A63" s="79" t="s">
        <v>156</v>
      </c>
      <c r="B63">
        <v>4</v>
      </c>
    </row>
    <row r="64" spans="1:2" x14ac:dyDescent="0.3">
      <c r="A64" s="79" t="s">
        <v>159</v>
      </c>
      <c r="B64">
        <v>4</v>
      </c>
    </row>
    <row r="65" spans="1:2" x14ac:dyDescent="0.3">
      <c r="A65" s="79" t="s">
        <v>197</v>
      </c>
      <c r="B65">
        <v>4</v>
      </c>
    </row>
    <row r="66" spans="1:2" x14ac:dyDescent="0.3">
      <c r="A66" s="79" t="s">
        <v>169</v>
      </c>
      <c r="B66">
        <v>3</v>
      </c>
    </row>
    <row r="67" spans="1:2" x14ac:dyDescent="0.3">
      <c r="A67" s="79" t="s">
        <v>196</v>
      </c>
      <c r="B67">
        <v>3</v>
      </c>
    </row>
    <row r="68" spans="1:2" x14ac:dyDescent="0.3">
      <c r="A68" s="79" t="s">
        <v>265</v>
      </c>
      <c r="B68">
        <v>3</v>
      </c>
    </row>
    <row r="69" spans="1:2" x14ac:dyDescent="0.3">
      <c r="A69" s="79" t="s">
        <v>206</v>
      </c>
      <c r="B69">
        <v>3</v>
      </c>
    </row>
    <row r="70" spans="1:2" x14ac:dyDescent="0.3">
      <c r="A70" s="79" t="s">
        <v>273</v>
      </c>
      <c r="B70">
        <v>3</v>
      </c>
    </row>
    <row r="71" spans="1:2" x14ac:dyDescent="0.3">
      <c r="A71" s="79" t="s">
        <v>264</v>
      </c>
      <c r="B71">
        <v>3</v>
      </c>
    </row>
    <row r="72" spans="1:2" x14ac:dyDescent="0.3">
      <c r="A72" s="79" t="s">
        <v>171</v>
      </c>
      <c r="B72">
        <v>3</v>
      </c>
    </row>
    <row r="73" spans="1:2" x14ac:dyDescent="0.3">
      <c r="A73" s="79" t="s">
        <v>182</v>
      </c>
      <c r="B73">
        <v>2</v>
      </c>
    </row>
    <row r="74" spans="1:2" x14ac:dyDescent="0.3">
      <c r="A74" s="79" t="s">
        <v>225</v>
      </c>
      <c r="B74">
        <v>2</v>
      </c>
    </row>
    <row r="75" spans="1:2" x14ac:dyDescent="0.3">
      <c r="A75" s="79" t="s">
        <v>242</v>
      </c>
      <c r="B75">
        <v>2</v>
      </c>
    </row>
    <row r="76" spans="1:2" x14ac:dyDescent="0.3">
      <c r="A76" s="79" t="s">
        <v>217</v>
      </c>
      <c r="B76">
        <v>2</v>
      </c>
    </row>
    <row r="77" spans="1:2" x14ac:dyDescent="0.3">
      <c r="A77" s="79" t="s">
        <v>185</v>
      </c>
      <c r="B77">
        <v>2</v>
      </c>
    </row>
    <row r="78" spans="1:2" x14ac:dyDescent="0.3">
      <c r="A78" s="79" t="s">
        <v>221</v>
      </c>
      <c r="B78">
        <v>2</v>
      </c>
    </row>
    <row r="79" spans="1:2" x14ac:dyDescent="0.3">
      <c r="A79" s="79" t="s">
        <v>163</v>
      </c>
      <c r="B79">
        <v>1</v>
      </c>
    </row>
    <row r="80" spans="1:2" x14ac:dyDescent="0.3">
      <c r="A80" s="79" t="s">
        <v>214</v>
      </c>
      <c r="B80">
        <v>1</v>
      </c>
    </row>
    <row r="81" spans="1:2" x14ac:dyDescent="0.3">
      <c r="A81" s="79" t="s">
        <v>247</v>
      </c>
      <c r="B81">
        <v>1</v>
      </c>
    </row>
    <row r="82" spans="1:2" x14ac:dyDescent="0.3">
      <c r="A82" s="79" t="s">
        <v>174</v>
      </c>
      <c r="B82">
        <v>1</v>
      </c>
    </row>
    <row r="83" spans="1:2" x14ac:dyDescent="0.3">
      <c r="A83" s="79" t="s">
        <v>226</v>
      </c>
      <c r="B83">
        <v>1</v>
      </c>
    </row>
    <row r="84" spans="1:2" x14ac:dyDescent="0.3">
      <c r="A84" s="79" t="s">
        <v>173</v>
      </c>
      <c r="B84">
        <v>1</v>
      </c>
    </row>
    <row r="85" spans="1:2" x14ac:dyDescent="0.3">
      <c r="A85" s="79" t="s">
        <v>201</v>
      </c>
      <c r="B85">
        <v>1</v>
      </c>
    </row>
    <row r="86" spans="1:2" x14ac:dyDescent="0.3">
      <c r="A86" s="79" t="s">
        <v>190</v>
      </c>
      <c r="B86">
        <v>1</v>
      </c>
    </row>
    <row r="87" spans="1:2" x14ac:dyDescent="0.3">
      <c r="A87" s="79" t="s">
        <v>131</v>
      </c>
      <c r="B87">
        <v>1</v>
      </c>
    </row>
    <row r="88" spans="1:2" x14ac:dyDescent="0.3">
      <c r="A88" s="79" t="s">
        <v>180</v>
      </c>
      <c r="B88">
        <v>1</v>
      </c>
    </row>
    <row r="89" spans="1:2" x14ac:dyDescent="0.3">
      <c r="A89" s="79" t="s">
        <v>193</v>
      </c>
      <c r="B89">
        <v>1</v>
      </c>
    </row>
    <row r="90" spans="1:2" x14ac:dyDescent="0.3">
      <c r="A90" s="79" t="s">
        <v>205</v>
      </c>
      <c r="B90">
        <v>1</v>
      </c>
    </row>
    <row r="91" spans="1:2" x14ac:dyDescent="0.3">
      <c r="A91" s="79" t="s">
        <v>202</v>
      </c>
      <c r="B91">
        <v>1</v>
      </c>
    </row>
    <row r="92" spans="1:2" x14ac:dyDescent="0.3">
      <c r="A92" s="79" t="s">
        <v>254</v>
      </c>
      <c r="B92">
        <v>1</v>
      </c>
    </row>
    <row r="93" spans="1:2" x14ac:dyDescent="0.3">
      <c r="A93" s="79" t="s">
        <v>19</v>
      </c>
      <c r="B93">
        <v>1</v>
      </c>
    </row>
    <row r="94" spans="1:2" x14ac:dyDescent="0.3">
      <c r="A94" s="79" t="s">
        <v>181</v>
      </c>
      <c r="B94">
        <v>1</v>
      </c>
    </row>
    <row r="95" spans="1:2" x14ac:dyDescent="0.3">
      <c r="A95" s="79" t="s">
        <v>213</v>
      </c>
      <c r="B95">
        <v>1</v>
      </c>
    </row>
  </sheetData>
  <mergeCells count="1">
    <mergeCell ref="A1:B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39D0-B7D1-4DDA-8411-1D79E6E5C1FF}">
  <dimension ref="B2:F26"/>
  <sheetViews>
    <sheetView zoomScaleNormal="100" workbookViewId="0">
      <selection activeCell="D5" sqref="D5:E5"/>
    </sheetView>
  </sheetViews>
  <sheetFormatPr defaultColWidth="8.6640625" defaultRowHeight="14.4" x14ac:dyDescent="0.3"/>
  <cols>
    <col min="2" max="2" width="23" bestFit="1" customWidth="1"/>
    <col min="3" max="3" width="5.44140625" bestFit="1" customWidth="1"/>
    <col min="4" max="4" width="8.5546875" bestFit="1" customWidth="1"/>
    <col min="5" max="5" width="9.44140625" bestFit="1" customWidth="1"/>
    <col min="6" max="6" width="16.6640625" bestFit="1" customWidth="1"/>
    <col min="7" max="7" width="14.109375" customWidth="1"/>
  </cols>
  <sheetData>
    <row r="2" spans="2:6" ht="68.25" customHeight="1" x14ac:dyDescent="0.3">
      <c r="B2" s="102" t="s">
        <v>308</v>
      </c>
      <c r="C2" s="102"/>
      <c r="D2" s="102"/>
      <c r="E2" s="102"/>
      <c r="F2" s="102"/>
    </row>
    <row r="3" spans="2:6" s="3" customFormat="1" ht="15" thickBot="1" x14ac:dyDescent="0.35">
      <c r="B3" s="24" t="s">
        <v>32</v>
      </c>
      <c r="C3" s="24" t="s">
        <v>2</v>
      </c>
      <c r="D3" s="25" t="s">
        <v>33</v>
      </c>
      <c r="E3" s="25" t="s">
        <v>34</v>
      </c>
      <c r="F3" s="25" t="s">
        <v>35</v>
      </c>
    </row>
    <row r="4" spans="2:6" ht="15" thickTop="1" x14ac:dyDescent="0.3">
      <c r="B4" s="8" t="s">
        <v>2</v>
      </c>
      <c r="C4" s="64">
        <f>SUM(D4:F4)</f>
        <v>100</v>
      </c>
      <c r="D4" s="89">
        <v>58.472061131200107</v>
      </c>
      <c r="E4" s="89">
        <v>41.480180118714607</v>
      </c>
      <c r="F4" s="89">
        <v>4.7758750085283484E-2</v>
      </c>
    </row>
    <row r="5" spans="2:6" x14ac:dyDescent="0.3">
      <c r="B5" s="13" t="s">
        <v>4</v>
      </c>
      <c r="C5" s="65">
        <f>SUM(D5:F5)</f>
        <v>100.00000000800001</v>
      </c>
      <c r="D5" s="90">
        <v>54.830827710000001</v>
      </c>
      <c r="E5" s="90">
        <v>45.135236030000002</v>
      </c>
      <c r="F5" s="90">
        <v>3.3936267999999999E-2</v>
      </c>
    </row>
    <row r="6" spans="2:6" x14ac:dyDescent="0.3">
      <c r="B6" s="13" t="s">
        <v>5</v>
      </c>
      <c r="C6" s="66">
        <f t="shared" ref="C6:C25" si="0">SUM(D6:F6)</f>
        <v>100.00000000099999</v>
      </c>
      <c r="D6" s="91">
        <v>53.271190869999998</v>
      </c>
      <c r="E6" s="91">
        <v>46.693962890000002</v>
      </c>
      <c r="F6" s="91">
        <v>3.4846241E-2</v>
      </c>
    </row>
    <row r="7" spans="2:6" x14ac:dyDescent="0.3">
      <c r="B7" s="13" t="s">
        <v>6</v>
      </c>
      <c r="C7" s="65">
        <f t="shared" si="0"/>
        <v>100</v>
      </c>
      <c r="D7" s="90">
        <v>53.677028049999997</v>
      </c>
      <c r="E7" s="90">
        <v>46.322971950000003</v>
      </c>
      <c r="F7" s="90">
        <v>0</v>
      </c>
    </row>
    <row r="8" spans="2:6" x14ac:dyDescent="0.3">
      <c r="B8" s="13" t="s">
        <v>128</v>
      </c>
      <c r="C8" s="66">
        <f t="shared" si="0"/>
        <v>99.999999997000003</v>
      </c>
      <c r="D8" s="91">
        <v>60.595446580000001</v>
      </c>
      <c r="E8" s="91">
        <v>39.054290719999997</v>
      </c>
      <c r="F8" s="91">
        <v>0.35026269700000001</v>
      </c>
    </row>
    <row r="9" spans="2:6" x14ac:dyDescent="0.3">
      <c r="B9" s="13" t="s">
        <v>129</v>
      </c>
      <c r="C9" s="65">
        <f t="shared" si="0"/>
        <v>100</v>
      </c>
      <c r="D9" s="90">
        <v>65.200764820000003</v>
      </c>
      <c r="E9" s="90">
        <v>34.799235179999997</v>
      </c>
      <c r="F9" s="90">
        <v>0</v>
      </c>
    </row>
    <row r="10" spans="2:6" x14ac:dyDescent="0.3">
      <c r="B10" s="13" t="s">
        <v>130</v>
      </c>
      <c r="C10" s="66">
        <f t="shared" si="0"/>
        <v>99.999999998999996</v>
      </c>
      <c r="D10" s="91">
        <v>92.546583850000005</v>
      </c>
      <c r="E10" s="91">
        <v>7.34989648</v>
      </c>
      <c r="F10" s="91">
        <v>0.10351966899999999</v>
      </c>
    </row>
    <row r="11" spans="2:6" x14ac:dyDescent="0.3">
      <c r="B11" s="13" t="s">
        <v>16</v>
      </c>
      <c r="C11" s="65">
        <f t="shared" si="0"/>
        <v>100.000000003</v>
      </c>
      <c r="D11" s="90">
        <v>95.941727369999995</v>
      </c>
      <c r="E11" s="90">
        <v>4.0582726329999996</v>
      </c>
      <c r="F11" s="90">
        <v>0</v>
      </c>
    </row>
    <row r="12" spans="2:6" x14ac:dyDescent="0.3">
      <c r="B12" s="13" t="s">
        <v>7</v>
      </c>
      <c r="C12" s="66">
        <f t="shared" si="0"/>
        <v>100</v>
      </c>
      <c r="D12" s="91">
        <v>62.958435209999998</v>
      </c>
      <c r="E12" s="91">
        <v>37.041564790000002</v>
      </c>
      <c r="F12" s="91">
        <v>0</v>
      </c>
    </row>
    <row r="13" spans="2:6" x14ac:dyDescent="0.3">
      <c r="B13" s="13" t="s">
        <v>10</v>
      </c>
      <c r="C13" s="65">
        <f t="shared" si="0"/>
        <v>100</v>
      </c>
      <c r="D13" s="90">
        <v>82.340862419999993</v>
      </c>
      <c r="E13" s="90">
        <v>17.659137579999999</v>
      </c>
      <c r="F13" s="90">
        <v>0</v>
      </c>
    </row>
    <row r="14" spans="2:6" x14ac:dyDescent="0.3">
      <c r="B14" s="13" t="s">
        <v>131</v>
      </c>
      <c r="C14" s="66">
        <f t="shared" si="0"/>
        <v>100</v>
      </c>
      <c r="D14" s="91">
        <v>56.009070289999997</v>
      </c>
      <c r="E14" s="91">
        <v>43.990929710000003</v>
      </c>
      <c r="F14" s="91">
        <v>0</v>
      </c>
    </row>
    <row r="15" spans="2:6" x14ac:dyDescent="0.3">
      <c r="B15" s="13" t="s">
        <v>132</v>
      </c>
      <c r="C15" s="65">
        <f t="shared" si="0"/>
        <v>100</v>
      </c>
      <c r="D15" s="90">
        <v>83.292383290000004</v>
      </c>
      <c r="E15" s="90">
        <v>16.70761671</v>
      </c>
      <c r="F15" s="90">
        <v>0</v>
      </c>
    </row>
    <row r="16" spans="2:6" x14ac:dyDescent="0.3">
      <c r="B16" s="13" t="s">
        <v>9</v>
      </c>
      <c r="C16" s="66">
        <f t="shared" si="0"/>
        <v>100</v>
      </c>
      <c r="D16" s="91">
        <v>66.397849460000003</v>
      </c>
      <c r="E16" s="91">
        <v>33.602150539999997</v>
      </c>
      <c r="F16" s="91">
        <v>0</v>
      </c>
    </row>
    <row r="17" spans="2:6" x14ac:dyDescent="0.3">
      <c r="B17" s="13" t="s">
        <v>8</v>
      </c>
      <c r="C17" s="65">
        <f t="shared" si="0"/>
        <v>100</v>
      </c>
      <c r="D17" s="90">
        <v>78.082191780000002</v>
      </c>
      <c r="E17" s="90">
        <v>21.917808220000001</v>
      </c>
      <c r="F17" s="90">
        <v>0</v>
      </c>
    </row>
    <row r="18" spans="2:6" x14ac:dyDescent="0.3">
      <c r="B18" s="13" t="s">
        <v>31</v>
      </c>
      <c r="C18" s="66">
        <f t="shared" si="0"/>
        <v>100.00000000200001</v>
      </c>
      <c r="D18" s="91">
        <v>93.235294120000006</v>
      </c>
      <c r="E18" s="91">
        <v>6.7647058820000003</v>
      </c>
      <c r="F18" s="91">
        <v>0</v>
      </c>
    </row>
    <row r="19" spans="2:6" x14ac:dyDescent="0.3">
      <c r="B19" s="13" t="s">
        <v>11</v>
      </c>
      <c r="C19" s="65">
        <f t="shared" si="0"/>
        <v>100</v>
      </c>
      <c r="D19" s="90">
        <v>83.703703700000005</v>
      </c>
      <c r="E19" s="90">
        <v>16.296296300000002</v>
      </c>
      <c r="F19" s="90">
        <v>0</v>
      </c>
    </row>
    <row r="20" spans="2:6" x14ac:dyDescent="0.3">
      <c r="B20" s="13" t="s">
        <v>133</v>
      </c>
      <c r="C20" s="66">
        <f t="shared" si="0"/>
        <v>100</v>
      </c>
      <c r="D20" s="91">
        <v>70.740740740000007</v>
      </c>
      <c r="E20" s="91">
        <v>29.25925926</v>
      </c>
      <c r="F20" s="91">
        <v>0</v>
      </c>
    </row>
    <row r="21" spans="2:6" x14ac:dyDescent="0.3">
      <c r="B21" s="13" t="s">
        <v>17</v>
      </c>
      <c r="C21" s="65">
        <f t="shared" si="0"/>
        <v>100</v>
      </c>
      <c r="D21" s="90">
        <v>48.863636360000001</v>
      </c>
      <c r="E21" s="90">
        <v>51.136363639999999</v>
      </c>
      <c r="F21" s="90">
        <v>0</v>
      </c>
    </row>
    <row r="22" spans="2:6" x14ac:dyDescent="0.3">
      <c r="B22" s="13" t="s">
        <v>134</v>
      </c>
      <c r="C22" s="66">
        <f t="shared" si="0"/>
        <v>100</v>
      </c>
      <c r="D22" s="91">
        <v>56.048387099999999</v>
      </c>
      <c r="E22" s="91">
        <v>43.951612900000001</v>
      </c>
      <c r="F22" s="91">
        <v>0</v>
      </c>
    </row>
    <row r="23" spans="2:6" x14ac:dyDescent="0.3">
      <c r="B23" s="13" t="s">
        <v>135</v>
      </c>
      <c r="C23" s="65">
        <f t="shared" si="0"/>
        <v>100</v>
      </c>
      <c r="D23" s="90">
        <v>60.454545449999998</v>
      </c>
      <c r="E23" s="90">
        <v>39.545454550000002</v>
      </c>
      <c r="F23" s="90">
        <v>0</v>
      </c>
    </row>
    <row r="24" spans="2:6" x14ac:dyDescent="0.3">
      <c r="B24" s="13" t="s">
        <v>136</v>
      </c>
      <c r="C24" s="66">
        <f t="shared" si="0"/>
        <v>99.999999992999989</v>
      </c>
      <c r="D24" s="91">
        <v>81.944444439999998</v>
      </c>
      <c r="E24" s="91">
        <v>17.592592589999999</v>
      </c>
      <c r="F24" s="91">
        <v>0.46296296300000001</v>
      </c>
    </row>
    <row r="25" spans="2:6" s="3" customFormat="1" ht="15" thickBot="1" x14ac:dyDescent="0.35">
      <c r="B25" s="13" t="s">
        <v>21</v>
      </c>
      <c r="C25" s="65">
        <f t="shared" si="0"/>
        <v>100</v>
      </c>
      <c r="D25" s="90">
        <v>68.458708094848731</v>
      </c>
      <c r="E25" s="90">
        <v>31.377759607522488</v>
      </c>
      <c r="F25" s="90">
        <v>0.16353229762878169</v>
      </c>
    </row>
    <row r="26" spans="2:6" ht="33.75" customHeight="1" thickTop="1" x14ac:dyDescent="0.3">
      <c r="B26" s="104" t="s">
        <v>23</v>
      </c>
      <c r="C26" s="104"/>
      <c r="D26" s="104"/>
      <c r="E26" s="104"/>
      <c r="F26" s="104"/>
    </row>
  </sheetData>
  <mergeCells count="2">
    <mergeCell ref="B2:F2"/>
    <mergeCell ref="B26:F2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2BA79-00AB-49D4-B439-5A45D0B1CA90}">
  <dimension ref="B2:L26"/>
  <sheetViews>
    <sheetView topLeftCell="A4" zoomScaleNormal="100" workbookViewId="0">
      <selection activeCell="N16" sqref="N16"/>
    </sheetView>
  </sheetViews>
  <sheetFormatPr defaultColWidth="8.6640625" defaultRowHeight="14.4" x14ac:dyDescent="0.3"/>
  <cols>
    <col min="2" max="2" width="22.88671875" customWidth="1"/>
    <col min="3" max="3" width="6.5546875" bestFit="1" customWidth="1"/>
    <col min="4" max="4" width="8.6640625" bestFit="1" customWidth="1"/>
    <col min="5" max="5" width="9.5546875" bestFit="1" customWidth="1"/>
    <col min="6" max="6" width="16.88671875" bestFit="1" customWidth="1"/>
    <col min="7" max="7" width="14.109375" customWidth="1"/>
    <col min="8" max="8" width="22.88671875" customWidth="1"/>
    <col min="9" max="9" width="6.5546875" bestFit="1" customWidth="1"/>
    <col min="10" max="10" width="8.5546875" bestFit="1" customWidth="1"/>
    <col min="11" max="11" width="9.44140625" bestFit="1" customWidth="1"/>
    <col min="12" max="12" width="16.6640625" bestFit="1" customWidth="1"/>
  </cols>
  <sheetData>
    <row r="2" spans="2:12" ht="68.25" customHeight="1" x14ac:dyDescent="0.3">
      <c r="B2" s="102" t="s">
        <v>279</v>
      </c>
      <c r="C2" s="102"/>
      <c r="D2" s="102"/>
      <c r="E2" s="102"/>
      <c r="F2" s="102"/>
      <c r="H2" s="102" t="s">
        <v>278</v>
      </c>
      <c r="I2" s="102"/>
      <c r="J2" s="102"/>
      <c r="K2" s="102"/>
      <c r="L2" s="102"/>
    </row>
    <row r="3" spans="2:12" s="3" customFormat="1" ht="15" thickBot="1" x14ac:dyDescent="0.35">
      <c r="B3" s="24" t="s">
        <v>32</v>
      </c>
      <c r="C3" s="24" t="s">
        <v>2</v>
      </c>
      <c r="D3" s="25" t="s">
        <v>33</v>
      </c>
      <c r="E3" s="25" t="s">
        <v>34</v>
      </c>
      <c r="F3" s="25" t="s">
        <v>35</v>
      </c>
      <c r="H3" s="24" t="s">
        <v>32</v>
      </c>
      <c r="I3" s="24" t="s">
        <v>2</v>
      </c>
      <c r="J3" s="25" t="s">
        <v>33</v>
      </c>
      <c r="K3" s="25" t="s">
        <v>34</v>
      </c>
      <c r="L3" s="25" t="s">
        <v>35</v>
      </c>
    </row>
    <row r="4" spans="2:12" ht="15" thickTop="1" x14ac:dyDescent="0.3">
      <c r="B4" s="8" t="s">
        <v>2</v>
      </c>
      <c r="C4" s="73">
        <f>SUM(D4:F4)</f>
        <v>58628</v>
      </c>
      <c r="D4" s="73">
        <f>SUM(D5:D25)</f>
        <v>34281</v>
      </c>
      <c r="E4" s="73">
        <f t="shared" ref="E4:F4" si="0">SUM(E5:E25)</f>
        <v>24319</v>
      </c>
      <c r="F4" s="73">
        <f t="shared" si="0"/>
        <v>28</v>
      </c>
      <c r="H4" s="8" t="s">
        <v>2</v>
      </c>
      <c r="I4" s="73"/>
      <c r="J4" s="73">
        <f>SUM(J5:J25)</f>
        <v>100</v>
      </c>
      <c r="K4" s="73">
        <f t="shared" ref="K4" si="1">SUM(K5:K25)</f>
        <v>100.00000000000001</v>
      </c>
      <c r="L4" s="73">
        <f t="shared" ref="L4" si="2">SUM(L5:L25)</f>
        <v>99.999999999999986</v>
      </c>
    </row>
    <row r="5" spans="2:12" x14ac:dyDescent="0.3">
      <c r="B5" s="13" t="s">
        <v>4</v>
      </c>
      <c r="C5" s="71">
        <f>SUM(D5:F5)</f>
        <v>29467</v>
      </c>
      <c r="D5" s="71">
        <v>16157</v>
      </c>
      <c r="E5" s="71">
        <v>13300</v>
      </c>
      <c r="F5" s="71">
        <v>10</v>
      </c>
      <c r="H5" s="13" t="s">
        <v>4</v>
      </c>
      <c r="I5" s="71"/>
      <c r="J5" s="92">
        <f>(D5/D$4)*100</f>
        <v>47.131063854613345</v>
      </c>
      <c r="K5" s="92">
        <f t="shared" ref="K5:K25" si="3">(E5/E$4)*100</f>
        <v>54.689748756116622</v>
      </c>
      <c r="L5" s="92">
        <f t="shared" ref="L5:L25" si="4">(F5/F$4)*100</f>
        <v>35.714285714285715</v>
      </c>
    </row>
    <row r="6" spans="2:12" x14ac:dyDescent="0.3">
      <c r="B6" s="13" t="s">
        <v>5</v>
      </c>
      <c r="C6" s="72">
        <f t="shared" ref="C6:C25" si="5">SUM(D6:F6)</f>
        <v>11479</v>
      </c>
      <c r="D6" s="72">
        <v>6115</v>
      </c>
      <c r="E6" s="72">
        <v>5360</v>
      </c>
      <c r="F6" s="72">
        <v>4</v>
      </c>
      <c r="H6" s="13" t="s">
        <v>5</v>
      </c>
      <c r="I6" s="72"/>
      <c r="J6" s="93">
        <f t="shared" ref="J6:J25" si="6">(D6/D$4)*100</f>
        <v>17.837869373705551</v>
      </c>
      <c r="K6" s="93">
        <f t="shared" si="3"/>
        <v>22.040379949833465</v>
      </c>
      <c r="L6" s="93">
        <f t="shared" si="4"/>
        <v>14.285714285714285</v>
      </c>
    </row>
    <row r="7" spans="2:12" x14ac:dyDescent="0.3">
      <c r="B7" s="13" t="s">
        <v>6</v>
      </c>
      <c r="C7" s="71">
        <f t="shared" si="5"/>
        <v>3957</v>
      </c>
      <c r="D7" s="71">
        <v>2124</v>
      </c>
      <c r="E7" s="71">
        <v>1833</v>
      </c>
      <c r="F7" s="71">
        <v>0</v>
      </c>
      <c r="H7" s="13" t="s">
        <v>6</v>
      </c>
      <c r="I7" s="71"/>
      <c r="J7" s="92">
        <f t="shared" si="6"/>
        <v>6.1958519296403249</v>
      </c>
      <c r="K7" s="92">
        <f t="shared" si="3"/>
        <v>7.5373165015008849</v>
      </c>
      <c r="L7" s="92">
        <f t="shared" si="4"/>
        <v>0</v>
      </c>
    </row>
    <row r="8" spans="2:12" x14ac:dyDescent="0.3">
      <c r="B8" s="13" t="s">
        <v>128</v>
      </c>
      <c r="C8" s="72">
        <f t="shared" si="5"/>
        <v>1142</v>
      </c>
      <c r="D8" s="72">
        <v>692</v>
      </c>
      <c r="E8" s="72">
        <v>446</v>
      </c>
      <c r="F8" s="72">
        <v>4</v>
      </c>
      <c r="H8" s="13" t="s">
        <v>128</v>
      </c>
      <c r="I8" s="72"/>
      <c r="J8" s="93">
        <f t="shared" si="6"/>
        <v>2.0186108923310289</v>
      </c>
      <c r="K8" s="93">
        <f t="shared" si="3"/>
        <v>1.8339569883630082</v>
      </c>
      <c r="L8" s="93">
        <f t="shared" si="4"/>
        <v>14.285714285714285</v>
      </c>
    </row>
    <row r="9" spans="2:12" x14ac:dyDescent="0.3">
      <c r="B9" s="13" t="s">
        <v>129</v>
      </c>
      <c r="C9" s="71">
        <f t="shared" si="5"/>
        <v>1046</v>
      </c>
      <c r="D9" s="71">
        <v>682</v>
      </c>
      <c r="E9" s="71">
        <v>364</v>
      </c>
      <c r="F9" s="71">
        <v>0</v>
      </c>
      <c r="H9" s="13" t="s">
        <v>129</v>
      </c>
      <c r="I9" s="71"/>
      <c r="J9" s="92">
        <f t="shared" si="6"/>
        <v>1.9894402146961876</v>
      </c>
      <c r="K9" s="92">
        <f t="shared" si="3"/>
        <v>1.4967720712200336</v>
      </c>
      <c r="L9" s="92">
        <f t="shared" si="4"/>
        <v>0</v>
      </c>
    </row>
    <row r="10" spans="2:12" x14ac:dyDescent="0.3">
      <c r="B10" s="13" t="s">
        <v>130</v>
      </c>
      <c r="C10" s="72">
        <f t="shared" si="5"/>
        <v>966</v>
      </c>
      <c r="D10" s="72">
        <v>894</v>
      </c>
      <c r="E10" s="72">
        <v>71</v>
      </c>
      <c r="F10" s="72">
        <v>1</v>
      </c>
      <c r="H10" s="13" t="s">
        <v>130</v>
      </c>
      <c r="I10" s="72"/>
      <c r="J10" s="93">
        <f t="shared" si="6"/>
        <v>2.6078585805548262</v>
      </c>
      <c r="K10" s="93">
        <f t="shared" si="3"/>
        <v>0.29195279411159997</v>
      </c>
      <c r="L10" s="93">
        <f t="shared" si="4"/>
        <v>3.5714285714285712</v>
      </c>
    </row>
    <row r="11" spans="2:12" x14ac:dyDescent="0.3">
      <c r="B11" s="13" t="s">
        <v>16</v>
      </c>
      <c r="C11" s="71">
        <f t="shared" si="5"/>
        <v>961</v>
      </c>
      <c r="D11" s="71">
        <v>922</v>
      </c>
      <c r="E11" s="71">
        <v>39</v>
      </c>
      <c r="F11" s="71">
        <v>0</v>
      </c>
      <c r="H11" s="13" t="s">
        <v>16</v>
      </c>
      <c r="I11" s="71"/>
      <c r="J11" s="92">
        <f t="shared" si="6"/>
        <v>2.689536477932382</v>
      </c>
      <c r="K11" s="92">
        <f t="shared" si="3"/>
        <v>0.16036843620214647</v>
      </c>
      <c r="L11" s="92">
        <f t="shared" si="4"/>
        <v>0</v>
      </c>
    </row>
    <row r="12" spans="2:12" x14ac:dyDescent="0.3">
      <c r="B12" s="13" t="s">
        <v>7</v>
      </c>
      <c r="C12" s="72">
        <f t="shared" si="5"/>
        <v>818</v>
      </c>
      <c r="D12" s="72">
        <v>515</v>
      </c>
      <c r="E12" s="72">
        <v>303</v>
      </c>
      <c r="F12" s="72">
        <v>0</v>
      </c>
      <c r="H12" s="13" t="s">
        <v>7</v>
      </c>
      <c r="I12" s="72"/>
      <c r="J12" s="93">
        <f t="shared" si="6"/>
        <v>1.5022898981943351</v>
      </c>
      <c r="K12" s="93">
        <f t="shared" si="3"/>
        <v>1.245939388955138</v>
      </c>
      <c r="L12" s="93">
        <f t="shared" si="4"/>
        <v>0</v>
      </c>
    </row>
    <row r="13" spans="2:12" x14ac:dyDescent="0.3">
      <c r="B13" s="13" t="s">
        <v>10</v>
      </c>
      <c r="C13" s="71">
        <f t="shared" si="5"/>
        <v>487</v>
      </c>
      <c r="D13" s="71">
        <v>401</v>
      </c>
      <c r="E13" s="71">
        <v>86</v>
      </c>
      <c r="F13" s="71">
        <v>0</v>
      </c>
      <c r="H13" s="13" t="s">
        <v>10</v>
      </c>
      <c r="I13" s="71"/>
      <c r="J13" s="92">
        <f t="shared" si="6"/>
        <v>1.1697441731571425</v>
      </c>
      <c r="K13" s="92">
        <f t="shared" si="3"/>
        <v>0.35363296188165633</v>
      </c>
      <c r="L13" s="92">
        <f t="shared" si="4"/>
        <v>0</v>
      </c>
    </row>
    <row r="14" spans="2:12" x14ac:dyDescent="0.3">
      <c r="B14" s="13" t="s">
        <v>131</v>
      </c>
      <c r="C14" s="72">
        <f t="shared" si="5"/>
        <v>441</v>
      </c>
      <c r="D14" s="72">
        <v>247</v>
      </c>
      <c r="E14" s="72">
        <v>194</v>
      </c>
      <c r="F14" s="72">
        <v>0</v>
      </c>
      <c r="H14" s="13" t="s">
        <v>131</v>
      </c>
      <c r="I14" s="72"/>
      <c r="J14" s="93">
        <f t="shared" si="6"/>
        <v>0.72051573758058396</v>
      </c>
      <c r="K14" s="93">
        <f t="shared" si="3"/>
        <v>0.79773016982606182</v>
      </c>
      <c r="L14" s="93">
        <f t="shared" si="4"/>
        <v>0</v>
      </c>
    </row>
    <row r="15" spans="2:12" x14ac:dyDescent="0.3">
      <c r="B15" s="13" t="s">
        <v>132</v>
      </c>
      <c r="C15" s="71">
        <f t="shared" si="5"/>
        <v>407</v>
      </c>
      <c r="D15" s="71">
        <v>339</v>
      </c>
      <c r="E15" s="71">
        <v>68</v>
      </c>
      <c r="F15" s="71">
        <v>0</v>
      </c>
      <c r="H15" s="13" t="s">
        <v>132</v>
      </c>
      <c r="I15" s="71"/>
      <c r="J15" s="92">
        <f t="shared" si="6"/>
        <v>0.98888597182112536</v>
      </c>
      <c r="K15" s="92">
        <f t="shared" si="3"/>
        <v>0.27961676055758872</v>
      </c>
      <c r="L15" s="92">
        <f t="shared" si="4"/>
        <v>0</v>
      </c>
    </row>
    <row r="16" spans="2:12" x14ac:dyDescent="0.3">
      <c r="B16" s="13" t="s">
        <v>9</v>
      </c>
      <c r="C16" s="72">
        <f t="shared" si="5"/>
        <v>372</v>
      </c>
      <c r="D16" s="72">
        <v>247</v>
      </c>
      <c r="E16" s="72">
        <v>125</v>
      </c>
      <c r="F16" s="72">
        <v>0</v>
      </c>
      <c r="H16" s="13" t="s">
        <v>9</v>
      </c>
      <c r="I16" s="72"/>
      <c r="J16" s="93">
        <f t="shared" si="6"/>
        <v>0.72051573758058396</v>
      </c>
      <c r="K16" s="93">
        <f t="shared" si="3"/>
        <v>0.51400139808380274</v>
      </c>
      <c r="L16" s="93">
        <f t="shared" si="4"/>
        <v>0</v>
      </c>
    </row>
    <row r="17" spans="2:12" x14ac:dyDescent="0.3">
      <c r="B17" s="13" t="s">
        <v>8</v>
      </c>
      <c r="C17" s="71">
        <f t="shared" si="5"/>
        <v>365</v>
      </c>
      <c r="D17" s="71">
        <v>285</v>
      </c>
      <c r="E17" s="71">
        <v>80</v>
      </c>
      <c r="F17" s="71">
        <v>0</v>
      </c>
      <c r="H17" s="13" t="s">
        <v>8</v>
      </c>
      <c r="I17" s="71"/>
      <c r="J17" s="92">
        <f t="shared" si="6"/>
        <v>0.8313643125929816</v>
      </c>
      <c r="K17" s="92">
        <f t="shared" si="3"/>
        <v>0.32896089477363383</v>
      </c>
      <c r="L17" s="92">
        <f t="shared" si="4"/>
        <v>0</v>
      </c>
    </row>
    <row r="18" spans="2:12" x14ac:dyDescent="0.3">
      <c r="B18" s="13" t="s">
        <v>31</v>
      </c>
      <c r="C18" s="72">
        <f t="shared" si="5"/>
        <v>340</v>
      </c>
      <c r="D18" s="72">
        <v>317</v>
      </c>
      <c r="E18" s="72">
        <v>23</v>
      </c>
      <c r="F18" s="72">
        <v>0</v>
      </c>
      <c r="H18" s="13" t="s">
        <v>31</v>
      </c>
      <c r="I18" s="72"/>
      <c r="J18" s="93">
        <f t="shared" si="6"/>
        <v>0.92471048102447417</v>
      </c>
      <c r="K18" s="93">
        <f t="shared" si="3"/>
        <v>9.4576257247419707E-2</v>
      </c>
      <c r="L18" s="93">
        <f t="shared" si="4"/>
        <v>0</v>
      </c>
    </row>
    <row r="19" spans="2:12" x14ac:dyDescent="0.3">
      <c r="B19" s="13" t="s">
        <v>11</v>
      </c>
      <c r="C19" s="71">
        <f t="shared" si="5"/>
        <v>270</v>
      </c>
      <c r="D19" s="71">
        <v>226</v>
      </c>
      <c r="E19" s="71">
        <v>44</v>
      </c>
      <c r="F19" s="71">
        <v>0</v>
      </c>
      <c r="H19" s="13" t="s">
        <v>11</v>
      </c>
      <c r="I19" s="71"/>
      <c r="J19" s="92">
        <f t="shared" si="6"/>
        <v>0.65925731454741687</v>
      </c>
      <c r="K19" s="92">
        <f t="shared" si="3"/>
        <v>0.18092849212549858</v>
      </c>
      <c r="L19" s="92">
        <f t="shared" si="4"/>
        <v>0</v>
      </c>
    </row>
    <row r="20" spans="2:12" x14ac:dyDescent="0.3">
      <c r="B20" s="13" t="s">
        <v>133</v>
      </c>
      <c r="C20" s="72">
        <f t="shared" si="5"/>
        <v>270</v>
      </c>
      <c r="D20" s="72">
        <v>191</v>
      </c>
      <c r="E20" s="72">
        <v>79</v>
      </c>
      <c r="F20" s="72">
        <v>0</v>
      </c>
      <c r="H20" s="13" t="s">
        <v>133</v>
      </c>
      <c r="I20" s="72"/>
      <c r="J20" s="93">
        <f t="shared" si="6"/>
        <v>0.55715994282547177</v>
      </c>
      <c r="K20" s="93">
        <f t="shared" si="3"/>
        <v>0.32484888358896336</v>
      </c>
      <c r="L20" s="93">
        <f t="shared" si="4"/>
        <v>0</v>
      </c>
    </row>
    <row r="21" spans="2:12" x14ac:dyDescent="0.3">
      <c r="B21" s="13" t="s">
        <v>17</v>
      </c>
      <c r="C21" s="71">
        <f t="shared" si="5"/>
        <v>264</v>
      </c>
      <c r="D21" s="71">
        <v>129</v>
      </c>
      <c r="E21" s="71">
        <v>135</v>
      </c>
      <c r="F21" s="71">
        <v>0</v>
      </c>
      <c r="H21" s="13" t="s">
        <v>17</v>
      </c>
      <c r="I21" s="71"/>
      <c r="J21" s="92">
        <f t="shared" si="6"/>
        <v>0.37630174148945478</v>
      </c>
      <c r="K21" s="92">
        <f t="shared" si="3"/>
        <v>0.55512150993050702</v>
      </c>
      <c r="L21" s="92">
        <f t="shared" si="4"/>
        <v>0</v>
      </c>
    </row>
    <row r="22" spans="2:12" x14ac:dyDescent="0.3">
      <c r="B22" s="13" t="s">
        <v>134</v>
      </c>
      <c r="C22" s="72">
        <f t="shared" si="5"/>
        <v>248</v>
      </c>
      <c r="D22" s="72">
        <v>139</v>
      </c>
      <c r="E22" s="72">
        <v>109</v>
      </c>
      <c r="F22" s="72">
        <v>0</v>
      </c>
      <c r="H22" s="13" t="s">
        <v>134</v>
      </c>
      <c r="I22" s="72"/>
      <c r="J22" s="93">
        <f t="shared" si="6"/>
        <v>0.40547241912429627</v>
      </c>
      <c r="K22" s="93">
        <f t="shared" si="3"/>
        <v>0.44820921912907602</v>
      </c>
      <c r="L22" s="93">
        <f t="shared" si="4"/>
        <v>0</v>
      </c>
    </row>
    <row r="23" spans="2:12" x14ac:dyDescent="0.3">
      <c r="B23" s="13" t="s">
        <v>135</v>
      </c>
      <c r="C23" s="71">
        <f t="shared" si="5"/>
        <v>220</v>
      </c>
      <c r="D23" s="71">
        <v>133</v>
      </c>
      <c r="E23" s="71">
        <v>87</v>
      </c>
      <c r="F23" s="71">
        <v>0</v>
      </c>
      <c r="H23" s="13" t="s">
        <v>135</v>
      </c>
      <c r="I23" s="71"/>
      <c r="J23" s="92">
        <f t="shared" si="6"/>
        <v>0.38797001254339142</v>
      </c>
      <c r="K23" s="92">
        <f t="shared" si="3"/>
        <v>0.35774497306632674</v>
      </c>
      <c r="L23" s="92">
        <f t="shared" si="4"/>
        <v>0</v>
      </c>
    </row>
    <row r="24" spans="2:12" x14ac:dyDescent="0.3">
      <c r="B24" s="13" t="s">
        <v>136</v>
      </c>
      <c r="C24" s="72">
        <f t="shared" si="5"/>
        <v>216</v>
      </c>
      <c r="D24" s="72">
        <v>177</v>
      </c>
      <c r="E24" s="72">
        <v>38</v>
      </c>
      <c r="F24" s="72">
        <v>1</v>
      </c>
      <c r="H24" s="13" t="s">
        <v>136</v>
      </c>
      <c r="I24" s="72"/>
      <c r="J24" s="93">
        <f t="shared" si="6"/>
        <v>0.51632099413669374</v>
      </c>
      <c r="K24" s="93">
        <f t="shared" si="3"/>
        <v>0.15625642501747605</v>
      </c>
      <c r="L24" s="93">
        <f t="shared" si="4"/>
        <v>3.5714285714285712</v>
      </c>
    </row>
    <row r="25" spans="2:12" s="3" customFormat="1" ht="15" thickBot="1" x14ac:dyDescent="0.35">
      <c r="B25" s="13" t="s">
        <v>21</v>
      </c>
      <c r="C25" s="71">
        <f t="shared" si="5"/>
        <v>4892</v>
      </c>
      <c r="D25" s="71">
        <v>3349</v>
      </c>
      <c r="E25" s="71">
        <v>1535</v>
      </c>
      <c r="F25" s="71">
        <v>8</v>
      </c>
      <c r="H25" s="13" t="s">
        <v>21</v>
      </c>
      <c r="I25" s="71"/>
      <c r="J25" s="92">
        <f t="shared" si="6"/>
        <v>9.7692599399084035</v>
      </c>
      <c r="K25" s="92">
        <f t="shared" si="3"/>
        <v>6.3119371684690977</v>
      </c>
      <c r="L25" s="92">
        <f t="shared" si="4"/>
        <v>28.571428571428569</v>
      </c>
    </row>
    <row r="26" spans="2:12" ht="33.75" customHeight="1" thickTop="1" x14ac:dyDescent="0.3">
      <c r="B26" s="104" t="s">
        <v>23</v>
      </c>
      <c r="C26" s="104"/>
      <c r="D26" s="104"/>
      <c r="E26" s="104"/>
      <c r="F26" s="104"/>
      <c r="H26" s="104" t="s">
        <v>23</v>
      </c>
      <c r="I26" s="104"/>
      <c r="J26" s="104"/>
      <c r="K26" s="104"/>
      <c r="L26" s="104"/>
    </row>
  </sheetData>
  <mergeCells count="4">
    <mergeCell ref="B2:F2"/>
    <mergeCell ref="B26:F26"/>
    <mergeCell ref="H2:L2"/>
    <mergeCell ref="H26:L26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03EF-D752-4D48-9DB4-3FB81B5DCE4D}">
  <dimension ref="B2:E9"/>
  <sheetViews>
    <sheetView workbookViewId="0">
      <selection activeCell="B2" sqref="B2:E2"/>
    </sheetView>
  </sheetViews>
  <sheetFormatPr defaultColWidth="9.109375" defaultRowHeight="14.4" x14ac:dyDescent="0.3"/>
  <cols>
    <col min="1" max="1" width="9.109375" style="26"/>
    <col min="2" max="2" width="18.5546875" style="26" customWidth="1"/>
    <col min="3" max="5" width="9.109375" style="27"/>
    <col min="6" max="16384" width="9.109375" style="26"/>
  </cols>
  <sheetData>
    <row r="2" spans="2:5" ht="76.2" customHeight="1" x14ac:dyDescent="0.3">
      <c r="B2" s="105" t="s">
        <v>307</v>
      </c>
      <c r="C2" s="106"/>
      <c r="D2" s="106"/>
      <c r="E2" s="106"/>
    </row>
    <row r="3" spans="2:5" x14ac:dyDescent="0.3">
      <c r="B3" s="26" t="s">
        <v>1</v>
      </c>
      <c r="C3" s="27" t="s">
        <v>33</v>
      </c>
      <c r="D3" s="27" t="s">
        <v>34</v>
      </c>
      <c r="E3" s="27" t="s">
        <v>35</v>
      </c>
    </row>
    <row r="4" spans="2:5" x14ac:dyDescent="0.3">
      <c r="B4" s="26" t="s">
        <v>4</v>
      </c>
      <c r="C4" s="94">
        <v>54.830827710000001</v>
      </c>
      <c r="D4" s="94">
        <v>45.135236030000002</v>
      </c>
      <c r="E4" s="94">
        <v>3.3936267999999999E-2</v>
      </c>
    </row>
    <row r="5" spans="2:5" x14ac:dyDescent="0.3">
      <c r="B5" s="26" t="s">
        <v>5</v>
      </c>
      <c r="C5" s="94">
        <v>53.271190869999998</v>
      </c>
      <c r="D5" s="94">
        <v>46.693962890000002</v>
      </c>
      <c r="E5" s="94">
        <v>3.4846241E-2</v>
      </c>
    </row>
    <row r="6" spans="2:5" x14ac:dyDescent="0.3">
      <c r="B6" s="26" t="s">
        <v>6</v>
      </c>
      <c r="C6" s="94">
        <v>53.677028049999997</v>
      </c>
      <c r="D6" s="94">
        <v>46.322971950000003</v>
      </c>
      <c r="E6" s="94">
        <v>0</v>
      </c>
    </row>
    <row r="7" spans="2:5" x14ac:dyDescent="0.3">
      <c r="B7" s="26" t="s">
        <v>128</v>
      </c>
      <c r="C7" s="94">
        <v>60.595446580000001</v>
      </c>
      <c r="D7" s="94">
        <v>39.054290719999997</v>
      </c>
      <c r="E7" s="94">
        <v>0.35026269700000001</v>
      </c>
    </row>
    <row r="8" spans="2:5" x14ac:dyDescent="0.3">
      <c r="B8" s="26" t="s">
        <v>129</v>
      </c>
      <c r="C8" s="94">
        <v>65.200764820000003</v>
      </c>
      <c r="D8" s="94">
        <v>34.799235179999997</v>
      </c>
      <c r="E8" s="94">
        <v>0</v>
      </c>
    </row>
    <row r="9" spans="2:5" x14ac:dyDescent="0.3">
      <c r="B9" s="67" t="s">
        <v>21</v>
      </c>
      <c r="C9" s="94">
        <v>73.771344370286911</v>
      </c>
      <c r="D9" s="94">
        <v>26.141977983877958</v>
      </c>
      <c r="E9" s="94">
        <v>8.6677645835139122E-2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3511-5B04-4376-88FF-0A852415C88D}">
  <dimension ref="B2:E16"/>
  <sheetViews>
    <sheetView workbookViewId="0">
      <selection activeCell="B2" sqref="B2:E2"/>
    </sheetView>
  </sheetViews>
  <sheetFormatPr defaultRowHeight="14.4" x14ac:dyDescent="0.3"/>
  <cols>
    <col min="2" max="2" width="16.44140625" bestFit="1" customWidth="1"/>
    <col min="3" max="3" width="8.33203125" bestFit="1" customWidth="1"/>
    <col min="4" max="4" width="9.44140625" bestFit="1" customWidth="1"/>
    <col min="5" max="5" width="16.109375" bestFit="1" customWidth="1"/>
  </cols>
  <sheetData>
    <row r="2" spans="2:5" ht="72.75" customHeight="1" x14ac:dyDescent="0.3">
      <c r="B2" s="107" t="s">
        <v>306</v>
      </c>
      <c r="C2" s="108"/>
      <c r="D2" s="108"/>
      <c r="E2" s="108"/>
    </row>
    <row r="3" spans="2:5" x14ac:dyDescent="0.3">
      <c r="B3" s="26" t="s">
        <v>24</v>
      </c>
      <c r="C3" s="27" t="s">
        <v>33</v>
      </c>
      <c r="D3" s="27" t="s">
        <v>34</v>
      </c>
      <c r="E3" s="27" t="s">
        <v>35</v>
      </c>
    </row>
    <row r="4" spans="2:5" x14ac:dyDescent="0.3">
      <c r="B4">
        <v>2011</v>
      </c>
      <c r="C4" s="10">
        <v>978</v>
      </c>
      <c r="D4" s="10">
        <v>232</v>
      </c>
      <c r="E4" s="10">
        <v>255</v>
      </c>
    </row>
    <row r="5" spans="2:5" x14ac:dyDescent="0.3">
      <c r="B5">
        <v>2012</v>
      </c>
      <c r="C5" s="10">
        <v>1046</v>
      </c>
      <c r="D5" s="10">
        <v>228</v>
      </c>
      <c r="E5" s="10">
        <v>71</v>
      </c>
    </row>
    <row r="6" spans="2:5" x14ac:dyDescent="0.3">
      <c r="B6">
        <v>2013</v>
      </c>
      <c r="C6" s="10">
        <v>5905</v>
      </c>
      <c r="D6" s="10">
        <v>691</v>
      </c>
      <c r="E6" s="10">
        <v>214</v>
      </c>
    </row>
    <row r="7" spans="2:5" x14ac:dyDescent="0.3">
      <c r="B7">
        <v>2014</v>
      </c>
      <c r="C7" s="10">
        <v>9438</v>
      </c>
      <c r="D7" s="10">
        <v>1561</v>
      </c>
      <c r="E7" s="10">
        <v>70</v>
      </c>
    </row>
    <row r="8" spans="2:5" x14ac:dyDescent="0.3">
      <c r="B8">
        <v>2015</v>
      </c>
      <c r="C8" s="10">
        <v>12145</v>
      </c>
      <c r="D8" s="10">
        <v>3319</v>
      </c>
      <c r="E8" s="10">
        <v>442</v>
      </c>
    </row>
    <row r="9" spans="2:5" x14ac:dyDescent="0.3">
      <c r="B9">
        <v>2016</v>
      </c>
      <c r="C9" s="10">
        <v>5838</v>
      </c>
      <c r="D9" s="10">
        <v>2828</v>
      </c>
      <c r="E9" s="10">
        <v>53</v>
      </c>
    </row>
    <row r="10" spans="2:5" x14ac:dyDescent="0.3">
      <c r="B10">
        <v>2017</v>
      </c>
      <c r="C10" s="10">
        <v>20450</v>
      </c>
      <c r="D10" s="10">
        <v>11538</v>
      </c>
      <c r="E10" s="10">
        <v>21</v>
      </c>
    </row>
    <row r="11" spans="2:5" x14ac:dyDescent="0.3">
      <c r="B11">
        <v>2018</v>
      </c>
      <c r="C11" s="10">
        <v>47307</v>
      </c>
      <c r="D11" s="10">
        <v>32510</v>
      </c>
      <c r="E11" s="10">
        <v>14</v>
      </c>
    </row>
    <row r="12" spans="2:5" x14ac:dyDescent="0.3">
      <c r="B12">
        <v>2019</v>
      </c>
      <c r="C12" s="10">
        <v>45592</v>
      </c>
      <c r="D12" s="10">
        <v>36945</v>
      </c>
      <c r="E12" s="10">
        <v>15</v>
      </c>
    </row>
    <row r="13" spans="2:5" x14ac:dyDescent="0.3">
      <c r="B13">
        <v>2020</v>
      </c>
      <c r="C13" s="10">
        <v>16554</v>
      </c>
      <c r="D13" s="10">
        <v>12344</v>
      </c>
      <c r="E13" s="10">
        <v>1</v>
      </c>
    </row>
    <row r="14" spans="2:5" x14ac:dyDescent="0.3">
      <c r="B14">
        <v>2021</v>
      </c>
      <c r="C14" s="10">
        <v>15623</v>
      </c>
      <c r="D14" s="10">
        <v>13479</v>
      </c>
      <c r="E14" s="10">
        <v>5</v>
      </c>
    </row>
    <row r="15" spans="2:5" x14ac:dyDescent="0.3">
      <c r="B15">
        <v>2022</v>
      </c>
      <c r="C15" s="10">
        <v>27482</v>
      </c>
      <c r="D15" s="10">
        <v>22852</v>
      </c>
      <c r="E15" s="10">
        <v>21</v>
      </c>
    </row>
    <row r="16" spans="2:5" x14ac:dyDescent="0.3">
      <c r="B16">
        <v>2023</v>
      </c>
      <c r="C16" s="10">
        <v>34281</v>
      </c>
      <c r="D16" s="10">
        <v>24319</v>
      </c>
      <c r="E16" s="10">
        <v>28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56</vt:i4>
      </vt:variant>
      <vt:variant>
        <vt:lpstr>Gráficos</vt:lpstr>
      </vt:variant>
      <vt:variant>
        <vt:i4>4</vt:i4>
      </vt:variant>
    </vt:vector>
  </HeadingPairs>
  <TitlesOfParts>
    <vt:vector size="60" baseType="lpstr">
      <vt:lpstr>Tabela 2.1.1</vt:lpstr>
      <vt:lpstr>Gráfico 2.1.1 dados</vt:lpstr>
      <vt:lpstr>Gráfico 2.1.2 dados</vt:lpstr>
      <vt:lpstr>Gráfico 2.1.2</vt:lpstr>
      <vt:lpstr>Mapa 2.1.1</vt:lpstr>
      <vt:lpstr>Tabela 2.1.2</vt:lpstr>
      <vt:lpstr>Tabela 2.1.2  - Análise textual</vt:lpstr>
      <vt:lpstr>Gráfico 2.1.3 dados</vt:lpstr>
      <vt:lpstr>Gráfico 2.1.4 dados</vt:lpstr>
      <vt:lpstr>Tabela 2.1.3</vt:lpstr>
      <vt:lpstr>Gráfico 2.1.5 dados</vt:lpstr>
      <vt:lpstr>Gráfico 2.2.5</vt:lpstr>
      <vt:lpstr>Tabela 2.1.4</vt:lpstr>
      <vt:lpstr>Gráfico 2.1.6 dados</vt:lpstr>
      <vt:lpstr>Gráfico 2.1.6</vt:lpstr>
      <vt:lpstr>Tabela 2.2.1</vt:lpstr>
      <vt:lpstr>Gráfico 2.2.1 dados</vt:lpstr>
      <vt:lpstr>Gráfico 2.2.1</vt:lpstr>
      <vt:lpstr>Mapa 2.2.1</vt:lpstr>
      <vt:lpstr>Mapa 2.2.2</vt:lpstr>
      <vt:lpstr>Tabela 2.3.1</vt:lpstr>
      <vt:lpstr>Gráfico 2.3.1 dados</vt:lpstr>
      <vt:lpstr>Gráfico 2.3.1</vt:lpstr>
      <vt:lpstr>Tabela 2.3.2</vt:lpstr>
      <vt:lpstr>Mapa 2.3.1</vt:lpstr>
      <vt:lpstr>Gráfico 2.3.2 dados</vt:lpstr>
      <vt:lpstr>Gráfico 2.3.2</vt:lpstr>
      <vt:lpstr>Tabela 2.3.3</vt:lpstr>
      <vt:lpstr>Gráfico 2.3.3 dados</vt:lpstr>
      <vt:lpstr>Gráfico 2.3.3</vt:lpstr>
      <vt:lpstr>Tabela 2.3.4</vt:lpstr>
      <vt:lpstr>Gráfico 2.3.4 dados</vt:lpstr>
      <vt:lpstr>Tabela 2.3.5</vt:lpstr>
      <vt:lpstr>Gráfico 2.3.5 dados</vt:lpstr>
      <vt:lpstr>Gráfico 2.3.5</vt:lpstr>
      <vt:lpstr>Tabela 2.3.6</vt:lpstr>
      <vt:lpstr>Gráfico 2.3.6 dados</vt:lpstr>
      <vt:lpstr>Gráfico 2.3.6</vt:lpstr>
      <vt:lpstr>Tabela 2.3.7</vt:lpstr>
      <vt:lpstr>Tabela 2.3.8</vt:lpstr>
      <vt:lpstr>Tabela 2.3.8 - Análise textual</vt:lpstr>
      <vt:lpstr>Gráfico 2.3.7 dados</vt:lpstr>
      <vt:lpstr>Gráfico 2.3.7</vt:lpstr>
      <vt:lpstr>Gráfico 2.3.8 - Análise textual</vt:lpstr>
      <vt:lpstr>Gráfico 2.3.8 dados</vt:lpstr>
      <vt:lpstr>Gráfico 2.3.8</vt:lpstr>
      <vt:lpstr>Tabela 2.3.9</vt:lpstr>
      <vt:lpstr>Tabela 2.3.10</vt:lpstr>
      <vt:lpstr>Gráfico 2.3.9 dados</vt:lpstr>
      <vt:lpstr>Gráfico 2.3.9</vt:lpstr>
      <vt:lpstr>Tabela 2.3.11</vt:lpstr>
      <vt:lpstr>Tabela 2.3.12</vt:lpstr>
      <vt:lpstr>Tabela 2.3.13</vt:lpstr>
      <vt:lpstr>Tabela EXTRA 1</vt:lpstr>
      <vt:lpstr>Tabela EXTRA 2</vt:lpstr>
      <vt:lpstr>Tabela EXTRA 3</vt:lpstr>
      <vt:lpstr>Gráfico 2.1.1</vt:lpstr>
      <vt:lpstr>Gráfico 2.1.3</vt:lpstr>
      <vt:lpstr>Gráfico 2.1.4</vt:lpstr>
      <vt:lpstr>Gráfico 2.3.4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Lima Costa</dc:creator>
  <cp:lastModifiedBy>gustavo Junger</cp:lastModifiedBy>
  <dcterms:created xsi:type="dcterms:W3CDTF">2024-04-05T18:28:43Z</dcterms:created>
  <dcterms:modified xsi:type="dcterms:W3CDTF">2024-06-02T18:08:50Z</dcterms:modified>
</cp:coreProperties>
</file>