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e\SAA\CGL\COPLI\SPGC\PAC 2019\"/>
    </mc:Choice>
  </mc:AlternateContent>
  <xr:revisionPtr revIDLastSave="0" documentId="8_{5E886D7D-68EC-484D-83C9-C97C3651EE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CCom 2019 - revisado" sheetId="1" r:id="rId1"/>
  </sheets>
  <definedNames>
    <definedName name="_xlnm._FilterDatabase" localSheetId="0" hidden="1">'PCCom 2019 - revisado'!$A$19:$AI$42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N43" i="1"/>
  <c r="N30" i="1"/>
  <c r="N39" i="1"/>
  <c r="N38" i="1"/>
  <c r="N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Paula de Oliveira Silva</author>
  </authors>
  <commentList>
    <comment ref="B4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Ana Paula de Oliveira Silva:
Foi definido como compartilhamento entre CADE e DTIC - sendo a DTIC o gerenciador. </t>
        </r>
      </text>
    </comment>
  </commentList>
</comments>
</file>

<file path=xl/sharedStrings.xml><?xml version="1.0" encoding="utf-8"?>
<sst xmlns="http://schemas.openxmlformats.org/spreadsheetml/2006/main" count="381" uniqueCount="161">
  <si>
    <t>3 - Serviços Gerais - Comuns</t>
  </si>
  <si>
    <t>4 - Obras e Serviços de Engenharia</t>
  </si>
  <si>
    <t>5 - Manutenção Predial</t>
  </si>
  <si>
    <t>6 - Comunicação</t>
  </si>
  <si>
    <t xml:space="preserve">8 - Gestão de Pessoas </t>
  </si>
  <si>
    <t>ITEM</t>
  </si>
  <si>
    <t>Objeto (Geral)</t>
  </si>
  <si>
    <t>Descrição/Detalhamento do objeto</t>
  </si>
  <si>
    <t>Classificação do Objeto: 
1 - TIC
2 - Serviços Gerais - Terceirização
3 - Serviços Gerais - Comuns
4 - Obras e Serviços de Engenharia
5 - Manutenção Predial
6 - Comunicação
7 - Gestão da Informação
8 - Gestão de Pessoas 
9 - Capacitação
10 - Finalístico</t>
  </si>
  <si>
    <t xml:space="preserve">Classificação do Objeto:
1 - Aquisição
2 - Serviço Continuado
3 - Serviço / Projeto
</t>
  </si>
  <si>
    <t>Unidade Licitante (MJSP)</t>
  </si>
  <si>
    <t>Qtde total estimada da contratação</t>
  </si>
  <si>
    <t>Valor unitário estimado (R$)</t>
  </si>
  <si>
    <t>Valor total estimado (R$)</t>
  </si>
  <si>
    <t>Informações Orçamentárias</t>
  </si>
  <si>
    <t>Grau de prioridade
(Alta, Média, Baixa)</t>
  </si>
  <si>
    <t>Data estimada para necessidade do item
(dd/mm/aaaa)</t>
  </si>
  <si>
    <t>Renovável nos termos da lei 8.666/93, art. 57
(Sim ou Não)</t>
  </si>
  <si>
    <t>Unidade requisitante</t>
  </si>
  <si>
    <t>Unidade Macro</t>
  </si>
  <si>
    <t>Vinculação ou dependência com a contratação de outro item para sua execução.
(Sim ou Não)</t>
  </si>
  <si>
    <t>Estudos Preliminares</t>
  </si>
  <si>
    <t>Gerenciamento de Riscos
(Processo para identificar, avaliar, administrar e controlar potenciais eventos ou situações, para fornecer razoável certeza quanto ao alcance dos objetivos da organização. A análise deve ser realizada para cada risco levantado)</t>
  </si>
  <si>
    <t>Identificado objetos similares (Sim ou Não)</t>
  </si>
  <si>
    <t>Quais Unidades</t>
  </si>
  <si>
    <t>Unidade Gerenciadora</t>
  </si>
  <si>
    <t>Órgão</t>
  </si>
  <si>
    <t>Unidade orçamentária</t>
  </si>
  <si>
    <t>Ação orçamentária</t>
  </si>
  <si>
    <t>Necessidade/Justificativa da contratação </t>
  </si>
  <si>
    <t>Estimativa de quantidades, acompanhadas das memórias de cálculo e dos documentos que lhe dão suporte</t>
  </si>
  <si>
    <t>Estimativas de preços ou preços referenciais</t>
  </si>
  <si>
    <t>Justificativas para o parcelamento ou não da solução</t>
  </si>
  <si>
    <t>Declaração da viabilidade ou não da contratação</t>
  </si>
  <si>
    <t>Descrição dos riscos </t>
  </si>
  <si>
    <t>Probabilidade
(Alta, Média, Baixa)</t>
  </si>
  <si>
    <t>Impacto
(Alta, Média, Baixa)</t>
  </si>
  <si>
    <t>Ação preventiva</t>
  </si>
  <si>
    <t>Responsável pela ação preventiva</t>
  </si>
  <si>
    <t>Serviços / Projeto</t>
  </si>
  <si>
    <t>CGL</t>
  </si>
  <si>
    <t>Alta</t>
  </si>
  <si>
    <t>Não</t>
  </si>
  <si>
    <t>Serviço Continuado</t>
  </si>
  <si>
    <t>12 meses</t>
  </si>
  <si>
    <t>Sim</t>
  </si>
  <si>
    <t>GM</t>
  </si>
  <si>
    <t>A contratação mostra-se viável em termos de disponibilidade de mercado, forma de prestação dos serviços, competitividade do mercado, não sendo possível observar óbices ao prosseguimento da presente contratação. </t>
  </si>
  <si>
    <t>Elaboração inadequada do Termo de Referência; inadequação do Edital; e impugnação da licitação</t>
  </si>
  <si>
    <t>Média</t>
  </si>
  <si>
    <t>Montar equipe de análise, antes da publicação do Edital</t>
  </si>
  <si>
    <t>Jornais e Revistas</t>
  </si>
  <si>
    <t>Assinatura de jornais e revistas de forma digital.</t>
  </si>
  <si>
    <t>sim</t>
  </si>
  <si>
    <t>GM; CADE</t>
  </si>
  <si>
    <t>ACS/GM</t>
  </si>
  <si>
    <t>A assinatura de jornais, revistas e sites noticiosos, online e impressos, são extremamente úteis nas opções de tomadas de decisões. Sendo assim, as organizações públicas devem estar em contato e sintonia com a sociedade, informando-a sobre seus feitos e realizações.</t>
  </si>
  <si>
    <t>72 assinaturas por ano</t>
  </si>
  <si>
    <t>R$ 71.808,40</t>
  </si>
  <si>
    <t>Não se aplica</t>
  </si>
  <si>
    <t>Assessoria de Comunicação Social</t>
  </si>
  <si>
    <t>ASCOM</t>
  </si>
  <si>
    <t xml:space="preserve">A contratação mostra-se viável em termos de disponibilidade de mercado, forma de prestação dos serviços, competitividade do mercado, não sendo possível observar óbices ao prosseguimento da presente contratação. </t>
  </si>
  <si>
    <t>Baixa</t>
  </si>
  <si>
    <t>Aquisição</t>
  </si>
  <si>
    <t>Material Permanente</t>
  </si>
  <si>
    <t>Compra de material permanente para execução de atividades administrativas do Ministério</t>
  </si>
  <si>
    <t>CGDS</t>
  </si>
  <si>
    <t>SE</t>
  </si>
  <si>
    <t>Prestação de serviços de transporte de cargas, compreendendo bagagens, mobiliário, materiais e equipamentos, com emprego próprio de motorista, combustível, seguro total e outros encargos necessários à execução dos serviços, em todo o território nacional.</t>
  </si>
  <si>
    <t>CGDS; CADE</t>
  </si>
  <si>
    <t>2 - Serviços Gerais - Terceirização</t>
  </si>
  <si>
    <t>1 - TIC</t>
  </si>
  <si>
    <t>MJ</t>
  </si>
  <si>
    <t>CGAE</t>
  </si>
  <si>
    <t>Aquisição de Ar Condicionado</t>
  </si>
  <si>
    <t>CGAE; CADE</t>
  </si>
  <si>
    <t>Manutenção de Persianas</t>
  </si>
  <si>
    <t>Serviços de instalação, remanejamento, manutenção e reparo de persianas e demais acessórios, com fornecimento de materiais de acordo com a demanda, nas dependências do Ministério da Justiça e Segurança Pública</t>
  </si>
  <si>
    <t>Execução de sinalização visual</t>
  </si>
  <si>
    <t>contratação de empresa para confecção e instalação  de placas de sinalização visual do Ministério</t>
  </si>
  <si>
    <t>CGGP</t>
  </si>
  <si>
    <t>Dificuldade na elaboração do Estudo Preliminar da contratação</t>
  </si>
  <si>
    <t>Promover o treinamento da equipe de planejamento</t>
  </si>
  <si>
    <t>CDHO</t>
  </si>
  <si>
    <t>Readequação do Estudo</t>
  </si>
  <si>
    <t>Item único</t>
  </si>
  <si>
    <t>Agente de Integração para o programa de estágio</t>
  </si>
  <si>
    <t>Prestação de serviços de agente de integração de estágios, visando  atender estudantes de educação superior, ensino médio, de educação profissional ou de educação especial, vinculados à estrutura do ensino público e privado, para preenchimento de oportunidades de estágio no âmbito do Ministério da Justiça, mediante pagamento de taxa de administração por estudante.</t>
  </si>
  <si>
    <t>mês</t>
  </si>
  <si>
    <t>Atualmente temos o serviço  pactuado no contrato 36/2014 com a empresa Brasília estágios. O contrato não é mais passível de prorrogação e encerrar-se-á em setembro de 2019.</t>
  </si>
  <si>
    <t>Diretamente relacionada ao quantitativo de bolsas autorizadas pelo Ministério do Planejamento.</t>
  </si>
  <si>
    <t>Valor embasado na execução atual acrescido de eventuais variações</t>
  </si>
  <si>
    <t xml:space="preserve">Objeto único </t>
  </si>
  <si>
    <t>Contratação necessária e viável nos moldes já executados no órgão</t>
  </si>
  <si>
    <t>CGGP; ARQ</t>
  </si>
  <si>
    <t>ARQ. NACIONAL</t>
  </si>
  <si>
    <t>ARQUIVO NACIONAL</t>
  </si>
  <si>
    <t>NÃO</t>
  </si>
  <si>
    <t>AQUISIÇÃO DE MOBILIÁRIO E EQUIPAMENTOS</t>
  </si>
  <si>
    <t>Aquisição de mobiliário e equipamentos para melhorar o atendimento presencial na Sala de Consultas e dar suporte nas atividades de difusão.</t>
  </si>
  <si>
    <t>COACE/ARQ</t>
  </si>
  <si>
    <t>COGEP/ARQ</t>
  </si>
  <si>
    <t>CONTRATAÇÃO DE EMPRESA ESPECIALIZADA PARA A PRESTAÇÃO DE SERVIÇOS DE AGENTE DE INTEGRAÇÃO - SEDE E COREG</t>
  </si>
  <si>
    <t>Contratação de empresa especializada para a prestação de serviços de integração para atuar em conjunto com o Arquivo Nacional, na sua Sede (Rio de Janeiro) e na Coordenação Regional do Arquivo Nacional no Distrito Federal - COREG.</t>
  </si>
  <si>
    <t>CONTAINER</t>
  </si>
  <si>
    <t>CONTAINER, NOME CONTAINER. Aquisição de containers de lixo. COREG.</t>
  </si>
  <si>
    <t>COREG/ARQ</t>
  </si>
  <si>
    <t>DTIC</t>
  </si>
  <si>
    <t>Computadores; Notebooks e Tablets</t>
  </si>
  <si>
    <t>Aquisição de equipamentos computadores com garantia</t>
  </si>
  <si>
    <t>A evolução dos serviços de informática vêm resultando em mudanças frequentes no âmbito do MJSP, exigindo uma revisão e atualização dos hardwares e softwares utilizados diretamente pelos colaboradores do órgão, requerendo novas tecnologias, incluindo equipamentos atualizados, bem como o aperfeiçoamento do parque de computadores e notebooks das diversas áreas de negócio do MJSP</t>
  </si>
  <si>
    <t>Aquisição de  computadores portáteis com garantia</t>
  </si>
  <si>
    <t xml:space="preserve">Aquisição de equipamentos tablets </t>
  </si>
  <si>
    <t>Propiciar maior mobilidade, leitura fácil aos servidores do MJSP que necessitam ausentar-se da unidade Central do MJSP.</t>
  </si>
  <si>
    <t>Quantitativo estimado no PDTIC</t>
  </si>
  <si>
    <t>Aquisição de aparelhos de ar condicionado</t>
  </si>
  <si>
    <t>Aquisição de aparelho de ar condicionado tipo cassete</t>
  </si>
  <si>
    <t>CADE</t>
  </si>
  <si>
    <t>COL/CADE</t>
  </si>
  <si>
    <t>Confecção de placas de sinalização</t>
  </si>
  <si>
    <t xml:space="preserve">Contratação de serviços de confecção e instalação de placas sinalizadoras internas e externas, das legendas das placas e componentes da sinalização visual do edifício sede do Cade, </t>
  </si>
  <si>
    <t>Aquisição de contêineres</t>
  </si>
  <si>
    <t>Material de permanente</t>
  </si>
  <si>
    <t>Mobiliário</t>
  </si>
  <si>
    <t>Aquisição de mobiliário tais como: mesa, cadeira, armários para atender as necessidades do Cade</t>
  </si>
  <si>
    <t>Persianas</t>
  </si>
  <si>
    <t>Contratação de empresa especializada em serviços de instalação, remanejamento de persianas para atender as necessidades do Conselho Administrativo de Defesa Econômica - Cade</t>
  </si>
  <si>
    <t>Transporte Rodoviário de carga</t>
  </si>
  <si>
    <t>Cade</t>
  </si>
  <si>
    <t>CGTI/CADE</t>
  </si>
  <si>
    <t>Aquisição de periféricos de informática</t>
  </si>
  <si>
    <t>Contratação de periódicos</t>
  </si>
  <si>
    <t>Contratação de empresa especializada no fornecimento de senhas de revistas e jornais, periódicos nacionais e internacional,</t>
  </si>
  <si>
    <t>CADE; GM</t>
  </si>
  <si>
    <t>ASSCOM/CADE</t>
  </si>
  <si>
    <t>Aquisição de computadores diversos tipos</t>
  </si>
  <si>
    <t>Aquisição de computadores para atender a demanda do Cade</t>
  </si>
  <si>
    <t xml:space="preserve">Transporte Rodoviário de carga </t>
  </si>
  <si>
    <t xml:space="preserve">CGDS; CADE; ARQ. NACIONAL; </t>
  </si>
  <si>
    <t>Aquisição de computadores para atender a demanda da SENACON</t>
  </si>
  <si>
    <t>SENACON</t>
  </si>
  <si>
    <t>ARQ; CADE</t>
  </si>
  <si>
    <t>Compartilhamento</t>
  </si>
  <si>
    <t>Quais Itens do PSA</t>
  </si>
  <si>
    <t>DTIC; SNJ; CADE; SENACON</t>
  </si>
  <si>
    <t>unidade</t>
  </si>
  <si>
    <t>unidade de fornecimento do item</t>
  </si>
  <si>
    <t xml:space="preserve">unidade </t>
  </si>
  <si>
    <t>aquisição</t>
  </si>
  <si>
    <t>serviços</t>
  </si>
  <si>
    <t>assinatura</t>
  </si>
  <si>
    <t>serviços/mês</t>
  </si>
  <si>
    <t>PLANO DE CONTRATAÇÕES COMPARTILHAS DO MINISTÉRIO DA JUSTIÇA E SEGURANÇA PÚBLICA 2019</t>
  </si>
  <si>
    <t>Ação de contingência</t>
  </si>
  <si>
    <t>Responsável pela ação de contingência</t>
  </si>
  <si>
    <t>Capacitação da equipe que confecciona o Termo de Referência; e elaboração de cronograma de entrega.</t>
  </si>
  <si>
    <t>Aquisição de material de permanente tais como: umidificador, quadro branco, etc. para atender as necessidades do Cade</t>
  </si>
  <si>
    <t>Aquisição de aparelhos condicionadores de ar</t>
  </si>
  <si>
    <t>Renovação do restante do parque de Computadores e  verificação da possibilidade de atendimento ao registro de diversas demandas dos setores do MJSP, as quais serão avaliadas pela DTIC.</t>
  </si>
  <si>
    <t xml:space="preserve">Pesquisa de mercado feita por consulta a informações disponíveis em instrumentos de amplo acesso (internet e painel de preços).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</si>
</sst>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dd/mm/yy;@"/>
    <numFmt numFmtId="167" formatCode="mm/dd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164" fontId="2" fillId="0" borderId="5" xfId="1" applyFont="1" applyFill="1" applyBorder="1" applyAlignment="1">
      <alignment horizontal="left" vertical="center" wrapText="1"/>
    </xf>
    <xf numFmtId="164" fontId="2" fillId="0" borderId="5" xfId="3" applyFont="1" applyFill="1" applyBorder="1" applyAlignment="1">
      <alignment horizontal="left" vertical="center" shrinkToFit="1"/>
    </xf>
    <xf numFmtId="165" fontId="2" fillId="0" borderId="5" xfId="1" applyNumberFormat="1" applyFont="1" applyFill="1" applyBorder="1" applyAlignment="1">
      <alignment horizontal="left" vertical="center"/>
    </xf>
    <xf numFmtId="165" fontId="2" fillId="0" borderId="5" xfId="1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167" fontId="2" fillId="0" borderId="5" xfId="2" applyNumberFormat="1" applyFont="1" applyFill="1" applyBorder="1" applyAlignment="1">
      <alignment horizontal="center" vertical="center" shrinkToFit="1"/>
    </xf>
    <xf numFmtId="166" fontId="2" fillId="0" borderId="5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" fontId="2" fillId="0" borderId="5" xfId="2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7" xfId="1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T44"/>
  <sheetViews>
    <sheetView tabSelected="1" zoomScale="60" zoomScaleNormal="60" workbookViewId="0">
      <pane ySplit="17" topLeftCell="A18" activePane="bottomLeft" state="frozen"/>
      <selection activeCell="O17" sqref="O17"/>
      <selection pane="bottomLeft" activeCell="D23" sqref="D23"/>
    </sheetView>
  </sheetViews>
  <sheetFormatPr defaultColWidth="31" defaultRowHeight="14.4" x14ac:dyDescent="0.3"/>
  <cols>
    <col min="1" max="1" width="6.88671875" style="5" customWidth="1"/>
    <col min="2" max="2" width="31" style="5"/>
    <col min="3" max="3" width="53.88671875" style="5" customWidth="1"/>
    <col min="4" max="4" width="35.44140625" style="5" customWidth="1"/>
    <col min="5" max="5" width="27.88671875" style="35" customWidth="1"/>
    <col min="6" max="6" width="14.44140625" style="37" customWidth="1"/>
    <col min="7" max="7" width="13.109375" style="35" customWidth="1"/>
    <col min="8" max="9" width="18" style="37" customWidth="1"/>
    <col min="10" max="10" width="15.6640625" style="37" customWidth="1"/>
    <col min="11" max="11" width="18" style="35" customWidth="1"/>
    <col min="12" max="12" width="31" style="35" customWidth="1"/>
    <col min="13" max="17" width="31" style="5" customWidth="1"/>
    <col min="18" max="18" width="24.109375" style="35" customWidth="1"/>
    <col min="19" max="19" width="20.88671875" style="35" customWidth="1"/>
    <col min="20" max="20" width="31" style="35" customWidth="1"/>
    <col min="21" max="22" width="15.6640625" style="35" customWidth="1"/>
    <col min="23" max="23" width="31" style="5" customWidth="1"/>
    <col min="24" max="35" width="31" style="5" hidden="1" customWidth="1"/>
    <col min="36" max="16384" width="31" style="5"/>
  </cols>
  <sheetData>
    <row r="1" ht="15" hidden="1" customHeight="1" x14ac:dyDescent="0.3"/>
    <row r="2" ht="15" hidden="1" customHeight="1" x14ac:dyDescent="0.3"/>
    <row r="3" ht="15" hidden="1" customHeight="1" x14ac:dyDescent="0.3"/>
    <row r="4" ht="15" hidden="1" customHeight="1" x14ac:dyDescent="0.3"/>
    <row r="5" ht="15" hidden="1" customHeight="1" x14ac:dyDescent="0.3"/>
    <row r="6" ht="15" hidden="1" customHeight="1" x14ac:dyDescent="0.3"/>
    <row r="7" ht="15" hidden="1" customHeight="1" x14ac:dyDescent="0.3"/>
    <row r="8" ht="15" hidden="1" customHeight="1" x14ac:dyDescent="0.3"/>
    <row r="9" ht="15" hidden="1" customHeight="1" x14ac:dyDescent="0.3"/>
    <row r="10" ht="15" hidden="1" customHeight="1" x14ac:dyDescent="0.3"/>
    <row r="11" ht="15" hidden="1" customHeight="1" x14ac:dyDescent="0.3"/>
    <row r="12" ht="15" hidden="1" customHeight="1" x14ac:dyDescent="0.3"/>
    <row r="13" ht="15" hidden="1" customHeight="1" x14ac:dyDescent="0.3"/>
    <row r="14" ht="15" hidden="1" customHeight="1" x14ac:dyDescent="0.3"/>
    <row r="15" ht="15" hidden="1" customHeight="1" x14ac:dyDescent="0.3"/>
    <row r="16" ht="15" hidden="1" customHeight="1" x14ac:dyDescent="0.3"/>
    <row r="17" spans="1:16374" ht="15" hidden="1" customHeight="1" x14ac:dyDescent="0.3"/>
    <row r="18" spans="1:16374" s="9" customFormat="1" ht="60" customHeight="1" thickBot="1" x14ac:dyDescent="0.35">
      <c r="A18" s="69" t="s">
        <v>153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  <c r="W18" s="5"/>
      <c r="X18" s="6" t="s">
        <v>21</v>
      </c>
      <c r="Y18" s="7"/>
      <c r="Z18" s="7"/>
      <c r="AA18" s="7"/>
      <c r="AB18" s="7"/>
      <c r="AC18" s="6" t="s">
        <v>22</v>
      </c>
      <c r="AD18" s="7"/>
      <c r="AE18" s="7"/>
      <c r="AF18" s="7"/>
      <c r="AG18" s="7"/>
      <c r="AH18" s="7"/>
      <c r="AI18" s="8"/>
    </row>
    <row r="19" spans="1:16374" s="9" customFormat="1" ht="181.5" customHeight="1" x14ac:dyDescent="0.3">
      <c r="A19" s="57" t="s">
        <v>5</v>
      </c>
      <c r="B19" s="59" t="s">
        <v>6</v>
      </c>
      <c r="C19" s="59" t="s">
        <v>7</v>
      </c>
      <c r="D19" s="59" t="s">
        <v>8</v>
      </c>
      <c r="E19" s="59" t="s">
        <v>9</v>
      </c>
      <c r="F19" s="65" t="s">
        <v>143</v>
      </c>
      <c r="G19" s="65"/>
      <c r="H19" s="65"/>
      <c r="I19" s="66"/>
      <c r="J19" s="57" t="s">
        <v>10</v>
      </c>
      <c r="K19" s="57" t="s">
        <v>147</v>
      </c>
      <c r="L19" s="57" t="s">
        <v>11</v>
      </c>
      <c r="M19" s="63" t="s">
        <v>12</v>
      </c>
      <c r="N19" s="63" t="s">
        <v>13</v>
      </c>
      <c r="O19" s="44" t="s">
        <v>14</v>
      </c>
      <c r="P19" s="45"/>
      <c r="Q19" s="46"/>
      <c r="R19" s="57" t="s">
        <v>15</v>
      </c>
      <c r="S19" s="57" t="s">
        <v>16</v>
      </c>
      <c r="T19" s="57" t="s">
        <v>17</v>
      </c>
      <c r="U19" s="57" t="s">
        <v>18</v>
      </c>
      <c r="V19" s="58" t="s">
        <v>19</v>
      </c>
      <c r="W19" s="62" t="s">
        <v>20</v>
      </c>
      <c r="X19" s="6" t="s">
        <v>21</v>
      </c>
      <c r="Y19" s="7"/>
      <c r="Z19" s="7"/>
      <c r="AA19" s="7"/>
      <c r="AB19" s="7"/>
      <c r="AC19" s="6" t="s">
        <v>22</v>
      </c>
      <c r="AD19" s="7"/>
      <c r="AE19" s="7"/>
      <c r="AF19" s="7"/>
      <c r="AG19" s="7"/>
      <c r="AH19" s="7"/>
      <c r="AI19" s="8"/>
    </row>
    <row r="20" spans="1:16374" s="9" customFormat="1" ht="105.75" customHeight="1" x14ac:dyDescent="0.3">
      <c r="A20" s="58"/>
      <c r="B20" s="60"/>
      <c r="C20" s="60"/>
      <c r="D20" s="60"/>
      <c r="E20" s="60"/>
      <c r="F20" s="36" t="s">
        <v>23</v>
      </c>
      <c r="G20" s="36" t="s">
        <v>144</v>
      </c>
      <c r="H20" s="36" t="s">
        <v>24</v>
      </c>
      <c r="I20" s="36" t="s">
        <v>25</v>
      </c>
      <c r="J20" s="58"/>
      <c r="K20" s="58"/>
      <c r="L20" s="58"/>
      <c r="M20" s="64"/>
      <c r="N20" s="64"/>
      <c r="O20" s="10" t="s">
        <v>26</v>
      </c>
      <c r="P20" s="10" t="s">
        <v>27</v>
      </c>
      <c r="Q20" s="10" t="s">
        <v>28</v>
      </c>
      <c r="R20" s="58"/>
      <c r="S20" s="58"/>
      <c r="T20" s="58"/>
      <c r="U20" s="58"/>
      <c r="V20" s="61" t="s">
        <v>19</v>
      </c>
      <c r="W20" s="60"/>
      <c r="X20" s="10" t="s">
        <v>29</v>
      </c>
      <c r="Y20" s="10" t="s">
        <v>30</v>
      </c>
      <c r="Z20" s="10" t="s">
        <v>31</v>
      </c>
      <c r="AA20" s="10" t="s">
        <v>32</v>
      </c>
      <c r="AB20" s="10" t="s">
        <v>33</v>
      </c>
      <c r="AC20" s="10" t="s">
        <v>34</v>
      </c>
      <c r="AD20" s="10" t="s">
        <v>35</v>
      </c>
      <c r="AE20" s="10" t="s">
        <v>36</v>
      </c>
      <c r="AF20" s="10" t="s">
        <v>37</v>
      </c>
      <c r="AG20" s="10" t="s">
        <v>38</v>
      </c>
      <c r="AH20" s="10" t="s">
        <v>154</v>
      </c>
      <c r="AI20" s="10" t="s">
        <v>155</v>
      </c>
    </row>
    <row r="21" spans="1:16374" s="14" customFormat="1" ht="85.5" customHeight="1" x14ac:dyDescent="0.35">
      <c r="A21" s="47">
        <v>1</v>
      </c>
      <c r="B21" s="1" t="s">
        <v>51</v>
      </c>
      <c r="C21" s="1" t="s">
        <v>52</v>
      </c>
      <c r="D21" s="1" t="s">
        <v>3</v>
      </c>
      <c r="E21" s="11" t="s">
        <v>43</v>
      </c>
      <c r="F21" s="11" t="s">
        <v>53</v>
      </c>
      <c r="G21" s="11">
        <v>5</v>
      </c>
      <c r="H21" s="11" t="s">
        <v>54</v>
      </c>
      <c r="I21" s="52" t="s">
        <v>118</v>
      </c>
      <c r="J21" s="11" t="s">
        <v>40</v>
      </c>
      <c r="K21" s="11" t="s">
        <v>148</v>
      </c>
      <c r="L21" s="11" t="s">
        <v>44</v>
      </c>
      <c r="M21" s="12">
        <v>5984.03</v>
      </c>
      <c r="N21" s="12">
        <v>71808.399999999994</v>
      </c>
      <c r="O21" s="1">
        <v>30000</v>
      </c>
      <c r="P21" s="2">
        <v>200005</v>
      </c>
      <c r="Q21" s="1">
        <v>2000</v>
      </c>
      <c r="R21" s="11" t="s">
        <v>41</v>
      </c>
      <c r="S21" s="38">
        <v>43770</v>
      </c>
      <c r="T21" s="11" t="s">
        <v>45</v>
      </c>
      <c r="U21" s="11" t="s">
        <v>55</v>
      </c>
      <c r="V21" s="11" t="s">
        <v>46</v>
      </c>
      <c r="W21" s="1" t="s">
        <v>42</v>
      </c>
      <c r="X21" s="1" t="s">
        <v>56</v>
      </c>
      <c r="Y21" s="1" t="s">
        <v>57</v>
      </c>
      <c r="Z21" s="1" t="s">
        <v>58</v>
      </c>
      <c r="AA21" s="1" t="s">
        <v>59</v>
      </c>
      <c r="AB21" s="1" t="s">
        <v>47</v>
      </c>
      <c r="AC21" s="1" t="s">
        <v>48</v>
      </c>
      <c r="AD21" s="1" t="s">
        <v>49</v>
      </c>
      <c r="AE21" s="1" t="s">
        <v>41</v>
      </c>
      <c r="AF21" s="1" t="s">
        <v>156</v>
      </c>
      <c r="AG21" s="1" t="s">
        <v>60</v>
      </c>
      <c r="AH21" s="1" t="s">
        <v>50</v>
      </c>
      <c r="AI21" s="1" t="s">
        <v>61</v>
      </c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</row>
    <row r="22" spans="1:16374" s="13" customFormat="1" ht="90" customHeight="1" x14ac:dyDescent="0.3">
      <c r="A22" s="48"/>
      <c r="B22" s="1" t="s">
        <v>132</v>
      </c>
      <c r="C22" s="1" t="s">
        <v>133</v>
      </c>
      <c r="D22" s="1" t="s">
        <v>3</v>
      </c>
      <c r="E22" s="11" t="s">
        <v>43</v>
      </c>
      <c r="F22" s="11" t="s">
        <v>53</v>
      </c>
      <c r="G22" s="11">
        <v>176</v>
      </c>
      <c r="H22" s="11" t="s">
        <v>134</v>
      </c>
      <c r="I22" s="53"/>
      <c r="J22" s="11" t="s">
        <v>118</v>
      </c>
      <c r="K22" s="11" t="s">
        <v>151</v>
      </c>
      <c r="L22" s="11">
        <v>11</v>
      </c>
      <c r="M22" s="15">
        <v>4365.96</v>
      </c>
      <c r="N22" s="15">
        <v>4365.96</v>
      </c>
      <c r="O22" s="1" t="s">
        <v>118</v>
      </c>
      <c r="P22" s="1">
        <v>303001</v>
      </c>
      <c r="Q22" s="1">
        <v>2000</v>
      </c>
      <c r="R22" s="11" t="s">
        <v>49</v>
      </c>
      <c r="S22" s="38">
        <v>43593</v>
      </c>
      <c r="T22" s="11" t="s">
        <v>42</v>
      </c>
      <c r="U22" s="11" t="s">
        <v>135</v>
      </c>
      <c r="V22" s="11" t="s">
        <v>118</v>
      </c>
      <c r="W22" s="1" t="s">
        <v>42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16374" ht="60" customHeight="1" x14ac:dyDescent="0.3">
      <c r="A23" s="47">
        <v>2</v>
      </c>
      <c r="B23" s="1" t="s">
        <v>65</v>
      </c>
      <c r="C23" s="1" t="s">
        <v>66</v>
      </c>
      <c r="D23" s="1" t="s">
        <v>0</v>
      </c>
      <c r="E23" s="11" t="s">
        <v>64</v>
      </c>
      <c r="F23" s="11" t="s">
        <v>53</v>
      </c>
      <c r="G23" s="11">
        <v>13</v>
      </c>
      <c r="H23" s="47" t="s">
        <v>139</v>
      </c>
      <c r="I23" s="52" t="s">
        <v>67</v>
      </c>
      <c r="J23" s="11" t="s">
        <v>40</v>
      </c>
      <c r="K23" s="11" t="s">
        <v>149</v>
      </c>
      <c r="L23" s="11">
        <v>1</v>
      </c>
      <c r="M23" s="12">
        <v>1000000</v>
      </c>
      <c r="N23" s="12">
        <v>1000000</v>
      </c>
      <c r="O23" s="1" t="s">
        <v>67</v>
      </c>
      <c r="P23" s="1">
        <v>30101</v>
      </c>
      <c r="Q23" s="1">
        <v>2000</v>
      </c>
      <c r="R23" s="11" t="s">
        <v>63</v>
      </c>
      <c r="S23" s="38">
        <v>43773</v>
      </c>
      <c r="T23" s="11" t="s">
        <v>42</v>
      </c>
      <c r="U23" s="11" t="s">
        <v>67</v>
      </c>
      <c r="V23" s="11" t="s">
        <v>68</v>
      </c>
      <c r="W23" s="1" t="s">
        <v>42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16374" ht="85.5" customHeight="1" x14ac:dyDescent="0.3">
      <c r="A24" s="67"/>
      <c r="B24" s="1" t="s">
        <v>99</v>
      </c>
      <c r="C24" s="1" t="s">
        <v>100</v>
      </c>
      <c r="D24" s="1" t="s">
        <v>0</v>
      </c>
      <c r="E24" s="11" t="s">
        <v>64</v>
      </c>
      <c r="F24" s="11" t="s">
        <v>53</v>
      </c>
      <c r="G24" s="11">
        <v>58</v>
      </c>
      <c r="H24" s="67"/>
      <c r="I24" s="68"/>
      <c r="J24" s="11" t="s">
        <v>96</v>
      </c>
      <c r="K24" s="4" t="s">
        <v>146</v>
      </c>
      <c r="L24" s="42">
        <v>1</v>
      </c>
      <c r="M24" s="16">
        <v>450000</v>
      </c>
      <c r="N24" s="16">
        <v>498028.79999999999</v>
      </c>
      <c r="O24" s="1" t="s">
        <v>97</v>
      </c>
      <c r="P24" s="1"/>
      <c r="Q24" s="1">
        <v>2810</v>
      </c>
      <c r="R24" s="11" t="s">
        <v>41</v>
      </c>
      <c r="S24" s="39"/>
      <c r="T24" s="4"/>
      <c r="U24" s="4" t="s">
        <v>101</v>
      </c>
      <c r="V24" s="4" t="s">
        <v>96</v>
      </c>
      <c r="W24" s="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3"/>
      <c r="AK24" s="13"/>
      <c r="AL24" s="13"/>
    </row>
    <row r="25" spans="1:16374" s="13" customFormat="1" ht="84" customHeight="1" x14ac:dyDescent="0.3">
      <c r="A25" s="67"/>
      <c r="B25" s="1" t="s">
        <v>123</v>
      </c>
      <c r="C25" s="1" t="s">
        <v>157</v>
      </c>
      <c r="D25" s="1" t="s">
        <v>1</v>
      </c>
      <c r="E25" s="11" t="s">
        <v>64</v>
      </c>
      <c r="F25" s="11" t="s">
        <v>53</v>
      </c>
      <c r="G25" s="11">
        <v>149</v>
      </c>
      <c r="H25" s="67"/>
      <c r="I25" s="68"/>
      <c r="J25" s="11" t="s">
        <v>118</v>
      </c>
      <c r="K25" s="11" t="s">
        <v>149</v>
      </c>
      <c r="L25" s="11">
        <v>1</v>
      </c>
      <c r="M25" s="15">
        <v>150000</v>
      </c>
      <c r="N25" s="15">
        <v>150000</v>
      </c>
      <c r="O25" s="1" t="s">
        <v>118</v>
      </c>
      <c r="P25" s="1">
        <v>303001</v>
      </c>
      <c r="Q25" s="1">
        <v>2000</v>
      </c>
      <c r="R25" s="11" t="s">
        <v>41</v>
      </c>
      <c r="S25" s="38">
        <v>43497</v>
      </c>
      <c r="T25" s="11" t="s">
        <v>45</v>
      </c>
      <c r="U25" s="11" t="s">
        <v>119</v>
      </c>
      <c r="V25" s="11" t="s">
        <v>118</v>
      </c>
      <c r="W25" s="1" t="s">
        <v>42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16374" s="13" customFormat="1" ht="72" customHeight="1" x14ac:dyDescent="0.3">
      <c r="A26" s="48"/>
      <c r="B26" s="1" t="s">
        <v>124</v>
      </c>
      <c r="C26" s="1" t="s">
        <v>125</v>
      </c>
      <c r="D26" s="1" t="s">
        <v>0</v>
      </c>
      <c r="E26" s="11" t="s">
        <v>64</v>
      </c>
      <c r="F26" s="11" t="s">
        <v>53</v>
      </c>
      <c r="G26" s="11">
        <v>150</v>
      </c>
      <c r="H26" s="48"/>
      <c r="I26" s="53"/>
      <c r="J26" s="11" t="s">
        <v>118</v>
      </c>
      <c r="K26" s="11" t="s">
        <v>149</v>
      </c>
      <c r="L26" s="11"/>
      <c r="M26" s="15"/>
      <c r="N26" s="15">
        <v>100000</v>
      </c>
      <c r="O26" s="1" t="s">
        <v>118</v>
      </c>
      <c r="P26" s="1">
        <v>303001</v>
      </c>
      <c r="Q26" s="1">
        <v>2000</v>
      </c>
      <c r="R26" s="11" t="s">
        <v>41</v>
      </c>
      <c r="S26" s="38">
        <v>43497</v>
      </c>
      <c r="T26" s="11" t="s">
        <v>45</v>
      </c>
      <c r="U26" s="11" t="s">
        <v>119</v>
      </c>
      <c r="V26" s="11" t="s">
        <v>118</v>
      </c>
      <c r="W26" s="1" t="s">
        <v>42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16374" ht="108" x14ac:dyDescent="0.3">
      <c r="A27" s="47">
        <v>3</v>
      </c>
      <c r="B27" s="1" t="s">
        <v>138</v>
      </c>
      <c r="C27" s="1" t="s">
        <v>69</v>
      </c>
      <c r="D27" s="1" t="s">
        <v>0</v>
      </c>
      <c r="E27" s="11" t="s">
        <v>43</v>
      </c>
      <c r="F27" s="11" t="s">
        <v>53</v>
      </c>
      <c r="G27" s="11">
        <v>15</v>
      </c>
      <c r="H27" s="47" t="s">
        <v>70</v>
      </c>
      <c r="I27" s="52" t="s">
        <v>67</v>
      </c>
      <c r="J27" s="11" t="s">
        <v>40</v>
      </c>
      <c r="K27" s="11" t="s">
        <v>150</v>
      </c>
      <c r="L27" s="11">
        <v>1</v>
      </c>
      <c r="M27" s="12">
        <v>167000</v>
      </c>
      <c r="N27" s="12">
        <v>167000</v>
      </c>
      <c r="O27" s="1" t="s">
        <v>67</v>
      </c>
      <c r="P27" s="1">
        <v>30101</v>
      </c>
      <c r="Q27" s="1">
        <v>2000</v>
      </c>
      <c r="R27" s="11" t="s">
        <v>49</v>
      </c>
      <c r="S27" s="38">
        <v>43647</v>
      </c>
      <c r="T27" s="11" t="s">
        <v>45</v>
      </c>
      <c r="U27" s="11" t="s">
        <v>67</v>
      </c>
      <c r="V27" s="11" t="s">
        <v>68</v>
      </c>
      <c r="W27" s="1" t="s">
        <v>42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16374" s="13" customFormat="1" ht="108" x14ac:dyDescent="0.3">
      <c r="A28" s="48"/>
      <c r="B28" s="1" t="s">
        <v>128</v>
      </c>
      <c r="C28" s="1" t="s">
        <v>69</v>
      </c>
      <c r="D28" s="1" t="s">
        <v>0</v>
      </c>
      <c r="E28" s="11" t="s">
        <v>43</v>
      </c>
      <c r="F28" s="11" t="s">
        <v>53</v>
      </c>
      <c r="G28" s="11">
        <v>153</v>
      </c>
      <c r="H28" s="48"/>
      <c r="I28" s="53"/>
      <c r="J28" s="11" t="s">
        <v>118</v>
      </c>
      <c r="K28" s="11" t="s">
        <v>150</v>
      </c>
      <c r="L28" s="11">
        <v>1</v>
      </c>
      <c r="M28" s="15">
        <f>N28/12</f>
        <v>13916.666666666666</v>
      </c>
      <c r="N28" s="15">
        <v>167000</v>
      </c>
      <c r="O28" s="1" t="s">
        <v>118</v>
      </c>
      <c r="P28" s="1">
        <v>303001</v>
      </c>
      <c r="Q28" s="1">
        <v>2000</v>
      </c>
      <c r="R28" s="11" t="s">
        <v>49</v>
      </c>
      <c r="S28" s="38">
        <v>43499</v>
      </c>
      <c r="T28" s="11" t="s">
        <v>45</v>
      </c>
      <c r="U28" s="11" t="s">
        <v>119</v>
      </c>
      <c r="V28" s="11" t="s">
        <v>118</v>
      </c>
      <c r="W28" s="1" t="s">
        <v>42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16374" ht="36" x14ac:dyDescent="0.3">
      <c r="A29" s="47">
        <v>4</v>
      </c>
      <c r="B29" s="1" t="s">
        <v>75</v>
      </c>
      <c r="C29" s="1" t="s">
        <v>158</v>
      </c>
      <c r="D29" s="1" t="s">
        <v>2</v>
      </c>
      <c r="E29" s="11" t="s">
        <v>64</v>
      </c>
      <c r="F29" s="11" t="s">
        <v>53</v>
      </c>
      <c r="G29" s="11">
        <v>34</v>
      </c>
      <c r="H29" s="47" t="s">
        <v>76</v>
      </c>
      <c r="I29" s="52" t="s">
        <v>118</v>
      </c>
      <c r="J29" s="11" t="s">
        <v>40</v>
      </c>
      <c r="K29" s="11" t="s">
        <v>146</v>
      </c>
      <c r="L29" s="11">
        <v>160</v>
      </c>
      <c r="M29" s="12">
        <v>3500</v>
      </c>
      <c r="N29" s="12">
        <v>560000</v>
      </c>
      <c r="O29" s="1" t="s">
        <v>73</v>
      </c>
      <c r="P29" s="1">
        <v>30101</v>
      </c>
      <c r="Q29" s="1">
        <v>2000</v>
      </c>
      <c r="R29" s="11" t="s">
        <v>63</v>
      </c>
      <c r="S29" s="38">
        <v>43830</v>
      </c>
      <c r="T29" s="11" t="s">
        <v>42</v>
      </c>
      <c r="U29" s="11" t="s">
        <v>74</v>
      </c>
      <c r="V29" s="11" t="s">
        <v>68</v>
      </c>
      <c r="W29" s="1" t="s">
        <v>42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16374" s="13" customFormat="1" ht="118.5" customHeight="1" x14ac:dyDescent="0.3">
      <c r="A30" s="48"/>
      <c r="B30" s="1" t="s">
        <v>116</v>
      </c>
      <c r="C30" s="1" t="s">
        <v>117</v>
      </c>
      <c r="D30" s="1" t="s">
        <v>2</v>
      </c>
      <c r="E30" s="11" t="s">
        <v>64</v>
      </c>
      <c r="F30" s="11" t="s">
        <v>53</v>
      </c>
      <c r="G30" s="11">
        <v>139</v>
      </c>
      <c r="H30" s="48"/>
      <c r="I30" s="53"/>
      <c r="J30" s="11" t="s">
        <v>118</v>
      </c>
      <c r="K30" s="11" t="s">
        <v>146</v>
      </c>
      <c r="L30" s="11">
        <v>100</v>
      </c>
      <c r="M30" s="15">
        <v>8000</v>
      </c>
      <c r="N30" s="15">
        <f>M30*L30</f>
        <v>800000</v>
      </c>
      <c r="O30" s="1" t="s">
        <v>118</v>
      </c>
      <c r="P30" s="1">
        <v>303001</v>
      </c>
      <c r="Q30" s="1">
        <v>2000</v>
      </c>
      <c r="R30" s="11" t="s">
        <v>49</v>
      </c>
      <c r="S30" s="38">
        <v>43497</v>
      </c>
      <c r="T30" s="11" t="s">
        <v>42</v>
      </c>
      <c r="U30" s="11" t="s">
        <v>119</v>
      </c>
      <c r="V30" s="11" t="s">
        <v>118</v>
      </c>
      <c r="W30" s="1" t="s">
        <v>42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16374" ht="90" x14ac:dyDescent="0.3">
      <c r="A31" s="47">
        <v>5</v>
      </c>
      <c r="B31" s="1" t="s">
        <v>77</v>
      </c>
      <c r="C31" s="1" t="s">
        <v>78</v>
      </c>
      <c r="D31" s="1" t="s">
        <v>2</v>
      </c>
      <c r="E31" s="11" t="s">
        <v>43</v>
      </c>
      <c r="F31" s="11" t="s">
        <v>53</v>
      </c>
      <c r="G31" s="11">
        <v>38</v>
      </c>
      <c r="H31" s="47" t="s">
        <v>76</v>
      </c>
      <c r="I31" s="52" t="s">
        <v>118</v>
      </c>
      <c r="J31" s="11" t="s">
        <v>40</v>
      </c>
      <c r="K31" s="11" t="s">
        <v>152</v>
      </c>
      <c r="L31" s="11">
        <v>12</v>
      </c>
      <c r="M31" s="12">
        <v>25000</v>
      </c>
      <c r="N31" s="12">
        <v>300000</v>
      </c>
      <c r="O31" s="1" t="s">
        <v>73</v>
      </c>
      <c r="P31" s="1">
        <v>30101</v>
      </c>
      <c r="Q31" s="1">
        <v>2000</v>
      </c>
      <c r="R31" s="11" t="s">
        <v>63</v>
      </c>
      <c r="S31" s="38">
        <v>43956</v>
      </c>
      <c r="T31" s="11" t="s">
        <v>45</v>
      </c>
      <c r="U31" s="11" t="s">
        <v>74</v>
      </c>
      <c r="V31" s="11" t="s">
        <v>68</v>
      </c>
      <c r="W31" s="1" t="s">
        <v>42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16374" s="13" customFormat="1" ht="109.5" customHeight="1" x14ac:dyDescent="0.3">
      <c r="A32" s="48"/>
      <c r="B32" s="1" t="s">
        <v>126</v>
      </c>
      <c r="C32" s="1" t="s">
        <v>127</v>
      </c>
      <c r="D32" s="1" t="s">
        <v>2</v>
      </c>
      <c r="E32" s="11" t="s">
        <v>43</v>
      </c>
      <c r="F32" s="11" t="s">
        <v>53</v>
      </c>
      <c r="G32" s="11">
        <v>152</v>
      </c>
      <c r="H32" s="48"/>
      <c r="I32" s="53"/>
      <c r="J32" s="11" t="s">
        <v>118</v>
      </c>
      <c r="K32" s="11" t="s">
        <v>150</v>
      </c>
      <c r="L32" s="11">
        <v>1</v>
      </c>
      <c r="M32" s="15"/>
      <c r="N32" s="15">
        <v>100000</v>
      </c>
      <c r="O32" s="1" t="s">
        <v>118</v>
      </c>
      <c r="P32" s="1">
        <v>303001</v>
      </c>
      <c r="Q32" s="1">
        <v>2000</v>
      </c>
      <c r="R32" s="11" t="s">
        <v>41</v>
      </c>
      <c r="S32" s="38">
        <v>43497</v>
      </c>
      <c r="T32" s="11" t="s">
        <v>45</v>
      </c>
      <c r="U32" s="11" t="s">
        <v>119</v>
      </c>
      <c r="V32" s="11" t="s">
        <v>118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8" ht="83.25" customHeight="1" x14ac:dyDescent="0.3">
      <c r="A33" s="47">
        <v>6</v>
      </c>
      <c r="B33" s="1" t="s">
        <v>79</v>
      </c>
      <c r="C33" s="1" t="s">
        <v>80</v>
      </c>
      <c r="D33" s="1" t="s">
        <v>2</v>
      </c>
      <c r="E33" s="11" t="s">
        <v>39</v>
      </c>
      <c r="F33" s="11"/>
      <c r="G33" s="11">
        <v>40</v>
      </c>
      <c r="H33" s="47" t="s">
        <v>76</v>
      </c>
      <c r="I33" s="52" t="s">
        <v>118</v>
      </c>
      <c r="J33" s="11" t="s">
        <v>40</v>
      </c>
      <c r="K33" s="11" t="s">
        <v>150</v>
      </c>
      <c r="L33" s="11">
        <v>1</v>
      </c>
      <c r="M33" s="12">
        <v>10000</v>
      </c>
      <c r="N33" s="12">
        <v>120000</v>
      </c>
      <c r="O33" s="1" t="s">
        <v>73</v>
      </c>
      <c r="P33" s="1">
        <v>30101</v>
      </c>
      <c r="Q33" s="1">
        <v>2000</v>
      </c>
      <c r="R33" s="11" t="s">
        <v>63</v>
      </c>
      <c r="S33" s="38">
        <v>43915</v>
      </c>
      <c r="T33" s="11" t="s">
        <v>42</v>
      </c>
      <c r="U33" s="11" t="s">
        <v>74</v>
      </c>
      <c r="V33" s="11" t="s">
        <v>68</v>
      </c>
      <c r="W33" s="1" t="s">
        <v>42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8" s="13" customFormat="1" ht="72" x14ac:dyDescent="0.3">
      <c r="A34" s="48"/>
      <c r="B34" s="1" t="s">
        <v>120</v>
      </c>
      <c r="C34" s="1" t="s">
        <v>121</v>
      </c>
      <c r="D34" s="1" t="s">
        <v>2</v>
      </c>
      <c r="E34" s="11" t="s">
        <v>64</v>
      </c>
      <c r="F34" s="11" t="s">
        <v>53</v>
      </c>
      <c r="G34" s="11">
        <v>145</v>
      </c>
      <c r="H34" s="48"/>
      <c r="I34" s="53"/>
      <c r="J34" s="11" t="s">
        <v>118</v>
      </c>
      <c r="K34" s="11" t="s">
        <v>150</v>
      </c>
      <c r="L34" s="11">
        <v>1</v>
      </c>
      <c r="M34" s="15"/>
      <c r="N34" s="15">
        <v>200000</v>
      </c>
      <c r="O34" s="1" t="s">
        <v>118</v>
      </c>
      <c r="P34" s="1">
        <v>303001</v>
      </c>
      <c r="Q34" s="1">
        <v>2000</v>
      </c>
      <c r="R34" s="11" t="s">
        <v>49</v>
      </c>
      <c r="S34" s="38">
        <v>43525</v>
      </c>
      <c r="T34" s="11" t="s">
        <v>45</v>
      </c>
      <c r="U34" s="11" t="s">
        <v>119</v>
      </c>
      <c r="V34" s="11" t="s">
        <v>118</v>
      </c>
      <c r="W34" s="1" t="s">
        <v>42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8" ht="162" x14ac:dyDescent="0.3">
      <c r="A35" s="47">
        <v>7</v>
      </c>
      <c r="B35" s="1" t="s">
        <v>87</v>
      </c>
      <c r="C35" s="1" t="s">
        <v>88</v>
      </c>
      <c r="D35" s="1" t="s">
        <v>4</v>
      </c>
      <c r="E35" s="11" t="s">
        <v>43</v>
      </c>
      <c r="F35" s="11" t="s">
        <v>53</v>
      </c>
      <c r="G35" s="11">
        <v>49</v>
      </c>
      <c r="H35" s="47" t="s">
        <v>95</v>
      </c>
      <c r="I35" s="52" t="s">
        <v>81</v>
      </c>
      <c r="J35" s="11" t="s">
        <v>40</v>
      </c>
      <c r="K35" s="11" t="s">
        <v>89</v>
      </c>
      <c r="L35" s="11">
        <v>12</v>
      </c>
      <c r="M35" s="17">
        <v>10000</v>
      </c>
      <c r="N35" s="18">
        <v>120000</v>
      </c>
      <c r="O35" s="1">
        <v>3000</v>
      </c>
      <c r="P35" s="1">
        <v>30101</v>
      </c>
      <c r="Q35" s="1">
        <v>2000</v>
      </c>
      <c r="R35" s="11" t="s">
        <v>41</v>
      </c>
      <c r="S35" s="40">
        <v>43709</v>
      </c>
      <c r="T35" s="11" t="s">
        <v>45</v>
      </c>
      <c r="U35" s="11" t="s">
        <v>81</v>
      </c>
      <c r="V35" s="11" t="s">
        <v>68</v>
      </c>
      <c r="W35" s="1" t="s">
        <v>42</v>
      </c>
      <c r="X35" s="1" t="s">
        <v>90</v>
      </c>
      <c r="Y35" s="1" t="s">
        <v>91</v>
      </c>
      <c r="Z35" s="1" t="s">
        <v>92</v>
      </c>
      <c r="AA35" s="1" t="s">
        <v>93</v>
      </c>
      <c r="AB35" s="1" t="s">
        <v>94</v>
      </c>
      <c r="AC35" s="1" t="s">
        <v>82</v>
      </c>
      <c r="AD35" s="1" t="s">
        <v>63</v>
      </c>
      <c r="AE35" s="1" t="s">
        <v>63</v>
      </c>
      <c r="AF35" s="1" t="s">
        <v>83</v>
      </c>
      <c r="AG35" s="1" t="s">
        <v>84</v>
      </c>
      <c r="AH35" s="1" t="s">
        <v>85</v>
      </c>
      <c r="AI35" s="1" t="s">
        <v>81</v>
      </c>
    </row>
    <row r="36" spans="1:38" ht="108" x14ac:dyDescent="0.3">
      <c r="A36" s="48"/>
      <c r="B36" s="1" t="s">
        <v>103</v>
      </c>
      <c r="C36" s="1" t="s">
        <v>104</v>
      </c>
      <c r="D36" s="1" t="s">
        <v>71</v>
      </c>
      <c r="E36" s="11" t="s">
        <v>43</v>
      </c>
      <c r="F36" s="11" t="s">
        <v>53</v>
      </c>
      <c r="G36" s="11">
        <v>61</v>
      </c>
      <c r="H36" s="48"/>
      <c r="I36" s="53"/>
      <c r="J36" s="11" t="s">
        <v>96</v>
      </c>
      <c r="K36" s="4" t="s">
        <v>146</v>
      </c>
      <c r="L36" s="42">
        <v>1</v>
      </c>
      <c r="M36" s="16">
        <v>288000</v>
      </c>
      <c r="N36" s="16">
        <v>288000</v>
      </c>
      <c r="O36" s="1" t="s">
        <v>97</v>
      </c>
      <c r="P36" s="1"/>
      <c r="Q36" s="1">
        <v>2810</v>
      </c>
      <c r="R36" s="11" t="s">
        <v>41</v>
      </c>
      <c r="S36" s="39"/>
      <c r="T36" s="4"/>
      <c r="U36" s="4" t="s">
        <v>102</v>
      </c>
      <c r="V36" s="11" t="s">
        <v>96</v>
      </c>
      <c r="W36" s="3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3"/>
      <c r="AK36" s="13"/>
      <c r="AL36" s="13"/>
    </row>
    <row r="37" spans="1:38" ht="72" customHeight="1" x14ac:dyDescent="0.3">
      <c r="A37" s="49">
        <v>8</v>
      </c>
      <c r="B37" s="49" t="s">
        <v>109</v>
      </c>
      <c r="C37" s="19" t="s">
        <v>110</v>
      </c>
      <c r="D37" s="49" t="s">
        <v>72</v>
      </c>
      <c r="E37" s="49" t="s">
        <v>64</v>
      </c>
      <c r="F37" s="54" t="s">
        <v>53</v>
      </c>
      <c r="G37" s="54">
        <v>95</v>
      </c>
      <c r="H37" s="49" t="s">
        <v>145</v>
      </c>
      <c r="I37" s="54" t="s">
        <v>108</v>
      </c>
      <c r="J37" s="49" t="s">
        <v>40</v>
      </c>
      <c r="K37" s="49" t="s">
        <v>146</v>
      </c>
      <c r="L37" s="20">
        <v>1500</v>
      </c>
      <c r="M37" s="22">
        <v>5000</v>
      </c>
      <c r="N37" s="22">
        <f>L37*M37</f>
        <v>7500000</v>
      </c>
      <c r="O37" s="21">
        <v>30000</v>
      </c>
      <c r="P37" s="21">
        <v>30101</v>
      </c>
      <c r="Q37" s="21">
        <v>2000</v>
      </c>
      <c r="R37" s="32" t="s">
        <v>49</v>
      </c>
      <c r="S37" s="23">
        <v>43829</v>
      </c>
      <c r="T37" s="32" t="s">
        <v>42</v>
      </c>
      <c r="U37" s="32" t="s">
        <v>108</v>
      </c>
      <c r="V37" s="32" t="s">
        <v>68</v>
      </c>
      <c r="W37" s="24" t="s">
        <v>42</v>
      </c>
      <c r="X37" s="1" t="s">
        <v>111</v>
      </c>
      <c r="Y37" s="1" t="s">
        <v>159</v>
      </c>
      <c r="Z37" s="24" t="s">
        <v>160</v>
      </c>
      <c r="AA37" s="24" t="s">
        <v>86</v>
      </c>
      <c r="AB37" s="24" t="s">
        <v>62</v>
      </c>
      <c r="AC37" s="24" t="s">
        <v>48</v>
      </c>
      <c r="AD37" s="24" t="s">
        <v>49</v>
      </c>
      <c r="AE37" s="24" t="s">
        <v>41</v>
      </c>
      <c r="AF37" s="24" t="s">
        <v>156</v>
      </c>
      <c r="AG37" s="24" t="s">
        <v>108</v>
      </c>
      <c r="AH37" s="24" t="s">
        <v>50</v>
      </c>
      <c r="AI37" s="24" t="s">
        <v>108</v>
      </c>
    </row>
    <row r="38" spans="1:38" ht="54.75" customHeight="1" x14ac:dyDescent="0.3">
      <c r="A38" s="50"/>
      <c r="B38" s="50"/>
      <c r="C38" s="19" t="s">
        <v>112</v>
      </c>
      <c r="D38" s="50"/>
      <c r="E38" s="50"/>
      <c r="F38" s="55"/>
      <c r="G38" s="55"/>
      <c r="H38" s="50"/>
      <c r="I38" s="55"/>
      <c r="J38" s="50"/>
      <c r="K38" s="50"/>
      <c r="L38" s="20">
        <v>500</v>
      </c>
      <c r="M38" s="22">
        <v>5000</v>
      </c>
      <c r="N38" s="22">
        <f>L38*M38</f>
        <v>2500000</v>
      </c>
      <c r="O38" s="25"/>
      <c r="P38" s="25"/>
      <c r="Q38" s="25"/>
      <c r="R38" s="33"/>
      <c r="S38" s="26"/>
      <c r="T38" s="33"/>
      <c r="U38" s="33"/>
      <c r="V38" s="33"/>
      <c r="W38" s="27"/>
      <c r="X38" s="1" t="s">
        <v>111</v>
      </c>
      <c r="Y38" s="1" t="s">
        <v>159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8" ht="57.75" customHeight="1" x14ac:dyDescent="0.3">
      <c r="A39" s="50"/>
      <c r="B39" s="51"/>
      <c r="C39" s="19" t="s">
        <v>113</v>
      </c>
      <c r="D39" s="51"/>
      <c r="E39" s="51"/>
      <c r="F39" s="56"/>
      <c r="G39" s="56"/>
      <c r="H39" s="50"/>
      <c r="I39" s="55"/>
      <c r="J39" s="51"/>
      <c r="K39" s="51"/>
      <c r="L39" s="20">
        <v>60</v>
      </c>
      <c r="M39" s="22">
        <v>4000</v>
      </c>
      <c r="N39" s="22">
        <f>L39*M39</f>
        <v>240000</v>
      </c>
      <c r="O39" s="28"/>
      <c r="P39" s="28"/>
      <c r="Q39" s="28"/>
      <c r="R39" s="34"/>
      <c r="S39" s="29"/>
      <c r="T39" s="34"/>
      <c r="U39" s="34"/>
      <c r="V39" s="34"/>
      <c r="W39" s="30"/>
      <c r="X39" s="1" t="s">
        <v>114</v>
      </c>
      <c r="Y39" s="1" t="s">
        <v>115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8" s="13" customFormat="1" ht="36" x14ac:dyDescent="0.3">
      <c r="A40" s="50"/>
      <c r="B40" s="19" t="s">
        <v>131</v>
      </c>
      <c r="C40" s="19" t="s">
        <v>131</v>
      </c>
      <c r="D40" s="19" t="s">
        <v>72</v>
      </c>
      <c r="E40" s="20" t="s">
        <v>64</v>
      </c>
      <c r="F40" s="20" t="s">
        <v>53</v>
      </c>
      <c r="G40" s="20">
        <v>167</v>
      </c>
      <c r="H40" s="50"/>
      <c r="I40" s="55"/>
      <c r="J40" s="20" t="s">
        <v>118</v>
      </c>
      <c r="K40" s="20" t="s">
        <v>146</v>
      </c>
      <c r="L40" s="20">
        <v>500</v>
      </c>
      <c r="M40" s="31">
        <v>6000</v>
      </c>
      <c r="N40" s="31">
        <v>1500000</v>
      </c>
      <c r="O40" s="19" t="s">
        <v>129</v>
      </c>
      <c r="P40" s="19">
        <v>303001</v>
      </c>
      <c r="Q40" s="19">
        <v>2000</v>
      </c>
      <c r="R40" s="20" t="s">
        <v>63</v>
      </c>
      <c r="S40" s="41">
        <v>43678</v>
      </c>
      <c r="T40" s="20" t="s">
        <v>45</v>
      </c>
      <c r="U40" s="20" t="s">
        <v>118</v>
      </c>
      <c r="V40" s="20" t="s">
        <v>118</v>
      </c>
      <c r="W40" s="1" t="s">
        <v>42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8" s="13" customFormat="1" ht="53.25" customHeight="1" x14ac:dyDescent="0.3">
      <c r="A41" s="50"/>
      <c r="B41" s="19" t="s">
        <v>136</v>
      </c>
      <c r="C41" s="19" t="s">
        <v>140</v>
      </c>
      <c r="D41" s="19" t="s">
        <v>72</v>
      </c>
      <c r="E41" s="20" t="s">
        <v>64</v>
      </c>
      <c r="F41" s="20" t="s">
        <v>53</v>
      </c>
      <c r="G41" s="20">
        <v>186</v>
      </c>
      <c r="H41" s="50"/>
      <c r="I41" s="55"/>
      <c r="J41" s="20" t="s">
        <v>40</v>
      </c>
      <c r="K41" s="20" t="s">
        <v>149</v>
      </c>
      <c r="L41" s="20">
        <v>200</v>
      </c>
      <c r="M41" s="31"/>
      <c r="N41" s="31">
        <v>240000</v>
      </c>
      <c r="O41" s="19" t="s">
        <v>118</v>
      </c>
      <c r="P41" s="19">
        <v>303001</v>
      </c>
      <c r="Q41" s="19">
        <v>2000</v>
      </c>
      <c r="R41" s="20" t="s">
        <v>49</v>
      </c>
      <c r="S41" s="41">
        <v>43678</v>
      </c>
      <c r="T41" s="20" t="s">
        <v>42</v>
      </c>
      <c r="U41" s="20" t="s">
        <v>130</v>
      </c>
      <c r="V41" s="20" t="s">
        <v>141</v>
      </c>
      <c r="W41" s="1" t="s">
        <v>42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8" s="13" customFormat="1" ht="36" x14ac:dyDescent="0.3">
      <c r="A42" s="51"/>
      <c r="B42" s="19" t="s">
        <v>136</v>
      </c>
      <c r="C42" s="19" t="s">
        <v>137</v>
      </c>
      <c r="D42" s="19" t="s">
        <v>72</v>
      </c>
      <c r="E42" s="20" t="s">
        <v>64</v>
      </c>
      <c r="F42" s="20" t="s">
        <v>53</v>
      </c>
      <c r="G42" s="20">
        <v>182</v>
      </c>
      <c r="H42" s="51"/>
      <c r="I42" s="56"/>
      <c r="J42" s="20"/>
      <c r="K42" s="20" t="s">
        <v>149</v>
      </c>
      <c r="L42" s="20">
        <v>200</v>
      </c>
      <c r="M42" s="31"/>
      <c r="N42" s="31">
        <v>240000</v>
      </c>
      <c r="O42" s="19" t="s">
        <v>118</v>
      </c>
      <c r="P42" s="19">
        <v>303001</v>
      </c>
      <c r="Q42" s="19">
        <v>2000</v>
      </c>
      <c r="R42" s="20" t="s">
        <v>49</v>
      </c>
      <c r="S42" s="41">
        <v>43678</v>
      </c>
      <c r="T42" s="20" t="s">
        <v>42</v>
      </c>
      <c r="U42" s="20" t="s">
        <v>130</v>
      </c>
      <c r="V42" s="20" t="s">
        <v>118</v>
      </c>
      <c r="W42" s="1" t="s">
        <v>42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8" ht="18" x14ac:dyDescent="0.3">
      <c r="A43" s="47">
        <v>9</v>
      </c>
      <c r="B43" s="1" t="s">
        <v>122</v>
      </c>
      <c r="C43" s="1" t="s">
        <v>122</v>
      </c>
      <c r="D43" s="1" t="s">
        <v>0</v>
      </c>
      <c r="E43" s="11" t="s">
        <v>64</v>
      </c>
      <c r="F43" s="11" t="s">
        <v>53</v>
      </c>
      <c r="G43" s="11">
        <v>147</v>
      </c>
      <c r="H43" s="47" t="s">
        <v>142</v>
      </c>
      <c r="I43" s="52" t="s">
        <v>96</v>
      </c>
      <c r="J43" s="11" t="s">
        <v>118</v>
      </c>
      <c r="K43" s="11" t="s">
        <v>146</v>
      </c>
      <c r="L43" s="43">
        <v>4</v>
      </c>
      <c r="M43" s="15">
        <v>1579</v>
      </c>
      <c r="N43" s="15">
        <f>M43*L43</f>
        <v>6316</v>
      </c>
      <c r="O43" s="1" t="s">
        <v>118</v>
      </c>
      <c r="P43" s="1">
        <v>303001</v>
      </c>
      <c r="Q43" s="1">
        <v>2000</v>
      </c>
      <c r="R43" s="11" t="s">
        <v>63</v>
      </c>
      <c r="S43" s="38">
        <v>43497</v>
      </c>
      <c r="T43" s="11" t="s">
        <v>42</v>
      </c>
      <c r="U43" s="11" t="s">
        <v>119</v>
      </c>
      <c r="V43" s="11" t="s">
        <v>118</v>
      </c>
      <c r="W43" s="1" t="s">
        <v>42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3"/>
      <c r="AK43" s="13"/>
      <c r="AL43" s="13"/>
    </row>
    <row r="44" spans="1:38" s="13" customFormat="1" ht="36" x14ac:dyDescent="0.3">
      <c r="A44" s="48"/>
      <c r="B44" s="1" t="s">
        <v>105</v>
      </c>
      <c r="C44" s="1" t="s">
        <v>106</v>
      </c>
      <c r="D44" s="1" t="s">
        <v>0</v>
      </c>
      <c r="E44" s="11" t="s">
        <v>64</v>
      </c>
      <c r="F44" s="11" t="s">
        <v>53</v>
      </c>
      <c r="G44" s="11">
        <v>72</v>
      </c>
      <c r="H44" s="48"/>
      <c r="I44" s="53"/>
      <c r="J44" s="11" t="s">
        <v>96</v>
      </c>
      <c r="K44" s="4" t="s">
        <v>146</v>
      </c>
      <c r="L44" s="42">
        <v>1</v>
      </c>
      <c r="M44" s="16">
        <v>5000</v>
      </c>
      <c r="N44" s="16">
        <v>15000</v>
      </c>
      <c r="O44" s="1" t="s">
        <v>97</v>
      </c>
      <c r="P44" s="1"/>
      <c r="Q44" s="1">
        <v>2810</v>
      </c>
      <c r="R44" s="11" t="s">
        <v>41</v>
      </c>
      <c r="S44" s="39">
        <v>43470</v>
      </c>
      <c r="T44" s="4" t="s">
        <v>98</v>
      </c>
      <c r="U44" s="4" t="s">
        <v>107</v>
      </c>
      <c r="V44" s="4" t="s">
        <v>96</v>
      </c>
      <c r="W44" s="3" t="s">
        <v>98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</sheetData>
  <autoFilter ref="A19:AI42" xr:uid="{00000000-0009-0000-0000-000000000000}"/>
  <mergeCells count="51">
    <mergeCell ref="A18:V18"/>
    <mergeCell ref="I29:I30"/>
    <mergeCell ref="A37:A42"/>
    <mergeCell ref="A31:A32"/>
    <mergeCell ref="H31:H32"/>
    <mergeCell ref="A33:A34"/>
    <mergeCell ref="H33:H34"/>
    <mergeCell ref="A35:A36"/>
    <mergeCell ref="H35:H36"/>
    <mergeCell ref="B37:B39"/>
    <mergeCell ref="I31:I32"/>
    <mergeCell ref="I33:I34"/>
    <mergeCell ref="I35:I36"/>
    <mergeCell ref="A21:A22"/>
    <mergeCell ref="A23:A26"/>
    <mergeCell ref="I23:I26"/>
    <mergeCell ref="I27:I28"/>
    <mergeCell ref="I21:I22"/>
    <mergeCell ref="U19:U20"/>
    <mergeCell ref="K37:K39"/>
    <mergeCell ref="V19:V20"/>
    <mergeCell ref="W19:W20"/>
    <mergeCell ref="T19:T20"/>
    <mergeCell ref="E19:E20"/>
    <mergeCell ref="J19:J20"/>
    <mergeCell ref="K19:K20"/>
    <mergeCell ref="L19:L20"/>
    <mergeCell ref="M19:M20"/>
    <mergeCell ref="N19:N20"/>
    <mergeCell ref="R19:R20"/>
    <mergeCell ref="S19:S20"/>
    <mergeCell ref="F19:I19"/>
    <mergeCell ref="A27:A28"/>
    <mergeCell ref="H27:H28"/>
    <mergeCell ref="A19:A20"/>
    <mergeCell ref="B19:B20"/>
    <mergeCell ref="C19:C20"/>
    <mergeCell ref="D19:D20"/>
    <mergeCell ref="H23:H26"/>
    <mergeCell ref="H29:H30"/>
    <mergeCell ref="A29:A30"/>
    <mergeCell ref="A43:A44"/>
    <mergeCell ref="H37:H42"/>
    <mergeCell ref="J37:J39"/>
    <mergeCell ref="D37:D39"/>
    <mergeCell ref="I43:I44"/>
    <mergeCell ref="I37:I42"/>
    <mergeCell ref="G37:G39"/>
    <mergeCell ref="E37:E39"/>
    <mergeCell ref="F37:F39"/>
    <mergeCell ref="H43:H44"/>
  </mergeCells>
  <dataValidations count="6">
    <dataValidation type="list" allowBlank="1" showInputMessage="1" showErrorMessage="1" sqref="E35 E37 E27 E29 E31 E33 E23 E21" xr:uid="{00000000-0002-0000-0000-000000000000}">
      <formula1>$AN$20:$AN$20</formula1>
    </dataValidation>
    <dataValidation type="list" allowBlank="1" showInputMessage="1" showErrorMessage="1" promptTitle="Preencha o campo com os valores:" prompt="Alta, Média ou Baixa" sqref="AD27:AE27 AD35:AE35 AD29:AE29 AD31:AE31 AD33:AE33 AD23:AE23 AD37:AE37 R40 R43 R21:R23 AD21:AE21 R25:R35 R37" xr:uid="{00000000-0002-0000-0000-000001000000}">
      <formula1>"Alta,Média,Baixa"</formula1>
    </dataValidation>
    <dataValidation type="list" allowBlank="1" showInputMessage="1" showErrorMessage="1" promptTitle="Preencha o campo com os valores:" prompt="Sim ou Não" sqref="W40 W43 W21:W23 W25:W35 W37 T37 T25:T35 T21:T23 T43 T40" xr:uid="{00000000-0002-0000-0000-000002000000}">
      <formula1>"Sim,Não"</formula1>
    </dataValidation>
    <dataValidation type="list" allowBlank="1" showInputMessage="1" showErrorMessage="1" sqref="D22 D25:D26 D28 D30 D32 D34 D40:D43" xr:uid="{00000000-0002-0000-0000-000003000000}">
      <formula1>$AL$3:$AL$9</formula1>
    </dataValidation>
    <dataValidation type="list" allowBlank="1" showInputMessage="1" showErrorMessage="1" sqref="E22 E25:E26 E28 E30 E32 E34 E40:E43" xr:uid="{00000000-0002-0000-0000-000004000000}">
      <formula1>$AL$2:$AL$2</formula1>
    </dataValidation>
    <dataValidation type="list" allowBlank="1" showInputMessage="1" showErrorMessage="1" sqref="D35 D37 D29 D31 D33 D23 D27 D21" xr:uid="{00000000-0002-0000-0000-000005000000}">
      <formula1>$AN$21:$AN$22</formula1>
    </dataValidation>
  </dataValidations>
  <pageMargins left="0.25" right="0.25" top="0.75" bottom="0.75" header="0.3" footer="0.3"/>
  <pageSetup paperSize="9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PCCom 2019 - revisado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de Oliveira Silva</dc:creator>
  <cp:lastModifiedBy>Caio Boris Cardoso Pereira</cp:lastModifiedBy>
  <cp:lastPrinted>2019-04-04T16:37:50Z</cp:lastPrinted>
  <dcterms:created xsi:type="dcterms:W3CDTF">2019-03-15T01:04:43Z</dcterms:created>
  <dcterms:modified xsi:type="dcterms:W3CDTF">2022-07-22T18:09:45Z</dcterms:modified>
</cp:coreProperties>
</file>