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e\SAA\CGL\COPLI\COPLI-DILIC\2021\4 - Processos em Andamento\1 - Pregão\PE nº 09-2021\"/>
    </mc:Choice>
  </mc:AlternateContent>
  <xr:revisionPtr revIDLastSave="0" documentId="8_{B7BA5735-341D-4573-9CC3-3750D72FE730}" xr6:coauthVersionLast="47" xr6:coauthVersionMax="47" xr10:uidLastSave="{00000000-0000-0000-0000-000000000000}"/>
  <bookViews>
    <workbookView xWindow="-28920" yWindow="-120" windowWidth="29040" windowHeight="15840" xr2:uid="{00000000-000D-0000-FFFF-FFFF00000000}"/>
  </bookViews>
  <sheets>
    <sheet name="Proposta de Preços" sheetId="1" r:id="rId1"/>
  </sheets>
  <definedNames>
    <definedName name="_xlnm._FilterDatabase" localSheetId="0" hidden="1">'Proposta de Preços'!$A$5:$C$35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1" l="1"/>
  <c r="C30" i="1"/>
  <c r="C28" i="1"/>
  <c r="C27" i="1"/>
  <c r="C18" i="1"/>
  <c r="C14" i="1"/>
  <c r="C9" i="1"/>
  <c r="C6" i="1"/>
  <c r="C31" i="1" l="1"/>
  <c r="C29" i="1"/>
  <c r="C25" i="1"/>
  <c r="C24" i="1"/>
  <c r="C23" i="1"/>
  <c r="C22" i="1"/>
  <c r="C19" i="1"/>
  <c r="C17" i="1"/>
  <c r="C16" i="1"/>
  <c r="C15" i="1"/>
  <c r="C10" i="1"/>
  <c r="C11" i="1"/>
  <c r="C7" i="1"/>
  <c r="C13" i="1" l="1"/>
  <c r="C12" i="1"/>
  <c r="C8" i="1"/>
</calcChain>
</file>

<file path=xl/sharedStrings.xml><?xml version="1.0" encoding="utf-8"?>
<sst xmlns="http://schemas.openxmlformats.org/spreadsheetml/2006/main" count="56" uniqueCount="55">
  <si>
    <t xml:space="preserve">ITEM </t>
  </si>
  <si>
    <t>DESCRIÇÃO</t>
  </si>
  <si>
    <t>VALOR UNITÁRIO</t>
  </si>
  <si>
    <t>VALOR TOTAL</t>
  </si>
  <si>
    <t>QUANTIDADE</t>
  </si>
  <si>
    <t>MODELO DE PROPOSTA DE PREÇOS (Preferencialmente em papel timbrado da empresa)</t>
  </si>
  <si>
    <t>MINISTÉRIO DE JUSTIÇA E SEGURANÇA PÚBLICA - Esplanada dos Ministérios, Bloco “T”, sala 631, Anexo II Brasília – DF - CEP 70064-900.</t>
  </si>
  <si>
    <t>Valor total: R$ ____________ (VALOR POR EXTENSO).</t>
  </si>
  <si>
    <t>Esta proposta é válida por 180 (cento e oitenta) dias, a contar da data de sua apresentação.</t>
  </si>
  <si>
    <t>Forma de pagamento: conforme Termo de Referência.</t>
  </si>
  <si>
    <t>Informamos, por oportuno, que nos preços apresentados acima já estão computados todos os custos necessários decorrentes da prestação dos serviços objeto desta licitação, bem como já incluídos todos os impostos, encargos trabalhistas, previdenciários, fiscais, comerciais, taxas, fretes, seguros, deslocamentos de pessoal e quaisquer outros que incidam direta ou indiretamente.</t>
  </si>
  <si>
    <t>Os dados da nossa empresa são:</t>
  </si>
  <si>
    <t>5.1</t>
  </si>
  <si>
    <t>5.2</t>
  </si>
  <si>
    <t>5.3</t>
  </si>
  <si>
    <t>5.4</t>
  </si>
  <si>
    <t>5.5</t>
  </si>
  <si>
    <t>5.6</t>
  </si>
  <si>
    <t>Razão Social: ____________________________________________________________</t>
  </si>
  <si>
    <t>Endereço: _______________________________________________________________</t>
  </si>
  <si>
    <t>Cidade: _______________________________ Estado: __________________________</t>
  </si>
  <si>
    <t>CEP: __________________________</t>
  </si>
  <si>
    <t>Fone: ____________________ Fax: ___________ E-mail: ________________________</t>
  </si>
  <si>
    <t>Contato: _____________________________________ Fone/Ramal: _______________</t>
  </si>
  <si>
    <t>Local e data</t>
  </si>
  <si>
    <t>________________________________________________________________________</t>
  </si>
  <si>
    <t>Assinatura do Representante Legal</t>
  </si>
  <si>
    <t>Frigobar</t>
  </si>
  <si>
    <t>Micro-ondas</t>
  </si>
  <si>
    <t>Televisor 55"</t>
  </si>
  <si>
    <t>Televisor 65"</t>
  </si>
  <si>
    <t>Umidificador</t>
  </si>
  <si>
    <t>Ar  Condicionado Cassete</t>
  </si>
  <si>
    <t>Ar  Condicionado Portátil</t>
  </si>
  <si>
    <t>Scanner</t>
  </si>
  <si>
    <t>Smart TV LED 58''</t>
  </si>
  <si>
    <t>Ar condicionado Split 12000 btus inverter</t>
  </si>
  <si>
    <t>Ar condicionado Split 18000 btus inverter</t>
  </si>
  <si>
    <t>Ar condicionado Split 24000 btus inverter</t>
  </si>
  <si>
    <t>Ar condicionado Split 36000 btus inverter</t>
  </si>
  <si>
    <t>Auxiliar de partida arrancador portátil 500a + Compressor De Ar</t>
  </si>
  <si>
    <t>Balança de piso</t>
  </si>
  <si>
    <t>Bebedouro de coluna</t>
  </si>
  <si>
    <t>Cafeteira elétrica em aço escovado 30 xícaras</t>
  </si>
  <si>
    <t>Fogão 4 bocas</t>
  </si>
  <si>
    <t>Fragmentadora de Papel</t>
  </si>
  <si>
    <t>Geladeira</t>
  </si>
  <si>
    <t>Projetor Multimídia</t>
  </si>
  <si>
    <t>Purificador de água</t>
  </si>
  <si>
    <t>Sanduicheira</t>
  </si>
  <si>
    <t>Smart TV Led 40''</t>
  </si>
  <si>
    <t>Suporte triarticulado para TV - parede</t>
  </si>
  <si>
    <t>Carregador de bateria automotivo</t>
  </si>
  <si>
    <t>Apresentador de Slide</t>
  </si>
  <si>
    <t>Proposta que faz a empresa _________________________________________________________, inscrita no CNPJ n.º_____________________ para a aquisição de equipamentos eletroeletrônicos para atender às necessidades do Ministério da Justiça e Segurança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</si>
</sst>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font>
    <font>
      <b/>
      <sz val="10"/>
      <name val="Arial"/>
      <family val="2"/>
    </font>
    <font>
      <b/>
      <sz val="12"/>
      <name val="Calibri"/>
      <family val="2"/>
    </font>
    <font>
      <b/>
      <sz val="14"/>
      <name val="Calibri"/>
      <family val="2"/>
    </font>
    <font>
      <sz val="11"/>
      <name val="Calibri"/>
      <family val="2"/>
    </font>
    <font>
      <sz val="11"/>
      <color theme="1"/>
      <name val="Times New Roman"/>
      <family val="1"/>
    </font>
    <font>
      <b/>
      <sz val="16"/>
      <name val="Calibri"/>
      <family val="2"/>
    </font>
    <font>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1" xfId="0" applyBorder="1"/>
    <xf numFmtId="0" fontId="4" fillId="0" borderId="0" xfId="0" applyFont="1" applyAlignment="1">
      <alignment vertical="center"/>
    </xf>
    <xf numFmtId="0" fontId="5" fillId="0" borderId="0" xfId="0" applyFont="1" applyAlignment="1">
      <alignment vertical="center" wrapText="1"/>
    </xf>
    <xf numFmtId="0" fontId="1" fillId="0" borderId="0" xfId="0" applyFont="1" applyBorder="1" applyAlignment="1">
      <alignment horizontal="center" vertical="center"/>
    </xf>
    <xf numFmtId="0" fontId="0" fillId="0" borderId="1" xfId="0" applyFont="1" applyBorder="1" applyAlignment="1">
      <alignment horizontal="center" vertical="center" wrapText="1"/>
    </xf>
    <xf numFmtId="0" fontId="8" fillId="0" borderId="0" xfId="0" applyFont="1" applyFill="1" applyBorder="1" applyAlignment="1">
      <alignment horizontal="center" vertical="center"/>
    </xf>
    <xf numFmtId="0" fontId="0" fillId="0" borderId="0" xfId="0" applyFont="1" applyAlignment="1">
      <alignment horizontal="left" vertical="center"/>
    </xf>
    <xf numFmtId="0" fontId="0" fillId="0" borderId="0" xfId="0" applyFont="1"/>
    <xf numFmtId="0" fontId="0" fillId="0" borderId="0" xfId="0" applyFont="1" applyAlignment="1">
      <alignment horizontal="left"/>
    </xf>
    <xf numFmtId="0" fontId="0"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3" fillId="2" borderId="1" xfId="0" applyFont="1" applyFill="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1"/>
  <sheetViews>
    <sheetView tabSelected="1" zoomScale="85" zoomScaleNormal="85" workbookViewId="0">
      <selection activeCell="A2" sqref="A2:E2"/>
    </sheetView>
  </sheetViews>
  <sheetFormatPr defaultColWidth="8.85546875" defaultRowHeight="15" x14ac:dyDescent="0.25"/>
  <cols>
    <col min="2" max="2" width="58.85546875" customWidth="1"/>
    <col min="3" max="3" width="26.7109375" style="1" bestFit="1" customWidth="1"/>
    <col min="4" max="4" width="33.7109375" customWidth="1"/>
    <col min="5" max="5" width="41.7109375" customWidth="1"/>
  </cols>
  <sheetData>
    <row r="1" spans="1:7" ht="15.75" x14ac:dyDescent="0.25">
      <c r="A1" s="16" t="s">
        <v>5</v>
      </c>
      <c r="B1" s="16"/>
      <c r="C1" s="16"/>
      <c r="D1" s="16"/>
      <c r="E1" s="16"/>
    </row>
    <row r="2" spans="1:7" ht="21" x14ac:dyDescent="0.25">
      <c r="A2" s="17" t="s">
        <v>6</v>
      </c>
      <c r="B2" s="17"/>
      <c r="C2" s="17"/>
      <c r="D2" s="17"/>
      <c r="E2" s="17"/>
      <c r="F2" s="4"/>
      <c r="G2" s="4"/>
    </row>
    <row r="3" spans="1:7" ht="30" customHeight="1" x14ac:dyDescent="0.25">
      <c r="A3" s="18" t="s">
        <v>54</v>
      </c>
      <c r="B3" s="18"/>
      <c r="C3" s="18"/>
      <c r="D3" s="18"/>
      <c r="E3" s="18"/>
      <c r="F3" s="5"/>
      <c r="G3" s="5"/>
    </row>
    <row r="5" spans="1:7" ht="39" customHeight="1" x14ac:dyDescent="0.25">
      <c r="A5" s="2" t="s">
        <v>0</v>
      </c>
      <c r="B5" s="2" t="s">
        <v>1</v>
      </c>
      <c r="C5" s="2" t="s">
        <v>4</v>
      </c>
      <c r="D5" s="2" t="s">
        <v>2</v>
      </c>
      <c r="E5" s="2" t="s">
        <v>3</v>
      </c>
    </row>
    <row r="6" spans="1:7" x14ac:dyDescent="0.25">
      <c r="A6" s="7">
        <v>1</v>
      </c>
      <c r="B6" s="7" t="s">
        <v>27</v>
      </c>
      <c r="C6" s="7">
        <f>42+3+20+190+25</f>
        <v>280</v>
      </c>
      <c r="D6" s="3"/>
      <c r="E6" s="3"/>
    </row>
    <row r="7" spans="1:7" x14ac:dyDescent="0.25">
      <c r="A7" s="7">
        <v>2</v>
      </c>
      <c r="B7" s="7" t="s">
        <v>28</v>
      </c>
      <c r="C7" s="7">
        <f>50+4+153+15</f>
        <v>222</v>
      </c>
      <c r="D7" s="3"/>
      <c r="E7" s="3"/>
    </row>
    <row r="8" spans="1:7" x14ac:dyDescent="0.25">
      <c r="A8" s="7">
        <v>3</v>
      </c>
      <c r="B8" s="7" t="s">
        <v>29</v>
      </c>
      <c r="C8" s="7">
        <f>75+7+102</f>
        <v>184</v>
      </c>
      <c r="D8" s="3"/>
      <c r="E8" s="3"/>
    </row>
    <row r="9" spans="1:7" x14ac:dyDescent="0.25">
      <c r="A9" s="7">
        <v>4</v>
      </c>
      <c r="B9" s="7" t="s">
        <v>30</v>
      </c>
      <c r="C9" s="7">
        <f>20+1+25+30</f>
        <v>76</v>
      </c>
      <c r="D9" s="3"/>
      <c r="E9" s="3"/>
    </row>
    <row r="10" spans="1:7" x14ac:dyDescent="0.25">
      <c r="A10" s="7">
        <v>5</v>
      </c>
      <c r="B10" s="7" t="s">
        <v>31</v>
      </c>
      <c r="C10" s="7">
        <f>80+200+254+45</f>
        <v>579</v>
      </c>
      <c r="D10" s="3"/>
      <c r="E10" s="3"/>
    </row>
    <row r="11" spans="1:7" x14ac:dyDescent="0.25">
      <c r="A11" s="7">
        <v>6</v>
      </c>
      <c r="B11" s="7" t="s">
        <v>32</v>
      </c>
      <c r="C11" s="7">
        <f>20+5</f>
        <v>25</v>
      </c>
      <c r="D11" s="3"/>
      <c r="E11" s="3"/>
    </row>
    <row r="12" spans="1:7" x14ac:dyDescent="0.25">
      <c r="A12" s="7">
        <v>7</v>
      </c>
      <c r="B12" s="7" t="s">
        <v>33</v>
      </c>
      <c r="C12" s="7">
        <f>50+10</f>
        <v>60</v>
      </c>
      <c r="D12" s="3"/>
      <c r="E12" s="3"/>
    </row>
    <row r="13" spans="1:7" x14ac:dyDescent="0.25">
      <c r="A13" s="7">
        <v>8</v>
      </c>
      <c r="B13" s="7" t="s">
        <v>34</v>
      </c>
      <c r="C13" s="7">
        <f>12+33</f>
        <v>45</v>
      </c>
      <c r="D13" s="3"/>
      <c r="E13" s="3"/>
    </row>
    <row r="14" spans="1:7" x14ac:dyDescent="0.25">
      <c r="A14" s="7">
        <v>9</v>
      </c>
      <c r="B14" s="7" t="s">
        <v>36</v>
      </c>
      <c r="C14" s="7">
        <f>4+7</f>
        <v>11</v>
      </c>
      <c r="D14" s="3"/>
      <c r="E14" s="3"/>
    </row>
    <row r="15" spans="1:7" x14ac:dyDescent="0.25">
      <c r="A15" s="7">
        <v>10</v>
      </c>
      <c r="B15" s="7" t="s">
        <v>37</v>
      </c>
      <c r="C15" s="7">
        <f>21</f>
        <v>21</v>
      </c>
      <c r="D15" s="3"/>
      <c r="E15" s="3"/>
    </row>
    <row r="16" spans="1:7" x14ac:dyDescent="0.25">
      <c r="A16" s="7">
        <v>11</v>
      </c>
      <c r="B16" s="7" t="s">
        <v>38</v>
      </c>
      <c r="C16" s="7">
        <f>20</f>
        <v>20</v>
      </c>
      <c r="D16" s="3"/>
      <c r="E16" s="3"/>
    </row>
    <row r="17" spans="1:5" x14ac:dyDescent="0.25">
      <c r="A17" s="7">
        <v>12</v>
      </c>
      <c r="B17" s="7" t="s">
        <v>39</v>
      </c>
      <c r="C17" s="7">
        <f>12</f>
        <v>12</v>
      </c>
      <c r="D17" s="3"/>
      <c r="E17" s="3"/>
    </row>
    <row r="18" spans="1:5" x14ac:dyDescent="0.25">
      <c r="A18" s="7">
        <v>13</v>
      </c>
      <c r="B18" s="7" t="s">
        <v>40</v>
      </c>
      <c r="C18" s="7">
        <f>10+3</f>
        <v>13</v>
      </c>
      <c r="D18" s="3"/>
      <c r="E18" s="3"/>
    </row>
    <row r="19" spans="1:5" x14ac:dyDescent="0.25">
      <c r="A19" s="7">
        <v>14</v>
      </c>
      <c r="B19" s="7" t="s">
        <v>41</v>
      </c>
      <c r="C19" s="7">
        <f>35</f>
        <v>35</v>
      </c>
      <c r="D19" s="3"/>
      <c r="E19" s="3"/>
    </row>
    <row r="20" spans="1:5" x14ac:dyDescent="0.25">
      <c r="A20" s="7">
        <v>15</v>
      </c>
      <c r="B20" s="7" t="s">
        <v>42</v>
      </c>
      <c r="C20" s="7">
        <v>4</v>
      </c>
      <c r="D20" s="3"/>
      <c r="E20" s="3"/>
    </row>
    <row r="21" spans="1:5" x14ac:dyDescent="0.25">
      <c r="A21" s="7">
        <v>16</v>
      </c>
      <c r="B21" s="7" t="s">
        <v>43</v>
      </c>
      <c r="C21" s="7">
        <v>10</v>
      </c>
      <c r="D21" s="3"/>
      <c r="E21" s="3"/>
    </row>
    <row r="22" spans="1:5" x14ac:dyDescent="0.25">
      <c r="A22" s="7">
        <v>17</v>
      </c>
      <c r="B22" s="7" t="s">
        <v>44</v>
      </c>
      <c r="C22" s="7">
        <f>1</f>
        <v>1</v>
      </c>
      <c r="D22" s="3"/>
      <c r="E22" s="3"/>
    </row>
    <row r="23" spans="1:5" x14ac:dyDescent="0.25">
      <c r="A23" s="7">
        <v>18</v>
      </c>
      <c r="B23" s="7" t="s">
        <v>45</v>
      </c>
      <c r="C23" s="7">
        <f>1</f>
        <v>1</v>
      </c>
      <c r="D23" s="3"/>
      <c r="E23" s="3"/>
    </row>
    <row r="24" spans="1:5" x14ac:dyDescent="0.25">
      <c r="A24" s="7">
        <v>19</v>
      </c>
      <c r="B24" s="7" t="s">
        <v>46</v>
      </c>
      <c r="C24" s="7">
        <f>10</f>
        <v>10</v>
      </c>
      <c r="D24" s="3"/>
      <c r="E24" s="3"/>
    </row>
    <row r="25" spans="1:5" x14ac:dyDescent="0.25">
      <c r="A25" s="7">
        <v>20</v>
      </c>
      <c r="B25" s="7" t="s">
        <v>47</v>
      </c>
      <c r="C25" s="7">
        <f>2</f>
        <v>2</v>
      </c>
      <c r="D25" s="3"/>
      <c r="E25" s="3"/>
    </row>
    <row r="26" spans="1:5" x14ac:dyDescent="0.25">
      <c r="A26" s="7">
        <v>21</v>
      </c>
      <c r="B26" s="7" t="s">
        <v>48</v>
      </c>
      <c r="C26" s="7">
        <v>3</v>
      </c>
      <c r="D26" s="3"/>
      <c r="E26" s="3"/>
    </row>
    <row r="27" spans="1:5" x14ac:dyDescent="0.25">
      <c r="A27" s="7">
        <v>22</v>
      </c>
      <c r="B27" s="7" t="s">
        <v>49</v>
      </c>
      <c r="C27" s="7">
        <f>8+10</f>
        <v>18</v>
      </c>
      <c r="D27" s="3"/>
      <c r="E27" s="3"/>
    </row>
    <row r="28" spans="1:5" x14ac:dyDescent="0.25">
      <c r="A28" s="7">
        <v>23</v>
      </c>
      <c r="B28" s="7" t="s">
        <v>50</v>
      </c>
      <c r="C28" s="7">
        <f>15+4</f>
        <v>19</v>
      </c>
      <c r="D28" s="3"/>
      <c r="E28" s="3"/>
    </row>
    <row r="29" spans="1:5" x14ac:dyDescent="0.25">
      <c r="A29" s="7">
        <v>24</v>
      </c>
      <c r="B29" s="7" t="s">
        <v>51</v>
      </c>
      <c r="C29" s="7">
        <f>10+10</f>
        <v>20</v>
      </c>
      <c r="D29" s="3"/>
      <c r="E29" s="3"/>
    </row>
    <row r="30" spans="1:5" x14ac:dyDescent="0.25">
      <c r="A30" s="7">
        <v>25</v>
      </c>
      <c r="B30" s="7" t="s">
        <v>35</v>
      </c>
      <c r="C30" s="7">
        <f>2+30</f>
        <v>32</v>
      </c>
      <c r="D30" s="3"/>
      <c r="E30" s="3"/>
    </row>
    <row r="31" spans="1:5" x14ac:dyDescent="0.25">
      <c r="A31" s="7">
        <v>26</v>
      </c>
      <c r="B31" s="7" t="s">
        <v>52</v>
      </c>
      <c r="C31" s="7">
        <f>8</f>
        <v>8</v>
      </c>
      <c r="D31" s="3"/>
      <c r="E31" s="3"/>
    </row>
    <row r="32" spans="1:5" x14ac:dyDescent="0.25">
      <c r="A32" s="7">
        <v>27</v>
      </c>
      <c r="B32" s="7" t="s">
        <v>53</v>
      </c>
      <c r="C32" s="7">
        <f>5+10</f>
        <v>15</v>
      </c>
      <c r="D32" s="3"/>
      <c r="E32" s="3"/>
    </row>
    <row r="33" spans="1:5" x14ac:dyDescent="0.25">
      <c r="A33" s="6"/>
    </row>
    <row r="34" spans="1:5" s="10" customFormat="1" x14ac:dyDescent="0.25">
      <c r="A34" s="8">
        <v>1</v>
      </c>
      <c r="B34" s="9" t="s">
        <v>7</v>
      </c>
      <c r="C34" s="9"/>
      <c r="D34" s="9"/>
      <c r="E34" s="9"/>
    </row>
    <row r="35" spans="1:5" s="10" customFormat="1" x14ac:dyDescent="0.25">
      <c r="A35" s="8">
        <v>2</v>
      </c>
      <c r="B35" s="15" t="s">
        <v>8</v>
      </c>
      <c r="C35" s="15"/>
    </row>
    <row r="36" spans="1:5" s="10" customFormat="1" x14ac:dyDescent="0.25">
      <c r="A36" s="8">
        <v>3</v>
      </c>
      <c r="B36" s="11" t="s">
        <v>9</v>
      </c>
      <c r="C36" s="12"/>
    </row>
    <row r="37" spans="1:5" s="10" customFormat="1" ht="29.1" customHeight="1" x14ac:dyDescent="0.25">
      <c r="A37" s="8">
        <v>4</v>
      </c>
      <c r="B37" s="19" t="s">
        <v>10</v>
      </c>
      <c r="C37" s="19"/>
      <c r="D37" s="19"/>
      <c r="E37" s="19"/>
    </row>
    <row r="38" spans="1:5" s="10" customFormat="1" x14ac:dyDescent="0.25">
      <c r="A38" s="8">
        <v>5</v>
      </c>
      <c r="B38" s="10" t="s">
        <v>11</v>
      </c>
      <c r="C38" s="12"/>
    </row>
    <row r="39" spans="1:5" s="10" customFormat="1" x14ac:dyDescent="0.25">
      <c r="A39" s="8" t="s">
        <v>12</v>
      </c>
      <c r="B39" s="10" t="s">
        <v>18</v>
      </c>
      <c r="C39" s="12"/>
    </row>
    <row r="40" spans="1:5" s="10" customFormat="1" ht="45.75" customHeight="1" x14ac:dyDescent="0.25">
      <c r="A40" s="8" t="s">
        <v>13</v>
      </c>
      <c r="B40" s="10" t="s">
        <v>19</v>
      </c>
      <c r="C40" s="12"/>
    </row>
    <row r="41" spans="1:5" s="10" customFormat="1" x14ac:dyDescent="0.25">
      <c r="A41" s="8" t="s">
        <v>14</v>
      </c>
      <c r="B41" s="10" t="s">
        <v>20</v>
      </c>
      <c r="C41" s="12"/>
    </row>
    <row r="42" spans="1:5" s="10" customFormat="1" x14ac:dyDescent="0.25">
      <c r="A42" s="8" t="s">
        <v>15</v>
      </c>
      <c r="B42" s="10" t="s">
        <v>21</v>
      </c>
      <c r="C42" s="12"/>
    </row>
    <row r="43" spans="1:5" s="10" customFormat="1" x14ac:dyDescent="0.25">
      <c r="A43" s="8" t="s">
        <v>16</v>
      </c>
      <c r="B43" s="10" t="s">
        <v>22</v>
      </c>
      <c r="C43" s="12"/>
    </row>
    <row r="44" spans="1:5" s="10" customFormat="1" x14ac:dyDescent="0.25">
      <c r="A44" s="8" t="s">
        <v>17</v>
      </c>
      <c r="B44" s="10" t="s">
        <v>23</v>
      </c>
      <c r="C44" s="12"/>
    </row>
    <row r="45" spans="1:5" s="10" customFormat="1" x14ac:dyDescent="0.25">
      <c r="C45" s="12"/>
      <c r="D45" s="10" t="s">
        <v>25</v>
      </c>
    </row>
    <row r="46" spans="1:5" s="10" customFormat="1" x14ac:dyDescent="0.25">
      <c r="C46" s="12"/>
      <c r="D46" s="14" t="s">
        <v>24</v>
      </c>
      <c r="E46" s="14"/>
    </row>
    <row r="50" spans="4:5" x14ac:dyDescent="0.25">
      <c r="D50" t="s">
        <v>25</v>
      </c>
    </row>
    <row r="51" spans="4:5" x14ac:dyDescent="0.25">
      <c r="D51" s="13" t="s">
        <v>26</v>
      </c>
      <c r="E51" s="13"/>
    </row>
  </sheetData>
  <mergeCells count="7">
    <mergeCell ref="D51:E51"/>
    <mergeCell ref="D46:E46"/>
    <mergeCell ref="B35:C35"/>
    <mergeCell ref="A1:E1"/>
    <mergeCell ref="A2:E2"/>
    <mergeCell ref="A3:E3"/>
    <mergeCell ref="B37:E37"/>
  </mergeCells>
  <pageMargins left="0.511811024" right="0.511811024" top="0.78740157499999996" bottom="0.78740157499999996" header="0.31496062000000002" footer="0.31496062000000002"/>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 de Preços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Lidianny Almeida de Carvalho</cp:lastModifiedBy>
  <dcterms:created xsi:type="dcterms:W3CDTF">2019-10-07T15:05:27Z</dcterms:created>
  <dcterms:modified xsi:type="dcterms:W3CDTF">2021-06-24T12:53:41Z</dcterms:modified>
</cp:coreProperties>
</file>