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/Users/vivianeandrade/Downloads/"/>
    </mc:Choice>
  </mc:AlternateContent>
  <xr:revisionPtr revIDLastSave="0" documentId="8_{ED7E9361-3C3B-D341-B105-6A3EC18BB566}" xr6:coauthVersionLast="47" xr6:coauthVersionMax="47" xr10:uidLastSave="{00000000-0000-0000-0000-000000000000}"/>
  <bookViews>
    <workbookView xWindow="0" yWindow="500" windowWidth="28800" windowHeight="15800" activeTab="2" xr2:uid="{00000000-000D-0000-FFFF-FFFF00000000}"/>
  </bookViews>
  <sheets>
    <sheet name="Pedidos Orçamentários" sheetId="12" state="hidden" r:id="rId1"/>
    <sheet name="MPME" sheetId="8" state="hidden" r:id="rId2"/>
    <sheet name="Indenizações pagas" sheetId="14" r:id="rId3"/>
    <sheet name="Observações" sheetId="30" r:id="rId4"/>
    <sheet name="Detalhamento" sheetId="29" state="hidden" r:id="rId5"/>
  </sheets>
  <definedNames>
    <definedName name="_xlnm._FilterDatabase" localSheetId="1" hidden="1">MPME!$A$2:$U$37</definedName>
    <definedName name="_xlnm.Print_Area" localSheetId="1">MPME!$A$1:$M$15</definedName>
    <definedName name="Natureza">#REF!</definedName>
    <definedName name="Público">#REF!</definedName>
    <definedName name="Tipo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7" i="29" l="1"/>
  <c r="G18" i="29"/>
  <c r="G19" i="29"/>
  <c r="G20" i="29"/>
  <c r="G21" i="29"/>
  <c r="G22" i="29"/>
  <c r="G23" i="29"/>
  <c r="G24" i="29"/>
  <c r="G25" i="29"/>
  <c r="G26" i="29"/>
  <c r="G27" i="29"/>
  <c r="G28" i="29"/>
  <c r="M3" i="29"/>
  <c r="M4" i="29"/>
  <c r="C8" i="29"/>
  <c r="D8" i="29"/>
  <c r="D10" i="29"/>
  <c r="D12" i="29"/>
  <c r="D5" i="29"/>
  <c r="D6" i="29"/>
  <c r="D7" i="29"/>
  <c r="D4" i="29"/>
  <c r="C12" i="29"/>
  <c r="D340" i="14"/>
  <c r="D339" i="14"/>
  <c r="U4" i="8"/>
  <c r="U5" i="8"/>
  <c r="U6" i="8"/>
  <c r="U7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" i="8"/>
  <c r="J17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17" i="8"/>
  <c r="T18" i="8"/>
  <c r="T19" i="8"/>
  <c r="T20" i="8"/>
  <c r="T21" i="8"/>
  <c r="J16" i="8"/>
  <c r="T16" i="8"/>
  <c r="J10" i="8"/>
  <c r="T10" i="8"/>
  <c r="J4" i="8"/>
  <c r="T4" i="8"/>
  <c r="J5" i="8"/>
  <c r="T5" i="8"/>
  <c r="J6" i="8"/>
  <c r="T6" i="8"/>
  <c r="J7" i="8"/>
  <c r="T7" i="8"/>
  <c r="J8" i="8"/>
  <c r="T8" i="8"/>
  <c r="J9" i="8"/>
  <c r="T9" i="8"/>
  <c r="J11" i="8"/>
  <c r="T11" i="8"/>
  <c r="J12" i="8"/>
  <c r="T12" i="8"/>
  <c r="J13" i="8"/>
  <c r="T13" i="8"/>
  <c r="J14" i="8"/>
  <c r="T14" i="8"/>
  <c r="J15" i="8"/>
  <c r="T15" i="8"/>
  <c r="J3" i="8"/>
  <c r="T3" i="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Table 0" description="Conexão com a consulta 'Table 0' na pasta de trabalho." type="5" refreshedVersion="0" background="1" saveData="1">
    <dbPr connection="Provider=Microsoft.Mashup.OleDb.1;Data Source=$Workbook$;Location=&quot;Table 0&quot;;Extended Properties=&quot;&quot;" command="SELECT * FROM [Table 0]"/>
  </connection>
</connections>
</file>

<file path=xl/sharedStrings.xml><?xml version="1.0" encoding="utf-8"?>
<sst xmlns="http://schemas.openxmlformats.org/spreadsheetml/2006/main" count="14178" uniqueCount="593">
  <si>
    <t>Controle de pedidos orçamentários</t>
  </si>
  <si>
    <t>Orçamento</t>
  </si>
  <si>
    <t>Data do pedido</t>
  </si>
  <si>
    <t>Documento</t>
  </si>
  <si>
    <t>Espelho SIOP</t>
  </si>
  <si>
    <t>Valor solicitado</t>
  </si>
  <si>
    <t>Ação / Objetivo</t>
  </si>
  <si>
    <t>Processo SEI</t>
  </si>
  <si>
    <t>OFÍCIO SEI Nº 20/2019/SUCEX/CAMEX/SE/SECINT-ME</t>
  </si>
  <si>
    <t>Não</t>
  </si>
  <si>
    <t>Devolução de prêmio</t>
  </si>
  <si>
    <t>12120.100735/2018-92</t>
  </si>
  <si>
    <t>OFÍCIO SEI Nº 19/2019/SUCEX/CAMEX/SE/SECINT-ME</t>
  </si>
  <si>
    <t>Pagamento de indenização</t>
  </si>
  <si>
    <t>OFÍCIO SEI Nº 33/2019/SUCEX/CAMEX/SE/SECINT-ME</t>
  </si>
  <si>
    <t>x</t>
  </si>
  <si>
    <t>Alerta sobre o contingenciamento do FGE</t>
  </si>
  <si>
    <t>OFÍCIO SEI Nº 98/2019/SUCEX/CAMEX/SE/SECINT-ME</t>
  </si>
  <si>
    <t>165133/910</t>
  </si>
  <si>
    <t>OFÍCIO SEI Nº 126/2019/SUCEX/CAMEX/SE/SECINT-ME</t>
  </si>
  <si>
    <t>Descentralização orçamentária</t>
  </si>
  <si>
    <t>E-mail enviado Eduardo de qui 19/09/2019 18:03</t>
  </si>
  <si>
    <t>170118/9100</t>
  </si>
  <si>
    <t>Remanejamento da 0027 para a 008G.</t>
  </si>
  <si>
    <t>E-mail enviado Eduardo de ter 26/11/2019 10:43</t>
  </si>
  <si>
    <t>180326/9100</t>
  </si>
  <si>
    <t>Desbloqueio do FGE devido ao descontingenciamento</t>
  </si>
  <si>
    <t>Controle de sinistros - Operações MPME</t>
  </si>
  <si>
    <t>Certificado de Garantia</t>
  </si>
  <si>
    <t>País</t>
  </si>
  <si>
    <t>Exportador</t>
  </si>
  <si>
    <t>Beneficiário</t>
  </si>
  <si>
    <t>Importador/DEVEDOR</t>
  </si>
  <si>
    <t>Parcela</t>
  </si>
  <si>
    <t>Valor (US$)</t>
  </si>
  <si>
    <t>Vencimento</t>
  </si>
  <si>
    <t>DAS</t>
  </si>
  <si>
    <t>Caracterização</t>
  </si>
  <si>
    <t>DS-PI</t>
  </si>
  <si>
    <t>Data da indenização (autorização SAIN)</t>
  </si>
  <si>
    <t>Valor da Indenização</t>
  </si>
  <si>
    <t>Nota(s) de Empenho</t>
  </si>
  <si>
    <t>Data  do Empenho</t>
  </si>
  <si>
    <t>Valor Empenhado (R$)</t>
  </si>
  <si>
    <t>Ordem Bancária</t>
  </si>
  <si>
    <t>Data do Pagamento da Indenização (OB)</t>
  </si>
  <si>
    <t>Valor pago (R$)</t>
  </si>
  <si>
    <t>Mês e ano Caracterização</t>
  </si>
  <si>
    <t>Mês e ano VENCIMENTO</t>
  </si>
  <si>
    <t>0021/2016 op 1000</t>
  </si>
  <si>
    <t>Colômbia</t>
  </si>
  <si>
    <t>Alpha Química Ltda.</t>
  </si>
  <si>
    <t xml:space="preserve">Alpha Química Ltda. </t>
  </si>
  <si>
    <t>Proquimort Import. S.A.S.</t>
  </si>
  <si>
    <t>Única</t>
  </si>
  <si>
    <t>0021/2016 op 593</t>
  </si>
  <si>
    <t>0048/2017 op 884</t>
  </si>
  <si>
    <t>Paraguai</t>
  </si>
  <si>
    <t>Cid Produtos Ltda.</t>
  </si>
  <si>
    <t>Centro de Los Compressores</t>
  </si>
  <si>
    <t>0055/2017 op 922</t>
  </si>
  <si>
    <t>Chile</t>
  </si>
  <si>
    <t>Ventura Biomédica LTDA</t>
  </si>
  <si>
    <t>HECA S.A</t>
  </si>
  <si>
    <t>0058/2017 op 1547</t>
  </si>
  <si>
    <t>Peru</t>
  </si>
  <si>
    <t>Antares Acoplamentos Ltda.</t>
  </si>
  <si>
    <t>Dicomet Peru SAC</t>
  </si>
  <si>
    <t>Cancelada</t>
  </si>
  <si>
    <t>Pago com atraso</t>
  </si>
  <si>
    <t>N/A</t>
  </si>
  <si>
    <t>0059/2017 op 1060</t>
  </si>
  <si>
    <t>Centro de Los Compresores S.A.</t>
  </si>
  <si>
    <t>0065/2017 op 1109</t>
  </si>
  <si>
    <t>França</t>
  </si>
  <si>
    <t>Hiromi Cristine Mota E.P.P.</t>
  </si>
  <si>
    <t>Banco do Brasil S.A.</t>
  </si>
  <si>
    <t>Hiromi Cristine Batista Mota EPP</t>
  </si>
  <si>
    <t>Pagamento da indenização negado por perda de prazo.</t>
  </si>
  <si>
    <t>0072/2017 op 1201</t>
  </si>
  <si>
    <t>Argentina</t>
  </si>
  <si>
    <t>Biatex impregnadora Ltda.</t>
  </si>
  <si>
    <t>Ficacel S.A.</t>
  </si>
  <si>
    <t>0072/2017 op 1202</t>
  </si>
  <si>
    <t>0072/2017 op 1306</t>
  </si>
  <si>
    <t>0078/2017 op 1442</t>
  </si>
  <si>
    <t>Bolívia</t>
  </si>
  <si>
    <t>Kohler Implementos Agrícolas Eireli</t>
  </si>
  <si>
    <t>TRAC21 S.R.L.</t>
  </si>
  <si>
    <t>0086/2017 op 1572</t>
  </si>
  <si>
    <t>Unipelli Indústria Química Ltda.</t>
  </si>
  <si>
    <t>LGC Leather S.A.S</t>
  </si>
  <si>
    <t>2018NE000089</t>
  </si>
  <si>
    <t>2018OB800068</t>
  </si>
  <si>
    <t>0086/2017 op 1573</t>
  </si>
  <si>
    <t>2018NE000120</t>
  </si>
  <si>
    <t>2018OB800071</t>
  </si>
  <si>
    <t>0097/2018 op 1664</t>
  </si>
  <si>
    <t>EUA</t>
  </si>
  <si>
    <t>Móveis Dalla Costa LTDA.</t>
  </si>
  <si>
    <t>Fard LLC / Versailles Gallery Inc.</t>
  </si>
  <si>
    <t>2018NE000245</t>
  </si>
  <si>
    <t>2018OB800083</t>
  </si>
  <si>
    <t>0104/2018 op 1787</t>
  </si>
  <si>
    <t>Equador</t>
  </si>
  <si>
    <t>Metal Work Pneumática do Brasil</t>
  </si>
  <si>
    <t>Ecuatoriana Industrial Termoval Cia. Ltda.</t>
  </si>
  <si>
    <t>Cancelada em 27/06/2019</t>
  </si>
  <si>
    <t>Seguro de Crédito à Exportação</t>
  </si>
  <si>
    <t>¹ Data de autorização do pagamento pela SAIN/MF ou CAMEX-SE/SECINT/MDIC.</t>
  </si>
  <si>
    <t>Fonte: Subsecretaria de Crédito à Exportação, SE-CAMEX/SECINT/MDIC.</t>
  </si>
  <si>
    <t>Certificado de Garantia de Cobertura</t>
  </si>
  <si>
    <t>Data da inadimplência</t>
  </si>
  <si>
    <t>Autorização da indenização</t>
  </si>
  <si>
    <t>Valor total da indenização</t>
  </si>
  <si>
    <t>Importador</t>
  </si>
  <si>
    <t>Beneficíario</t>
  </si>
  <si>
    <t>Objeto da exportação</t>
  </si>
  <si>
    <t>Financiador</t>
  </si>
  <si>
    <t>Modalidade de financiamento</t>
  </si>
  <si>
    <t>Natureza do risco</t>
  </si>
  <si>
    <t>Forma de pagamento do prêmio</t>
  </si>
  <si>
    <t>Data de aprovação da operação</t>
  </si>
  <si>
    <t>Instância responsável pela aprovação</t>
  </si>
  <si>
    <t>Termo de quitação</t>
  </si>
  <si>
    <t>Título de crédito</t>
  </si>
  <si>
    <t>Termo de quitação SEI (valor da indenização)</t>
  </si>
  <si>
    <t>Títulos de crédito SEI (valor da parcela)</t>
  </si>
  <si>
    <t>Verificação SEI (nome)</t>
  </si>
  <si>
    <t>Observação</t>
  </si>
  <si>
    <t>518/2009</t>
  </si>
  <si>
    <t>Construtora Norberto Odebrecht S.A.</t>
  </si>
  <si>
    <t>AEROPORTOS DE MOÇAMBIQUE, E.P. – ADM</t>
  </si>
  <si>
    <t>Banco Nacional de Desenvolvimento Econômico e Social - BNDES</t>
  </si>
  <si>
    <t>Moçambique</t>
  </si>
  <si>
    <t>Bens e prestação serviços destinados à construção do Aeroporto Internacional de Nacala</t>
  </si>
  <si>
    <t>Buyer’s Credit (Financiamento ao Importador)</t>
  </si>
  <si>
    <t>Riscos Políticos e Extraordinários</t>
  </si>
  <si>
    <t>Conforme os desembolsos</t>
  </si>
  <si>
    <t>29/01/10 - 66ª RO</t>
  </si>
  <si>
    <t>Cofig/Camex</t>
  </si>
  <si>
    <t>683/2012</t>
  </si>
  <si>
    <t xml:space="preserve">AEROPORTOS DE MOÇAMBIQUE, E.P. – ADM      </t>
  </si>
  <si>
    <t>Complementação das obras para ampliação da capacidade do Aeroporto Internacional de Nacala.</t>
  </si>
  <si>
    <t>Riscos políticos e extraordinários</t>
  </si>
  <si>
    <t>27/06/12 - 95ª RO</t>
  </si>
  <si>
    <t>Produtos químicos</t>
  </si>
  <si>
    <t>Recursos próprios</t>
  </si>
  <si>
    <t>Pós-embarque com recursos próprios do exportador</t>
  </si>
  <si>
    <t>Riscos comerciais, políticos e extraordinários</t>
  </si>
  <si>
    <t>À vista</t>
  </si>
  <si>
    <t>SAIN/MF</t>
  </si>
  <si>
    <t>0738086</t>
  </si>
  <si>
    <t>não</t>
  </si>
  <si>
    <t>Thayana</t>
  </si>
  <si>
    <t>Produtos médicos</t>
  </si>
  <si>
    <t>Ana</t>
  </si>
  <si>
    <t>Processo SEI não encontrado. Aguardar acesso ao MDIC.</t>
  </si>
  <si>
    <t>Equipamentos de jardinagem</t>
  </si>
  <si>
    <t>Banco do Brasil S.A. (PROEX)</t>
  </si>
  <si>
    <t>0738073/01657127</t>
  </si>
  <si>
    <t xml:space="preserve">não </t>
  </si>
  <si>
    <t>Thayana/Ana</t>
  </si>
  <si>
    <t>776/2015</t>
  </si>
  <si>
    <t>JBS S.A.</t>
  </si>
  <si>
    <t>Corporación Venezolana de Comercio Exterior – CORPOVEX.  
República Bolivariana da Venezuela, por intermédio do Ministerio del Poder Popular para la Economía,</t>
  </si>
  <si>
    <t>Credit Suisse Brazil (Bahamas) Limited</t>
  </si>
  <si>
    <t>Venezuela</t>
  </si>
  <si>
    <t>Exportação de alimentos congelados de proteína (carne bovina, frango e pernil suíno) e lácteos (leite em pó e margarina).</t>
  </si>
  <si>
    <t>Conforme desembolsos</t>
  </si>
  <si>
    <t>26/08/2015 - 128ª RO</t>
  </si>
  <si>
    <t>sim</t>
  </si>
  <si>
    <t>Temos 3 notas promissórias referentes aos títulos de principal. Estão faltando as notas dos títulos de juros. O Ofício 43/2018 da ABGF menciona que o banco apresentou 6 notas autenticadas. Verificar se estão no arquivo físico SUCEX.</t>
  </si>
  <si>
    <t>782/2016</t>
  </si>
  <si>
    <t>Bank of China Linited, Panama Brach.</t>
  </si>
  <si>
    <t>28/01/2016 - 133ª RO</t>
  </si>
  <si>
    <t>Eduardo</t>
  </si>
  <si>
    <t>783/2016</t>
  </si>
  <si>
    <t>Bank of China Limited, Grand Cayman Branch.</t>
  </si>
  <si>
    <t xml:space="preserve">Os titulos de credito somam USD 12.493.556,68. O Documento 2400287 que consta no SEI está incompleto. Temos 3 notas promissórias referentes aos títulos de principal. Estão faltando as notas dos títulos de juros. </t>
  </si>
  <si>
    <t>791/2016</t>
  </si>
  <si>
    <t>Prensa Jundiaí</t>
  </si>
  <si>
    <t>Die Technologies, S de R.L. de C.V.</t>
  </si>
  <si>
    <t>México</t>
  </si>
  <si>
    <t>Prensas</t>
  </si>
  <si>
    <t>Supplier’s Credit (Financiamento ao Exportador)</t>
  </si>
  <si>
    <t>2/5/2012 - 93ª RO</t>
  </si>
  <si>
    <t>Verificar arquivos no Ministério</t>
  </si>
  <si>
    <t>-</t>
  </si>
  <si>
    <t xml:space="preserve">Ana </t>
  </si>
  <si>
    <t>Diferença de 0,1 centavo</t>
  </si>
  <si>
    <t>565/2010</t>
  </si>
  <si>
    <t>Construtora Andrade Gutierrez S.A.</t>
  </si>
  <si>
    <t xml:space="preserve">República Bolivariana da Venezuela, por intermédio do Ministério Del Poder Popular De Planificación Empresa De Producción Social Siderúrgica Nacional, C.A. </t>
  </si>
  <si>
    <t>Projeto de construção da Usina Siderúrgica Nacional no Estado do Bolívar</t>
  </si>
  <si>
    <t>01/07/10 - 71ª RO</t>
  </si>
  <si>
    <t>O TQ informa como data de pagamento o dia 12/06/2018, enquanto o prazo era 07/03. Verificar se o TQ está correto.</t>
  </si>
  <si>
    <t>477/2009</t>
  </si>
  <si>
    <t>C.A. Metro de Caracas</t>
  </si>
  <si>
    <t xml:space="preserve">Bens e serviços brasileiros para as obras de construção da linha V do metrô de Caracas  </t>
  </si>
  <si>
    <t>Suppliers’s Credit (Financiamento ao Exportador)</t>
  </si>
  <si>
    <t>25/03/2009 - 56ª RO</t>
  </si>
  <si>
    <t xml:space="preserve">Thayana </t>
  </si>
  <si>
    <t>478/2009</t>
  </si>
  <si>
    <t>C.A. Metro Los Teques</t>
  </si>
  <si>
    <t xml:space="preserve">Bens e serviços de engenharia </t>
  </si>
  <si>
    <t>695/2012</t>
  </si>
  <si>
    <t>Embraer S.A.</t>
  </si>
  <si>
    <t>Conviasa - Consorcio Venezolano de Indústrias Aeronáuticas y Servicios Aéreos S.A.</t>
  </si>
  <si>
    <t>Aeronaves</t>
  </si>
  <si>
    <t>30/01/2013 - 101ª RO</t>
  </si>
  <si>
    <t>1656680/1656759</t>
  </si>
  <si>
    <t>1656697/1656769</t>
  </si>
  <si>
    <t>Soma de duas parcelas</t>
  </si>
  <si>
    <t>Biatex Impregnadora Ltda.</t>
  </si>
  <si>
    <t xml:space="preserve">Lâminas de E.V.A. (laminado sintético de borracha) para confecção de palmilhas de calçados </t>
  </si>
  <si>
    <t>0738046</t>
  </si>
  <si>
    <t>0738034</t>
  </si>
  <si>
    <t xml:space="preserve">12120.100480/2018-68. </t>
  </si>
  <si>
    <t>C.A. Metro Los teques</t>
  </si>
  <si>
    <t xml:space="preserve">01/07/10 - 71ª RO </t>
  </si>
  <si>
    <t>566/2010</t>
  </si>
  <si>
    <t>Petróleos de Venezuela, S.A (PDVSA)</t>
  </si>
  <si>
    <t>Bens e serviços destinados à construção do Estaleiro Del Alba (Astialba), na Península de Araya, no Estado Sucre, na República Bolivariana da Venezuela.</t>
  </si>
  <si>
    <t>O TQ informa como data de pagamento o dia 21. Verificar se está correta.</t>
  </si>
  <si>
    <t>Equipamentos agrícolas</t>
  </si>
  <si>
    <t>12120.100030/2017-94</t>
  </si>
  <si>
    <t>0086/2017</t>
  </si>
  <si>
    <t>12120.100124/2018-44</t>
  </si>
  <si>
    <t>685/2012</t>
  </si>
  <si>
    <t>Flexo Tech Industrial Ltda.</t>
  </si>
  <si>
    <t>Plásticos Industrializados Rangel S.A. de C.V.</t>
  </si>
  <si>
    <t>Impressora flexográfica 8 cores laminadora solvente less - NCM</t>
  </si>
  <si>
    <t>Pedir para ABGF</t>
  </si>
  <si>
    <t>Estados Unidos</t>
  </si>
  <si>
    <t>Móveis e material de escritório</t>
  </si>
  <si>
    <t>12120.101235/2018-78</t>
  </si>
  <si>
    <t>708/2013</t>
  </si>
  <si>
    <t>Companhia de Obras e Infraestrutura.</t>
  </si>
  <si>
    <t xml:space="preserve"> Zona de Desarrollo Integral Mariel S.A. - ZDIM</t>
  </si>
  <si>
    <t>Cuba</t>
  </si>
  <si>
    <t>Obras de ampliação e modernização do Porto de Mariel e de sua infraestrutura de acesso, na República de Cuba.</t>
  </si>
  <si>
    <t>Aguardando envio do BNDES</t>
  </si>
  <si>
    <t>758/2014</t>
  </si>
  <si>
    <t>Irrigaplan Indústria e Comércio de Equip. de Irrigação Ltda.</t>
  </si>
  <si>
    <t>Esencial S.R.L.</t>
  </si>
  <si>
    <t>Fornecimento de equipamentos para irrigação por gotejamento.</t>
  </si>
  <si>
    <t>400/2008</t>
  </si>
  <si>
    <t>CNH Latin America Ltda.</t>
  </si>
  <si>
    <t>Tractoimport</t>
  </si>
  <si>
    <t xml:space="preserve">Máquinas colheitadeiras </t>
  </si>
  <si>
    <t>Conforme os embarques</t>
  </si>
  <si>
    <t>02/07/2008 - 48ª RO</t>
  </si>
  <si>
    <t>401/2008</t>
  </si>
  <si>
    <t>402/2008</t>
  </si>
  <si>
    <t>Construimport</t>
  </si>
  <si>
    <t>404/2008</t>
  </si>
  <si>
    <t>Transproy</t>
  </si>
  <si>
    <t>11/05/2008 - 49ª RO</t>
  </si>
  <si>
    <t>417/2008</t>
  </si>
  <si>
    <t>Hitachi Ar Condicionado do Brasil Ltda.</t>
  </si>
  <si>
    <t>Grupo Empresarial Comercializadora ITH S.A.</t>
  </si>
  <si>
    <t>Máquinas resfriadoras de líquidos</t>
  </si>
  <si>
    <t>13/10/2008 - 51ª RO</t>
  </si>
  <si>
    <t>419/2008</t>
  </si>
  <si>
    <t>Maubertec Empreendimentos e Construções Ltda.</t>
  </si>
  <si>
    <t>Elementos para montagem de estruturas e edifições</t>
  </si>
  <si>
    <t>431/2008</t>
  </si>
  <si>
    <t>Basim Máquinas S.A.</t>
  </si>
  <si>
    <t>Farmacuba</t>
  </si>
  <si>
    <t>Máquina enchedora e fechadora de ampolas</t>
  </si>
  <si>
    <t>05/12/2008 - 53ª RO</t>
  </si>
  <si>
    <t>437/2008</t>
  </si>
  <si>
    <t>Campak Brasil S.A.</t>
  </si>
  <si>
    <t>Máquinas encartuchadoras</t>
  </si>
  <si>
    <t>511/2009</t>
  </si>
  <si>
    <t>Fabrima Máquinas Automáticas Ltda.</t>
  </si>
  <si>
    <t xml:space="preserve">Sistema de fabricação e acondicionamento de comprimidos </t>
  </si>
  <si>
    <t>10/11/2009 - 64ª RO</t>
  </si>
  <si>
    <t>533/2010</t>
  </si>
  <si>
    <t>Himapel Máquinas Industriais Ltda.</t>
  </si>
  <si>
    <t>Quimimpex</t>
  </si>
  <si>
    <t>11/02/2010 - 67ª RO</t>
  </si>
  <si>
    <t>536/2010</t>
  </si>
  <si>
    <t>F.M. Coempar Comercial Ltda.</t>
  </si>
  <si>
    <t>Transimport</t>
  </si>
  <si>
    <t>Exportação de equipamentos agrícolas</t>
  </si>
  <si>
    <t>12/03/2010 - 68ª RO</t>
  </si>
  <si>
    <t>Verificar com ABGF se eles receberam os TC</t>
  </si>
  <si>
    <t>585/2010</t>
  </si>
  <si>
    <t>Comercial Surimpex Ltda.</t>
  </si>
  <si>
    <t>Materiais e equipamentos para a produção de cremes e pomadas em tubos</t>
  </si>
  <si>
    <t>11/08/2010 - 73ª RO</t>
  </si>
  <si>
    <t>611/2011</t>
  </si>
  <si>
    <t>Volvo do Brasil Veículos Ltda.</t>
  </si>
  <si>
    <t>Caminhões com implemento compactador de resíduos sólidos</t>
  </si>
  <si>
    <t>12/01/2011 - 78ª RO</t>
  </si>
  <si>
    <t>653/2011</t>
  </si>
  <si>
    <t>Zona de Desarrollo Integral Mariel S.A. - ZDIM</t>
  </si>
  <si>
    <t>Materiais, equipamentos e serviços destinados à obras</t>
  </si>
  <si>
    <t>22/11/2011 - 88ª RO</t>
  </si>
  <si>
    <t>663/2012</t>
  </si>
  <si>
    <t>13/03/2012 - 92ª RO</t>
  </si>
  <si>
    <t>O físico deve ter sido recebido. Verificar antes de cobrar ABGF</t>
  </si>
  <si>
    <t>700/2012</t>
  </si>
  <si>
    <t>Nogueira Indústria e Comércio de Implementos e Máquinas Agrícolas S.A.</t>
  </si>
  <si>
    <t>Maquimport</t>
  </si>
  <si>
    <t>Componentes para máquinas</t>
  </si>
  <si>
    <t>11/10/2012 - 99ª RO</t>
  </si>
  <si>
    <t>704/2013</t>
  </si>
  <si>
    <t>Escavadeiras, motoniveladoras e acessórios</t>
  </si>
  <si>
    <t>14/02/2013 - 102ª RO</t>
  </si>
  <si>
    <t>771/2015</t>
  </si>
  <si>
    <t>Colheitadeiras de cana</t>
  </si>
  <si>
    <t>08/07/2015 - 126ª RO</t>
  </si>
  <si>
    <t>Banco do Brasil - Proex</t>
  </si>
  <si>
    <t>02/05/2012 - 93º RO</t>
  </si>
  <si>
    <t>Verificar arquivos no Ministério (Ofício sobre TQ - 6800761)</t>
  </si>
  <si>
    <t>538/2010</t>
  </si>
  <si>
    <t>CNH Latin América Ltda.</t>
  </si>
  <si>
    <t>Colheitadeiras, tratores e ferramentas para o plantio e colheita de arroz</t>
  </si>
  <si>
    <t>16/03/2010 - 68ª RO</t>
  </si>
  <si>
    <t>411/2008</t>
  </si>
  <si>
    <t>26/11/2008 - 52ª RO</t>
  </si>
  <si>
    <t>426/2008</t>
  </si>
  <si>
    <t>A.L. Hecher Madeiras Ltda.</t>
  </si>
  <si>
    <t>Módulos de estrutura de madeira</t>
  </si>
  <si>
    <t>535/2010</t>
  </si>
  <si>
    <t>Interunion Comércio Internacional Ltda.</t>
  </si>
  <si>
    <t>Azuimport</t>
  </si>
  <si>
    <t>Hidrolizador de bagaço de cana</t>
  </si>
  <si>
    <t>31/03/2010 - 68ª RO</t>
  </si>
  <si>
    <t>697/2012</t>
  </si>
  <si>
    <t>Estrutura de passarelas e escadas de madeira</t>
  </si>
  <si>
    <t>12/12/2012 - 100ª RO</t>
  </si>
  <si>
    <t>699/2012</t>
  </si>
  <si>
    <t>NB Máquinas Ltda.</t>
  </si>
  <si>
    <t>740/2014</t>
  </si>
  <si>
    <t>Peças de reposição para equipamentos agrícolas</t>
  </si>
  <si>
    <t>29/01/2014 - 112ª RO</t>
  </si>
  <si>
    <t>747/2014</t>
  </si>
  <si>
    <t>30/04/2014 - 114ª RO</t>
  </si>
  <si>
    <t>TRACTOIMPORT</t>
  </si>
  <si>
    <t>434/2008</t>
  </si>
  <si>
    <t>Thyssenkrupp Elevadores S.A.</t>
  </si>
  <si>
    <t>Elevadores para a modernização de hotéis</t>
  </si>
  <si>
    <t>555/2010</t>
  </si>
  <si>
    <t>Companhia de Obras e Infa-Estrutura</t>
  </si>
  <si>
    <t>ZDIM / Almacenes Universales S.A.</t>
  </si>
  <si>
    <t>Bens e serviços para a etapa II das obras do Porto de Mariel</t>
  </si>
  <si>
    <t>Semestral, ao longo do período de amortização</t>
  </si>
  <si>
    <t>10/05/2010 - 70ª RO</t>
  </si>
  <si>
    <t>581/2010</t>
  </si>
  <si>
    <t>Armco Staco S.A. - Indústria Metalúrgica</t>
  </si>
  <si>
    <t>Citricos Caribe S.A.</t>
  </si>
  <si>
    <t>Equipamentos para armazenagem de arroz</t>
  </si>
  <si>
    <t>14/07/2010 - 72ª RO</t>
  </si>
  <si>
    <t>689/2012</t>
  </si>
  <si>
    <t>06/09/2012 - 98ª RO</t>
  </si>
  <si>
    <t>Não recebemos a documentação</t>
  </si>
  <si>
    <t>403/2008</t>
  </si>
  <si>
    <t>TRACAN máquinas e sistemas para agricultura Ltda.</t>
  </si>
  <si>
    <t>Veículos de transbordo de cana-de-açúcar</t>
  </si>
  <si>
    <t>418/2008</t>
  </si>
  <si>
    <t>Toledo do Brasil Indústria de Balanças Ltda.</t>
  </si>
  <si>
    <t>Balanças rodoviárias digitais</t>
  </si>
  <si>
    <t>29/10/2008 - 51ª RO</t>
  </si>
  <si>
    <t>472/2009</t>
  </si>
  <si>
    <t>Basim Máquinas Ltda.</t>
  </si>
  <si>
    <t>Máquina lavadora externa</t>
  </si>
  <si>
    <t>27/03/2009 - 56ª RO</t>
  </si>
  <si>
    <t>523/2010</t>
  </si>
  <si>
    <t>29/01/2010 - 66ª RO</t>
  </si>
  <si>
    <t>524/2010</t>
  </si>
  <si>
    <t>525/2010</t>
  </si>
  <si>
    <t>Ipacol Máquinas Agrícolas Ltda.</t>
  </si>
  <si>
    <t>Distribuidoras de fertilizantes e vagões</t>
  </si>
  <si>
    <t>539/2010</t>
  </si>
  <si>
    <t>Colheitadeiras e tratores, suas peças de reposição e ferramentas</t>
  </si>
  <si>
    <t>04/03/2010 - 67ª RO</t>
  </si>
  <si>
    <t>546/2010</t>
  </si>
  <si>
    <t>JCB do Brasil Ltda.</t>
  </si>
  <si>
    <t>Retroescavadeiras</t>
  </si>
  <si>
    <t>582/2010</t>
  </si>
  <si>
    <t>Industrial Pagé Ltda.</t>
  </si>
  <si>
    <t>Equipamentos agrícolas para secagem de arroz</t>
  </si>
  <si>
    <t>27/10/2010 - 75ª RO</t>
  </si>
  <si>
    <t>719/2013</t>
  </si>
  <si>
    <t>02/07/2013 - 106ª RO</t>
  </si>
  <si>
    <t>Os TQ foram enviados por meio da Carta AEX 2019/460 (2724565), mas os anexos não estão neste processo. Verificar se estão no arquivo físico.</t>
  </si>
  <si>
    <t xml:space="preserve">O oficio 3016113 faz referencia ao Termo e aos Títulos, mas o documento não conts no SEI </t>
  </si>
  <si>
    <t>420/2008</t>
  </si>
  <si>
    <t>Máquinas agrícolas</t>
  </si>
  <si>
    <t>441/2009</t>
  </si>
  <si>
    <t>Tpro Engenharia Ltda e Pharmaster do Brasil Consultoria Ltda</t>
  </si>
  <si>
    <t>Materiais, equipamentos e serviços</t>
  </si>
  <si>
    <t>28/01/2009 - 54ª RO</t>
  </si>
  <si>
    <t>512/2009</t>
  </si>
  <si>
    <t>Obras de ampliação e modernização do porto de Mariel</t>
  </si>
  <si>
    <t>590/2010</t>
  </si>
  <si>
    <t>Galões para pinturas em verniz e solvente para madeiras</t>
  </si>
  <si>
    <t>29/09/2010 - 74ª RO</t>
  </si>
  <si>
    <t>521/2010</t>
  </si>
  <si>
    <t>Sistemas hidráulicos Virador Caminhões: cilindros hidráulicos, filtros retorno hidráulicos Hyva, mangueiras hidráulicas - cilindroe e mangueiras mando hidráulico</t>
  </si>
  <si>
    <t>537/2010</t>
  </si>
  <si>
    <t>Empresa Importadora General Del Transporte E.I.G.T.</t>
  </si>
  <si>
    <t>Equpamentos destinados ao transporte de grãos refrigerados (Projeto Arroz)</t>
  </si>
  <si>
    <t>553/2010</t>
  </si>
  <si>
    <t>Colheitadeiras modelo CASE A700 e suas peças de reposição</t>
  </si>
  <si>
    <t>662/2012</t>
  </si>
  <si>
    <t>BRN Internacional Indústria e Comércio Ltda.</t>
  </si>
  <si>
    <t>Sonda oblíqua e kit peças de reposição, ambos destinados ao projeto de açúcar</t>
  </si>
  <si>
    <t>28/03/2012 - 92ª RO</t>
  </si>
  <si>
    <t>4632127 4632215</t>
  </si>
  <si>
    <t>Os TC estão divididos em dois arquivos, mas estão completos.</t>
  </si>
  <si>
    <t>Vencimento antecipado do contrato de financiamento</t>
  </si>
  <si>
    <t>815/2018</t>
  </si>
  <si>
    <t>XCMG Brasil Indústria Ltda.</t>
  </si>
  <si>
    <t>Iron Group S.A.</t>
  </si>
  <si>
    <t>Retroescavadeiras XCMG</t>
  </si>
  <si>
    <t xml:space="preserve">Na aba "Venezuela" e no Titulo de credito o valor da indenização é USD 17.612.771,46. Nao sei dizer se USD 16.859.500,66 está errado como valor da indenização. Já a somatoria dos titulos de credito dá USD 16.859.500,66. </t>
  </si>
  <si>
    <t>630/2011</t>
  </si>
  <si>
    <t>Flybe Leasing Cayman 1 Limited</t>
  </si>
  <si>
    <t>Reino Unido</t>
  </si>
  <si>
    <t>Financiado</t>
  </si>
  <si>
    <t>26/05/2011 - 82ª RO</t>
  </si>
  <si>
    <t>802/2017</t>
  </si>
  <si>
    <t>XCMG Brasil Indústria LTDA.</t>
  </si>
  <si>
    <t>Escavadeiras XCMG modelo XE215BR</t>
  </si>
  <si>
    <t>02/05/2012 - 93ª RO</t>
  </si>
  <si>
    <t>602/2010</t>
  </si>
  <si>
    <t>Embraer S.A</t>
  </si>
  <si>
    <t>BrasilMex Leasing, LLC</t>
  </si>
  <si>
    <t>10 aeronaves modelo EMB 190LR</t>
  </si>
  <si>
    <t>30/11/2010 - 76ª RO</t>
  </si>
  <si>
    <t>812/2018</t>
  </si>
  <si>
    <t>John Bean Technologies Máquinas e Equipamentos Industriais LTDA.</t>
  </si>
  <si>
    <t>Mudad Francisco Esteban</t>
  </si>
  <si>
    <t>Extrator e recuperador de óleo essencial de cítricos.</t>
  </si>
  <si>
    <t>Verificar</t>
  </si>
  <si>
    <t>516/2009</t>
  </si>
  <si>
    <t>Montenegro Aviation Leasing Limited</t>
  </si>
  <si>
    <t>Montenegro</t>
  </si>
  <si>
    <t>Até 2 aeronaves modelo EMB 195LR</t>
  </si>
  <si>
    <t>23/11/2009 - 64ª RO</t>
  </si>
  <si>
    <t>816/2018</t>
  </si>
  <si>
    <t>John Bean Technologies Maq. Equip. Ind. Ltda.</t>
  </si>
  <si>
    <t>Pampa Fish SA</t>
  </si>
  <si>
    <t>Linha de produção de empanados de nuggets.</t>
  </si>
  <si>
    <t>Empresa de Producción Social Siderúrgica Nacional, C.A.</t>
  </si>
  <si>
    <t>Certificado de Garantia
 de Cobertura</t>
  </si>
  <si>
    <t>Refere-se ao número da apólice de garantia. Cada operação de Seguro de Crédito à Exportação conta com um número próprio.</t>
  </si>
  <si>
    <t xml:space="preserve">Data de Inadimplência </t>
  </si>
  <si>
    <t>Data na qual restou caracterizado a inadimplência do devedor.</t>
  </si>
  <si>
    <t>Mês de pagamento da indenização</t>
  </si>
  <si>
    <t>Refere-se ao mês no qual o pagamento da indenização foi realizado</t>
  </si>
  <si>
    <t>Abrange o valor, em dólares estadunidense, indenizado pelo FGE.</t>
  </si>
  <si>
    <t>Empresa brasileira que recebeu financiamento a sua exportação de bem e/ou serviço.</t>
  </si>
  <si>
    <t>Adquirente dos bens e/ou serviços brasileiros exportados com apoio do FGE.</t>
  </si>
  <si>
    <t>Instituição garantida pelo Seguro de Crédito à Exportação.</t>
  </si>
  <si>
    <t>País no qual o importador está localizado.</t>
  </si>
  <si>
    <t>Bem e/ou serviço exportado.</t>
  </si>
  <si>
    <t>Banco responsável pelo financiamento à exportação brasileira, beneficiário direto ou indireto da garantia dada pelo FGE.</t>
  </si>
  <si>
    <t>Supplier's Credit: A apólice é emitida em favor do exportador. O próprio 
exportador concede crédito ao seu cliente no exterior. Porém, o exportador poderá 
solicitar um refinanciamento (podendo ser feito através do desconto dos títulos de
crédito oriundos da operação de exportação), transferindo ao banco financiador o 
direito às indenizações cobertas pela apólice de seguro.
Buyer's Credit: A apólice é emitida em favor dos bancos. O exportador recebe o 
pagamento à vista de seu comprador, que obtém um financiamento junto ao banco 
financiador.</t>
  </si>
  <si>
    <t xml:space="preserve">Riscos cobertos pelo cobertura do Seguro de Crédito à Exportação. De maneira sintética, os riscos comerciais abrangem as situações de insolvência do devedor; risco político a mora ou rescisão arbitrária pelo devedor público, ou ainda, ações de governos que impossibilitem a execução do contrato coberto; risco extraordinário, a superveniênica no exterior de catástrofes, guerras, revoluções ou motins que impeção a execução do contrato. O detalhamento de cada tipo de risco é dado no Decreto 3937/2011. </t>
  </si>
  <si>
    <t>Conforme previsto na Lei 6704/1979, os prêmios pode ser pagos da seguinte forma:
i) À vista;
ii) À vista, financiado pelo financiador. Nesse caso o FGE recebe o prêmio à vista, sendo incluído na parcela do financiamento o valor do prêmio;
iii) A cada desembolso do Banco ao Devedor ou a cada embarque é recolhida a parcela do prêmio correspondente; 
iv) Parcelada, pagamento ocorre em prestações, sendo condição para indenização a regularidade nos pagamentos pelo Garantido.</t>
  </si>
  <si>
    <t>Data na qual a concessão de garantia foi aprovada</t>
  </si>
  <si>
    <t>Operações cujo valor coberto seja até US$ 20 mi e o risco do devedor seja no máximo 6/7, a aprovação pode ser feita no âmbito da SE-Camex (sucessora da SAIN/MF). Operações que excedam esses limites devem ser aprovadas pelo Comitê de Financiamento e Garantia à Exportação (Cofig). Vide Ata da 93a Reunião Ordinária do Cofig, realizada em 2 de maio de 2012.</t>
  </si>
  <si>
    <t>Data</t>
  </si>
  <si>
    <t>Orçamento FGE - 2022</t>
  </si>
  <si>
    <t>Taxa de Câmbio</t>
  </si>
  <si>
    <t>Rubrica</t>
  </si>
  <si>
    <t>PO</t>
  </si>
  <si>
    <t>Valor (USD)</t>
  </si>
  <si>
    <t>Valor (BRL)</t>
  </si>
  <si>
    <t>Margem Câmbio (10%)</t>
  </si>
  <si>
    <t>Empenho Operações Sinistradas</t>
  </si>
  <si>
    <t>0001</t>
  </si>
  <si>
    <t>Câmbio Ajustado</t>
  </si>
  <si>
    <t>Provisão Operações Não Sinistradas</t>
  </si>
  <si>
    <t>Provisão Devolução de Prêmios</t>
  </si>
  <si>
    <t>0002</t>
  </si>
  <si>
    <t>Provisão Despesas Recuperação</t>
  </si>
  <si>
    <t>0003</t>
  </si>
  <si>
    <t>Total Ação 0027</t>
  </si>
  <si>
    <t>Provisão Novas Operações (SIOP - 25/02)</t>
  </si>
  <si>
    <t>Total com novas operações (Ação 0027)</t>
  </si>
  <si>
    <t>Detalhamento Mensal</t>
  </si>
  <si>
    <t>Empenhos Op. Sinistradas (BRL)</t>
  </si>
  <si>
    <t>Provisão Op. Não Sinistradas (BRL)</t>
  </si>
  <si>
    <t>Provisão com recuperação (BRL)</t>
  </si>
  <si>
    <t>Provisão Devolução Prêmio (BRL)</t>
  </si>
  <si>
    <t>Total Açao 0027 (BRL)</t>
  </si>
  <si>
    <t>Disponibilidade Orçamentária</t>
  </si>
  <si>
    <t>Total</t>
  </si>
  <si>
    <t>USD 1.937.132,31</t>
  </si>
  <si>
    <t>USD 8.012,80</t>
  </si>
  <si>
    <t>USD 5.905.674,54</t>
  </si>
  <si>
    <t>11 aeronaves modelo EMB 190LR</t>
  </si>
  <si>
    <t>USD 15.660,32</t>
  </si>
  <si>
    <t>USD 105.804,38</t>
  </si>
  <si>
    <t>USD 7.311.611,27</t>
  </si>
  <si>
    <t>USD 128.722,66</t>
  </si>
  <si>
    <t>USD 130.022,45</t>
  </si>
  <si>
    <t>USD 503.469,50</t>
  </si>
  <si>
    <t>USD 12.820.600,73</t>
  </si>
  <si>
    <t>USD 16.635.632,53</t>
  </si>
  <si>
    <t>USD 1.642.448,16</t>
  </si>
  <si>
    <t>USD 5.324.826,82</t>
  </si>
  <si>
    <t>USD 133.106,34</t>
  </si>
  <si>
    <t>USD 194.107,91</t>
  </si>
  <si>
    <t>USD 542.258,44</t>
  </si>
  <si>
    <t>USD 507.878,50</t>
  </si>
  <si>
    <t>USD 31.333,68</t>
  </si>
  <si>
    <t>USD 20.611,07</t>
  </si>
  <si>
    <t>USD 39.262,37</t>
  </si>
  <si>
    <t>USD 104.833,53</t>
  </si>
  <si>
    <t>USD 1.924.283,37</t>
  </si>
  <si>
    <t>USD 5.133.143,68</t>
  </si>
  <si>
    <t>USD 499.906,95</t>
  </si>
  <si>
    <t>USD 64.340,62</t>
  </si>
  <si>
    <t>USD 5.280.079,79</t>
  </si>
  <si>
    <t>USD 4.648,52</t>
  </si>
  <si>
    <t>USD 66.417,61</t>
  </si>
  <si>
    <t>USD 197.763,90</t>
  </si>
  <si>
    <t>USD 25.676,32</t>
  </si>
  <si>
    <t>USD 89.573,86</t>
  </si>
  <si>
    <t>USD 577.599,23</t>
  </si>
  <si>
    <t>USD 305.914,39</t>
  </si>
  <si>
    <t>USD 503.535,78</t>
  </si>
  <si>
    <t>USD 9.398.671,33</t>
  </si>
  <si>
    <t>USD 23.934.281,74</t>
  </si>
  <si>
    <t>01/07/2010 - 71ª RO</t>
  </si>
  <si>
    <t>USD 3.733.802,30</t>
  </si>
  <si>
    <t>USD 235.157,81</t>
  </si>
  <si>
    <t>USD 613.448,77</t>
  </si>
  <si>
    <t>USD 2.177.529,49</t>
  </si>
  <si>
    <t>USD 1.903.530,19</t>
  </si>
  <si>
    <t>USD 3.638.348,01</t>
  </si>
  <si>
    <t>USD 7.224.423,49</t>
  </si>
  <si>
    <t>USD 126.637,92</t>
  </si>
  <si>
    <t>USD 128.066,66</t>
  </si>
  <si>
    <t>USD 493.999,61</t>
  </si>
  <si>
    <t>USD 217.103,67</t>
  </si>
  <si>
    <t>USD 495.854,90</t>
  </si>
  <si>
    <t>USD 394.276,28</t>
  </si>
  <si>
    <t>USD 1.622.284,68</t>
  </si>
  <si>
    <t>USD 5.286.155,05</t>
  </si>
  <si>
    <t>USD 130.663,94</t>
  </si>
  <si>
    <t>USD 190.556,35</t>
  </si>
  <si>
    <t>USD 535.102,33</t>
  </si>
  <si>
    <t>748/2014</t>
  </si>
  <si>
    <t>USD 8.203.914,34</t>
  </si>
  <si>
    <t>Construtora Queiroz Galvão S.A.</t>
  </si>
  <si>
    <t>República de Gana, Representada pelo Ministério das Finanças</t>
  </si>
  <si>
    <t>Deutsche Bank</t>
  </si>
  <si>
    <t>Gana</t>
  </si>
  <si>
    <t>Bens e serviços de engenharia, Construção do Fly-over Kasoa, a região de Acra</t>
  </si>
  <si>
    <t>Buyer’s credit (Financiamento ao Importador)</t>
  </si>
  <si>
    <t>12/09/2014 - 118ª RO</t>
  </si>
  <si>
    <t>USD 30.784,66</t>
  </si>
  <si>
    <t>USD 20.250,27</t>
  </si>
  <si>
    <t>USD 38.651,94</t>
  </si>
  <si>
    <t>USD 103.108,05</t>
  </si>
  <si>
    <t>USD 1.874.550,17</t>
  </si>
  <si>
    <t>USD 676.240,43</t>
  </si>
  <si>
    <t>USD 1.434.610,99</t>
  </si>
  <si>
    <t>12 aeronaves modelo EMB 190LR</t>
  </si>
  <si>
    <t>USD 16.679.945,28</t>
  </si>
  <si>
    <t>USD 5.252.471,95</t>
  </si>
  <si>
    <t>USD 5.181.564,77</t>
  </si>
  <si>
    <t>USD 65.181,57</t>
  </si>
  <si>
    <t>USD 194.598,58</t>
  </si>
  <si>
    <t>USD 166.074,47</t>
  </si>
  <si>
    <t>USD 488.946,64</t>
  </si>
  <si>
    <t>USD 87.925,29</t>
  </si>
  <si>
    <t>USD 301.165,70</t>
  </si>
  <si>
    <t>USD 387.200,51</t>
  </si>
  <si>
    <t>USD 490.710,90</t>
  </si>
  <si>
    <t>USD 1.859.812,70</t>
  </si>
  <si>
    <t>USD 3.661.958,37</t>
  </si>
  <si>
    <t>USD 7.119.453,97</t>
  </si>
  <si>
    <t>USD 124.478,24</t>
  </si>
  <si>
    <t>USD 126.033,08</t>
  </si>
  <si>
    <t>USD 483.929,88</t>
  </si>
  <si>
    <t>USD 2.643.590,15</t>
  </si>
  <si>
    <t>USD 16.118.582,05</t>
  </si>
  <si>
    <t>USD 10.240.894,40</t>
  </si>
  <si>
    <t>USD 1.582.667,60</t>
  </si>
  <si>
    <t>USD 5.191.269,56</t>
  </si>
  <si>
    <t>USD 526.585,22</t>
  </si>
  <si>
    <t>Dados atualizados até 10 de dezembro de 2024</t>
  </si>
  <si>
    <t>Pagamentos de Indenizações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</si>
</sst>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R$&quot;\ #,##0.00;[Red]\-&quot;R$&quot;\ #,##0.00"/>
    <numFmt numFmtId="43" formatCode="_-* #,##0.00_-;\-* #,##0.00_-;_-* &quot;-&quot;??_-;_-@_-"/>
    <numFmt numFmtId="164" formatCode="_(* #,##0.00_);_(* \(#,##0.00\);_(* &quot;-&quot;??_);_(@_)"/>
    <numFmt numFmtId="165" formatCode="[$EUR]\ #,##0.00"/>
    <numFmt numFmtId="166" formatCode="[$USD]\ #,##0.00"/>
    <numFmt numFmtId="167" formatCode="[$-416]mmm\-yy;@"/>
    <numFmt numFmtId="168" formatCode="\\#,##0.00;[Red]&quot;-\&quot;#,##0.00"/>
    <numFmt numFmtId="169" formatCode="0.000"/>
  </numFmts>
  <fonts count="32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rgb="FF9C000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2"/>
      <name val="Arial"/>
      <family val="2"/>
    </font>
    <font>
      <u/>
      <sz val="9"/>
      <color indexed="12"/>
      <name val="Arial"/>
      <family val="2"/>
      <charset val="238"/>
    </font>
    <font>
      <sz val="7"/>
      <name val="Small Fonts"/>
    </font>
    <font>
      <u/>
      <sz val="9"/>
      <color indexed="20"/>
      <name val="Arial"/>
      <family val="2"/>
      <charset val="238"/>
    </font>
    <font>
      <b/>
      <sz val="12"/>
      <color rgb="FF002060"/>
      <name val="Calibri"/>
      <family val="2"/>
      <scheme val="minor"/>
    </font>
    <font>
      <sz val="9"/>
      <color theme="6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67955565050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72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9" fillId="8" borderId="0" applyNumberFormat="0" applyBorder="0" applyAlignment="0" applyProtection="0"/>
    <xf numFmtId="0" fontId="14" fillId="10" borderId="6" applyNumberFormat="0" applyAlignment="0" applyProtection="0"/>
    <xf numFmtId="0" fontId="15" fillId="11" borderId="7" applyNumberFormat="0" applyAlignment="0" applyProtection="0"/>
    <xf numFmtId="0" fontId="16" fillId="11" borderId="6" applyNumberFormat="0" applyAlignment="0" applyProtection="0"/>
    <xf numFmtId="0" fontId="17" fillId="0" borderId="8" applyNumberFormat="0" applyFill="0" applyAlignment="0" applyProtection="0"/>
    <xf numFmtId="0" fontId="18" fillId="12" borderId="9" applyNumberFormat="0" applyAlignment="0" applyProtection="0"/>
    <xf numFmtId="0" fontId="19" fillId="0" borderId="0" applyNumberFormat="0" applyFill="0" applyBorder="0" applyAlignment="0" applyProtection="0"/>
    <xf numFmtId="0" fontId="6" fillId="13" borderId="10" applyNumberFormat="0" applyFont="0" applyAlignment="0" applyProtection="0"/>
    <xf numFmtId="0" fontId="20" fillId="0" borderId="0" applyNumberFormat="0" applyFill="0" applyBorder="0" applyAlignment="0" applyProtection="0"/>
    <xf numFmtId="0" fontId="3" fillId="0" borderId="11" applyNumberFormat="0" applyFill="0" applyAlignment="0" applyProtection="0"/>
    <xf numFmtId="0" fontId="21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21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21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1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21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1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9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0" fontId="24" fillId="0" borderId="12" applyNumberFormat="0" applyAlignment="0" applyProtection="0"/>
    <xf numFmtId="0" fontId="24" fillId="0" borderId="13">
      <alignment horizontal="left" vertical="center"/>
    </xf>
    <xf numFmtId="0" fontId="25" fillId="0" borderId="0" applyNumberFormat="0" applyFill="0" applyBorder="0" applyAlignment="0" applyProtection="0"/>
    <xf numFmtId="37" fontId="26" fillId="0" borderId="0"/>
    <xf numFmtId="169" fontId="5" fillId="0" borderId="0"/>
    <xf numFmtId="0" fontId="5" fillId="0" borderId="0"/>
    <xf numFmtId="0" fontId="27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6" fillId="0" borderId="0" applyFont="0" applyFill="0" applyBorder="0" applyAlignment="0" applyProtection="0"/>
  </cellStyleXfs>
  <cellXfs count="87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166" fontId="3" fillId="3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center" vertical="center" wrapText="1"/>
    </xf>
    <xf numFmtId="166" fontId="0" fillId="0" borderId="0" xfId="0" applyNumberFormat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4" fontId="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14" fontId="1" fillId="0" borderId="1" xfId="0" applyNumberFormat="1" applyFont="1" applyBorder="1" applyAlignment="1">
      <alignment horizontal="center" vertical="center"/>
    </xf>
    <xf numFmtId="43" fontId="0" fillId="0" borderId="0" xfId="0" applyNumberFormat="1"/>
    <xf numFmtId="43" fontId="0" fillId="0" borderId="1" xfId="0" applyNumberFormat="1" applyBorder="1"/>
    <xf numFmtId="0" fontId="3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43" fontId="0" fillId="0" borderId="0" xfId="3" applyFont="1"/>
    <xf numFmtId="14" fontId="0" fillId="0" borderId="0" xfId="0" applyNumberFormat="1" applyAlignment="1">
      <alignment horizontal="center"/>
    </xf>
    <xf numFmtId="8" fontId="0" fillId="0" borderId="0" xfId="0" applyNumberFormat="1" applyAlignment="1">
      <alignment horizontal="center"/>
    </xf>
    <xf numFmtId="0" fontId="3" fillId="5" borderId="0" xfId="0" applyFont="1" applyFill="1" applyAlignment="1">
      <alignment horizontal="center"/>
    </xf>
    <xf numFmtId="0" fontId="0" fillId="6" borderId="0" xfId="0" applyFill="1" applyAlignment="1">
      <alignment horizontal="center"/>
    </xf>
    <xf numFmtId="14" fontId="0" fillId="6" borderId="0" xfId="0" applyNumberFormat="1" applyFill="1" applyAlignment="1">
      <alignment horizontal="center"/>
    </xf>
    <xf numFmtId="8" fontId="0" fillId="6" borderId="0" xfId="0" applyNumberFormat="1" applyFill="1" applyAlignment="1">
      <alignment horizontal="center"/>
    </xf>
    <xf numFmtId="0" fontId="3" fillId="0" borderId="0" xfId="0" applyFont="1"/>
    <xf numFmtId="14" fontId="0" fillId="0" borderId="0" xfId="0" applyNumberFormat="1"/>
    <xf numFmtId="43" fontId="3" fillId="0" borderId="0" xfId="3" applyFont="1"/>
    <xf numFmtId="49" fontId="0" fillId="0" borderId="0" xfId="0" applyNumberFormat="1" applyAlignment="1">
      <alignment horizontal="right"/>
    </xf>
    <xf numFmtId="43" fontId="3" fillId="38" borderId="0" xfId="0" applyNumberFormat="1" applyFont="1" applyFill="1"/>
    <xf numFmtId="0" fontId="3" fillId="38" borderId="0" xfId="0" applyFont="1" applyFill="1" applyAlignment="1">
      <alignment horizontal="left"/>
    </xf>
    <xf numFmtId="167" fontId="0" fillId="0" borderId="0" xfId="0" applyNumberFormat="1" applyAlignment="1">
      <alignment horizontal="right" indent="1"/>
    </xf>
    <xf numFmtId="43" fontId="0" fillId="0" borderId="0" xfId="0" applyNumberFormat="1" applyAlignment="1">
      <alignment horizontal="right"/>
    </xf>
    <xf numFmtId="43" fontId="0" fillId="0" borderId="0" xfId="3" applyFont="1" applyBorder="1" applyAlignment="1">
      <alignment horizontal="right"/>
    </xf>
    <xf numFmtId="0" fontId="3" fillId="0" borderId="0" xfId="0" applyFont="1" applyAlignment="1">
      <alignment horizontal="left" vertical="top"/>
    </xf>
    <xf numFmtId="0" fontId="3" fillId="39" borderId="0" xfId="0" applyFont="1" applyFill="1" applyAlignment="1">
      <alignment horizontal="left" vertical="top"/>
    </xf>
    <xf numFmtId="43" fontId="0" fillId="39" borderId="0" xfId="0" applyNumberFormat="1" applyFill="1" applyAlignment="1">
      <alignment horizontal="right"/>
    </xf>
    <xf numFmtId="0" fontId="3" fillId="0" borderId="1" xfId="0" applyFont="1" applyBorder="1"/>
    <xf numFmtId="0" fontId="0" fillId="0" borderId="1" xfId="0" applyBorder="1"/>
    <xf numFmtId="49" fontId="0" fillId="0" borderId="1" xfId="0" applyNumberFormat="1" applyBorder="1" applyAlignment="1">
      <alignment horizontal="right"/>
    </xf>
    <xf numFmtId="43" fontId="0" fillId="0" borderId="1" xfId="3" applyFont="1" applyBorder="1"/>
    <xf numFmtId="49" fontId="3" fillId="0" borderId="1" xfId="0" applyNumberFormat="1" applyFont="1" applyBorder="1" applyAlignment="1">
      <alignment horizontal="right"/>
    </xf>
    <xf numFmtId="43" fontId="3" fillId="0" borderId="1" xfId="0" applyNumberFormat="1" applyFont="1" applyBorder="1"/>
    <xf numFmtId="0" fontId="7" fillId="0" borderId="0" xfId="0" applyFont="1"/>
    <xf numFmtId="49" fontId="0" fillId="0" borderId="0" xfId="0" applyNumberFormat="1" applyAlignment="1">
      <alignment horizontal="center" vertical="center" wrapText="1"/>
    </xf>
    <xf numFmtId="166" fontId="0" fillId="0" borderId="0" xfId="0" applyNumberFormat="1" applyAlignment="1">
      <alignment horizontal="center"/>
    </xf>
    <xf numFmtId="49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wrapText="1"/>
    </xf>
    <xf numFmtId="14" fontId="0" fillId="0" borderId="0" xfId="0" applyNumberFormat="1" applyAlignment="1">
      <alignment horizontal="center" vertical="center"/>
    </xf>
    <xf numFmtId="166" fontId="19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0" fontId="28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17" fontId="29" fillId="0" borderId="0" xfId="0" applyNumberFormat="1" applyFont="1" applyAlignment="1">
      <alignment horizontal="left"/>
    </xf>
    <xf numFmtId="0" fontId="30" fillId="0" borderId="1" xfId="0" applyFont="1" applyBorder="1" applyAlignment="1">
      <alignment horizontal="left" vertical="center" wrapText="1"/>
    </xf>
    <xf numFmtId="0" fontId="31" fillId="0" borderId="1" xfId="0" applyFont="1" applyBorder="1" applyAlignment="1">
      <alignment horizontal="left" vertical="center" wrapText="1"/>
    </xf>
    <xf numFmtId="1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2" fillId="2" borderId="0" xfId="0" applyFont="1" applyFill="1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0" fillId="0" borderId="0" xfId="0" applyFill="1"/>
    <xf numFmtId="14" fontId="0" fillId="0" borderId="0" xfId="0" applyNumberFormat="1" applyFill="1" applyAlignment="1">
      <alignment horizontal="center"/>
    </xf>
    <xf numFmtId="166" fontId="0" fillId="0" borderId="0" xfId="0" applyNumberFormat="1" applyFill="1" applyAlignment="1">
      <alignment horizontal="center"/>
    </xf>
    <xf numFmtId="0" fontId="0" fillId="0" borderId="0" xfId="0" applyFill="1" applyAlignment="1"/>
    <xf numFmtId="0" fontId="0" fillId="0" borderId="0" xfId="0" applyFill="1" applyAlignment="1">
      <alignment horizontal="center"/>
    </xf>
  </cellXfs>
  <cellStyles count="72">
    <cellStyle name="20% - Ênfase1" xfId="23" builtinId="30" customBuiltin="1"/>
    <cellStyle name="20% - Ênfase2" xfId="26" builtinId="34" customBuiltin="1"/>
    <cellStyle name="20% - Ênfase3" xfId="29" builtinId="38" customBuiltin="1"/>
    <cellStyle name="20% - Ênfase4" xfId="32" builtinId="42" customBuiltin="1"/>
    <cellStyle name="20% - Ênfase5" xfId="35" builtinId="46" customBuiltin="1"/>
    <cellStyle name="20% - Ênfase6" xfId="38" builtinId="50" customBuiltin="1"/>
    <cellStyle name="40% - Ênfase1" xfId="24" builtinId="31" customBuiltin="1"/>
    <cellStyle name="40% - Ênfase2" xfId="27" builtinId="35" customBuiltin="1"/>
    <cellStyle name="40% - Ênfase3" xfId="30" builtinId="39" customBuiltin="1"/>
    <cellStyle name="40% - Ênfase4" xfId="33" builtinId="43" customBuiltin="1"/>
    <cellStyle name="40% - Ênfase5" xfId="36" builtinId="47" customBuiltin="1"/>
    <cellStyle name="40% - Ênfase6" xfId="39" builtinId="51" customBuiltin="1"/>
    <cellStyle name="60% - Ênfase1 2" xfId="42" xr:uid="{00000000-0005-0000-0000-00000C000000}"/>
    <cellStyle name="60% - Ênfase2 2" xfId="43" xr:uid="{00000000-0005-0000-0000-00000D000000}"/>
    <cellStyle name="60% - Ênfase3 2" xfId="44" xr:uid="{00000000-0005-0000-0000-00000E000000}"/>
    <cellStyle name="60% - Ênfase4 2" xfId="45" xr:uid="{00000000-0005-0000-0000-00000F000000}"/>
    <cellStyle name="60% - Ênfase5 2" xfId="46" xr:uid="{00000000-0005-0000-0000-000010000000}"/>
    <cellStyle name="60% - Ênfase6 2" xfId="47" xr:uid="{00000000-0005-0000-0000-000011000000}"/>
    <cellStyle name="Bom" xfId="11" builtinId="26" customBuiltin="1"/>
    <cellStyle name="Cálculo" xfId="15" builtinId="22" customBuiltin="1"/>
    <cellStyle name="Célula de Verificação" xfId="17" builtinId="23" customBuiltin="1"/>
    <cellStyle name="Célula Vinculada" xfId="16" builtinId="24" customBuiltin="1"/>
    <cellStyle name="Comma  - Style1" xfId="49" xr:uid="{00000000-0005-0000-0000-000016000000}"/>
    <cellStyle name="Comma  - Style2" xfId="50" xr:uid="{00000000-0005-0000-0000-000017000000}"/>
    <cellStyle name="Comma  - Style3" xfId="51" xr:uid="{00000000-0005-0000-0000-000018000000}"/>
    <cellStyle name="Comma  - Style4" xfId="52" xr:uid="{00000000-0005-0000-0000-000019000000}"/>
    <cellStyle name="Comma  - Style5" xfId="53" xr:uid="{00000000-0005-0000-0000-00001A000000}"/>
    <cellStyle name="Comma  - Style6" xfId="54" xr:uid="{00000000-0005-0000-0000-00001B000000}"/>
    <cellStyle name="Comma  - Style7" xfId="55" xr:uid="{00000000-0005-0000-0000-00001C000000}"/>
    <cellStyle name="Comma  - Style8" xfId="56" xr:uid="{00000000-0005-0000-0000-00001D000000}"/>
    <cellStyle name="Ênfase1" xfId="22" builtinId="29" customBuiltin="1"/>
    <cellStyle name="Ênfase2" xfId="25" builtinId="33" customBuiltin="1"/>
    <cellStyle name="Ênfase3" xfId="28" builtinId="37" customBuiltin="1"/>
    <cellStyle name="Ênfase4" xfId="31" builtinId="41" customBuiltin="1"/>
    <cellStyle name="Ênfase5" xfId="34" builtinId="45" customBuiltin="1"/>
    <cellStyle name="Ênfase6" xfId="37" builtinId="49" customBuiltin="1"/>
    <cellStyle name="Entrada" xfId="13" builtinId="20" customBuiltin="1"/>
    <cellStyle name="Header1" xfId="57" xr:uid="{00000000-0005-0000-0000-000025000000}"/>
    <cellStyle name="Header2" xfId="58" xr:uid="{00000000-0005-0000-0000-000026000000}"/>
    <cellStyle name="Hypertextový odkaz" xfId="59" xr:uid="{00000000-0005-0000-0000-000028000000}"/>
    <cellStyle name="Neutro 2" xfId="41" xr:uid="{00000000-0005-0000-0000-000029000000}"/>
    <cellStyle name="no dec" xfId="60" xr:uid="{00000000-0005-0000-0000-00002A000000}"/>
    <cellStyle name="Normal" xfId="0" builtinId="0"/>
    <cellStyle name="Normal - Style1" xfId="61" xr:uid="{00000000-0005-0000-0000-00002C000000}"/>
    <cellStyle name="Normal 10" xfId="69" xr:uid="{00000000-0005-0000-0000-00002D000000}"/>
    <cellStyle name="Normal 11" xfId="70" xr:uid="{00000000-0005-0000-0000-00002E000000}"/>
    <cellStyle name="Normal 2" xfId="5" xr:uid="{00000000-0005-0000-0000-00002F000000}"/>
    <cellStyle name="Normal 3" xfId="1" xr:uid="{00000000-0005-0000-0000-000030000000}"/>
    <cellStyle name="Normal 4" xfId="48" xr:uid="{00000000-0005-0000-0000-000031000000}"/>
    <cellStyle name="Normal 5" xfId="64" xr:uid="{00000000-0005-0000-0000-000032000000}"/>
    <cellStyle name="Normal 6" xfId="65" xr:uid="{00000000-0005-0000-0000-000033000000}"/>
    <cellStyle name="Normal 7" xfId="66" xr:uid="{00000000-0005-0000-0000-000034000000}"/>
    <cellStyle name="Normal 8" xfId="67" xr:uid="{00000000-0005-0000-0000-000035000000}"/>
    <cellStyle name="Normal 9" xfId="68" xr:uid="{00000000-0005-0000-0000-000036000000}"/>
    <cellStyle name="Nota" xfId="19" builtinId="10" customBuiltin="1"/>
    <cellStyle name="Popis" xfId="62" xr:uid="{00000000-0005-0000-0000-000039000000}"/>
    <cellStyle name="Ruim" xfId="12" builtinId="27" customBuiltin="1"/>
    <cellStyle name="Saída" xfId="14" builtinId="21" customBuiltin="1"/>
    <cellStyle name="Separador de milhares 2" xfId="2" xr:uid="{00000000-0005-0000-0000-00003D000000}"/>
    <cellStyle name="Sledovaný hypertextový odkaz" xfId="63" xr:uid="{00000000-0005-0000-0000-00003E000000}"/>
    <cellStyle name="Texto de Aviso" xfId="18" builtinId="11" customBuiltin="1"/>
    <cellStyle name="Texto Explicativo" xfId="20" builtinId="53" customBuiltin="1"/>
    <cellStyle name="Título 1" xfId="7" builtinId="16" customBuiltin="1"/>
    <cellStyle name="Título 2" xfId="8" builtinId="17" customBuiltin="1"/>
    <cellStyle name="Título 3" xfId="9" builtinId="18" customBuiltin="1"/>
    <cellStyle name="Título 4" xfId="10" builtinId="19" customBuiltin="1"/>
    <cellStyle name="Título 5" xfId="40" xr:uid="{00000000-0005-0000-0000-000045000000}"/>
    <cellStyle name="Total" xfId="21" builtinId="25" customBuiltin="1"/>
    <cellStyle name="Vírgula" xfId="3" builtinId="3"/>
    <cellStyle name="Vírgula 2" xfId="4" xr:uid="{00000000-0005-0000-0000-000048000000}"/>
    <cellStyle name="Vírgula 2 2" xfId="6" xr:uid="{00000000-0005-0000-0000-000049000000}"/>
    <cellStyle name="Vírgula 5" xfId="71" xr:uid="{A44E88A3-19B5-430C-A6C6-A32833A38F2D}"/>
  </cellStyles>
  <dxfs count="2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9" formatCode="dd/mm/yyyy"/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vertical="bottom" textRotation="0" wrapText="0" indent="0" justifyLastLine="0" shrinkToFit="0" readingOrder="0"/>
    </dxf>
    <dxf>
      <numFmt numFmtId="166" formatCode="[$USD]\ #,##0.00"/>
      <fill>
        <patternFill patternType="none">
          <fgColor indexed="64"/>
          <bgColor auto="1"/>
        </patternFill>
      </fill>
      <alignment horizontal="center" vertical="bottom" textRotation="0" indent="0" justifyLastLine="0" shrinkToFit="0" readingOrder="0"/>
    </dxf>
    <dxf>
      <numFmt numFmtId="19" formatCode="dd/mm/yyyy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numFmt numFmtId="19" formatCode="dd/mm/yyyy"/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</dxf>
    <dxf>
      <fill>
        <patternFill patternType="none">
          <fgColor indexed="64"/>
          <bgColor auto="1"/>
        </patternFill>
      </fill>
    </dxf>
    <dxf>
      <border diagonalUp="0" diagonalDown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mruColors>
      <color rgb="FF0534F2"/>
      <color rgb="FFD4AFF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a2" displayName="Tabela2" ref="A8:U1057" totalsRowShown="0" headerRowDxfId="28" dataDxfId="27" tableBorderDxfId="26">
  <tableColumns count="21">
    <tableColumn id="1" xr3:uid="{00000000-0010-0000-0000-000001000000}" name="Certificado de Garantia de Cobertura" dataDxfId="25"/>
    <tableColumn id="2" xr3:uid="{00000000-0010-0000-0000-000002000000}" name="Data da inadimplência" dataDxfId="24"/>
    <tableColumn id="3" xr3:uid="{00000000-0010-0000-0000-000003000000}" name="Autorização da indenização" dataDxfId="23"/>
    <tableColumn id="4" xr3:uid="{00000000-0010-0000-0000-000004000000}" name="Valor total da indenização" dataDxfId="22"/>
    <tableColumn id="5" xr3:uid="{00000000-0010-0000-0000-000005000000}" name="Exportador" dataDxfId="21"/>
    <tableColumn id="6" xr3:uid="{00000000-0010-0000-0000-000006000000}" name="Importador" dataDxfId="20"/>
    <tableColumn id="7" xr3:uid="{00000000-0010-0000-0000-000007000000}" name="Beneficíario" dataDxfId="19"/>
    <tableColumn id="8" xr3:uid="{00000000-0010-0000-0000-000008000000}" name="País" dataDxfId="18"/>
    <tableColumn id="9" xr3:uid="{00000000-0010-0000-0000-000009000000}" name="Objeto da exportação" dataDxfId="17"/>
    <tableColumn id="10" xr3:uid="{00000000-0010-0000-0000-00000A000000}" name="Financiador" dataDxfId="16"/>
    <tableColumn id="11" xr3:uid="{00000000-0010-0000-0000-00000B000000}" name="Modalidade de financiamento" dataDxfId="15"/>
    <tableColumn id="12" xr3:uid="{00000000-0010-0000-0000-00000C000000}" name="Natureza do risco" dataDxfId="14"/>
    <tableColumn id="13" xr3:uid="{00000000-0010-0000-0000-00000D000000}" name="Forma de pagamento do prêmio" dataDxfId="13"/>
    <tableColumn id="14" xr3:uid="{00000000-0010-0000-0000-00000E000000}" name="Data de aprovação da operação" dataDxfId="12"/>
    <tableColumn id="15" xr3:uid="{00000000-0010-0000-0000-00000F000000}" name="Instância responsável pela aprovação" dataDxfId="11"/>
    <tableColumn id="16" xr3:uid="{00000000-0010-0000-0000-000010000000}" name="Termo de quitação" dataDxfId="10"/>
    <tableColumn id="17" xr3:uid="{00000000-0010-0000-0000-000011000000}" name="Título de crédito" dataDxfId="9"/>
    <tableColumn id="18" xr3:uid="{00000000-0010-0000-0000-000012000000}" name="Termo de quitação SEI (valor da indenização)" dataDxfId="8"/>
    <tableColumn id="19" xr3:uid="{00000000-0010-0000-0000-000013000000}" name="Títulos de crédito SEI (valor da parcela)" dataDxfId="7"/>
    <tableColumn id="20" xr3:uid="{00000000-0010-0000-0000-000014000000}" name="Verificação SEI (nome)" dataDxfId="6"/>
    <tableColumn id="21" xr3:uid="{00000000-0010-0000-0000-000015000000}" name="Observação" dataDxfId="5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A1:G307"/>
  <sheetViews>
    <sheetView zoomScale="115" zoomScaleNormal="115" workbookViewId="0">
      <selection activeCell="C6" sqref="C6"/>
    </sheetView>
  </sheetViews>
  <sheetFormatPr baseColWidth="10" defaultColWidth="33" defaultRowHeight="15"/>
  <cols>
    <col min="1" max="1" width="10.83203125" bestFit="1" customWidth="1"/>
    <col min="2" max="2" width="14.6640625" bestFit="1" customWidth="1"/>
    <col min="3" max="3" width="49.83203125" customWidth="1"/>
    <col min="4" max="4" width="16.5" style="20" bestFit="1" customWidth="1"/>
    <col min="5" max="5" width="21.83203125" customWidth="1"/>
    <col min="6" max="6" width="47.1640625" customWidth="1"/>
    <col min="7" max="7" width="22.5" bestFit="1" customWidth="1"/>
    <col min="8" max="11" width="17.83203125" customWidth="1"/>
  </cols>
  <sheetData>
    <row r="1" spans="1:7" ht="21">
      <c r="A1" s="79" t="s">
        <v>0</v>
      </c>
      <c r="B1" s="79"/>
      <c r="C1" s="79"/>
      <c r="D1" s="79"/>
      <c r="E1" s="79"/>
      <c r="F1" s="79"/>
      <c r="G1" s="79"/>
    </row>
    <row r="2" spans="1:7" s="35" customFormat="1">
      <c r="A2" s="40" t="s">
        <v>1</v>
      </c>
      <c r="B2" s="40" t="s">
        <v>2</v>
      </c>
      <c r="C2" s="40" t="s">
        <v>3</v>
      </c>
      <c r="D2" s="40" t="s">
        <v>4</v>
      </c>
      <c r="E2" s="40" t="s">
        <v>5</v>
      </c>
      <c r="F2" s="40" t="s">
        <v>6</v>
      </c>
      <c r="G2" s="40" t="s">
        <v>7</v>
      </c>
    </row>
    <row r="3" spans="1:7" s="35" customFormat="1">
      <c r="A3" s="35">
        <v>2019</v>
      </c>
      <c r="B3" s="38">
        <v>43560</v>
      </c>
      <c r="C3" s="35" t="s">
        <v>8</v>
      </c>
      <c r="D3" s="35" t="s">
        <v>9</v>
      </c>
      <c r="E3" s="39">
        <v>11070098.27</v>
      </c>
      <c r="F3" s="35" t="s">
        <v>10</v>
      </c>
      <c r="G3" s="35" t="s">
        <v>11</v>
      </c>
    </row>
    <row r="4" spans="1:7" s="35" customFormat="1">
      <c r="A4" s="41">
        <v>2019</v>
      </c>
      <c r="B4" s="42">
        <v>43560</v>
      </c>
      <c r="C4" s="41" t="s">
        <v>12</v>
      </c>
      <c r="D4" s="41" t="s">
        <v>9</v>
      </c>
      <c r="E4" s="43">
        <v>1793794613.9300001</v>
      </c>
      <c r="F4" s="41" t="s">
        <v>13</v>
      </c>
      <c r="G4" s="41" t="s">
        <v>11</v>
      </c>
    </row>
    <row r="5" spans="1:7" s="35" customFormat="1">
      <c r="A5" s="35">
        <v>2019</v>
      </c>
      <c r="B5" s="38">
        <v>43574</v>
      </c>
      <c r="C5" s="35" t="s">
        <v>14</v>
      </c>
      <c r="D5" s="35" t="s">
        <v>9</v>
      </c>
      <c r="E5" s="39" t="s">
        <v>15</v>
      </c>
      <c r="F5" s="35" t="s">
        <v>16</v>
      </c>
      <c r="G5" s="35" t="s">
        <v>11</v>
      </c>
    </row>
    <row r="6" spans="1:7" s="35" customFormat="1">
      <c r="A6" s="41">
        <v>2019</v>
      </c>
      <c r="B6" s="42">
        <v>43670</v>
      </c>
      <c r="C6" s="41" t="s">
        <v>17</v>
      </c>
      <c r="D6" s="41" t="s">
        <v>18</v>
      </c>
      <c r="E6" s="43">
        <v>266787600.09999999</v>
      </c>
      <c r="F6" s="41" t="s">
        <v>13</v>
      </c>
      <c r="G6" s="41" t="s">
        <v>11</v>
      </c>
    </row>
    <row r="7" spans="1:7" s="35" customFormat="1">
      <c r="A7" s="35">
        <v>2019</v>
      </c>
      <c r="B7" s="38">
        <v>43670</v>
      </c>
      <c r="C7" s="35" t="s">
        <v>17</v>
      </c>
      <c r="D7" s="35" t="s">
        <v>18</v>
      </c>
      <c r="E7" s="39">
        <v>287804128.42000002</v>
      </c>
      <c r="F7" s="35" t="s">
        <v>10</v>
      </c>
      <c r="G7" s="35" t="s">
        <v>11</v>
      </c>
    </row>
    <row r="8" spans="1:7" s="35" customFormat="1">
      <c r="A8" s="41">
        <v>2019</v>
      </c>
      <c r="B8" s="42">
        <v>43710</v>
      </c>
      <c r="C8" s="41" t="s">
        <v>19</v>
      </c>
      <c r="D8" s="41" t="s">
        <v>9</v>
      </c>
      <c r="E8" s="43" t="s">
        <v>15</v>
      </c>
      <c r="F8" s="41" t="s">
        <v>20</v>
      </c>
      <c r="G8" s="41" t="s">
        <v>11</v>
      </c>
    </row>
    <row r="9" spans="1:7" s="35" customFormat="1">
      <c r="A9" s="35">
        <v>2019</v>
      </c>
      <c r="B9" s="38">
        <v>43727</v>
      </c>
      <c r="C9" s="35" t="s">
        <v>21</v>
      </c>
      <c r="D9" s="35" t="s">
        <v>22</v>
      </c>
      <c r="E9" s="39">
        <v>300000</v>
      </c>
      <c r="F9" s="35" t="s">
        <v>23</v>
      </c>
      <c r="G9" s="35" t="s">
        <v>9</v>
      </c>
    </row>
    <row r="10" spans="1:7" s="35" customFormat="1">
      <c r="A10" s="41">
        <v>2019</v>
      </c>
      <c r="B10" s="42">
        <v>43795</v>
      </c>
      <c r="C10" s="41" t="s">
        <v>24</v>
      </c>
      <c r="D10" s="41" t="s">
        <v>25</v>
      </c>
      <c r="E10" s="43">
        <v>355330803</v>
      </c>
      <c r="F10" s="41" t="s">
        <v>26</v>
      </c>
      <c r="G10" s="41" t="s">
        <v>9</v>
      </c>
    </row>
    <row r="11" spans="1:7" s="35" customFormat="1">
      <c r="B11" s="38"/>
      <c r="E11" s="39"/>
    </row>
    <row r="12" spans="1:7" s="35" customFormat="1">
      <c r="A12" s="41"/>
      <c r="B12" s="42"/>
      <c r="C12" s="41"/>
      <c r="D12" s="41"/>
      <c r="E12" s="43"/>
      <c r="F12" s="41"/>
      <c r="G12" s="41"/>
    </row>
    <row r="13" spans="1:7" s="35" customFormat="1">
      <c r="B13" s="38"/>
      <c r="E13" s="39"/>
    </row>
    <row r="14" spans="1:7" s="35" customFormat="1">
      <c r="A14" s="41"/>
      <c r="B14" s="42"/>
      <c r="C14" s="41"/>
      <c r="D14" s="41"/>
      <c r="E14" s="43"/>
      <c r="F14" s="41"/>
      <c r="G14" s="41"/>
    </row>
    <row r="15" spans="1:7" s="35" customFormat="1">
      <c r="B15" s="38"/>
      <c r="E15" s="39"/>
    </row>
    <row r="16" spans="1:7" s="35" customFormat="1">
      <c r="A16" s="41"/>
      <c r="B16" s="42"/>
      <c r="C16" s="41"/>
      <c r="D16" s="41"/>
      <c r="E16" s="43"/>
      <c r="F16" s="41"/>
      <c r="G16" s="41"/>
    </row>
    <row r="17" spans="1:7" s="35" customFormat="1">
      <c r="B17" s="38"/>
      <c r="E17" s="39"/>
    </row>
    <row r="18" spans="1:7" s="35" customFormat="1">
      <c r="A18" s="41"/>
      <c r="B18" s="42"/>
      <c r="C18" s="41"/>
      <c r="D18" s="41"/>
      <c r="E18" s="43"/>
      <c r="F18" s="41"/>
      <c r="G18" s="41"/>
    </row>
    <row r="19" spans="1:7" s="35" customFormat="1">
      <c r="B19" s="38"/>
      <c r="E19" s="39"/>
    </row>
    <row r="20" spans="1:7" s="35" customFormat="1">
      <c r="A20" s="41"/>
      <c r="B20" s="42"/>
      <c r="C20" s="41"/>
      <c r="D20" s="41"/>
      <c r="E20" s="43"/>
      <c r="F20" s="41"/>
      <c r="G20" s="41"/>
    </row>
    <row r="21" spans="1:7" s="35" customFormat="1">
      <c r="B21" s="38"/>
      <c r="E21" s="39"/>
    </row>
    <row r="22" spans="1:7" s="35" customFormat="1">
      <c r="A22" s="41"/>
      <c r="B22" s="42"/>
      <c r="C22" s="41"/>
      <c r="D22" s="41"/>
      <c r="E22" s="43"/>
      <c r="F22" s="41"/>
      <c r="G22" s="41"/>
    </row>
    <row r="23" spans="1:7" s="35" customFormat="1">
      <c r="B23" s="38"/>
      <c r="E23" s="39"/>
    </row>
    <row r="24" spans="1:7" s="35" customFormat="1">
      <c r="A24" s="41"/>
      <c r="B24" s="42"/>
      <c r="C24" s="41"/>
      <c r="D24" s="41"/>
      <c r="E24" s="43"/>
      <c r="F24" s="41"/>
      <c r="G24" s="41"/>
    </row>
    <row r="25" spans="1:7" s="35" customFormat="1">
      <c r="B25" s="38"/>
      <c r="E25" s="39"/>
    </row>
    <row r="26" spans="1:7" s="35" customFormat="1">
      <c r="A26" s="41"/>
      <c r="B26" s="42"/>
      <c r="C26" s="41"/>
      <c r="D26" s="41"/>
      <c r="E26" s="43"/>
      <c r="F26" s="41"/>
      <c r="G26" s="41"/>
    </row>
    <row r="27" spans="1:7">
      <c r="A27" s="35"/>
      <c r="B27" s="38"/>
      <c r="C27" s="35"/>
      <c r="D27" s="35"/>
      <c r="E27" s="39"/>
      <c r="F27" s="35"/>
      <c r="G27" s="35"/>
    </row>
    <row r="28" spans="1:7">
      <c r="A28" s="41"/>
      <c r="B28" s="42"/>
      <c r="C28" s="41"/>
      <c r="D28" s="41"/>
      <c r="E28" s="43"/>
      <c r="F28" s="41"/>
      <c r="G28" s="41"/>
    </row>
    <row r="29" spans="1:7">
      <c r="A29" s="35"/>
      <c r="B29" s="38"/>
      <c r="C29" s="35"/>
      <c r="D29" s="35"/>
      <c r="E29" s="39"/>
      <c r="F29" s="35"/>
      <c r="G29" s="35"/>
    </row>
    <row r="30" spans="1:7">
      <c r="A30" s="41"/>
      <c r="B30" s="42"/>
      <c r="C30" s="41"/>
      <c r="D30" s="41"/>
      <c r="E30" s="43"/>
      <c r="F30" s="41"/>
      <c r="G30" s="41"/>
    </row>
    <row r="31" spans="1:7">
      <c r="A31" s="35"/>
      <c r="B31" s="38"/>
      <c r="C31" s="35"/>
      <c r="D31" s="35"/>
      <c r="E31" s="39"/>
      <c r="F31" s="35"/>
      <c r="G31" s="35"/>
    </row>
    <row r="32" spans="1:7">
      <c r="A32" s="41"/>
      <c r="B32" s="42"/>
      <c r="C32" s="41"/>
      <c r="D32" s="41"/>
      <c r="E32" s="43"/>
      <c r="F32" s="41"/>
      <c r="G32" s="41"/>
    </row>
    <row r="33" spans="1:7">
      <c r="A33" s="35"/>
      <c r="B33" s="38"/>
      <c r="C33" s="35"/>
      <c r="D33" s="35"/>
      <c r="E33" s="39"/>
      <c r="F33" s="35"/>
      <c r="G33" s="35"/>
    </row>
    <row r="34" spans="1:7">
      <c r="A34" s="41"/>
      <c r="B34" s="42"/>
      <c r="C34" s="41"/>
      <c r="D34" s="41"/>
      <c r="E34" s="43"/>
      <c r="F34" s="41"/>
      <c r="G34" s="41"/>
    </row>
    <row r="35" spans="1:7">
      <c r="A35" s="35"/>
      <c r="B35" s="38"/>
      <c r="C35" s="35"/>
      <c r="D35" s="35"/>
      <c r="E35" s="39"/>
      <c r="F35" s="35"/>
      <c r="G35" s="35"/>
    </row>
    <row r="36" spans="1:7">
      <c r="A36" s="41"/>
      <c r="B36" s="42"/>
      <c r="C36" s="41"/>
      <c r="D36" s="41"/>
      <c r="E36" s="43"/>
      <c r="F36" s="41"/>
      <c r="G36" s="41"/>
    </row>
    <row r="37" spans="1:7">
      <c r="A37" s="35"/>
      <c r="B37" s="38"/>
      <c r="C37" s="35"/>
      <c r="D37" s="35"/>
      <c r="E37" s="39"/>
      <c r="F37" s="35"/>
      <c r="G37" s="35"/>
    </row>
    <row r="38" spans="1:7">
      <c r="A38" s="41"/>
      <c r="B38" s="42"/>
      <c r="C38" s="41"/>
      <c r="D38" s="41"/>
      <c r="E38" s="43"/>
      <c r="F38" s="41"/>
      <c r="G38" s="41"/>
    </row>
    <row r="39" spans="1:7">
      <c r="A39" s="35"/>
      <c r="B39" s="38"/>
      <c r="C39" s="35"/>
      <c r="D39" s="35"/>
      <c r="E39" s="39"/>
      <c r="F39" s="35"/>
      <c r="G39" s="35"/>
    </row>
    <row r="40" spans="1:7">
      <c r="A40" s="41"/>
      <c r="B40" s="42"/>
      <c r="C40" s="41"/>
      <c r="D40" s="41"/>
      <c r="E40" s="43"/>
      <c r="F40" s="41"/>
      <c r="G40" s="41"/>
    </row>
    <row r="41" spans="1:7">
      <c r="A41" s="35"/>
      <c r="B41" s="38"/>
      <c r="C41" s="35"/>
      <c r="D41" s="35"/>
      <c r="E41" s="39"/>
      <c r="F41" s="35"/>
      <c r="G41" s="35"/>
    </row>
    <row r="42" spans="1:7">
      <c r="A42" s="41"/>
      <c r="B42" s="42"/>
      <c r="C42" s="41"/>
      <c r="D42" s="41"/>
      <c r="E42" s="43"/>
      <c r="F42" s="41"/>
      <c r="G42" s="41"/>
    </row>
    <row r="43" spans="1:7">
      <c r="A43" s="35"/>
      <c r="B43" s="38"/>
      <c r="C43" s="35"/>
      <c r="D43" s="35"/>
      <c r="E43" s="39"/>
      <c r="F43" s="35"/>
      <c r="G43" s="35"/>
    </row>
    <row r="44" spans="1:7">
      <c r="A44" s="41"/>
      <c r="B44" s="42"/>
      <c r="C44" s="41"/>
      <c r="D44" s="41"/>
      <c r="E44" s="43"/>
      <c r="F44" s="41"/>
      <c r="G44" s="41"/>
    </row>
    <row r="45" spans="1:7">
      <c r="A45" s="35"/>
      <c r="B45" s="38"/>
      <c r="C45" s="35"/>
      <c r="D45" s="35"/>
      <c r="E45" s="39"/>
      <c r="F45" s="35"/>
      <c r="G45" s="35"/>
    </row>
    <row r="46" spans="1:7">
      <c r="A46" s="41"/>
      <c r="B46" s="42"/>
      <c r="C46" s="41"/>
      <c r="D46" s="41"/>
      <c r="E46" s="43"/>
      <c r="F46" s="41"/>
      <c r="G46" s="41"/>
    </row>
    <row r="47" spans="1:7">
      <c r="A47" s="35"/>
      <c r="B47" s="38"/>
      <c r="C47" s="35"/>
      <c r="D47" s="35"/>
      <c r="E47" s="39"/>
      <c r="F47" s="35"/>
      <c r="G47" s="35"/>
    </row>
    <row r="48" spans="1:7">
      <c r="A48" s="35"/>
      <c r="B48" s="38"/>
      <c r="C48" s="35"/>
      <c r="D48" s="35"/>
      <c r="E48" s="39"/>
      <c r="F48" s="35"/>
      <c r="G48" s="35"/>
    </row>
    <row r="49" spans="1:7">
      <c r="A49" s="35"/>
      <c r="B49" s="38"/>
      <c r="C49" s="35"/>
      <c r="D49" s="35"/>
      <c r="E49" s="39"/>
      <c r="F49" s="35"/>
      <c r="G49" s="35"/>
    </row>
    <row r="50" spans="1:7">
      <c r="A50" s="35"/>
      <c r="B50" s="38"/>
      <c r="C50" s="35"/>
      <c r="D50" s="35"/>
      <c r="E50" s="39"/>
      <c r="F50" s="35"/>
      <c r="G50" s="35"/>
    </row>
    <row r="51" spans="1:7">
      <c r="A51" s="35"/>
      <c r="B51" s="38"/>
      <c r="C51" s="35"/>
      <c r="D51" s="35"/>
      <c r="E51" s="39"/>
      <c r="F51" s="35"/>
      <c r="G51" s="35"/>
    </row>
    <row r="52" spans="1:7">
      <c r="A52" s="35"/>
      <c r="B52" s="38"/>
      <c r="C52" s="35"/>
      <c r="D52" s="35"/>
      <c r="E52" s="39"/>
      <c r="F52" s="35"/>
      <c r="G52" s="35"/>
    </row>
    <row r="53" spans="1:7">
      <c r="A53" s="35"/>
      <c r="B53" s="38"/>
      <c r="C53" s="35"/>
      <c r="D53" s="35"/>
      <c r="E53" s="39"/>
      <c r="F53" s="35"/>
      <c r="G53" s="35"/>
    </row>
    <row r="54" spans="1:7">
      <c r="A54" s="35"/>
      <c r="B54" s="38"/>
      <c r="C54" s="35"/>
      <c r="D54" s="35"/>
      <c r="E54" s="39"/>
      <c r="F54" s="35"/>
      <c r="G54" s="35"/>
    </row>
    <row r="55" spans="1:7">
      <c r="A55" s="35"/>
      <c r="B55" s="38"/>
      <c r="C55" s="35"/>
      <c r="D55" s="35"/>
      <c r="E55" s="39"/>
      <c r="F55" s="35"/>
      <c r="G55" s="35"/>
    </row>
    <row r="56" spans="1:7">
      <c r="A56" s="35"/>
      <c r="B56" s="38"/>
      <c r="C56" s="35"/>
      <c r="D56" s="35"/>
      <c r="E56" s="39"/>
      <c r="F56" s="35"/>
      <c r="G56" s="35"/>
    </row>
    <row r="57" spans="1:7">
      <c r="A57" s="35"/>
      <c r="B57" s="38"/>
      <c r="C57" s="35"/>
      <c r="D57" s="35"/>
      <c r="E57" s="39"/>
      <c r="F57" s="35"/>
      <c r="G57" s="35"/>
    </row>
    <row r="58" spans="1:7">
      <c r="A58" s="35"/>
      <c r="B58" s="38"/>
      <c r="C58" s="35"/>
      <c r="D58" s="35"/>
      <c r="E58" s="39"/>
      <c r="F58" s="35"/>
      <c r="G58" s="35"/>
    </row>
    <row r="59" spans="1:7">
      <c r="A59" s="35"/>
      <c r="B59" s="38"/>
      <c r="C59" s="35"/>
      <c r="D59" s="35"/>
      <c r="E59" s="39"/>
      <c r="F59" s="35"/>
      <c r="G59" s="35"/>
    </row>
    <row r="60" spans="1:7">
      <c r="A60" s="35"/>
      <c r="B60" s="38"/>
      <c r="C60" s="35"/>
      <c r="D60" s="35"/>
      <c r="E60" s="39"/>
      <c r="F60" s="35"/>
      <c r="G60" s="35"/>
    </row>
    <row r="61" spans="1:7">
      <c r="A61" s="35"/>
      <c r="B61" s="38"/>
      <c r="C61" s="35"/>
      <c r="D61" s="35"/>
      <c r="E61" s="39"/>
      <c r="F61" s="35"/>
      <c r="G61" s="35"/>
    </row>
    <row r="62" spans="1:7">
      <c r="A62" s="35"/>
      <c r="B62" s="38"/>
      <c r="C62" s="35"/>
      <c r="D62" s="35"/>
      <c r="E62" s="39"/>
      <c r="F62" s="35"/>
      <c r="G62" s="35"/>
    </row>
    <row r="63" spans="1:7">
      <c r="A63" s="35"/>
      <c r="B63" s="38"/>
      <c r="C63" s="35"/>
      <c r="D63" s="35"/>
      <c r="E63" s="39"/>
      <c r="F63" s="35"/>
      <c r="G63" s="35"/>
    </row>
    <row r="64" spans="1:7">
      <c r="A64" s="35"/>
      <c r="B64" s="38"/>
      <c r="C64" s="35"/>
      <c r="D64" s="35"/>
      <c r="E64" s="39"/>
      <c r="F64" s="35"/>
      <c r="G64" s="35"/>
    </row>
    <row r="65" spans="1:7">
      <c r="A65" s="35"/>
      <c r="B65" s="38"/>
      <c r="C65" s="35"/>
      <c r="D65" s="35"/>
      <c r="E65" s="39"/>
      <c r="F65" s="35"/>
      <c r="G65" s="35"/>
    </row>
    <row r="66" spans="1:7">
      <c r="A66" s="35"/>
      <c r="B66" s="38"/>
      <c r="C66" s="35"/>
      <c r="D66" s="35"/>
      <c r="E66" s="39"/>
      <c r="F66" s="35"/>
      <c r="G66" s="35"/>
    </row>
    <row r="67" spans="1:7">
      <c r="A67" s="35"/>
      <c r="B67" s="38"/>
      <c r="C67" s="35"/>
      <c r="D67" s="35"/>
      <c r="E67" s="39"/>
      <c r="F67" s="35"/>
      <c r="G67" s="35"/>
    </row>
    <row r="68" spans="1:7">
      <c r="A68" s="35"/>
      <c r="B68" s="38"/>
      <c r="C68" s="35"/>
      <c r="D68" s="35"/>
      <c r="E68" s="39"/>
      <c r="F68" s="35"/>
      <c r="G68" s="35"/>
    </row>
    <row r="69" spans="1:7">
      <c r="A69" s="35"/>
      <c r="B69" s="38"/>
      <c r="C69" s="35"/>
      <c r="D69" s="35"/>
      <c r="E69" s="39"/>
      <c r="F69" s="35"/>
      <c r="G69" s="35"/>
    </row>
    <row r="70" spans="1:7">
      <c r="A70" s="35"/>
      <c r="B70" s="38"/>
      <c r="C70" s="35"/>
      <c r="D70" s="35"/>
      <c r="E70" s="39"/>
      <c r="F70" s="35"/>
      <c r="G70" s="35"/>
    </row>
    <row r="71" spans="1:7">
      <c r="A71" s="35"/>
      <c r="B71" s="38"/>
      <c r="C71" s="35"/>
      <c r="D71" s="35"/>
      <c r="E71" s="39"/>
      <c r="F71" s="35"/>
      <c r="G71" s="35"/>
    </row>
    <row r="72" spans="1:7">
      <c r="A72" s="35"/>
      <c r="B72" s="38"/>
      <c r="C72" s="35"/>
      <c r="D72" s="35"/>
      <c r="E72" s="39"/>
      <c r="F72" s="35"/>
      <c r="G72" s="35"/>
    </row>
    <row r="73" spans="1:7">
      <c r="A73" s="35"/>
      <c r="B73" s="38"/>
      <c r="C73" s="35"/>
      <c r="D73" s="35"/>
      <c r="E73" s="39"/>
      <c r="F73" s="35"/>
      <c r="G73" s="35"/>
    </row>
    <row r="74" spans="1:7">
      <c r="A74" s="35"/>
      <c r="B74" s="38"/>
      <c r="C74" s="35"/>
      <c r="D74" s="35"/>
      <c r="E74" s="39"/>
      <c r="F74" s="35"/>
      <c r="G74" s="35"/>
    </row>
    <row r="75" spans="1:7">
      <c r="A75" s="35"/>
      <c r="B75" s="38"/>
      <c r="C75" s="35"/>
      <c r="D75" s="35"/>
      <c r="E75" s="39"/>
      <c r="F75" s="35"/>
      <c r="G75" s="35"/>
    </row>
    <row r="76" spans="1:7">
      <c r="A76" s="35"/>
      <c r="B76" s="38"/>
      <c r="C76" s="35"/>
      <c r="D76" s="35"/>
      <c r="E76" s="39"/>
      <c r="F76" s="35"/>
      <c r="G76" s="35"/>
    </row>
    <row r="77" spans="1:7">
      <c r="A77" s="35"/>
      <c r="B77" s="38"/>
      <c r="C77" s="35"/>
      <c r="D77" s="35"/>
      <c r="E77" s="39"/>
      <c r="F77" s="35"/>
      <c r="G77" s="35"/>
    </row>
    <row r="78" spans="1:7">
      <c r="A78" s="35"/>
      <c r="B78" s="38"/>
      <c r="C78" s="35"/>
      <c r="D78" s="35"/>
      <c r="E78" s="39"/>
      <c r="F78" s="35"/>
      <c r="G78" s="35"/>
    </row>
    <row r="79" spans="1:7">
      <c r="A79" s="35"/>
      <c r="B79" s="38"/>
      <c r="C79" s="35"/>
      <c r="D79" s="35"/>
      <c r="E79" s="39"/>
      <c r="F79" s="35"/>
      <c r="G79" s="35"/>
    </row>
    <row r="80" spans="1:7">
      <c r="A80" s="35"/>
      <c r="B80" s="38"/>
      <c r="C80" s="35"/>
      <c r="D80" s="35"/>
      <c r="E80" s="39"/>
      <c r="F80" s="35"/>
      <c r="G80" s="35"/>
    </row>
    <row r="81" spans="1:7">
      <c r="A81" s="35"/>
      <c r="B81" s="38"/>
      <c r="C81" s="35"/>
      <c r="D81" s="35"/>
      <c r="E81" s="39"/>
      <c r="F81" s="35"/>
      <c r="G81" s="35"/>
    </row>
    <row r="82" spans="1:7">
      <c r="A82" s="35"/>
      <c r="B82" s="38"/>
      <c r="C82" s="35"/>
      <c r="D82" s="35"/>
      <c r="E82" s="39"/>
      <c r="F82" s="35"/>
      <c r="G82" s="35"/>
    </row>
    <row r="83" spans="1:7">
      <c r="A83" s="35"/>
      <c r="B83" s="38"/>
      <c r="C83" s="35"/>
      <c r="D83" s="35"/>
      <c r="E83" s="39"/>
      <c r="F83" s="35"/>
      <c r="G83" s="35"/>
    </row>
    <row r="84" spans="1:7">
      <c r="A84" s="35"/>
      <c r="B84" s="38"/>
      <c r="C84" s="35"/>
      <c r="D84" s="35"/>
      <c r="E84" s="39"/>
      <c r="F84" s="35"/>
      <c r="G84" s="35"/>
    </row>
    <row r="85" spans="1:7">
      <c r="A85" s="35"/>
      <c r="B85" s="38"/>
      <c r="C85" s="35"/>
      <c r="D85" s="35"/>
      <c r="E85" s="39"/>
      <c r="F85" s="35"/>
      <c r="G85" s="35"/>
    </row>
    <row r="86" spans="1:7">
      <c r="A86" s="35"/>
      <c r="B86" s="38"/>
      <c r="C86" s="35"/>
      <c r="D86" s="35"/>
      <c r="E86" s="39"/>
      <c r="F86" s="35"/>
      <c r="G86" s="35"/>
    </row>
    <row r="87" spans="1:7">
      <c r="A87" s="35"/>
      <c r="B87" s="38"/>
      <c r="C87" s="35"/>
      <c r="D87" s="35"/>
      <c r="E87" s="39"/>
      <c r="F87" s="35"/>
      <c r="G87" s="35"/>
    </row>
    <row r="88" spans="1:7">
      <c r="A88" s="35"/>
      <c r="B88" s="38"/>
      <c r="C88" s="35"/>
      <c r="D88" s="35"/>
      <c r="E88" s="39"/>
      <c r="F88" s="35"/>
      <c r="G88" s="35"/>
    </row>
    <row r="89" spans="1:7">
      <c r="A89" s="35"/>
      <c r="B89" s="38"/>
      <c r="C89" s="35"/>
      <c r="D89" s="35"/>
      <c r="E89" s="39"/>
      <c r="F89" s="35"/>
      <c r="G89" s="35"/>
    </row>
    <row r="90" spans="1:7">
      <c r="A90" s="35"/>
      <c r="B90" s="38"/>
      <c r="C90" s="35"/>
      <c r="D90" s="35"/>
      <c r="E90" s="39"/>
      <c r="F90" s="35"/>
      <c r="G90" s="35"/>
    </row>
    <row r="91" spans="1:7">
      <c r="A91" s="35"/>
      <c r="B91" s="38"/>
      <c r="C91" s="35"/>
      <c r="D91" s="35"/>
      <c r="E91" s="39"/>
      <c r="F91" s="35"/>
      <c r="G91" s="35"/>
    </row>
    <row r="92" spans="1:7">
      <c r="A92" s="35"/>
      <c r="B92" s="38"/>
      <c r="C92" s="35"/>
      <c r="D92" s="35"/>
      <c r="E92" s="39"/>
      <c r="F92" s="35"/>
      <c r="G92" s="35"/>
    </row>
    <row r="93" spans="1:7">
      <c r="A93" s="35"/>
      <c r="B93" s="38"/>
      <c r="C93" s="35"/>
      <c r="D93" s="35"/>
      <c r="E93" s="39"/>
      <c r="F93" s="35"/>
      <c r="G93" s="35"/>
    </row>
    <row r="94" spans="1:7">
      <c r="A94" s="35"/>
      <c r="B94" s="38"/>
      <c r="C94" s="35"/>
      <c r="D94" s="35"/>
      <c r="E94" s="39"/>
      <c r="F94" s="35"/>
      <c r="G94" s="35"/>
    </row>
    <row r="95" spans="1:7">
      <c r="A95" s="35"/>
      <c r="B95" s="38"/>
      <c r="C95" s="35"/>
      <c r="D95" s="35"/>
      <c r="E95" s="39"/>
      <c r="F95" s="35"/>
      <c r="G95" s="35"/>
    </row>
    <row r="96" spans="1:7">
      <c r="A96" s="35"/>
      <c r="B96" s="38"/>
      <c r="C96" s="35"/>
      <c r="D96" s="35"/>
      <c r="E96" s="39"/>
      <c r="F96" s="35"/>
      <c r="G96" s="35"/>
    </row>
    <row r="97" spans="1:7">
      <c r="A97" s="35"/>
      <c r="B97" s="38"/>
      <c r="C97" s="35"/>
      <c r="D97" s="35"/>
      <c r="E97" s="39"/>
      <c r="F97" s="35"/>
      <c r="G97" s="35"/>
    </row>
    <row r="98" spans="1:7">
      <c r="A98" s="35"/>
      <c r="B98" s="38"/>
      <c r="C98" s="35"/>
      <c r="D98" s="35"/>
      <c r="E98" s="39"/>
      <c r="F98" s="35"/>
      <c r="G98" s="35"/>
    </row>
    <row r="99" spans="1:7">
      <c r="A99" s="35"/>
      <c r="B99" s="38"/>
      <c r="C99" s="35"/>
      <c r="D99" s="35"/>
      <c r="E99" s="39"/>
      <c r="F99" s="35"/>
      <c r="G99" s="35"/>
    </row>
    <row r="100" spans="1:7">
      <c r="A100" s="35"/>
      <c r="B100" s="38"/>
      <c r="C100" s="35"/>
      <c r="D100" s="35"/>
      <c r="E100" s="39"/>
      <c r="F100" s="35"/>
      <c r="G100" s="35"/>
    </row>
    <row r="101" spans="1:7">
      <c r="A101" s="35"/>
      <c r="B101" s="38"/>
      <c r="C101" s="35"/>
      <c r="D101" s="35"/>
      <c r="E101" s="39"/>
      <c r="F101" s="35"/>
      <c r="G101" s="35"/>
    </row>
    <row r="102" spans="1:7">
      <c r="A102" s="35"/>
      <c r="B102" s="38"/>
      <c r="C102" s="35"/>
      <c r="D102" s="35"/>
      <c r="E102" s="39"/>
      <c r="F102" s="35"/>
      <c r="G102" s="35"/>
    </row>
    <row r="103" spans="1:7">
      <c r="A103" s="35"/>
      <c r="B103" s="38"/>
      <c r="C103" s="35"/>
      <c r="D103" s="35"/>
      <c r="E103" s="39"/>
      <c r="F103" s="35"/>
      <c r="G103" s="35"/>
    </row>
    <row r="104" spans="1:7">
      <c r="A104" s="35"/>
      <c r="B104" s="38"/>
      <c r="C104" s="35"/>
      <c r="D104" s="35"/>
      <c r="E104" s="39"/>
      <c r="F104" s="35"/>
      <c r="G104" s="35"/>
    </row>
    <row r="105" spans="1:7">
      <c r="A105" s="35"/>
      <c r="B105" s="38"/>
      <c r="C105" s="35"/>
      <c r="D105" s="35"/>
      <c r="E105" s="39"/>
      <c r="F105" s="35"/>
      <c r="G105" s="35"/>
    </row>
    <row r="106" spans="1:7">
      <c r="A106" s="35"/>
      <c r="B106" s="38"/>
      <c r="C106" s="35"/>
      <c r="D106" s="35"/>
      <c r="E106" s="39"/>
      <c r="F106" s="35"/>
      <c r="G106" s="35"/>
    </row>
    <row r="107" spans="1:7">
      <c r="A107" s="35"/>
      <c r="B107" s="38"/>
      <c r="C107" s="35"/>
      <c r="D107" s="35"/>
      <c r="E107" s="39"/>
      <c r="F107" s="35"/>
      <c r="G107" s="35"/>
    </row>
    <row r="108" spans="1:7">
      <c r="A108" s="35"/>
      <c r="B108" s="38"/>
      <c r="C108" s="35"/>
      <c r="D108" s="35"/>
      <c r="E108" s="39"/>
      <c r="F108" s="35"/>
      <c r="G108" s="35"/>
    </row>
    <row r="109" spans="1:7">
      <c r="A109" s="35"/>
      <c r="B109" s="38"/>
      <c r="C109" s="35"/>
      <c r="D109" s="35"/>
      <c r="E109" s="39"/>
      <c r="F109" s="35"/>
      <c r="G109" s="35"/>
    </row>
    <row r="110" spans="1:7">
      <c r="A110" s="35"/>
      <c r="B110" s="38"/>
      <c r="C110" s="35"/>
      <c r="D110" s="35"/>
      <c r="E110" s="39"/>
      <c r="F110" s="35"/>
      <c r="G110" s="35"/>
    </row>
    <row r="111" spans="1:7">
      <c r="A111" s="35"/>
      <c r="B111" s="38"/>
      <c r="C111" s="35"/>
      <c r="D111" s="35"/>
      <c r="E111" s="39"/>
      <c r="F111" s="35"/>
      <c r="G111" s="35"/>
    </row>
    <row r="112" spans="1:7">
      <c r="A112" s="35"/>
      <c r="B112" s="38"/>
      <c r="C112" s="35"/>
      <c r="D112" s="35"/>
      <c r="E112" s="39"/>
      <c r="F112" s="35"/>
      <c r="G112" s="35"/>
    </row>
    <row r="113" spans="1:7">
      <c r="A113" s="35"/>
      <c r="B113" s="38"/>
      <c r="C113" s="35"/>
      <c r="D113" s="35"/>
      <c r="E113" s="39"/>
      <c r="F113" s="35"/>
      <c r="G113" s="35"/>
    </row>
    <row r="114" spans="1:7">
      <c r="A114" s="35"/>
      <c r="B114" s="38"/>
      <c r="C114" s="35"/>
      <c r="D114" s="35"/>
      <c r="E114" s="39"/>
      <c r="F114" s="35"/>
      <c r="G114" s="35"/>
    </row>
    <row r="115" spans="1:7">
      <c r="A115" s="35"/>
      <c r="B115" s="38"/>
      <c r="C115" s="35"/>
      <c r="D115" s="35"/>
      <c r="E115" s="39"/>
      <c r="F115" s="35"/>
      <c r="G115" s="35"/>
    </row>
    <row r="116" spans="1:7">
      <c r="A116" s="35"/>
      <c r="B116" s="38"/>
      <c r="C116" s="35"/>
      <c r="D116" s="35"/>
      <c r="E116" s="39"/>
      <c r="F116" s="35"/>
      <c r="G116" s="35"/>
    </row>
    <row r="117" spans="1:7">
      <c r="A117" s="35"/>
      <c r="B117" s="38"/>
      <c r="C117" s="35"/>
      <c r="D117" s="35"/>
      <c r="E117" s="39"/>
      <c r="F117" s="35"/>
      <c r="G117" s="35"/>
    </row>
    <row r="118" spans="1:7">
      <c r="A118" s="35"/>
      <c r="B118" s="38"/>
      <c r="C118" s="35"/>
      <c r="D118" s="35"/>
      <c r="E118" s="39"/>
      <c r="F118" s="35"/>
      <c r="G118" s="35"/>
    </row>
    <row r="119" spans="1:7">
      <c r="A119" s="35"/>
      <c r="B119" s="38"/>
      <c r="C119" s="35"/>
      <c r="D119" s="35"/>
      <c r="E119" s="39"/>
      <c r="F119" s="35"/>
      <c r="G119" s="35"/>
    </row>
    <row r="120" spans="1:7">
      <c r="A120" s="35"/>
      <c r="B120" s="38"/>
      <c r="C120" s="35"/>
      <c r="D120" s="35"/>
      <c r="E120" s="39"/>
      <c r="F120" s="35"/>
      <c r="G120" s="35"/>
    </row>
    <row r="121" spans="1:7">
      <c r="A121" s="35"/>
      <c r="B121" s="38"/>
      <c r="C121" s="35"/>
      <c r="D121" s="35"/>
      <c r="E121" s="39"/>
      <c r="F121" s="35"/>
      <c r="G121" s="35"/>
    </row>
    <row r="122" spans="1:7">
      <c r="A122" s="35"/>
      <c r="B122" s="38"/>
      <c r="C122" s="35"/>
      <c r="D122" s="35"/>
      <c r="E122" s="39"/>
      <c r="F122" s="35"/>
      <c r="G122" s="35"/>
    </row>
    <row r="123" spans="1:7">
      <c r="A123" s="35"/>
      <c r="B123" s="38"/>
      <c r="C123" s="35"/>
      <c r="D123" s="35"/>
      <c r="E123" s="39"/>
      <c r="F123" s="35"/>
      <c r="G123" s="35"/>
    </row>
    <row r="124" spans="1:7">
      <c r="A124" s="35"/>
      <c r="B124" s="38"/>
      <c r="C124" s="35"/>
      <c r="D124" s="35"/>
      <c r="E124" s="39"/>
      <c r="F124" s="35"/>
      <c r="G124" s="35"/>
    </row>
    <row r="125" spans="1:7">
      <c r="A125" s="35"/>
      <c r="B125" s="38"/>
      <c r="C125" s="35"/>
      <c r="D125" s="35"/>
      <c r="E125" s="39"/>
      <c r="F125" s="35"/>
      <c r="G125" s="35"/>
    </row>
    <row r="126" spans="1:7">
      <c r="A126" s="35"/>
      <c r="B126" s="38"/>
      <c r="C126" s="35"/>
      <c r="D126" s="35"/>
      <c r="E126" s="39"/>
      <c r="F126" s="35"/>
      <c r="G126" s="35"/>
    </row>
    <row r="127" spans="1:7">
      <c r="A127" s="35"/>
      <c r="B127" s="38"/>
      <c r="C127" s="35"/>
      <c r="D127" s="35"/>
      <c r="E127" s="39"/>
      <c r="F127" s="35"/>
      <c r="G127" s="35"/>
    </row>
    <row r="128" spans="1:7">
      <c r="A128" s="35"/>
      <c r="B128" s="38"/>
      <c r="C128" s="35"/>
      <c r="D128" s="35"/>
      <c r="E128" s="39"/>
      <c r="F128" s="35"/>
      <c r="G128" s="35"/>
    </row>
    <row r="129" spans="1:7">
      <c r="A129" s="35"/>
      <c r="B129" s="38"/>
      <c r="C129" s="35"/>
      <c r="D129" s="35"/>
      <c r="E129" s="39"/>
      <c r="F129" s="35"/>
      <c r="G129" s="35"/>
    </row>
    <row r="130" spans="1:7">
      <c r="A130" s="35"/>
      <c r="B130" s="38"/>
      <c r="C130" s="35"/>
      <c r="D130" s="35"/>
      <c r="E130" s="39"/>
      <c r="F130" s="35"/>
      <c r="G130" s="35"/>
    </row>
    <row r="131" spans="1:7">
      <c r="A131" s="35"/>
      <c r="B131" s="38"/>
      <c r="C131" s="35"/>
      <c r="D131" s="35"/>
      <c r="E131" s="39"/>
      <c r="F131" s="35"/>
      <c r="G131" s="35"/>
    </row>
    <row r="132" spans="1:7">
      <c r="A132" s="35"/>
      <c r="B132" s="38"/>
      <c r="C132" s="35"/>
      <c r="D132" s="35"/>
      <c r="E132" s="39"/>
      <c r="F132" s="35"/>
      <c r="G132" s="35"/>
    </row>
    <row r="133" spans="1:7">
      <c r="A133" s="35"/>
      <c r="B133" s="38"/>
      <c r="C133" s="35"/>
      <c r="D133" s="35"/>
      <c r="E133" s="39"/>
      <c r="F133" s="35"/>
      <c r="G133" s="35"/>
    </row>
    <row r="134" spans="1:7">
      <c r="A134" s="35"/>
      <c r="B134" s="38"/>
      <c r="C134" s="35"/>
      <c r="D134" s="35"/>
      <c r="E134" s="39"/>
      <c r="F134" s="35"/>
      <c r="G134" s="35"/>
    </row>
    <row r="135" spans="1:7">
      <c r="A135" s="35"/>
      <c r="B135" s="38"/>
      <c r="C135" s="35"/>
      <c r="D135" s="35"/>
      <c r="E135" s="39"/>
      <c r="F135" s="35"/>
      <c r="G135" s="35"/>
    </row>
    <row r="136" spans="1:7">
      <c r="A136" s="35"/>
      <c r="B136" s="38"/>
      <c r="C136" s="35"/>
      <c r="D136" s="35"/>
      <c r="E136" s="39"/>
      <c r="F136" s="35"/>
      <c r="G136" s="35"/>
    </row>
    <row r="137" spans="1:7">
      <c r="A137" s="35"/>
      <c r="B137" s="38"/>
      <c r="C137" s="35"/>
      <c r="D137" s="35"/>
      <c r="E137" s="39"/>
      <c r="F137" s="35"/>
      <c r="G137" s="35"/>
    </row>
    <row r="138" spans="1:7">
      <c r="A138" s="35"/>
      <c r="B138" s="38"/>
      <c r="C138" s="35"/>
      <c r="D138" s="35"/>
      <c r="E138" s="39"/>
      <c r="F138" s="35"/>
      <c r="G138" s="35"/>
    </row>
    <row r="139" spans="1:7">
      <c r="A139" s="35"/>
      <c r="B139" s="38"/>
      <c r="C139" s="35"/>
      <c r="D139" s="35"/>
      <c r="E139" s="39"/>
      <c r="F139" s="35"/>
      <c r="G139" s="35"/>
    </row>
    <row r="140" spans="1:7">
      <c r="A140" s="35"/>
      <c r="B140" s="38"/>
      <c r="C140" s="35"/>
      <c r="D140" s="35"/>
      <c r="E140" s="39"/>
      <c r="F140" s="35"/>
      <c r="G140" s="35"/>
    </row>
    <row r="141" spans="1:7">
      <c r="A141" s="35"/>
      <c r="B141" s="38"/>
      <c r="C141" s="35"/>
      <c r="D141" s="35"/>
      <c r="E141" s="39"/>
      <c r="F141" s="35"/>
      <c r="G141" s="35"/>
    </row>
    <row r="142" spans="1:7">
      <c r="A142" s="35"/>
      <c r="B142" s="38"/>
      <c r="C142" s="35"/>
      <c r="D142" s="35"/>
      <c r="E142" s="39"/>
      <c r="F142" s="35"/>
      <c r="G142" s="35"/>
    </row>
    <row r="143" spans="1:7">
      <c r="A143" s="35"/>
      <c r="B143" s="38"/>
      <c r="C143" s="35"/>
      <c r="D143" s="35"/>
      <c r="E143" s="39"/>
      <c r="F143" s="35"/>
      <c r="G143" s="35"/>
    </row>
    <row r="144" spans="1:7">
      <c r="A144" s="35"/>
      <c r="B144" s="38"/>
      <c r="C144" s="35"/>
      <c r="D144" s="35"/>
      <c r="E144" s="39"/>
      <c r="F144" s="35"/>
      <c r="G144" s="35"/>
    </row>
    <row r="145" spans="1:7">
      <c r="A145" s="35"/>
      <c r="B145" s="38"/>
      <c r="C145" s="35"/>
      <c r="D145" s="35"/>
      <c r="E145" s="39"/>
      <c r="F145" s="35"/>
      <c r="G145" s="35"/>
    </row>
    <row r="146" spans="1:7">
      <c r="A146" s="35"/>
      <c r="B146" s="38"/>
      <c r="C146" s="35"/>
      <c r="D146" s="35"/>
      <c r="E146" s="39"/>
      <c r="F146" s="35"/>
      <c r="G146" s="35"/>
    </row>
    <row r="147" spans="1:7">
      <c r="A147" s="35"/>
      <c r="B147" s="38"/>
      <c r="C147" s="35"/>
      <c r="D147" s="35"/>
      <c r="E147" s="39"/>
      <c r="F147" s="35"/>
      <c r="G147" s="35"/>
    </row>
    <row r="148" spans="1:7">
      <c r="A148" s="35"/>
      <c r="B148" s="38"/>
      <c r="C148" s="35"/>
      <c r="D148" s="35"/>
      <c r="E148" s="39"/>
      <c r="F148" s="35"/>
      <c r="G148" s="35"/>
    </row>
    <row r="149" spans="1:7">
      <c r="A149" s="35"/>
      <c r="B149" s="38"/>
      <c r="C149" s="35"/>
      <c r="D149" s="35"/>
      <c r="E149" s="39"/>
      <c r="F149" s="35"/>
      <c r="G149" s="35"/>
    </row>
    <row r="150" spans="1:7">
      <c r="A150" s="35"/>
      <c r="B150" s="38"/>
      <c r="C150" s="35"/>
      <c r="D150" s="35"/>
      <c r="E150" s="39"/>
      <c r="F150" s="35"/>
      <c r="G150" s="35"/>
    </row>
    <row r="151" spans="1:7">
      <c r="A151" s="35"/>
      <c r="B151" s="38"/>
      <c r="C151" s="35"/>
      <c r="D151" s="35"/>
      <c r="E151" s="39"/>
      <c r="F151" s="35"/>
      <c r="G151" s="35"/>
    </row>
    <row r="152" spans="1:7">
      <c r="A152" s="35"/>
      <c r="B152" s="38"/>
      <c r="C152" s="35"/>
      <c r="D152" s="35"/>
      <c r="E152" s="39"/>
      <c r="F152" s="35"/>
      <c r="G152" s="35"/>
    </row>
    <row r="153" spans="1:7">
      <c r="A153" s="35"/>
      <c r="B153" s="38"/>
      <c r="C153" s="35"/>
      <c r="D153" s="35"/>
      <c r="E153" s="39"/>
      <c r="F153" s="35"/>
      <c r="G153" s="35"/>
    </row>
    <row r="154" spans="1:7">
      <c r="A154" s="35"/>
      <c r="B154" s="38"/>
      <c r="C154" s="35"/>
      <c r="D154" s="35"/>
      <c r="E154" s="39"/>
      <c r="F154" s="35"/>
      <c r="G154" s="35"/>
    </row>
    <row r="155" spans="1:7">
      <c r="A155" s="35"/>
      <c r="B155" s="38"/>
      <c r="C155" s="35"/>
      <c r="D155" s="35"/>
      <c r="E155" s="39"/>
      <c r="F155" s="35"/>
      <c r="G155" s="35"/>
    </row>
    <row r="156" spans="1:7">
      <c r="A156" s="35"/>
      <c r="B156" s="38"/>
      <c r="C156" s="35"/>
      <c r="D156" s="35"/>
      <c r="E156" s="39"/>
      <c r="F156" s="35"/>
      <c r="G156" s="35"/>
    </row>
    <row r="157" spans="1:7">
      <c r="A157" s="35"/>
      <c r="B157" s="38"/>
      <c r="C157" s="35"/>
      <c r="D157" s="35"/>
      <c r="E157" s="39"/>
      <c r="F157" s="35"/>
      <c r="G157" s="35"/>
    </row>
    <row r="158" spans="1:7">
      <c r="A158" s="35"/>
      <c r="B158" s="38"/>
      <c r="C158" s="35"/>
      <c r="D158" s="35"/>
      <c r="E158" s="39"/>
      <c r="F158" s="35"/>
      <c r="G158" s="35"/>
    </row>
    <row r="159" spans="1:7">
      <c r="A159" s="35"/>
      <c r="B159" s="38"/>
      <c r="C159" s="35"/>
      <c r="D159" s="35"/>
      <c r="E159" s="39"/>
      <c r="F159" s="35"/>
      <c r="G159" s="35"/>
    </row>
    <row r="160" spans="1:7">
      <c r="A160" s="35"/>
      <c r="B160" s="38"/>
      <c r="C160" s="35"/>
      <c r="D160" s="35"/>
      <c r="E160" s="39"/>
      <c r="F160" s="35"/>
      <c r="G160" s="35"/>
    </row>
    <row r="161" spans="1:7">
      <c r="A161" s="35"/>
      <c r="B161" s="38"/>
      <c r="C161" s="35"/>
      <c r="D161" s="35"/>
      <c r="E161" s="39"/>
      <c r="F161" s="35"/>
      <c r="G161" s="35"/>
    </row>
    <row r="162" spans="1:7">
      <c r="A162" s="35"/>
      <c r="B162" s="38"/>
      <c r="C162" s="35"/>
      <c r="D162" s="35"/>
      <c r="E162" s="39"/>
      <c r="F162" s="35"/>
      <c r="G162" s="35"/>
    </row>
    <row r="163" spans="1:7">
      <c r="A163" s="35"/>
      <c r="B163" s="38"/>
      <c r="C163" s="35"/>
      <c r="D163" s="35"/>
      <c r="E163" s="39"/>
      <c r="F163" s="35"/>
      <c r="G163" s="35"/>
    </row>
    <row r="164" spans="1:7">
      <c r="A164" s="35"/>
      <c r="B164" s="38"/>
      <c r="C164" s="35"/>
      <c r="D164" s="35"/>
      <c r="E164" s="39"/>
      <c r="F164" s="35"/>
      <c r="G164" s="35"/>
    </row>
    <row r="165" spans="1:7">
      <c r="A165" s="35"/>
      <c r="B165" s="38"/>
      <c r="C165" s="35"/>
      <c r="D165" s="35"/>
      <c r="E165" s="39"/>
      <c r="F165" s="35"/>
      <c r="G165" s="35"/>
    </row>
    <row r="166" spans="1:7">
      <c r="A166" s="35"/>
      <c r="B166" s="38"/>
      <c r="C166" s="35"/>
      <c r="D166" s="35"/>
      <c r="E166" s="39"/>
      <c r="F166" s="35"/>
      <c r="G166" s="35"/>
    </row>
    <row r="167" spans="1:7">
      <c r="A167" s="35"/>
      <c r="B167" s="38"/>
      <c r="C167" s="35"/>
      <c r="D167" s="35"/>
      <c r="E167" s="39"/>
      <c r="F167" s="35"/>
      <c r="G167" s="35"/>
    </row>
    <row r="168" spans="1:7">
      <c r="A168" s="35"/>
      <c r="B168" s="38"/>
      <c r="C168" s="35"/>
      <c r="D168" s="35"/>
      <c r="E168" s="39"/>
      <c r="F168" s="35"/>
      <c r="G168" s="35"/>
    </row>
    <row r="169" spans="1:7">
      <c r="A169" s="35"/>
      <c r="B169" s="38"/>
      <c r="C169" s="35"/>
      <c r="D169" s="35"/>
      <c r="E169" s="39"/>
      <c r="F169" s="35"/>
      <c r="G169" s="35"/>
    </row>
    <row r="170" spans="1:7">
      <c r="A170" s="35"/>
      <c r="B170" s="38"/>
      <c r="C170" s="35"/>
      <c r="D170" s="35"/>
      <c r="E170" s="39"/>
      <c r="F170" s="35"/>
      <c r="G170" s="35"/>
    </row>
    <row r="171" spans="1:7">
      <c r="A171" s="35"/>
      <c r="B171" s="38"/>
      <c r="C171" s="35"/>
      <c r="D171" s="35"/>
      <c r="E171" s="39"/>
      <c r="F171" s="35"/>
      <c r="G171" s="35"/>
    </row>
    <row r="172" spans="1:7">
      <c r="A172" s="35"/>
      <c r="B172" s="38"/>
      <c r="C172" s="35"/>
      <c r="D172" s="35"/>
      <c r="E172" s="39"/>
      <c r="F172" s="35"/>
      <c r="G172" s="35"/>
    </row>
    <row r="173" spans="1:7">
      <c r="A173" s="35"/>
      <c r="B173" s="38"/>
      <c r="C173" s="35"/>
      <c r="D173" s="35"/>
      <c r="E173" s="39"/>
      <c r="F173" s="35"/>
      <c r="G173" s="35"/>
    </row>
    <row r="174" spans="1:7">
      <c r="A174" s="35"/>
      <c r="B174" s="38"/>
      <c r="C174" s="35"/>
      <c r="D174" s="35"/>
      <c r="E174" s="39"/>
      <c r="F174" s="35"/>
      <c r="G174" s="35"/>
    </row>
    <row r="175" spans="1:7">
      <c r="A175" s="35"/>
      <c r="B175" s="38"/>
      <c r="C175" s="35"/>
      <c r="D175" s="35"/>
      <c r="E175" s="39"/>
      <c r="F175" s="35"/>
      <c r="G175" s="35"/>
    </row>
    <row r="176" spans="1:7">
      <c r="A176" s="35"/>
      <c r="B176" s="38"/>
      <c r="C176" s="35"/>
      <c r="D176" s="35"/>
      <c r="E176" s="39"/>
      <c r="F176" s="35"/>
      <c r="G176" s="35"/>
    </row>
    <row r="177" spans="1:7">
      <c r="A177" s="35"/>
      <c r="B177" s="38"/>
      <c r="C177" s="35"/>
      <c r="D177" s="35"/>
      <c r="E177" s="39"/>
      <c r="F177" s="35"/>
      <c r="G177" s="35"/>
    </row>
    <row r="178" spans="1:7">
      <c r="A178" s="35"/>
      <c r="B178" s="38"/>
      <c r="C178" s="35"/>
      <c r="D178" s="35"/>
      <c r="E178" s="39"/>
      <c r="F178" s="35"/>
      <c r="G178" s="35"/>
    </row>
    <row r="179" spans="1:7">
      <c r="A179" s="35"/>
      <c r="B179" s="38"/>
      <c r="C179" s="35"/>
      <c r="D179" s="35"/>
      <c r="E179" s="39"/>
      <c r="F179" s="35"/>
      <c r="G179" s="35"/>
    </row>
    <row r="180" spans="1:7">
      <c r="A180" s="35"/>
      <c r="B180" s="38"/>
      <c r="C180" s="35"/>
      <c r="D180" s="35"/>
      <c r="E180" s="39"/>
      <c r="F180" s="35"/>
      <c r="G180" s="35"/>
    </row>
    <row r="181" spans="1:7">
      <c r="A181" s="35"/>
      <c r="B181" s="38"/>
      <c r="C181" s="35"/>
      <c r="D181" s="35"/>
      <c r="E181" s="39"/>
      <c r="F181" s="35"/>
      <c r="G181" s="35"/>
    </row>
    <row r="182" spans="1:7">
      <c r="A182" s="35"/>
      <c r="B182" s="38"/>
      <c r="C182" s="35"/>
      <c r="D182" s="35"/>
      <c r="E182" s="39"/>
      <c r="F182" s="35"/>
      <c r="G182" s="35"/>
    </row>
    <row r="183" spans="1:7">
      <c r="A183" s="35"/>
      <c r="B183" s="38"/>
      <c r="C183" s="35"/>
      <c r="D183" s="35"/>
      <c r="E183" s="39"/>
      <c r="F183" s="35"/>
      <c r="G183" s="35"/>
    </row>
    <row r="184" spans="1:7">
      <c r="A184" s="35"/>
      <c r="B184" s="38"/>
      <c r="C184" s="35"/>
      <c r="D184" s="35"/>
      <c r="E184" s="39"/>
      <c r="F184" s="35"/>
      <c r="G184" s="35"/>
    </row>
    <row r="185" spans="1:7">
      <c r="A185" s="35"/>
      <c r="B185" s="38"/>
      <c r="C185" s="35"/>
      <c r="D185" s="35"/>
      <c r="E185" s="39"/>
      <c r="F185" s="35"/>
      <c r="G185" s="35"/>
    </row>
    <row r="186" spans="1:7">
      <c r="A186" s="35"/>
      <c r="B186" s="38"/>
      <c r="C186" s="35"/>
      <c r="D186" s="35"/>
      <c r="E186" s="39"/>
      <c r="F186" s="35"/>
      <c r="G186" s="35"/>
    </row>
    <row r="187" spans="1:7">
      <c r="A187" s="35"/>
      <c r="B187" s="38"/>
      <c r="C187" s="35"/>
      <c r="D187" s="35"/>
      <c r="E187" s="39"/>
      <c r="F187" s="35"/>
      <c r="G187" s="35"/>
    </row>
    <row r="188" spans="1:7">
      <c r="A188" s="35"/>
      <c r="B188" s="38"/>
      <c r="C188" s="35"/>
      <c r="D188" s="35"/>
      <c r="E188" s="39"/>
      <c r="F188" s="35"/>
      <c r="G188" s="35"/>
    </row>
    <row r="189" spans="1:7">
      <c r="A189" s="35"/>
      <c r="B189" s="38"/>
      <c r="C189" s="35"/>
      <c r="D189" s="35"/>
      <c r="E189" s="39"/>
      <c r="F189" s="35"/>
      <c r="G189" s="35"/>
    </row>
    <row r="190" spans="1:7">
      <c r="A190" s="35"/>
      <c r="B190" s="38"/>
      <c r="C190" s="35"/>
      <c r="D190" s="35"/>
      <c r="E190" s="39"/>
      <c r="F190" s="35"/>
      <c r="G190" s="35"/>
    </row>
    <row r="191" spans="1:7">
      <c r="A191" s="35"/>
      <c r="B191" s="38"/>
      <c r="C191" s="35"/>
      <c r="D191" s="35"/>
      <c r="E191" s="39"/>
      <c r="F191" s="35"/>
      <c r="G191" s="35"/>
    </row>
    <row r="192" spans="1:7">
      <c r="A192" s="35"/>
      <c r="B192" s="38"/>
      <c r="C192" s="35"/>
      <c r="D192" s="35"/>
      <c r="E192" s="39"/>
      <c r="F192" s="35"/>
      <c r="G192" s="35"/>
    </row>
    <row r="193" spans="1:7">
      <c r="A193" s="35"/>
      <c r="B193" s="38"/>
      <c r="C193" s="35"/>
      <c r="D193" s="35"/>
      <c r="E193" s="39"/>
      <c r="F193" s="35"/>
      <c r="G193" s="35"/>
    </row>
    <row r="194" spans="1:7">
      <c r="A194" s="35"/>
      <c r="B194" s="38"/>
      <c r="C194" s="35"/>
      <c r="D194" s="35"/>
      <c r="E194" s="39"/>
      <c r="F194" s="35"/>
      <c r="G194" s="35"/>
    </row>
    <row r="195" spans="1:7">
      <c r="A195" s="35"/>
      <c r="B195" s="38"/>
      <c r="C195" s="35"/>
      <c r="D195" s="35"/>
      <c r="E195" s="39"/>
      <c r="F195" s="35"/>
      <c r="G195" s="35"/>
    </row>
    <row r="196" spans="1:7">
      <c r="A196" s="35"/>
      <c r="B196" s="38"/>
      <c r="C196" s="35"/>
      <c r="D196" s="35"/>
      <c r="E196" s="39"/>
      <c r="F196" s="35"/>
      <c r="G196" s="35"/>
    </row>
    <row r="197" spans="1:7">
      <c r="A197" s="35"/>
      <c r="B197" s="38"/>
      <c r="C197" s="35"/>
      <c r="D197" s="35"/>
      <c r="E197" s="39"/>
      <c r="F197" s="35"/>
      <c r="G197" s="35"/>
    </row>
    <row r="198" spans="1:7">
      <c r="A198" s="35"/>
      <c r="B198" s="38"/>
      <c r="C198" s="35"/>
      <c r="D198" s="35"/>
      <c r="E198" s="39"/>
      <c r="F198" s="35"/>
      <c r="G198" s="35"/>
    </row>
    <row r="199" spans="1:7">
      <c r="A199" s="35"/>
      <c r="B199" s="38"/>
      <c r="C199" s="35"/>
      <c r="D199" s="35"/>
      <c r="E199" s="39"/>
      <c r="F199" s="35"/>
      <c r="G199" s="35"/>
    </row>
    <row r="200" spans="1:7">
      <c r="A200" s="35"/>
      <c r="B200" s="38"/>
      <c r="C200" s="35"/>
      <c r="D200" s="35"/>
      <c r="E200" s="39"/>
      <c r="F200" s="35"/>
      <c r="G200" s="35"/>
    </row>
    <row r="201" spans="1:7">
      <c r="A201" s="35"/>
      <c r="B201" s="38"/>
      <c r="C201" s="35"/>
      <c r="D201" s="35"/>
      <c r="E201" s="39"/>
      <c r="F201" s="35"/>
      <c r="G201" s="35"/>
    </row>
    <row r="202" spans="1:7">
      <c r="A202" s="35"/>
      <c r="B202" s="38"/>
      <c r="C202" s="35"/>
      <c r="D202" s="35"/>
      <c r="E202" s="39"/>
      <c r="F202" s="35"/>
      <c r="G202" s="35"/>
    </row>
    <row r="203" spans="1:7">
      <c r="A203" s="35"/>
      <c r="B203" s="38"/>
      <c r="C203" s="35"/>
      <c r="D203" s="35"/>
      <c r="E203" s="39"/>
      <c r="F203" s="35"/>
      <c r="G203" s="35"/>
    </row>
    <row r="204" spans="1:7">
      <c r="A204" s="35"/>
      <c r="B204" s="38"/>
      <c r="C204" s="35"/>
      <c r="D204" s="35"/>
      <c r="E204" s="39"/>
      <c r="F204" s="35"/>
      <c r="G204" s="35"/>
    </row>
    <row r="205" spans="1:7">
      <c r="A205" s="35"/>
      <c r="B205" s="38"/>
      <c r="C205" s="35"/>
      <c r="D205" s="35"/>
      <c r="E205" s="39"/>
      <c r="F205" s="35"/>
      <c r="G205" s="35"/>
    </row>
    <row r="206" spans="1:7">
      <c r="A206" s="35"/>
      <c r="B206" s="38"/>
      <c r="C206" s="35"/>
      <c r="D206" s="35"/>
      <c r="E206" s="39"/>
      <c r="F206" s="35"/>
      <c r="G206" s="35"/>
    </row>
    <row r="207" spans="1:7">
      <c r="A207" s="35"/>
      <c r="B207" s="38"/>
      <c r="C207" s="35"/>
      <c r="D207" s="35"/>
      <c r="E207" s="39"/>
      <c r="F207" s="35"/>
      <c r="G207" s="35"/>
    </row>
    <row r="208" spans="1:7">
      <c r="A208" s="35"/>
      <c r="B208" s="38"/>
      <c r="C208" s="35"/>
      <c r="D208" s="35"/>
      <c r="E208" s="39"/>
      <c r="F208" s="35"/>
      <c r="G208" s="35"/>
    </row>
    <row r="209" spans="1:7">
      <c r="A209" s="35"/>
      <c r="B209" s="38"/>
      <c r="C209" s="35"/>
      <c r="D209" s="35"/>
      <c r="E209" s="39"/>
      <c r="F209" s="35"/>
      <c r="G209" s="35"/>
    </row>
    <row r="210" spans="1:7">
      <c r="A210" s="35"/>
      <c r="B210" s="38"/>
      <c r="C210" s="35"/>
      <c r="D210" s="35"/>
      <c r="E210" s="39"/>
      <c r="F210" s="35"/>
      <c r="G210" s="35"/>
    </row>
    <row r="211" spans="1:7">
      <c r="A211" s="35"/>
      <c r="B211" s="38"/>
      <c r="C211" s="35"/>
      <c r="D211" s="35"/>
      <c r="E211" s="39"/>
      <c r="F211" s="35"/>
      <c r="G211" s="35"/>
    </row>
    <row r="212" spans="1:7">
      <c r="A212" s="35"/>
      <c r="B212" s="38"/>
      <c r="C212" s="35"/>
      <c r="D212" s="35"/>
      <c r="E212" s="39"/>
      <c r="F212" s="35"/>
      <c r="G212" s="35"/>
    </row>
    <row r="213" spans="1:7">
      <c r="A213" s="35"/>
      <c r="B213" s="38"/>
      <c r="C213" s="35"/>
      <c r="D213" s="35"/>
      <c r="E213" s="39"/>
      <c r="F213" s="35"/>
      <c r="G213" s="35"/>
    </row>
    <row r="214" spans="1:7">
      <c r="A214" s="35"/>
      <c r="B214" s="38"/>
      <c r="C214" s="35"/>
      <c r="D214" s="35"/>
      <c r="E214" s="39"/>
      <c r="F214" s="35"/>
      <c r="G214" s="35"/>
    </row>
    <row r="215" spans="1:7">
      <c r="A215" s="35"/>
      <c r="B215" s="38"/>
      <c r="C215" s="35"/>
      <c r="D215" s="35"/>
      <c r="E215" s="39"/>
      <c r="F215" s="35"/>
      <c r="G215" s="35"/>
    </row>
    <row r="216" spans="1:7">
      <c r="A216" s="35"/>
      <c r="B216" s="38"/>
      <c r="C216" s="35"/>
      <c r="D216" s="35"/>
      <c r="E216" s="39"/>
      <c r="F216" s="35"/>
      <c r="G216" s="35"/>
    </row>
    <row r="217" spans="1:7">
      <c r="A217" s="35"/>
      <c r="B217" s="38"/>
      <c r="C217" s="35"/>
      <c r="D217" s="35"/>
      <c r="E217" s="39"/>
      <c r="F217" s="35"/>
      <c r="G217" s="35"/>
    </row>
    <row r="218" spans="1:7">
      <c r="A218" s="35"/>
      <c r="B218" s="38"/>
      <c r="C218" s="35"/>
      <c r="D218" s="35"/>
      <c r="E218" s="39"/>
      <c r="F218" s="35"/>
      <c r="G218" s="35"/>
    </row>
    <row r="219" spans="1:7">
      <c r="A219" s="35"/>
      <c r="B219" s="38"/>
      <c r="C219" s="35"/>
      <c r="D219" s="35"/>
      <c r="E219" s="39"/>
      <c r="F219" s="35"/>
      <c r="G219" s="35"/>
    </row>
    <row r="220" spans="1:7">
      <c r="A220" s="35"/>
      <c r="B220" s="38"/>
      <c r="C220" s="35"/>
      <c r="D220" s="35"/>
      <c r="E220" s="39"/>
      <c r="F220" s="35"/>
      <c r="G220" s="35"/>
    </row>
    <row r="221" spans="1:7">
      <c r="A221" s="35"/>
      <c r="B221" s="38"/>
      <c r="C221" s="35"/>
      <c r="D221" s="35"/>
      <c r="E221" s="39"/>
      <c r="F221" s="35"/>
      <c r="G221" s="35"/>
    </row>
    <row r="222" spans="1:7">
      <c r="A222" s="35"/>
      <c r="B222" s="38"/>
      <c r="C222" s="35"/>
      <c r="D222" s="35"/>
      <c r="E222" s="39"/>
      <c r="F222" s="35"/>
      <c r="G222" s="35"/>
    </row>
    <row r="223" spans="1:7">
      <c r="A223" s="35"/>
      <c r="B223" s="38"/>
      <c r="C223" s="35"/>
      <c r="D223" s="35"/>
      <c r="E223" s="39"/>
      <c r="F223" s="35"/>
      <c r="G223" s="35"/>
    </row>
    <row r="224" spans="1:7">
      <c r="A224" s="35"/>
      <c r="B224" s="38"/>
      <c r="C224" s="35"/>
      <c r="D224" s="35"/>
      <c r="E224" s="39"/>
      <c r="F224" s="35"/>
      <c r="G224" s="35"/>
    </row>
    <row r="225" spans="1:7">
      <c r="A225" s="35"/>
      <c r="B225" s="38"/>
      <c r="C225" s="35"/>
      <c r="D225" s="35"/>
      <c r="E225" s="39"/>
      <c r="F225" s="35"/>
      <c r="G225" s="35"/>
    </row>
    <row r="226" spans="1:7">
      <c r="A226" s="35"/>
      <c r="B226" s="38"/>
      <c r="C226" s="35"/>
      <c r="D226" s="35"/>
      <c r="E226" s="39"/>
      <c r="F226" s="35"/>
      <c r="G226" s="35"/>
    </row>
    <row r="227" spans="1:7">
      <c r="A227" s="35"/>
      <c r="B227" s="38"/>
      <c r="C227" s="35"/>
      <c r="D227" s="35"/>
      <c r="E227" s="39"/>
      <c r="F227" s="35"/>
      <c r="G227" s="35"/>
    </row>
    <row r="228" spans="1:7">
      <c r="A228" s="35"/>
      <c r="B228" s="38"/>
      <c r="C228" s="35"/>
      <c r="D228" s="35"/>
      <c r="E228" s="39"/>
      <c r="F228" s="35"/>
      <c r="G228" s="35"/>
    </row>
    <row r="229" spans="1:7">
      <c r="A229" s="35"/>
      <c r="B229" s="38"/>
      <c r="C229" s="35"/>
      <c r="D229" s="35"/>
      <c r="E229" s="39"/>
      <c r="F229" s="35"/>
      <c r="G229" s="35"/>
    </row>
    <row r="230" spans="1:7">
      <c r="A230" s="35"/>
      <c r="B230" s="38"/>
      <c r="C230" s="35"/>
      <c r="D230" s="35"/>
      <c r="E230" s="39"/>
      <c r="F230" s="35"/>
      <c r="G230" s="35"/>
    </row>
    <row r="231" spans="1:7">
      <c r="A231" s="35"/>
      <c r="B231" s="38"/>
      <c r="C231" s="35"/>
      <c r="D231" s="35"/>
      <c r="E231" s="39"/>
      <c r="F231" s="35"/>
      <c r="G231" s="35"/>
    </row>
    <row r="232" spans="1:7">
      <c r="A232" s="35"/>
      <c r="B232" s="38"/>
      <c r="C232" s="35"/>
      <c r="D232" s="35"/>
      <c r="E232" s="39"/>
      <c r="F232" s="35"/>
      <c r="G232" s="35"/>
    </row>
    <row r="233" spans="1:7">
      <c r="A233" s="35"/>
      <c r="B233" s="38"/>
      <c r="C233" s="35"/>
      <c r="D233" s="35"/>
      <c r="E233" s="39"/>
      <c r="F233" s="35"/>
      <c r="G233" s="35"/>
    </row>
    <row r="234" spans="1:7">
      <c r="A234" s="35"/>
      <c r="B234" s="38"/>
      <c r="C234" s="35"/>
      <c r="D234" s="35"/>
      <c r="E234" s="39"/>
      <c r="F234" s="35"/>
      <c r="G234" s="35"/>
    </row>
    <row r="235" spans="1:7">
      <c r="A235" s="35"/>
      <c r="B235" s="38"/>
      <c r="C235" s="35"/>
      <c r="D235" s="35"/>
      <c r="E235" s="39"/>
      <c r="F235" s="35"/>
      <c r="G235" s="35"/>
    </row>
    <row r="236" spans="1:7">
      <c r="A236" s="35"/>
      <c r="B236" s="38"/>
      <c r="C236" s="35"/>
      <c r="D236" s="35"/>
      <c r="E236" s="39"/>
      <c r="F236" s="35"/>
      <c r="G236" s="35"/>
    </row>
    <row r="237" spans="1:7">
      <c r="A237" s="35"/>
      <c r="B237" s="38"/>
      <c r="C237" s="35"/>
      <c r="D237" s="35"/>
      <c r="E237" s="39"/>
      <c r="F237" s="35"/>
      <c r="G237" s="35"/>
    </row>
    <row r="238" spans="1:7">
      <c r="A238" s="35"/>
      <c r="B238" s="38"/>
      <c r="C238" s="35"/>
      <c r="D238" s="35"/>
      <c r="E238" s="39"/>
      <c r="F238" s="35"/>
      <c r="G238" s="35"/>
    </row>
    <row r="239" spans="1:7">
      <c r="A239" s="35"/>
      <c r="B239" s="38"/>
      <c r="C239" s="35"/>
      <c r="D239" s="35"/>
      <c r="E239" s="39"/>
      <c r="F239" s="35"/>
      <c r="G239" s="35"/>
    </row>
    <row r="240" spans="1:7">
      <c r="A240" s="35"/>
      <c r="B240" s="38"/>
      <c r="C240" s="35"/>
      <c r="D240" s="35"/>
      <c r="E240" s="39"/>
      <c r="F240" s="35"/>
      <c r="G240" s="35"/>
    </row>
    <row r="241" spans="1:7">
      <c r="A241" s="35"/>
      <c r="B241" s="38"/>
      <c r="C241" s="35"/>
      <c r="D241" s="35"/>
      <c r="E241" s="39"/>
      <c r="F241" s="35"/>
      <c r="G241" s="35"/>
    </row>
    <row r="242" spans="1:7">
      <c r="A242" s="35"/>
      <c r="B242" s="38"/>
      <c r="C242" s="35"/>
      <c r="D242" s="35"/>
      <c r="E242" s="39"/>
      <c r="F242" s="35"/>
      <c r="G242" s="35"/>
    </row>
    <row r="243" spans="1:7">
      <c r="A243" s="35"/>
      <c r="B243" s="38"/>
      <c r="C243" s="35"/>
      <c r="D243" s="35"/>
      <c r="E243" s="39"/>
      <c r="F243" s="35"/>
      <c r="G243" s="35"/>
    </row>
    <row r="244" spans="1:7">
      <c r="A244" s="35"/>
      <c r="B244" s="38"/>
      <c r="C244" s="35"/>
      <c r="D244" s="35"/>
      <c r="E244" s="39"/>
      <c r="F244" s="35"/>
      <c r="G244" s="35"/>
    </row>
    <row r="245" spans="1:7">
      <c r="A245" s="35"/>
      <c r="B245" s="38"/>
      <c r="C245" s="35"/>
      <c r="D245" s="35"/>
      <c r="E245" s="39"/>
      <c r="F245" s="35"/>
      <c r="G245" s="35"/>
    </row>
    <row r="246" spans="1:7">
      <c r="A246" s="35"/>
      <c r="B246" s="38"/>
      <c r="C246" s="35"/>
      <c r="D246" s="35"/>
      <c r="E246" s="39"/>
      <c r="F246" s="35"/>
      <c r="G246" s="35"/>
    </row>
    <row r="247" spans="1:7">
      <c r="A247" s="35"/>
      <c r="B247" s="38"/>
      <c r="C247" s="35"/>
      <c r="D247" s="35"/>
      <c r="E247" s="39"/>
      <c r="F247" s="35"/>
      <c r="G247" s="35"/>
    </row>
    <row r="248" spans="1:7">
      <c r="A248" s="35"/>
      <c r="B248" s="38"/>
      <c r="C248" s="35"/>
      <c r="D248" s="35"/>
      <c r="E248" s="39"/>
      <c r="F248" s="35"/>
      <c r="G248" s="35"/>
    </row>
    <row r="249" spans="1:7">
      <c r="A249" s="35"/>
      <c r="B249" s="38"/>
      <c r="C249" s="35"/>
      <c r="D249" s="35"/>
      <c r="E249" s="39"/>
      <c r="F249" s="35"/>
      <c r="G249" s="35"/>
    </row>
    <row r="250" spans="1:7">
      <c r="A250" s="35"/>
      <c r="B250" s="38"/>
      <c r="C250" s="35"/>
      <c r="D250" s="35"/>
      <c r="E250" s="39"/>
      <c r="F250" s="35"/>
      <c r="G250" s="35"/>
    </row>
    <row r="251" spans="1:7">
      <c r="A251" s="35"/>
      <c r="B251" s="38"/>
      <c r="C251" s="35"/>
      <c r="D251" s="35"/>
      <c r="E251" s="39"/>
      <c r="F251" s="35"/>
      <c r="G251" s="35"/>
    </row>
    <row r="252" spans="1:7">
      <c r="A252" s="35"/>
      <c r="B252" s="38"/>
      <c r="C252" s="35"/>
      <c r="D252" s="35"/>
      <c r="E252" s="39"/>
      <c r="F252" s="35"/>
      <c r="G252" s="35"/>
    </row>
    <row r="253" spans="1:7">
      <c r="A253" s="35"/>
      <c r="B253" s="38"/>
      <c r="C253" s="35"/>
      <c r="D253" s="35"/>
      <c r="E253" s="39"/>
      <c r="F253" s="35"/>
      <c r="G253" s="35"/>
    </row>
    <row r="254" spans="1:7">
      <c r="A254" s="35"/>
      <c r="B254" s="38"/>
      <c r="C254" s="35"/>
      <c r="D254" s="35"/>
      <c r="E254" s="39"/>
      <c r="F254" s="35"/>
      <c r="G254" s="35"/>
    </row>
    <row r="255" spans="1:7">
      <c r="A255" s="35"/>
      <c r="B255" s="38"/>
      <c r="C255" s="35"/>
      <c r="D255" s="35"/>
      <c r="E255" s="39"/>
      <c r="F255" s="35"/>
      <c r="G255" s="35"/>
    </row>
    <row r="256" spans="1:7">
      <c r="A256" s="35"/>
      <c r="B256" s="38"/>
      <c r="C256" s="35"/>
      <c r="D256" s="35"/>
      <c r="E256" s="39"/>
      <c r="F256" s="35"/>
      <c r="G256" s="35"/>
    </row>
    <row r="257" spans="1:7">
      <c r="A257" s="35"/>
      <c r="B257" s="38"/>
      <c r="C257" s="35"/>
      <c r="D257" s="35"/>
      <c r="E257" s="39"/>
      <c r="F257" s="35"/>
      <c r="G257" s="35"/>
    </row>
    <row r="258" spans="1:7">
      <c r="A258" s="35"/>
      <c r="B258" s="38"/>
      <c r="C258" s="35"/>
      <c r="D258" s="35"/>
      <c r="E258" s="39"/>
      <c r="F258" s="35"/>
      <c r="G258" s="35"/>
    </row>
    <row r="259" spans="1:7">
      <c r="A259" s="35"/>
      <c r="B259" s="38"/>
      <c r="C259" s="35"/>
      <c r="D259" s="35"/>
      <c r="E259" s="39"/>
      <c r="F259" s="35"/>
      <c r="G259" s="35"/>
    </row>
    <row r="260" spans="1:7">
      <c r="A260" s="35"/>
      <c r="B260" s="38"/>
      <c r="C260" s="35"/>
      <c r="D260" s="35"/>
      <c r="E260" s="39"/>
      <c r="F260" s="35"/>
      <c r="G260" s="35"/>
    </row>
    <row r="261" spans="1:7">
      <c r="A261" s="35"/>
      <c r="B261" s="38"/>
      <c r="C261" s="35"/>
      <c r="D261" s="35"/>
      <c r="E261" s="39"/>
      <c r="F261" s="35"/>
      <c r="G261" s="35"/>
    </row>
    <row r="262" spans="1:7">
      <c r="A262" s="35"/>
      <c r="B262" s="38"/>
      <c r="C262" s="35"/>
      <c r="D262" s="35"/>
      <c r="E262" s="39"/>
      <c r="F262" s="35"/>
      <c r="G262" s="35"/>
    </row>
    <row r="263" spans="1:7">
      <c r="A263" s="35"/>
      <c r="B263" s="38"/>
      <c r="C263" s="35"/>
      <c r="D263" s="35"/>
      <c r="E263" s="39"/>
      <c r="F263" s="35"/>
      <c r="G263" s="35"/>
    </row>
    <row r="264" spans="1:7">
      <c r="A264" s="35"/>
      <c r="B264" s="38"/>
      <c r="C264" s="35"/>
      <c r="D264" s="35"/>
      <c r="E264" s="39"/>
      <c r="F264" s="35"/>
      <c r="G264" s="35"/>
    </row>
    <row r="265" spans="1:7">
      <c r="A265" s="35"/>
      <c r="B265" s="38"/>
      <c r="C265" s="35"/>
      <c r="D265" s="35"/>
      <c r="E265" s="39"/>
      <c r="F265" s="35"/>
      <c r="G265" s="35"/>
    </row>
    <row r="266" spans="1:7">
      <c r="A266" s="35"/>
      <c r="B266" s="38"/>
      <c r="C266" s="35"/>
      <c r="D266" s="35"/>
      <c r="E266" s="39"/>
      <c r="F266" s="35"/>
      <c r="G266" s="35"/>
    </row>
    <row r="267" spans="1:7">
      <c r="A267" s="35"/>
      <c r="B267" s="38"/>
      <c r="C267" s="35"/>
      <c r="D267" s="35"/>
      <c r="E267" s="39"/>
      <c r="F267" s="35"/>
      <c r="G267" s="35"/>
    </row>
    <row r="268" spans="1:7">
      <c r="A268" s="35"/>
      <c r="B268" s="38"/>
      <c r="C268" s="35"/>
      <c r="D268" s="35"/>
      <c r="E268" s="39"/>
      <c r="F268" s="35"/>
      <c r="G268" s="35"/>
    </row>
    <row r="269" spans="1:7">
      <c r="A269" s="35"/>
      <c r="B269" s="38"/>
      <c r="C269" s="35"/>
      <c r="D269" s="35"/>
      <c r="E269" s="39"/>
      <c r="F269" s="35"/>
      <c r="G269" s="35"/>
    </row>
    <row r="270" spans="1:7">
      <c r="A270" s="35"/>
      <c r="B270" s="38"/>
      <c r="C270" s="35"/>
      <c r="D270" s="35"/>
      <c r="E270" s="39"/>
      <c r="F270" s="35"/>
      <c r="G270" s="35"/>
    </row>
    <row r="271" spans="1:7">
      <c r="A271" s="35"/>
      <c r="B271" s="38"/>
      <c r="C271" s="35"/>
      <c r="D271" s="35"/>
      <c r="E271" s="39"/>
      <c r="F271" s="35"/>
      <c r="G271" s="35"/>
    </row>
    <row r="272" spans="1:7">
      <c r="A272" s="35"/>
      <c r="B272" s="38"/>
      <c r="C272" s="35"/>
      <c r="D272" s="35"/>
      <c r="E272" s="39"/>
      <c r="F272" s="35"/>
      <c r="G272" s="35"/>
    </row>
    <row r="273" spans="1:7">
      <c r="A273" s="35"/>
      <c r="B273" s="38"/>
      <c r="C273" s="35"/>
      <c r="D273" s="35"/>
      <c r="E273" s="39"/>
      <c r="F273" s="35"/>
      <c r="G273" s="35"/>
    </row>
    <row r="274" spans="1:7">
      <c r="A274" s="35"/>
      <c r="B274" s="38"/>
      <c r="C274" s="35"/>
      <c r="D274" s="35"/>
      <c r="E274" s="39"/>
      <c r="F274" s="35"/>
      <c r="G274" s="35"/>
    </row>
    <row r="275" spans="1:7">
      <c r="A275" s="35"/>
      <c r="B275" s="38"/>
      <c r="C275" s="35"/>
      <c r="D275" s="35"/>
      <c r="E275" s="39"/>
      <c r="F275" s="35"/>
      <c r="G275" s="35"/>
    </row>
    <row r="276" spans="1:7">
      <c r="A276" s="35"/>
      <c r="B276" s="38"/>
      <c r="C276" s="35"/>
      <c r="D276" s="35"/>
      <c r="E276" s="39"/>
      <c r="F276" s="35"/>
      <c r="G276" s="35"/>
    </row>
    <row r="277" spans="1:7">
      <c r="A277" s="35"/>
      <c r="B277" s="38"/>
      <c r="C277" s="35"/>
      <c r="D277" s="35"/>
      <c r="E277" s="39"/>
      <c r="F277" s="35"/>
      <c r="G277" s="35"/>
    </row>
    <row r="278" spans="1:7">
      <c r="A278" s="35"/>
      <c r="B278" s="38"/>
      <c r="C278" s="35"/>
      <c r="D278" s="35"/>
      <c r="E278" s="39"/>
      <c r="F278" s="35"/>
      <c r="G278" s="35"/>
    </row>
    <row r="279" spans="1:7">
      <c r="A279" s="35"/>
      <c r="B279" s="38"/>
      <c r="C279" s="35"/>
      <c r="D279" s="35"/>
      <c r="E279" s="39"/>
      <c r="F279" s="35"/>
      <c r="G279" s="35"/>
    </row>
    <row r="280" spans="1:7">
      <c r="A280" s="35"/>
      <c r="B280" s="38"/>
      <c r="C280" s="35"/>
      <c r="D280" s="35"/>
      <c r="E280" s="39"/>
      <c r="F280" s="35"/>
      <c r="G280" s="35"/>
    </row>
    <row r="281" spans="1:7">
      <c r="A281" s="35"/>
      <c r="B281" s="38"/>
      <c r="C281" s="35"/>
      <c r="D281" s="35"/>
      <c r="E281" s="39"/>
      <c r="F281" s="35"/>
      <c r="G281" s="35"/>
    </row>
    <row r="282" spans="1:7">
      <c r="A282" s="35"/>
      <c r="B282" s="38"/>
      <c r="C282" s="35"/>
      <c r="D282" s="35"/>
      <c r="E282" s="39"/>
      <c r="F282" s="35"/>
      <c r="G282" s="35"/>
    </row>
    <row r="283" spans="1:7">
      <c r="A283" s="35"/>
      <c r="B283" s="38"/>
      <c r="C283" s="35"/>
      <c r="D283" s="35"/>
      <c r="E283" s="39"/>
      <c r="F283" s="35"/>
      <c r="G283" s="35"/>
    </row>
    <row r="284" spans="1:7">
      <c r="A284" s="35"/>
      <c r="B284" s="38"/>
      <c r="C284" s="35"/>
      <c r="D284" s="35"/>
      <c r="E284" s="39"/>
      <c r="F284" s="35"/>
      <c r="G284" s="35"/>
    </row>
    <row r="285" spans="1:7">
      <c r="A285" s="35"/>
      <c r="B285" s="38"/>
      <c r="C285" s="35"/>
      <c r="D285" s="35"/>
      <c r="E285" s="39"/>
      <c r="F285" s="35"/>
      <c r="G285" s="35"/>
    </row>
    <row r="286" spans="1:7">
      <c r="A286" s="35"/>
      <c r="B286" s="38"/>
      <c r="C286" s="35"/>
      <c r="D286" s="35"/>
      <c r="E286" s="39"/>
      <c r="F286" s="35"/>
      <c r="G286" s="35"/>
    </row>
    <row r="287" spans="1:7">
      <c r="A287" s="35"/>
      <c r="B287" s="38"/>
      <c r="C287" s="35"/>
      <c r="D287" s="35"/>
      <c r="E287" s="39"/>
      <c r="F287" s="35"/>
      <c r="G287" s="35"/>
    </row>
    <row r="288" spans="1:7">
      <c r="A288" s="35"/>
      <c r="B288" s="38"/>
      <c r="C288" s="35"/>
      <c r="D288" s="35"/>
      <c r="E288" s="39"/>
      <c r="F288" s="35"/>
      <c r="G288" s="35"/>
    </row>
    <row r="289" spans="1:7">
      <c r="A289" s="35"/>
      <c r="B289" s="38"/>
      <c r="C289" s="35"/>
      <c r="D289" s="35"/>
      <c r="E289" s="39"/>
      <c r="F289" s="35"/>
      <c r="G289" s="35"/>
    </row>
    <row r="290" spans="1:7">
      <c r="A290" s="35"/>
      <c r="B290" s="38"/>
      <c r="C290" s="35"/>
      <c r="D290" s="35"/>
      <c r="E290" s="39"/>
      <c r="F290" s="35"/>
      <c r="G290" s="35"/>
    </row>
    <row r="291" spans="1:7">
      <c r="A291" s="35"/>
      <c r="B291" s="38"/>
      <c r="C291" s="35"/>
      <c r="D291" s="35"/>
      <c r="E291" s="39"/>
      <c r="F291" s="35"/>
      <c r="G291" s="35"/>
    </row>
    <row r="292" spans="1:7">
      <c r="A292" s="35"/>
      <c r="B292" s="38"/>
      <c r="C292" s="35"/>
      <c r="D292" s="35"/>
      <c r="E292" s="39"/>
      <c r="F292" s="35"/>
      <c r="G292" s="35"/>
    </row>
    <row r="293" spans="1:7">
      <c r="A293" s="35"/>
      <c r="B293" s="38"/>
      <c r="C293" s="35"/>
      <c r="D293" s="35"/>
      <c r="E293" s="39"/>
      <c r="F293" s="35"/>
      <c r="G293" s="35"/>
    </row>
    <row r="294" spans="1:7">
      <c r="A294" s="35"/>
      <c r="B294" s="38"/>
      <c r="C294" s="35"/>
      <c r="D294" s="35"/>
      <c r="E294" s="39"/>
      <c r="F294" s="35"/>
      <c r="G294" s="35"/>
    </row>
    <row r="295" spans="1:7">
      <c r="A295" s="35"/>
      <c r="B295" s="38"/>
      <c r="C295" s="35"/>
      <c r="D295" s="35"/>
      <c r="E295" s="39"/>
      <c r="F295" s="35"/>
      <c r="G295" s="35"/>
    </row>
    <row r="296" spans="1:7">
      <c r="A296" s="35"/>
      <c r="B296" s="38"/>
      <c r="C296" s="35"/>
      <c r="D296" s="35"/>
      <c r="E296" s="39"/>
      <c r="F296" s="35"/>
      <c r="G296" s="35"/>
    </row>
    <row r="297" spans="1:7">
      <c r="A297" s="35"/>
      <c r="B297" s="38"/>
      <c r="C297" s="35"/>
      <c r="D297" s="35"/>
      <c r="E297" s="39"/>
      <c r="F297" s="35"/>
      <c r="G297" s="35"/>
    </row>
    <row r="298" spans="1:7">
      <c r="A298" s="35"/>
      <c r="B298" s="38"/>
      <c r="C298" s="35"/>
      <c r="D298" s="35"/>
      <c r="E298" s="39"/>
      <c r="F298" s="35"/>
      <c r="G298" s="35"/>
    </row>
    <row r="299" spans="1:7">
      <c r="A299" s="35"/>
      <c r="B299" s="38"/>
      <c r="C299" s="35"/>
      <c r="D299" s="35"/>
      <c r="E299" s="39"/>
      <c r="F299" s="35"/>
      <c r="G299" s="35"/>
    </row>
    <row r="300" spans="1:7">
      <c r="A300" s="35"/>
      <c r="B300" s="38"/>
      <c r="C300" s="35"/>
      <c r="D300" s="35"/>
      <c r="E300" s="39"/>
      <c r="F300" s="35"/>
      <c r="G300" s="35"/>
    </row>
    <row r="301" spans="1:7">
      <c r="A301" s="35"/>
      <c r="B301" s="38"/>
      <c r="C301" s="35"/>
      <c r="D301" s="35"/>
      <c r="E301" s="39"/>
      <c r="F301" s="35"/>
      <c r="G301" s="35"/>
    </row>
    <row r="302" spans="1:7">
      <c r="A302" s="35"/>
      <c r="B302" s="38"/>
      <c r="C302" s="35"/>
      <c r="D302" s="35"/>
      <c r="E302" s="39"/>
      <c r="F302" s="35"/>
      <c r="G302" s="35"/>
    </row>
    <row r="303" spans="1:7">
      <c r="A303" s="35"/>
      <c r="B303" s="38"/>
      <c r="C303" s="35"/>
      <c r="D303" s="35"/>
      <c r="E303" s="39"/>
      <c r="F303" s="35"/>
      <c r="G303" s="35"/>
    </row>
    <row r="304" spans="1:7">
      <c r="A304" s="35"/>
      <c r="B304" s="38"/>
      <c r="C304" s="35"/>
      <c r="D304" s="35"/>
      <c r="E304" s="39"/>
      <c r="F304" s="35"/>
      <c r="G304" s="35"/>
    </row>
    <row r="305" spans="1:7">
      <c r="A305" s="35"/>
      <c r="B305" s="38"/>
      <c r="C305" s="35"/>
      <c r="D305" s="35"/>
      <c r="E305" s="39"/>
      <c r="F305" s="35"/>
      <c r="G305" s="35"/>
    </row>
    <row r="306" spans="1:7">
      <c r="A306" s="35"/>
      <c r="B306" s="38"/>
      <c r="C306" s="35"/>
      <c r="D306" s="35"/>
      <c r="E306" s="39"/>
      <c r="F306" s="35"/>
      <c r="G306" s="35"/>
    </row>
    <row r="307" spans="1:7">
      <c r="A307" s="35"/>
      <c r="B307" s="38"/>
      <c r="C307" s="35"/>
      <c r="D307" s="35"/>
      <c r="E307" s="39"/>
      <c r="F307" s="35"/>
      <c r="G307" s="35"/>
    </row>
  </sheetData>
  <mergeCells count="1">
    <mergeCell ref="A1:G1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>
    <tabColor theme="9"/>
  </sheetPr>
  <dimension ref="A1:U165"/>
  <sheetViews>
    <sheetView showGridLines="0" zoomScale="85" zoomScaleNormal="85" workbookViewId="0">
      <pane xSplit="1" ySplit="2" topLeftCell="G11" activePane="bottomRight" state="frozen"/>
      <selection pane="topRight" activeCell="C1" sqref="C1"/>
      <selection pane="bottomLeft" activeCell="A3" sqref="A3"/>
      <selection pane="bottomRight" activeCell="C1" sqref="C1"/>
    </sheetView>
  </sheetViews>
  <sheetFormatPr baseColWidth="10" defaultColWidth="9.1640625" defaultRowHeight="15"/>
  <cols>
    <col min="1" max="1" width="21.6640625" style="15" bestFit="1" customWidth="1"/>
    <col min="2" max="2" width="10" style="6" bestFit="1" customWidth="1"/>
    <col min="3" max="3" width="26.83203125" style="25" customWidth="1"/>
    <col min="4" max="4" width="30.33203125" style="25" customWidth="1"/>
    <col min="5" max="5" width="30" style="6" customWidth="1"/>
    <col min="6" max="6" width="11.5" style="6" customWidth="1"/>
    <col min="7" max="7" width="18.33203125" style="22" customWidth="1"/>
    <col min="8" max="8" width="15.33203125" style="6" customWidth="1"/>
    <col min="9" max="9" width="18.33203125" style="6" customWidth="1"/>
    <col min="10" max="10" width="18.33203125" style="18" customWidth="1"/>
    <col min="11" max="11" width="19.5" style="6" customWidth="1"/>
    <col min="12" max="12" width="23.5" style="6" customWidth="1"/>
    <col min="13" max="13" width="19.5" style="6" bestFit="1" customWidth="1"/>
    <col min="14" max="14" width="14" style="6" customWidth="1"/>
    <col min="15" max="15" width="10.83203125" style="6" bestFit="1" customWidth="1"/>
    <col min="16" max="16" width="11.83203125" style="6" customWidth="1"/>
    <col min="17" max="17" width="15.33203125" style="6" bestFit="1" customWidth="1"/>
    <col min="18" max="18" width="13" style="6" customWidth="1"/>
    <col min="19" max="19" width="9.1640625" style="6"/>
    <col min="20" max="20" width="15.5" style="6" customWidth="1"/>
    <col min="21" max="21" width="14.5" style="6" customWidth="1"/>
    <col min="22" max="16384" width="9.1640625" style="6"/>
  </cols>
  <sheetData>
    <row r="1" spans="1:21" ht="21" customHeight="1">
      <c r="A1" s="80" t="s">
        <v>27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1"/>
      <c r="R1" s="81"/>
      <c r="S1" s="81"/>
      <c r="T1" s="81"/>
      <c r="U1" s="81"/>
    </row>
    <row r="2" spans="1:21" s="15" customFormat="1" ht="64">
      <c r="A2" s="2" t="s">
        <v>28</v>
      </c>
      <c r="B2" s="2" t="s">
        <v>29</v>
      </c>
      <c r="C2" s="8" t="s">
        <v>30</v>
      </c>
      <c r="D2" s="8" t="s">
        <v>31</v>
      </c>
      <c r="E2" s="2" t="s">
        <v>32</v>
      </c>
      <c r="F2" s="2" t="s">
        <v>33</v>
      </c>
      <c r="G2" s="11" t="s">
        <v>34</v>
      </c>
      <c r="H2" s="2" t="s">
        <v>35</v>
      </c>
      <c r="I2" s="2" t="s">
        <v>36</v>
      </c>
      <c r="J2" s="23" t="s">
        <v>37</v>
      </c>
      <c r="K2" s="2" t="s">
        <v>38</v>
      </c>
      <c r="L2" s="2" t="s">
        <v>39</v>
      </c>
      <c r="M2" s="2" t="s">
        <v>40</v>
      </c>
      <c r="N2" s="2" t="s">
        <v>41</v>
      </c>
      <c r="O2" s="2" t="s">
        <v>42</v>
      </c>
      <c r="P2" s="2" t="s">
        <v>43</v>
      </c>
      <c r="Q2" s="2" t="s">
        <v>44</v>
      </c>
      <c r="R2" s="2" t="s">
        <v>45</v>
      </c>
      <c r="S2" s="2" t="s">
        <v>46</v>
      </c>
      <c r="T2" s="34" t="s">
        <v>47</v>
      </c>
      <c r="U2" s="34" t="s">
        <v>48</v>
      </c>
    </row>
    <row r="3" spans="1:21" s="15" customFormat="1" ht="16">
      <c r="A3" s="3" t="s">
        <v>49</v>
      </c>
      <c r="B3" s="1" t="s">
        <v>50</v>
      </c>
      <c r="C3" s="9" t="s">
        <v>51</v>
      </c>
      <c r="D3" s="9" t="s">
        <v>52</v>
      </c>
      <c r="E3" s="14" t="s">
        <v>53</v>
      </c>
      <c r="F3" s="1" t="s">
        <v>54</v>
      </c>
      <c r="G3" s="7">
        <v>16480</v>
      </c>
      <c r="H3" s="5">
        <v>42953</v>
      </c>
      <c r="I3" s="5">
        <v>42983</v>
      </c>
      <c r="J3" s="13">
        <f>H3+90</f>
        <v>43043</v>
      </c>
      <c r="K3" s="5">
        <v>43046</v>
      </c>
      <c r="L3" s="5">
        <v>43059</v>
      </c>
      <c r="M3" s="4">
        <v>14832</v>
      </c>
      <c r="N3" s="1"/>
      <c r="O3" s="5"/>
      <c r="P3" s="4"/>
      <c r="Q3" s="1"/>
      <c r="R3" s="5"/>
      <c r="S3" s="4"/>
      <c r="T3" s="13" t="str">
        <f t="shared" ref="T3:T37" si="0">TEXT(J3,"mmm-aaaa")</f>
        <v>nov-2017</v>
      </c>
      <c r="U3" s="13" t="str">
        <f>TEXT(H3,"mmm-aaaa")</f>
        <v>ago-2017</v>
      </c>
    </row>
    <row r="4" spans="1:21" s="15" customFormat="1" ht="16">
      <c r="A4" s="3" t="s">
        <v>55</v>
      </c>
      <c r="B4" s="1" t="s">
        <v>50</v>
      </c>
      <c r="C4" s="9" t="s">
        <v>51</v>
      </c>
      <c r="D4" s="9" t="s">
        <v>52</v>
      </c>
      <c r="E4" s="14" t="s">
        <v>53</v>
      </c>
      <c r="F4" s="1" t="s">
        <v>54</v>
      </c>
      <c r="G4" s="7">
        <v>14560</v>
      </c>
      <c r="H4" s="5">
        <v>42899</v>
      </c>
      <c r="I4" s="5">
        <v>42929</v>
      </c>
      <c r="J4" s="13">
        <f t="shared" ref="J4:J15" si="1">H4+90</f>
        <v>42989</v>
      </c>
      <c r="K4" s="5">
        <v>43014</v>
      </c>
      <c r="L4" s="5">
        <v>43021</v>
      </c>
      <c r="M4" s="4">
        <v>13104</v>
      </c>
      <c r="N4" s="1"/>
      <c r="O4" s="5"/>
      <c r="P4" s="4"/>
      <c r="Q4" s="1"/>
      <c r="R4" s="5"/>
      <c r="S4" s="4"/>
      <c r="T4" s="13" t="str">
        <f t="shared" si="0"/>
        <v>set-2017</v>
      </c>
      <c r="U4" s="13" t="str">
        <f t="shared" ref="U4:U37" si="2">TEXT(H4,"mmm-aaaa")</f>
        <v>jun-2017</v>
      </c>
    </row>
    <row r="5" spans="1:21" s="15" customFormat="1" ht="16">
      <c r="A5" s="3" t="s">
        <v>56</v>
      </c>
      <c r="B5" s="1" t="s">
        <v>57</v>
      </c>
      <c r="C5" s="9" t="s">
        <v>58</v>
      </c>
      <c r="D5" s="9" t="s">
        <v>58</v>
      </c>
      <c r="E5" s="14" t="s">
        <v>59</v>
      </c>
      <c r="F5" s="1" t="s">
        <v>54</v>
      </c>
      <c r="G5" s="7">
        <v>52104.04</v>
      </c>
      <c r="H5" s="5">
        <v>42948</v>
      </c>
      <c r="I5" s="5">
        <v>42972</v>
      </c>
      <c r="J5" s="13">
        <f t="shared" si="1"/>
        <v>43038</v>
      </c>
      <c r="K5" s="5">
        <v>43067</v>
      </c>
      <c r="L5" s="5">
        <v>43090</v>
      </c>
      <c r="M5" s="4">
        <v>46893.635999999999</v>
      </c>
      <c r="N5" s="1"/>
      <c r="O5" s="5"/>
      <c r="P5" s="4"/>
      <c r="Q5" s="1"/>
      <c r="R5" s="5"/>
      <c r="S5" s="4"/>
      <c r="T5" s="13" t="str">
        <f t="shared" si="0"/>
        <v>out-2017</v>
      </c>
      <c r="U5" s="13" t="str">
        <f t="shared" si="2"/>
        <v>ago-2017</v>
      </c>
    </row>
    <row r="6" spans="1:21" s="15" customFormat="1" ht="16">
      <c r="A6" s="3" t="s">
        <v>60</v>
      </c>
      <c r="B6" s="1" t="s">
        <v>61</v>
      </c>
      <c r="C6" s="9" t="s">
        <v>62</v>
      </c>
      <c r="D6" s="9" t="s">
        <v>62</v>
      </c>
      <c r="E6" s="1" t="s">
        <v>63</v>
      </c>
      <c r="F6" s="1" t="s">
        <v>54</v>
      </c>
      <c r="G6" s="7">
        <v>7621</v>
      </c>
      <c r="H6" s="5">
        <v>42919</v>
      </c>
      <c r="I6" s="5">
        <v>42941</v>
      </c>
      <c r="J6" s="13">
        <f t="shared" si="1"/>
        <v>43009</v>
      </c>
      <c r="K6" s="5">
        <v>43035</v>
      </c>
      <c r="L6" s="5">
        <v>43048</v>
      </c>
      <c r="M6" s="4">
        <v>6858.9000000000005</v>
      </c>
      <c r="N6" s="1"/>
      <c r="O6" s="5"/>
      <c r="P6" s="4"/>
      <c r="Q6" s="1"/>
      <c r="R6" s="5"/>
      <c r="S6" s="4"/>
      <c r="T6" s="13" t="str">
        <f t="shared" si="0"/>
        <v>out-2017</v>
      </c>
      <c r="U6" s="13" t="str">
        <f t="shared" si="2"/>
        <v>jul-2017</v>
      </c>
    </row>
    <row r="7" spans="1:21" s="33" customFormat="1" ht="16">
      <c r="A7" s="29" t="s">
        <v>64</v>
      </c>
      <c r="B7" s="14" t="s">
        <v>65</v>
      </c>
      <c r="C7" s="10" t="s">
        <v>66</v>
      </c>
      <c r="D7" s="10" t="s">
        <v>66</v>
      </c>
      <c r="E7" s="14" t="s">
        <v>67</v>
      </c>
      <c r="F7" s="14" t="s">
        <v>54</v>
      </c>
      <c r="G7" s="30">
        <v>4258.47</v>
      </c>
      <c r="H7" s="31">
        <v>43134</v>
      </c>
      <c r="I7" s="31" t="s">
        <v>68</v>
      </c>
      <c r="J7" s="26">
        <f t="shared" si="1"/>
        <v>43224</v>
      </c>
      <c r="K7" s="32" t="s">
        <v>69</v>
      </c>
      <c r="L7" s="31" t="s">
        <v>70</v>
      </c>
      <c r="M7" s="31" t="s">
        <v>70</v>
      </c>
      <c r="N7" s="1"/>
      <c r="O7" s="5"/>
      <c r="P7" s="4"/>
      <c r="Q7" s="1"/>
      <c r="R7" s="5"/>
      <c r="S7" s="4"/>
      <c r="T7" s="26" t="str">
        <f t="shared" si="0"/>
        <v>mai-2018</v>
      </c>
      <c r="U7" s="13" t="str">
        <f t="shared" si="2"/>
        <v>fev-2018</v>
      </c>
    </row>
    <row r="8" spans="1:21" ht="15" customHeight="1">
      <c r="A8" s="3" t="s">
        <v>71</v>
      </c>
      <c r="B8" s="1" t="s">
        <v>57</v>
      </c>
      <c r="C8" s="9" t="s">
        <v>58</v>
      </c>
      <c r="D8" s="9" t="s">
        <v>58</v>
      </c>
      <c r="E8" s="1" t="s">
        <v>72</v>
      </c>
      <c r="F8" s="1" t="s">
        <v>54</v>
      </c>
      <c r="G8" s="7">
        <v>49765.74</v>
      </c>
      <c r="H8" s="5">
        <v>42994</v>
      </c>
      <c r="I8" s="5" t="s">
        <v>68</v>
      </c>
      <c r="J8" s="13">
        <f t="shared" si="1"/>
        <v>43084</v>
      </c>
      <c r="K8" s="16" t="s">
        <v>69</v>
      </c>
      <c r="L8" s="5" t="s">
        <v>70</v>
      </c>
      <c r="M8" s="5" t="s">
        <v>70</v>
      </c>
      <c r="N8" s="1"/>
      <c r="O8" s="5"/>
      <c r="P8" s="4"/>
      <c r="Q8" s="1"/>
      <c r="R8" s="5"/>
      <c r="S8" s="4"/>
      <c r="T8" s="13" t="str">
        <f t="shared" si="0"/>
        <v>dez-2017</v>
      </c>
      <c r="U8" s="13" t="str">
        <f t="shared" si="2"/>
        <v>set-2017</v>
      </c>
    </row>
    <row r="9" spans="1:21" ht="16">
      <c r="A9" s="3" t="s">
        <v>73</v>
      </c>
      <c r="B9" s="1" t="s">
        <v>74</v>
      </c>
      <c r="C9" s="9" t="s">
        <v>75</v>
      </c>
      <c r="D9" s="9" t="s">
        <v>76</v>
      </c>
      <c r="E9" s="14" t="s">
        <v>77</v>
      </c>
      <c r="F9" s="1" t="s">
        <v>54</v>
      </c>
      <c r="G9" s="7">
        <v>63000</v>
      </c>
      <c r="H9" s="5">
        <v>43048</v>
      </c>
      <c r="I9" s="5">
        <v>43080</v>
      </c>
      <c r="J9" s="13">
        <f t="shared" si="1"/>
        <v>43138</v>
      </c>
      <c r="K9" s="5">
        <v>43151</v>
      </c>
      <c r="L9" s="17" t="s">
        <v>78</v>
      </c>
      <c r="M9" s="5" t="s">
        <v>70</v>
      </c>
      <c r="N9" s="1"/>
      <c r="O9" s="5"/>
      <c r="P9" s="4"/>
      <c r="Q9" s="1"/>
      <c r="R9" s="5"/>
      <c r="S9" s="4"/>
      <c r="T9" s="13" t="str">
        <f t="shared" si="0"/>
        <v>fev-2018</v>
      </c>
      <c r="U9" s="13" t="str">
        <f t="shared" si="2"/>
        <v>nov-2017</v>
      </c>
    </row>
    <row r="10" spans="1:21" ht="15" customHeight="1">
      <c r="A10" s="3" t="s">
        <v>79</v>
      </c>
      <c r="B10" s="1" t="s">
        <v>80</v>
      </c>
      <c r="C10" s="9" t="s">
        <v>81</v>
      </c>
      <c r="D10" s="9" t="s">
        <v>81</v>
      </c>
      <c r="E10" s="1" t="s">
        <v>82</v>
      </c>
      <c r="F10" s="1" t="s">
        <v>54</v>
      </c>
      <c r="G10" s="7">
        <v>25600</v>
      </c>
      <c r="H10" s="5">
        <v>43073</v>
      </c>
      <c r="I10" s="5">
        <v>43089</v>
      </c>
      <c r="J10" s="13">
        <f>H10+90</f>
        <v>43163</v>
      </c>
      <c r="K10" s="5">
        <v>43171</v>
      </c>
      <c r="L10" s="5">
        <v>43182</v>
      </c>
      <c r="M10" s="4">
        <v>23040</v>
      </c>
      <c r="N10" s="1"/>
      <c r="O10" s="5"/>
      <c r="P10" s="4"/>
      <c r="Q10" s="1"/>
      <c r="R10" s="5"/>
      <c r="S10" s="4"/>
      <c r="T10" s="13" t="str">
        <f t="shared" si="0"/>
        <v>mar-2018</v>
      </c>
      <c r="U10" s="13" t="str">
        <f t="shared" si="2"/>
        <v>dez-2017</v>
      </c>
    </row>
    <row r="11" spans="1:21" ht="15" customHeight="1">
      <c r="A11" s="3" t="s">
        <v>83</v>
      </c>
      <c r="B11" s="1" t="s">
        <v>80</v>
      </c>
      <c r="C11" s="9" t="s">
        <v>81</v>
      </c>
      <c r="D11" s="9" t="s">
        <v>81</v>
      </c>
      <c r="E11" s="1" t="s">
        <v>82</v>
      </c>
      <c r="F11" s="1" t="s">
        <v>54</v>
      </c>
      <c r="G11" s="7">
        <v>24520</v>
      </c>
      <c r="H11" s="5">
        <v>43115</v>
      </c>
      <c r="I11" s="5">
        <v>43118</v>
      </c>
      <c r="J11" s="13">
        <f t="shared" si="1"/>
        <v>43205</v>
      </c>
      <c r="K11" s="5">
        <v>43206</v>
      </c>
      <c r="L11" s="5">
        <v>43222</v>
      </c>
      <c r="M11" s="4">
        <v>22068</v>
      </c>
      <c r="N11" s="1"/>
      <c r="O11" s="5"/>
      <c r="P11" s="4"/>
      <c r="Q11" s="1"/>
      <c r="R11" s="5"/>
      <c r="S11" s="4"/>
      <c r="T11" s="13" t="str">
        <f t="shared" si="0"/>
        <v>abr-2018</v>
      </c>
      <c r="U11" s="13" t="str">
        <f t="shared" si="2"/>
        <v>jan-2018</v>
      </c>
    </row>
    <row r="12" spans="1:21" ht="15" customHeight="1">
      <c r="A12" s="3" t="s">
        <v>84</v>
      </c>
      <c r="B12" s="1" t="s">
        <v>80</v>
      </c>
      <c r="C12" s="9" t="s">
        <v>81</v>
      </c>
      <c r="D12" s="9" t="s">
        <v>81</v>
      </c>
      <c r="E12" s="1" t="s">
        <v>82</v>
      </c>
      <c r="F12" s="1" t="s">
        <v>54</v>
      </c>
      <c r="G12" s="7">
        <v>15912.26</v>
      </c>
      <c r="H12" s="5">
        <v>43074</v>
      </c>
      <c r="I12" s="5">
        <v>43089</v>
      </c>
      <c r="J12" s="13">
        <f t="shared" si="1"/>
        <v>43164</v>
      </c>
      <c r="K12" s="5">
        <v>43171</v>
      </c>
      <c r="L12" s="5">
        <v>43182</v>
      </c>
      <c r="M12" s="4">
        <v>14321.03</v>
      </c>
      <c r="N12" s="1"/>
      <c r="O12" s="5"/>
      <c r="P12" s="4"/>
      <c r="Q12" s="1"/>
      <c r="R12" s="5"/>
      <c r="S12" s="4"/>
      <c r="T12" s="13" t="str">
        <f t="shared" si="0"/>
        <v>mar-2018</v>
      </c>
      <c r="U12" s="13" t="str">
        <f t="shared" si="2"/>
        <v>dez-2017</v>
      </c>
    </row>
    <row r="13" spans="1:21" ht="16">
      <c r="A13" s="3" t="s">
        <v>85</v>
      </c>
      <c r="B13" s="1" t="s">
        <v>86</v>
      </c>
      <c r="C13" s="10" t="s">
        <v>87</v>
      </c>
      <c r="D13" s="10" t="s">
        <v>87</v>
      </c>
      <c r="E13" s="1" t="s">
        <v>88</v>
      </c>
      <c r="F13" s="1" t="s">
        <v>54</v>
      </c>
      <c r="G13" s="7">
        <v>82530.69</v>
      </c>
      <c r="H13" s="5">
        <v>43191</v>
      </c>
      <c r="I13" s="5">
        <v>43203</v>
      </c>
      <c r="J13" s="13">
        <f t="shared" si="1"/>
        <v>43281</v>
      </c>
      <c r="K13" s="5">
        <v>43308</v>
      </c>
      <c r="L13" s="13">
        <v>43319</v>
      </c>
      <c r="M13" s="4">
        <v>74277.62</v>
      </c>
      <c r="N13" s="1"/>
      <c r="O13" s="5"/>
      <c r="P13" s="4"/>
      <c r="Q13" s="1"/>
      <c r="R13" s="5"/>
      <c r="S13" s="4"/>
      <c r="T13" s="13" t="str">
        <f t="shared" si="0"/>
        <v>jun-2018</v>
      </c>
      <c r="U13" s="13" t="str">
        <f t="shared" si="2"/>
        <v>abr-2018</v>
      </c>
    </row>
    <row r="14" spans="1:21" ht="16">
      <c r="A14" s="3" t="s">
        <v>89</v>
      </c>
      <c r="B14" s="1" t="s">
        <v>50</v>
      </c>
      <c r="C14" s="10" t="s">
        <v>90</v>
      </c>
      <c r="D14" s="9" t="s">
        <v>90</v>
      </c>
      <c r="E14" s="1" t="s">
        <v>91</v>
      </c>
      <c r="F14" s="1" t="s">
        <v>54</v>
      </c>
      <c r="G14" s="7">
        <v>27857.21</v>
      </c>
      <c r="H14" s="5">
        <v>43222</v>
      </c>
      <c r="I14" s="5">
        <v>43249</v>
      </c>
      <c r="J14" s="13">
        <f t="shared" si="1"/>
        <v>43312</v>
      </c>
      <c r="K14" s="5">
        <v>43319</v>
      </c>
      <c r="L14" s="13">
        <v>43343</v>
      </c>
      <c r="M14" s="4">
        <v>11571.48</v>
      </c>
      <c r="N14" s="1" t="s">
        <v>92</v>
      </c>
      <c r="O14" s="5">
        <v>43349</v>
      </c>
      <c r="P14" s="4">
        <v>47975.360000000001</v>
      </c>
      <c r="Q14" s="1" t="s">
        <v>93</v>
      </c>
      <c r="R14" s="5">
        <v>43349</v>
      </c>
      <c r="S14" s="4">
        <v>47975.360000000001</v>
      </c>
      <c r="T14" s="13" t="str">
        <f t="shared" si="0"/>
        <v>jul-2018</v>
      </c>
      <c r="U14" s="13" t="str">
        <f t="shared" si="2"/>
        <v>mai-2018</v>
      </c>
    </row>
    <row r="15" spans="1:21" ht="16">
      <c r="A15" s="3" t="s">
        <v>94</v>
      </c>
      <c r="B15" s="1" t="s">
        <v>50</v>
      </c>
      <c r="C15" s="10" t="s">
        <v>90</v>
      </c>
      <c r="D15" s="9" t="s">
        <v>90</v>
      </c>
      <c r="E15" s="1" t="s">
        <v>91</v>
      </c>
      <c r="F15" s="1" t="s">
        <v>54</v>
      </c>
      <c r="G15" s="7">
        <v>23106</v>
      </c>
      <c r="H15" s="5">
        <v>43238</v>
      </c>
      <c r="I15" s="5">
        <v>43249</v>
      </c>
      <c r="J15" s="13">
        <f t="shared" si="1"/>
        <v>43328</v>
      </c>
      <c r="K15" s="5">
        <v>43334</v>
      </c>
      <c r="L15" s="13">
        <v>43343</v>
      </c>
      <c r="M15" s="4">
        <v>20795.400000000001</v>
      </c>
      <c r="N15" s="1" t="s">
        <v>95</v>
      </c>
      <c r="O15" s="5">
        <v>43362</v>
      </c>
      <c r="P15" s="4">
        <v>85991.06</v>
      </c>
      <c r="Q15" s="1" t="s">
        <v>96</v>
      </c>
      <c r="R15" s="5">
        <v>43363</v>
      </c>
      <c r="S15" s="4">
        <v>85991.06</v>
      </c>
      <c r="T15" s="13" t="str">
        <f t="shared" si="0"/>
        <v>ago-2018</v>
      </c>
      <c r="U15" s="13" t="str">
        <f t="shared" si="2"/>
        <v>mai-2018</v>
      </c>
    </row>
    <row r="16" spans="1:21" ht="16">
      <c r="A16" s="3" t="s">
        <v>97</v>
      </c>
      <c r="B16" s="1" t="s">
        <v>98</v>
      </c>
      <c r="C16" s="9" t="s">
        <v>99</v>
      </c>
      <c r="D16" s="9" t="s">
        <v>99</v>
      </c>
      <c r="E16" s="14" t="s">
        <v>100</v>
      </c>
      <c r="F16" s="1" t="s">
        <v>54</v>
      </c>
      <c r="G16" s="7">
        <v>22043.56</v>
      </c>
      <c r="H16" s="5">
        <v>43274</v>
      </c>
      <c r="I16" s="5">
        <v>43300</v>
      </c>
      <c r="J16" s="13">
        <f>$H$16+90</f>
        <v>43364</v>
      </c>
      <c r="K16" s="5">
        <v>43389</v>
      </c>
      <c r="L16" s="13">
        <v>43409</v>
      </c>
      <c r="M16" s="4">
        <v>19839.2</v>
      </c>
      <c r="N16" s="1" t="s">
        <v>101</v>
      </c>
      <c r="O16" s="5">
        <v>43417</v>
      </c>
      <c r="P16" s="4">
        <v>74976.3</v>
      </c>
      <c r="Q16" s="1" t="s">
        <v>102</v>
      </c>
      <c r="R16" s="5">
        <v>43417</v>
      </c>
      <c r="S16" s="4">
        <v>74976.3</v>
      </c>
      <c r="T16" s="13" t="str">
        <f t="shared" si="0"/>
        <v>set-2018</v>
      </c>
      <c r="U16" s="13" t="str">
        <f t="shared" si="2"/>
        <v>jun-2018</v>
      </c>
    </row>
    <row r="17" spans="1:21" ht="32">
      <c r="A17" s="3" t="s">
        <v>103</v>
      </c>
      <c r="B17" s="1" t="s">
        <v>104</v>
      </c>
      <c r="C17" s="9" t="s">
        <v>105</v>
      </c>
      <c r="D17" s="9" t="s">
        <v>105</v>
      </c>
      <c r="E17" s="1" t="s">
        <v>106</v>
      </c>
      <c r="F17" s="1" t="s">
        <v>54</v>
      </c>
      <c r="G17" s="7">
        <v>33753.050000000003</v>
      </c>
      <c r="H17" s="5">
        <v>43496</v>
      </c>
      <c r="I17" s="5" t="s">
        <v>107</v>
      </c>
      <c r="J17" s="13">
        <f>$H$17+90</f>
        <v>43586</v>
      </c>
      <c r="K17" s="5" t="s">
        <v>68</v>
      </c>
      <c r="L17" s="1"/>
      <c r="M17" s="1"/>
      <c r="N17" s="1"/>
      <c r="O17" s="5"/>
      <c r="P17" s="4"/>
      <c r="Q17" s="1"/>
      <c r="R17" s="5"/>
      <c r="S17" s="4"/>
      <c r="T17" s="13" t="str">
        <f t="shared" si="0"/>
        <v>mai-2019</v>
      </c>
      <c r="U17" s="13" t="str">
        <f t="shared" si="2"/>
        <v>jan-2019</v>
      </c>
    </row>
    <row r="18" spans="1:21" ht="15" customHeight="1">
      <c r="A18" s="3"/>
      <c r="B18" s="1"/>
      <c r="C18" s="9"/>
      <c r="D18" s="9"/>
      <c r="E18" s="1"/>
      <c r="F18" s="1"/>
      <c r="G18" s="7"/>
      <c r="H18" s="1"/>
      <c r="I18" s="1"/>
      <c r="J18" s="13"/>
      <c r="K18" s="5"/>
      <c r="L18" s="1"/>
      <c r="M18" s="1"/>
      <c r="N18" s="1"/>
      <c r="O18" s="5"/>
      <c r="P18" s="4"/>
      <c r="Q18" s="1"/>
      <c r="R18" s="5"/>
      <c r="S18" s="4"/>
      <c r="T18" s="13" t="str">
        <f t="shared" si="0"/>
        <v>jan-1900</v>
      </c>
      <c r="U18" s="13" t="str">
        <f t="shared" si="2"/>
        <v>jan-1900</v>
      </c>
    </row>
    <row r="19" spans="1:21" ht="15" customHeight="1">
      <c r="A19" s="3"/>
      <c r="B19" s="1"/>
      <c r="C19" s="9"/>
      <c r="D19" s="9"/>
      <c r="E19" s="1"/>
      <c r="F19" s="1"/>
      <c r="G19" s="7"/>
      <c r="H19" s="1"/>
      <c r="I19" s="1"/>
      <c r="J19" s="13"/>
      <c r="K19" s="5"/>
      <c r="L19" s="1"/>
      <c r="M19" s="1"/>
      <c r="N19" s="1"/>
      <c r="O19" s="5"/>
      <c r="P19" s="4"/>
      <c r="Q19" s="1"/>
      <c r="R19" s="5"/>
      <c r="S19" s="4"/>
      <c r="T19" s="13" t="str">
        <f t="shared" si="0"/>
        <v>jan-1900</v>
      </c>
      <c r="U19" s="13" t="str">
        <f t="shared" si="2"/>
        <v>jan-1900</v>
      </c>
    </row>
    <row r="20" spans="1:21" ht="15" customHeight="1">
      <c r="A20" s="3"/>
      <c r="B20" s="1"/>
      <c r="C20" s="9"/>
      <c r="D20" s="9"/>
      <c r="E20" s="1"/>
      <c r="F20" s="1"/>
      <c r="G20" s="7"/>
      <c r="H20" s="1"/>
      <c r="I20" s="1"/>
      <c r="J20" s="13"/>
      <c r="K20" s="5"/>
      <c r="L20" s="1"/>
      <c r="M20" s="1"/>
      <c r="N20" s="1"/>
      <c r="O20" s="5"/>
      <c r="P20" s="4"/>
      <c r="Q20" s="1"/>
      <c r="R20" s="5"/>
      <c r="S20" s="4"/>
      <c r="T20" s="13" t="str">
        <f t="shared" si="0"/>
        <v>jan-1900</v>
      </c>
      <c r="U20" s="13" t="str">
        <f t="shared" si="2"/>
        <v>jan-1900</v>
      </c>
    </row>
    <row r="21" spans="1:21" ht="15" customHeight="1">
      <c r="A21" s="3"/>
      <c r="B21" s="1"/>
      <c r="C21" s="9"/>
      <c r="D21" s="9"/>
      <c r="E21" s="1"/>
      <c r="F21" s="1"/>
      <c r="G21" s="7"/>
      <c r="H21" s="1"/>
      <c r="I21" s="1"/>
      <c r="J21" s="12"/>
      <c r="K21" s="5"/>
      <c r="L21" s="1"/>
      <c r="M21" s="1"/>
      <c r="N21" s="1"/>
      <c r="O21" s="5"/>
      <c r="P21" s="4"/>
      <c r="Q21" s="1"/>
      <c r="R21" s="5"/>
      <c r="S21" s="4"/>
      <c r="T21" s="13" t="str">
        <f t="shared" si="0"/>
        <v>jan-1900</v>
      </c>
      <c r="U21" s="13" t="str">
        <f t="shared" si="2"/>
        <v>jan-1900</v>
      </c>
    </row>
    <row r="22" spans="1:21" ht="15" customHeight="1">
      <c r="A22" s="3"/>
      <c r="B22" s="1"/>
      <c r="C22" s="9"/>
      <c r="D22" s="9"/>
      <c r="E22" s="1"/>
      <c r="F22" s="1"/>
      <c r="G22" s="7"/>
      <c r="H22" s="1"/>
      <c r="I22" s="1"/>
      <c r="J22" s="12"/>
      <c r="K22" s="5"/>
      <c r="L22" s="1"/>
      <c r="M22" s="1"/>
      <c r="N22" s="1"/>
      <c r="O22" s="5"/>
      <c r="P22" s="4"/>
      <c r="Q22" s="1"/>
      <c r="R22" s="5"/>
      <c r="S22" s="4"/>
      <c r="T22" s="13" t="str">
        <f t="shared" si="0"/>
        <v>jan-1900</v>
      </c>
      <c r="U22" s="13" t="str">
        <f t="shared" si="2"/>
        <v>jan-1900</v>
      </c>
    </row>
    <row r="23" spans="1:21" ht="15" customHeight="1">
      <c r="A23" s="3"/>
      <c r="B23" s="1"/>
      <c r="C23" s="9"/>
      <c r="D23" s="9"/>
      <c r="E23" s="1"/>
      <c r="F23" s="1"/>
      <c r="G23" s="7"/>
      <c r="H23" s="1"/>
      <c r="I23" s="1"/>
      <c r="J23" s="12"/>
      <c r="K23" s="5"/>
      <c r="L23" s="1"/>
      <c r="M23" s="1"/>
      <c r="N23" s="1"/>
      <c r="O23" s="5"/>
      <c r="P23" s="4"/>
      <c r="Q23" s="1"/>
      <c r="R23" s="5"/>
      <c r="S23" s="4"/>
      <c r="T23" s="13" t="str">
        <f t="shared" si="0"/>
        <v>jan-1900</v>
      </c>
      <c r="U23" s="13" t="str">
        <f t="shared" si="2"/>
        <v>jan-1900</v>
      </c>
    </row>
    <row r="24" spans="1:21" ht="15" customHeight="1">
      <c r="A24" s="3"/>
      <c r="B24" s="1"/>
      <c r="C24" s="9"/>
      <c r="D24" s="9"/>
      <c r="E24" s="1"/>
      <c r="F24" s="1"/>
      <c r="G24" s="7"/>
      <c r="H24" s="1"/>
      <c r="I24" s="1"/>
      <c r="J24" s="13"/>
      <c r="K24" s="5"/>
      <c r="L24" s="1"/>
      <c r="M24" s="1"/>
      <c r="N24" s="1"/>
      <c r="O24" s="5"/>
      <c r="P24" s="4"/>
      <c r="Q24" s="1"/>
      <c r="R24" s="5"/>
      <c r="S24" s="4"/>
      <c r="T24" s="13" t="str">
        <f t="shared" si="0"/>
        <v>jan-1900</v>
      </c>
      <c r="U24" s="13" t="str">
        <f t="shared" si="2"/>
        <v>jan-1900</v>
      </c>
    </row>
    <row r="25" spans="1:21" ht="15" customHeight="1">
      <c r="A25" s="3"/>
      <c r="B25" s="1"/>
      <c r="C25" s="9"/>
      <c r="D25" s="9"/>
      <c r="E25" s="1"/>
      <c r="F25" s="1"/>
      <c r="G25" s="7"/>
      <c r="H25" s="1"/>
      <c r="I25" s="1"/>
      <c r="J25" s="12"/>
      <c r="K25" s="5"/>
      <c r="L25" s="1"/>
      <c r="M25" s="1"/>
      <c r="N25" s="1"/>
      <c r="O25" s="5"/>
      <c r="P25" s="4"/>
      <c r="Q25" s="1"/>
      <c r="R25" s="5"/>
      <c r="S25" s="4"/>
      <c r="T25" s="13" t="str">
        <f t="shared" si="0"/>
        <v>jan-1900</v>
      </c>
      <c r="U25" s="13" t="str">
        <f t="shared" si="2"/>
        <v>jan-1900</v>
      </c>
    </row>
    <row r="26" spans="1:21" ht="15" customHeight="1">
      <c r="A26" s="3"/>
      <c r="B26" s="1"/>
      <c r="C26" s="9"/>
      <c r="D26" s="9"/>
      <c r="E26" s="1"/>
      <c r="F26" s="1"/>
      <c r="G26" s="7"/>
      <c r="H26" s="1"/>
      <c r="I26" s="1"/>
      <c r="J26" s="12"/>
      <c r="K26" s="5"/>
      <c r="L26" s="1"/>
      <c r="M26" s="1"/>
      <c r="N26" s="1"/>
      <c r="O26" s="5"/>
      <c r="P26" s="4"/>
      <c r="Q26" s="1"/>
      <c r="R26" s="5"/>
      <c r="S26" s="4"/>
      <c r="T26" s="13" t="str">
        <f t="shared" si="0"/>
        <v>jan-1900</v>
      </c>
      <c r="U26" s="13" t="str">
        <f t="shared" si="2"/>
        <v>jan-1900</v>
      </c>
    </row>
    <row r="27" spans="1:21" ht="15" customHeight="1">
      <c r="A27" s="3"/>
      <c r="B27" s="1"/>
      <c r="C27" s="9"/>
      <c r="D27" s="9"/>
      <c r="E27" s="1"/>
      <c r="F27" s="1"/>
      <c r="G27" s="7"/>
      <c r="H27" s="1"/>
      <c r="I27" s="1"/>
      <c r="J27" s="12"/>
      <c r="K27" s="5"/>
      <c r="L27" s="1"/>
      <c r="M27" s="1"/>
      <c r="N27" s="1"/>
      <c r="O27" s="5"/>
      <c r="P27" s="4"/>
      <c r="Q27" s="1"/>
      <c r="R27" s="5"/>
      <c r="S27" s="4"/>
      <c r="T27" s="13" t="str">
        <f t="shared" si="0"/>
        <v>jan-1900</v>
      </c>
      <c r="U27" s="13" t="str">
        <f t="shared" si="2"/>
        <v>jan-1900</v>
      </c>
    </row>
    <row r="28" spans="1:21" ht="15" customHeight="1">
      <c r="A28" s="3"/>
      <c r="B28" s="1"/>
      <c r="C28" s="9"/>
      <c r="D28" s="9"/>
      <c r="E28" s="1"/>
      <c r="F28" s="1"/>
      <c r="G28" s="7"/>
      <c r="H28" s="1"/>
      <c r="I28" s="1"/>
      <c r="J28" s="12"/>
      <c r="K28" s="5"/>
      <c r="L28" s="1"/>
      <c r="M28" s="1"/>
      <c r="N28" s="1"/>
      <c r="O28" s="5"/>
      <c r="P28" s="4"/>
      <c r="Q28" s="1"/>
      <c r="R28" s="5"/>
      <c r="S28" s="4"/>
      <c r="T28" s="13" t="str">
        <f t="shared" si="0"/>
        <v>jan-1900</v>
      </c>
      <c r="U28" s="13" t="str">
        <f t="shared" si="2"/>
        <v>jan-1900</v>
      </c>
    </row>
    <row r="29" spans="1:21" ht="15" customHeight="1">
      <c r="A29" s="3"/>
      <c r="B29" s="1"/>
      <c r="C29" s="9"/>
      <c r="D29" s="9"/>
      <c r="E29" s="1"/>
      <c r="F29" s="1"/>
      <c r="G29" s="7"/>
      <c r="H29" s="1"/>
      <c r="I29" s="1"/>
      <c r="J29" s="12"/>
      <c r="K29" s="5"/>
      <c r="L29" s="1"/>
      <c r="M29" s="1"/>
      <c r="N29" s="1"/>
      <c r="O29" s="5"/>
      <c r="P29" s="4"/>
      <c r="Q29" s="1"/>
      <c r="R29" s="5"/>
      <c r="S29" s="4"/>
      <c r="T29" s="13" t="str">
        <f t="shared" si="0"/>
        <v>jan-1900</v>
      </c>
      <c r="U29" s="13" t="str">
        <f t="shared" si="2"/>
        <v>jan-1900</v>
      </c>
    </row>
    <row r="30" spans="1:21" ht="15" customHeight="1">
      <c r="A30" s="3"/>
      <c r="B30" s="1"/>
      <c r="C30" s="9"/>
      <c r="D30" s="9"/>
      <c r="E30" s="1"/>
      <c r="F30" s="1"/>
      <c r="G30" s="7"/>
      <c r="H30" s="1"/>
      <c r="I30" s="1"/>
      <c r="J30" s="13"/>
      <c r="K30" s="5"/>
      <c r="L30" s="1"/>
      <c r="M30" s="1"/>
      <c r="N30" s="1"/>
      <c r="O30" s="5"/>
      <c r="P30" s="4"/>
      <c r="Q30" s="1"/>
      <c r="R30" s="5"/>
      <c r="S30" s="4"/>
      <c r="T30" s="13" t="str">
        <f t="shared" si="0"/>
        <v>jan-1900</v>
      </c>
      <c r="U30" s="13" t="str">
        <f t="shared" si="2"/>
        <v>jan-1900</v>
      </c>
    </row>
    <row r="31" spans="1:21" ht="15" customHeight="1">
      <c r="A31" s="3"/>
      <c r="B31" s="1"/>
      <c r="C31" s="9"/>
      <c r="D31" s="9"/>
      <c r="E31" s="1"/>
      <c r="F31" s="1"/>
      <c r="G31" s="7"/>
      <c r="H31" s="1"/>
      <c r="I31" s="1"/>
      <c r="J31" s="12"/>
      <c r="K31" s="5"/>
      <c r="L31" s="1"/>
      <c r="M31" s="1"/>
      <c r="N31" s="1"/>
      <c r="O31" s="5"/>
      <c r="P31" s="4"/>
      <c r="Q31" s="1"/>
      <c r="R31" s="5"/>
      <c r="S31" s="4"/>
      <c r="T31" s="13" t="str">
        <f t="shared" si="0"/>
        <v>jan-1900</v>
      </c>
      <c r="U31" s="13" t="str">
        <f t="shared" si="2"/>
        <v>jan-1900</v>
      </c>
    </row>
    <row r="32" spans="1:21" ht="15" customHeight="1">
      <c r="A32" s="3"/>
      <c r="B32" s="1"/>
      <c r="C32" s="9"/>
      <c r="D32" s="9"/>
      <c r="E32" s="1"/>
      <c r="F32" s="1"/>
      <c r="G32" s="7"/>
      <c r="H32" s="1"/>
      <c r="I32" s="1"/>
      <c r="J32" s="12"/>
      <c r="K32" s="5"/>
      <c r="L32" s="1"/>
      <c r="M32" s="1"/>
      <c r="N32" s="1"/>
      <c r="O32" s="5"/>
      <c r="P32" s="4"/>
      <c r="Q32" s="1"/>
      <c r="R32" s="5"/>
      <c r="S32" s="4"/>
      <c r="T32" s="13" t="str">
        <f t="shared" si="0"/>
        <v>jan-1900</v>
      </c>
      <c r="U32" s="13" t="str">
        <f t="shared" si="2"/>
        <v>jan-1900</v>
      </c>
    </row>
    <row r="33" spans="1:21" ht="15" customHeight="1">
      <c r="A33" s="3"/>
      <c r="B33" s="1"/>
      <c r="C33" s="9"/>
      <c r="D33" s="9"/>
      <c r="E33" s="1"/>
      <c r="F33" s="1"/>
      <c r="G33" s="7"/>
      <c r="H33" s="1"/>
      <c r="I33" s="1"/>
      <c r="J33" s="12"/>
      <c r="K33" s="5"/>
      <c r="L33" s="1"/>
      <c r="M33" s="1"/>
      <c r="N33" s="1"/>
      <c r="O33" s="5"/>
      <c r="P33" s="4"/>
      <c r="Q33" s="1"/>
      <c r="R33" s="5"/>
      <c r="S33" s="4"/>
      <c r="T33" s="13" t="str">
        <f t="shared" si="0"/>
        <v>jan-1900</v>
      </c>
      <c r="U33" s="13" t="str">
        <f t="shared" si="2"/>
        <v>jan-1900</v>
      </c>
    </row>
    <row r="34" spans="1:21" ht="15" customHeight="1">
      <c r="A34" s="3"/>
      <c r="B34" s="1"/>
      <c r="C34" s="9"/>
      <c r="D34" s="9"/>
      <c r="E34" s="1"/>
      <c r="F34" s="1"/>
      <c r="G34" s="7"/>
      <c r="H34" s="1"/>
      <c r="I34" s="1"/>
      <c r="J34" s="12"/>
      <c r="K34" s="5"/>
      <c r="L34" s="1"/>
      <c r="M34" s="1"/>
      <c r="N34" s="1"/>
      <c r="O34" s="5"/>
      <c r="P34" s="4"/>
      <c r="Q34" s="1"/>
      <c r="R34" s="5"/>
      <c r="S34" s="4"/>
      <c r="T34" s="13" t="str">
        <f t="shared" si="0"/>
        <v>jan-1900</v>
      </c>
      <c r="U34" s="13" t="str">
        <f t="shared" si="2"/>
        <v>jan-1900</v>
      </c>
    </row>
    <row r="35" spans="1:21" ht="15" customHeight="1">
      <c r="A35" s="3"/>
      <c r="B35" s="1"/>
      <c r="C35" s="9"/>
      <c r="D35" s="9"/>
      <c r="E35" s="1"/>
      <c r="F35" s="1"/>
      <c r="G35" s="7"/>
      <c r="H35" s="1"/>
      <c r="I35" s="1"/>
      <c r="J35" s="12"/>
      <c r="K35" s="5"/>
      <c r="L35" s="1"/>
      <c r="M35" s="1"/>
      <c r="N35" s="1"/>
      <c r="O35" s="5"/>
      <c r="P35" s="4"/>
      <c r="Q35" s="1"/>
      <c r="R35" s="5"/>
      <c r="S35" s="4"/>
      <c r="T35" s="13" t="str">
        <f t="shared" si="0"/>
        <v>jan-1900</v>
      </c>
      <c r="U35" s="13" t="str">
        <f t="shared" si="2"/>
        <v>jan-1900</v>
      </c>
    </row>
    <row r="36" spans="1:21" ht="15" customHeight="1">
      <c r="A36" s="3"/>
      <c r="B36" s="1"/>
      <c r="C36" s="9"/>
      <c r="D36" s="9"/>
      <c r="E36" s="1"/>
      <c r="F36" s="1"/>
      <c r="G36" s="7"/>
      <c r="H36" s="1"/>
      <c r="I36" s="1"/>
      <c r="J36" s="12"/>
      <c r="K36" s="5"/>
      <c r="L36" s="1"/>
      <c r="M36" s="1"/>
      <c r="N36" s="1"/>
      <c r="O36" s="5"/>
      <c r="P36" s="4"/>
      <c r="Q36" s="1"/>
      <c r="R36" s="5"/>
      <c r="S36" s="4"/>
      <c r="T36" s="13" t="str">
        <f t="shared" si="0"/>
        <v>jan-1900</v>
      </c>
      <c r="U36" s="13" t="str">
        <f t="shared" si="2"/>
        <v>jan-1900</v>
      </c>
    </row>
    <row r="37" spans="1:21" ht="15" customHeight="1">
      <c r="A37" s="3"/>
      <c r="B37" s="1"/>
      <c r="C37" s="9"/>
      <c r="D37" s="9"/>
      <c r="E37" s="1"/>
      <c r="F37" s="1"/>
      <c r="G37" s="7"/>
      <c r="H37" s="1"/>
      <c r="I37" s="1"/>
      <c r="J37" s="12"/>
      <c r="K37" s="1"/>
      <c r="L37" s="1"/>
      <c r="M37" s="1"/>
      <c r="N37" s="1"/>
      <c r="O37" s="5"/>
      <c r="P37" s="4"/>
      <c r="Q37" s="1"/>
      <c r="R37" s="5"/>
      <c r="S37" s="4"/>
      <c r="T37" s="13" t="str">
        <f t="shared" si="0"/>
        <v>jan-1900</v>
      </c>
      <c r="U37" s="13" t="str">
        <f t="shared" si="2"/>
        <v>jan-1900</v>
      </c>
    </row>
    <row r="38" spans="1:21" ht="15" customHeight="1">
      <c r="G38" s="21"/>
    </row>
    <row r="39" spans="1:21" ht="15" customHeight="1">
      <c r="G39" s="21"/>
    </row>
    <row r="40" spans="1:21" ht="15" customHeight="1">
      <c r="G40" s="21"/>
    </row>
    <row r="41" spans="1:21" ht="15" customHeight="1">
      <c r="G41" s="21"/>
    </row>
    <row r="42" spans="1:21" ht="15" customHeight="1">
      <c r="G42" s="21"/>
    </row>
    <row r="43" spans="1:21" ht="15" customHeight="1">
      <c r="G43" s="21"/>
    </row>
    <row r="44" spans="1:21" ht="15" customHeight="1">
      <c r="G44" s="21"/>
    </row>
    <row r="45" spans="1:21" ht="15" customHeight="1">
      <c r="G45" s="21"/>
    </row>
    <row r="46" spans="1:21" ht="15" customHeight="1">
      <c r="G46" s="21"/>
    </row>
    <row r="47" spans="1:21" ht="15" customHeight="1">
      <c r="G47" s="21"/>
    </row>
    <row r="48" spans="1:21" ht="15" customHeight="1">
      <c r="G48" s="21"/>
    </row>
    <row r="49" spans="7:7" ht="15" customHeight="1">
      <c r="G49" s="21"/>
    </row>
    <row r="50" spans="7:7" ht="15" customHeight="1">
      <c r="G50" s="21"/>
    </row>
    <row r="51" spans="7:7" ht="15" customHeight="1">
      <c r="G51" s="21"/>
    </row>
    <row r="52" spans="7:7" ht="15" customHeight="1">
      <c r="G52" s="21"/>
    </row>
    <row r="53" spans="7:7" ht="15" customHeight="1">
      <c r="G53" s="21"/>
    </row>
    <row r="54" spans="7:7" ht="15" customHeight="1">
      <c r="G54" s="21"/>
    </row>
    <row r="55" spans="7:7" ht="15" customHeight="1">
      <c r="G55" s="21"/>
    </row>
    <row r="56" spans="7:7" ht="15" customHeight="1">
      <c r="G56" s="21"/>
    </row>
    <row r="57" spans="7:7" ht="15" customHeight="1">
      <c r="G57" s="21"/>
    </row>
    <row r="58" spans="7:7" ht="15" customHeight="1">
      <c r="G58" s="21"/>
    </row>
    <row r="59" spans="7:7" ht="15" customHeight="1">
      <c r="G59" s="21"/>
    </row>
    <row r="60" spans="7:7" ht="15" customHeight="1">
      <c r="G60" s="21"/>
    </row>
    <row r="61" spans="7:7" ht="15" customHeight="1">
      <c r="G61" s="21"/>
    </row>
    <row r="62" spans="7:7" ht="15" customHeight="1">
      <c r="G62" s="21"/>
    </row>
    <row r="63" spans="7:7" ht="15" customHeight="1">
      <c r="G63" s="21"/>
    </row>
    <row r="64" spans="7:7" ht="15" customHeight="1">
      <c r="G64" s="21"/>
    </row>
    <row r="65" spans="7:7" ht="15" customHeight="1">
      <c r="G65" s="21"/>
    </row>
    <row r="66" spans="7:7" ht="15" customHeight="1">
      <c r="G66" s="21"/>
    </row>
    <row r="67" spans="7:7" ht="15" customHeight="1">
      <c r="G67" s="21"/>
    </row>
    <row r="68" spans="7:7" ht="15" customHeight="1">
      <c r="G68" s="21"/>
    </row>
    <row r="69" spans="7:7" ht="15" customHeight="1">
      <c r="G69" s="21"/>
    </row>
    <row r="70" spans="7:7" ht="15" customHeight="1">
      <c r="G70" s="21"/>
    </row>
    <row r="71" spans="7:7" ht="15" customHeight="1">
      <c r="G71" s="21"/>
    </row>
    <row r="72" spans="7:7" ht="15" customHeight="1">
      <c r="G72" s="21"/>
    </row>
    <row r="73" spans="7:7" ht="15" customHeight="1">
      <c r="G73" s="21"/>
    </row>
    <row r="74" spans="7:7" ht="15" customHeight="1">
      <c r="G74" s="21"/>
    </row>
    <row r="75" spans="7:7" ht="15" customHeight="1">
      <c r="G75" s="21"/>
    </row>
    <row r="76" spans="7:7" ht="15" customHeight="1">
      <c r="G76" s="21"/>
    </row>
    <row r="77" spans="7:7" ht="15" customHeight="1">
      <c r="G77" s="21"/>
    </row>
    <row r="78" spans="7:7" ht="15" customHeight="1">
      <c r="G78" s="21"/>
    </row>
    <row r="79" spans="7:7" ht="15" customHeight="1">
      <c r="G79" s="21"/>
    </row>
    <row r="80" spans="7:7" ht="15" customHeight="1">
      <c r="G80" s="21"/>
    </row>
    <row r="81" spans="7:7" ht="15" customHeight="1">
      <c r="G81" s="21"/>
    </row>
    <row r="82" spans="7:7" ht="15" customHeight="1">
      <c r="G82" s="21"/>
    </row>
    <row r="83" spans="7:7" ht="15" customHeight="1">
      <c r="G83" s="21"/>
    </row>
    <row r="84" spans="7:7" ht="15" customHeight="1">
      <c r="G84" s="21"/>
    </row>
    <row r="85" spans="7:7" ht="15" customHeight="1">
      <c r="G85" s="21"/>
    </row>
    <row r="86" spans="7:7" ht="15" customHeight="1">
      <c r="G86" s="21"/>
    </row>
    <row r="87" spans="7:7" ht="15" customHeight="1">
      <c r="G87" s="21"/>
    </row>
    <row r="88" spans="7:7" ht="15" customHeight="1">
      <c r="G88" s="21"/>
    </row>
    <row r="89" spans="7:7" ht="15" customHeight="1">
      <c r="G89" s="21"/>
    </row>
    <row r="90" spans="7:7" ht="15" customHeight="1">
      <c r="G90" s="21"/>
    </row>
    <row r="91" spans="7:7" ht="15" customHeight="1">
      <c r="G91" s="21"/>
    </row>
    <row r="92" spans="7:7" ht="15" customHeight="1">
      <c r="G92" s="21"/>
    </row>
    <row r="93" spans="7:7" ht="15" customHeight="1">
      <c r="G93" s="21"/>
    </row>
    <row r="94" spans="7:7" ht="15" customHeight="1">
      <c r="G94" s="21"/>
    </row>
    <row r="95" spans="7:7" ht="15" customHeight="1">
      <c r="G95" s="21"/>
    </row>
    <row r="96" spans="7:7" ht="15" customHeight="1">
      <c r="G96" s="21"/>
    </row>
    <row r="97" spans="7:7" ht="15" customHeight="1">
      <c r="G97" s="21"/>
    </row>
    <row r="98" spans="7:7" ht="15" customHeight="1">
      <c r="G98" s="21"/>
    </row>
    <row r="99" spans="7:7" ht="15" customHeight="1">
      <c r="G99" s="21"/>
    </row>
    <row r="100" spans="7:7" ht="15" customHeight="1">
      <c r="G100" s="21"/>
    </row>
    <row r="101" spans="7:7" ht="15" customHeight="1">
      <c r="G101" s="21"/>
    </row>
    <row r="102" spans="7:7" ht="15" customHeight="1">
      <c r="G102" s="21"/>
    </row>
    <row r="103" spans="7:7" ht="15" customHeight="1">
      <c r="G103" s="21"/>
    </row>
    <row r="104" spans="7:7" ht="15" customHeight="1">
      <c r="G104" s="21"/>
    </row>
    <row r="105" spans="7:7" ht="15" customHeight="1">
      <c r="G105" s="21"/>
    </row>
    <row r="106" spans="7:7" ht="15" customHeight="1">
      <c r="G106" s="21"/>
    </row>
    <row r="107" spans="7:7" ht="15" customHeight="1">
      <c r="G107" s="21"/>
    </row>
    <row r="108" spans="7:7" ht="15" customHeight="1">
      <c r="G108" s="21"/>
    </row>
    <row r="109" spans="7:7" ht="15" customHeight="1">
      <c r="G109" s="21"/>
    </row>
    <row r="110" spans="7:7" ht="15" customHeight="1">
      <c r="G110" s="21"/>
    </row>
    <row r="111" spans="7:7" ht="15" customHeight="1">
      <c r="G111" s="21"/>
    </row>
    <row r="112" spans="7:7" ht="15" customHeight="1">
      <c r="G112" s="21"/>
    </row>
    <row r="113" spans="7:7" ht="15" customHeight="1">
      <c r="G113" s="21"/>
    </row>
    <row r="114" spans="7:7" ht="15" customHeight="1">
      <c r="G114" s="21"/>
    </row>
    <row r="115" spans="7:7" ht="15" customHeight="1">
      <c r="G115" s="21"/>
    </row>
    <row r="116" spans="7:7" ht="15" customHeight="1">
      <c r="G116" s="21"/>
    </row>
    <row r="117" spans="7:7" ht="15" customHeight="1">
      <c r="G117" s="21"/>
    </row>
    <row r="118" spans="7:7" ht="15" customHeight="1">
      <c r="G118" s="21"/>
    </row>
    <row r="119" spans="7:7" ht="15" customHeight="1">
      <c r="G119" s="21"/>
    </row>
    <row r="120" spans="7:7" ht="15" customHeight="1">
      <c r="G120" s="21"/>
    </row>
    <row r="121" spans="7:7" ht="15" customHeight="1">
      <c r="G121" s="21"/>
    </row>
    <row r="122" spans="7:7" ht="15" customHeight="1">
      <c r="G122" s="21"/>
    </row>
    <row r="123" spans="7:7" ht="15" customHeight="1">
      <c r="G123" s="21"/>
    </row>
    <row r="124" spans="7:7" ht="15" customHeight="1">
      <c r="G124" s="21"/>
    </row>
    <row r="125" spans="7:7" ht="15" customHeight="1">
      <c r="G125" s="21"/>
    </row>
    <row r="126" spans="7:7" ht="15" customHeight="1">
      <c r="G126" s="21"/>
    </row>
    <row r="127" spans="7:7" ht="15" customHeight="1">
      <c r="G127" s="21"/>
    </row>
    <row r="128" spans="7:7" ht="15" customHeight="1">
      <c r="G128" s="21"/>
    </row>
    <row r="129" spans="7:7" ht="15" customHeight="1">
      <c r="G129" s="21"/>
    </row>
    <row r="130" spans="7:7" ht="15" customHeight="1">
      <c r="G130" s="21"/>
    </row>
    <row r="131" spans="7:7" ht="15" customHeight="1">
      <c r="G131" s="21"/>
    </row>
    <row r="132" spans="7:7" ht="15" customHeight="1">
      <c r="G132" s="21"/>
    </row>
    <row r="133" spans="7:7" ht="15" customHeight="1">
      <c r="G133" s="21"/>
    </row>
    <row r="134" spans="7:7" ht="15" customHeight="1">
      <c r="G134" s="21"/>
    </row>
    <row r="135" spans="7:7" ht="15" customHeight="1">
      <c r="G135" s="21"/>
    </row>
    <row r="136" spans="7:7" ht="15" customHeight="1">
      <c r="G136" s="21"/>
    </row>
    <row r="137" spans="7:7" ht="15" customHeight="1">
      <c r="G137" s="21"/>
    </row>
    <row r="138" spans="7:7" ht="15" customHeight="1">
      <c r="G138" s="21"/>
    </row>
    <row r="139" spans="7:7" ht="15" customHeight="1">
      <c r="G139" s="21"/>
    </row>
    <row r="140" spans="7:7" ht="15" customHeight="1">
      <c r="G140" s="21"/>
    </row>
    <row r="141" spans="7:7" ht="15" customHeight="1">
      <c r="G141" s="21"/>
    </row>
    <row r="142" spans="7:7" ht="15" customHeight="1">
      <c r="G142" s="21"/>
    </row>
    <row r="143" spans="7:7" ht="15" customHeight="1">
      <c r="G143" s="21"/>
    </row>
    <row r="144" spans="7:7" ht="15" customHeight="1">
      <c r="G144" s="21"/>
    </row>
    <row r="145" spans="7:7" ht="15" customHeight="1">
      <c r="G145" s="21"/>
    </row>
    <row r="146" spans="7:7" ht="15" customHeight="1">
      <c r="G146" s="21"/>
    </row>
    <row r="147" spans="7:7" ht="15" customHeight="1">
      <c r="G147" s="21"/>
    </row>
    <row r="148" spans="7:7" ht="15" customHeight="1">
      <c r="G148" s="21"/>
    </row>
    <row r="149" spans="7:7" ht="15" customHeight="1">
      <c r="G149" s="21"/>
    </row>
    <row r="150" spans="7:7" ht="15" customHeight="1">
      <c r="G150" s="21"/>
    </row>
    <row r="151" spans="7:7" ht="15" customHeight="1">
      <c r="G151" s="21"/>
    </row>
    <row r="152" spans="7:7" ht="15" customHeight="1">
      <c r="G152" s="21"/>
    </row>
    <row r="153" spans="7:7" ht="15" customHeight="1">
      <c r="G153" s="21"/>
    </row>
    <row r="154" spans="7:7" ht="15" customHeight="1">
      <c r="G154" s="21"/>
    </row>
    <row r="155" spans="7:7" ht="15" customHeight="1">
      <c r="G155" s="21"/>
    </row>
    <row r="156" spans="7:7" ht="15" customHeight="1">
      <c r="G156" s="21"/>
    </row>
    <row r="157" spans="7:7" ht="15" customHeight="1">
      <c r="G157" s="21"/>
    </row>
    <row r="158" spans="7:7" ht="15" customHeight="1">
      <c r="G158" s="21"/>
    </row>
    <row r="159" spans="7:7">
      <c r="G159" s="21"/>
    </row>
    <row r="160" spans="7:7">
      <c r="G160" s="21"/>
    </row>
    <row r="163" spans="6:10">
      <c r="F163" s="21"/>
    </row>
    <row r="164" spans="6:10">
      <c r="H164" s="21"/>
      <c r="I164" s="21"/>
      <c r="J164" s="24"/>
    </row>
    <row r="165" spans="6:10">
      <c r="F165" s="21"/>
      <c r="H165" s="21"/>
      <c r="I165" s="21"/>
      <c r="J165" s="24"/>
    </row>
  </sheetData>
  <autoFilter ref="A2:U37" xr:uid="{00000000-0009-0000-0000-000004000000}"/>
  <mergeCells count="1">
    <mergeCell ref="A1:U1"/>
  </mergeCells>
  <conditionalFormatting sqref="J2:J1048576">
    <cfRule type="timePeriod" dxfId="4" priority="3" timePeriod="nextMonth">
      <formula>AND(MONTH(J2)=MONTH(EDATE(TODAY(),0+1)),YEAR(J2)=YEAR(EDATE(TODAY(),0+1)))</formula>
    </cfRule>
    <cfRule type="timePeriod" dxfId="3" priority="4" timePeriod="thisMonth">
      <formula>AND(MONTH(J2)=MONTH(TODAY()),YEAR(J2)=YEAR(TODAY()))</formula>
    </cfRule>
    <cfRule type="timePeriod" dxfId="2" priority="5" timePeriod="nextWeek">
      <formula>AND(ROUNDDOWN(J2,0)-TODAY()&gt;(7-WEEKDAY(TODAY())),ROUNDDOWN(J2,0)-TODAY()&lt;(15-WEEKDAY(TODAY())))</formula>
    </cfRule>
  </conditionalFormatting>
  <conditionalFormatting sqref="T3:U37">
    <cfRule type="timePeriod" dxfId="1" priority="1" timePeriod="nextMonth">
      <formula>AND(MONTH(T3)=MONTH(EDATE(TODAY(),0+1)),YEAR(T3)=YEAR(EDATE(TODAY(),0+1)))</formula>
    </cfRule>
    <cfRule type="timePeriod" dxfId="0" priority="2" timePeriod="thisMonth">
      <formula>AND(MONTH(T3)=MONTH(TODAY()),YEAR(T3)=YEAR(TODAY()))</formula>
    </cfRule>
  </conditionalFormatting>
  <pageMargins left="0.51181102362204722" right="0.51181102362204722" top="0.78740157480314965" bottom="0.78740157480314965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0">
    <tabColor rgb="FFD4AFF0"/>
  </sheetPr>
  <dimension ref="A1:U1048576"/>
  <sheetViews>
    <sheetView tabSelected="1" zoomScale="90" zoomScaleNormal="90" workbookViewId="0">
      <pane ySplit="8" topLeftCell="A1038" activePane="bottomLeft" state="frozen"/>
      <selection pane="bottomLeft" activeCell="A3" sqref="A3"/>
    </sheetView>
  </sheetViews>
  <sheetFormatPr baseColWidth="10" defaultColWidth="9.1640625" defaultRowHeight="15" zeroHeight="1"/>
  <cols>
    <col min="1" max="1" width="13" customWidth="1"/>
    <col min="2" max="2" width="15.33203125" style="38" customWidth="1"/>
    <col min="3" max="3" width="21.5" style="38" customWidth="1"/>
    <col min="4" max="4" width="18" style="64" bestFit="1" customWidth="1"/>
    <col min="5" max="5" width="28.1640625" customWidth="1"/>
    <col min="6" max="6" width="32.6640625" customWidth="1"/>
    <col min="7" max="7" width="28.1640625" customWidth="1"/>
    <col min="8" max="8" width="16.6640625" style="35" customWidth="1"/>
    <col min="9" max="9" width="31.5" customWidth="1"/>
    <col min="10" max="10" width="24.1640625" customWidth="1"/>
    <col min="11" max="11" width="23.5" customWidth="1"/>
    <col min="12" max="12" width="22.5" customWidth="1"/>
    <col min="13" max="13" width="23.83203125" customWidth="1"/>
    <col min="14" max="14" width="19" style="38" customWidth="1"/>
    <col min="15" max="15" width="15" customWidth="1"/>
    <col min="16" max="20" width="13.33203125" customWidth="1"/>
    <col min="21" max="21" width="212.5" bestFit="1" customWidth="1"/>
  </cols>
  <sheetData>
    <row r="1" spans="1:21" ht="16">
      <c r="A1" s="71" t="s">
        <v>108</v>
      </c>
    </row>
    <row r="2" spans="1:21">
      <c r="A2" s="72" t="s">
        <v>592</v>
      </c>
    </row>
    <row r="3" spans="1:21">
      <c r="A3" s="73" t="s">
        <v>591</v>
      </c>
    </row>
    <row r="4" spans="1:21"/>
    <row r="5" spans="1:21">
      <c r="A5" s="73" t="s">
        <v>109</v>
      </c>
    </row>
    <row r="6" spans="1:21">
      <c r="A6" s="73" t="s">
        <v>110</v>
      </c>
    </row>
    <row r="7" spans="1:21"/>
    <row r="8" spans="1:21" s="6" customFormat="1" ht="64">
      <c r="A8" s="6" t="s">
        <v>111</v>
      </c>
      <c r="B8" s="19" t="s">
        <v>112</v>
      </c>
      <c r="C8" s="19" t="s">
        <v>113</v>
      </c>
      <c r="D8" s="22" t="s">
        <v>114</v>
      </c>
      <c r="E8" s="20" t="s">
        <v>30</v>
      </c>
      <c r="F8" s="20" t="s">
        <v>115</v>
      </c>
      <c r="G8" s="20" t="s">
        <v>116</v>
      </c>
      <c r="H8" s="6" t="s">
        <v>29</v>
      </c>
      <c r="I8" s="6" t="s">
        <v>117</v>
      </c>
      <c r="J8" s="6" t="s">
        <v>118</v>
      </c>
      <c r="K8" s="6" t="s">
        <v>119</v>
      </c>
      <c r="L8" s="6" t="s">
        <v>120</v>
      </c>
      <c r="M8" s="6" t="s">
        <v>121</v>
      </c>
      <c r="N8" s="19" t="s">
        <v>122</v>
      </c>
      <c r="O8" s="6" t="s">
        <v>123</v>
      </c>
      <c r="P8" s="6" t="s">
        <v>124</v>
      </c>
      <c r="Q8" s="6" t="s">
        <v>125</v>
      </c>
      <c r="R8" s="6" t="s">
        <v>126</v>
      </c>
      <c r="S8" s="63" t="s">
        <v>127</v>
      </c>
      <c r="T8" s="6" t="s">
        <v>128</v>
      </c>
      <c r="U8" s="6" t="s">
        <v>129</v>
      </c>
    </row>
    <row r="9" spans="1:21">
      <c r="A9" t="s">
        <v>130</v>
      </c>
      <c r="B9" s="38">
        <v>42675</v>
      </c>
      <c r="C9" s="38">
        <v>42917</v>
      </c>
      <c r="D9" s="64">
        <v>4991350.07</v>
      </c>
      <c r="E9" t="s">
        <v>131</v>
      </c>
      <c r="F9" t="s">
        <v>132</v>
      </c>
      <c r="G9" t="s">
        <v>133</v>
      </c>
      <c r="H9" s="35" t="s">
        <v>134</v>
      </c>
      <c r="I9" t="s">
        <v>135</v>
      </c>
      <c r="J9" t="s">
        <v>133</v>
      </c>
      <c r="K9" t="s">
        <v>136</v>
      </c>
      <c r="L9" t="s">
        <v>137</v>
      </c>
      <c r="M9" t="s">
        <v>138</v>
      </c>
      <c r="N9" s="38" t="s">
        <v>139</v>
      </c>
      <c r="O9" t="s">
        <v>140</v>
      </c>
    </row>
    <row r="10" spans="1:21">
      <c r="A10" t="s">
        <v>141</v>
      </c>
      <c r="B10" s="38">
        <v>42675</v>
      </c>
      <c r="C10" s="38">
        <v>42917</v>
      </c>
      <c r="D10" s="64">
        <v>2469916.7599999998</v>
      </c>
      <c r="E10" t="s">
        <v>131</v>
      </c>
      <c r="F10" t="s">
        <v>142</v>
      </c>
      <c r="G10" t="s">
        <v>133</v>
      </c>
      <c r="H10" s="35" t="s">
        <v>134</v>
      </c>
      <c r="I10" t="s">
        <v>143</v>
      </c>
      <c r="J10" t="s">
        <v>133</v>
      </c>
      <c r="K10" t="s">
        <v>136</v>
      </c>
      <c r="L10" t="s">
        <v>144</v>
      </c>
      <c r="M10" t="s">
        <v>138</v>
      </c>
      <c r="N10" s="38" t="s">
        <v>145</v>
      </c>
      <c r="O10" t="s">
        <v>140</v>
      </c>
    </row>
    <row r="11" spans="1:21">
      <c r="A11" t="s">
        <v>130</v>
      </c>
      <c r="B11" s="38">
        <v>42856</v>
      </c>
      <c r="C11" s="38">
        <v>42948</v>
      </c>
      <c r="D11" s="64">
        <v>4892203.42</v>
      </c>
      <c r="E11" t="s">
        <v>131</v>
      </c>
      <c r="F11" t="s">
        <v>132</v>
      </c>
      <c r="G11" t="s">
        <v>133</v>
      </c>
      <c r="H11" s="35" t="s">
        <v>134</v>
      </c>
      <c r="I11" t="s">
        <v>135</v>
      </c>
      <c r="J11" t="s">
        <v>133</v>
      </c>
      <c r="K11" t="s">
        <v>136</v>
      </c>
      <c r="L11" t="s">
        <v>137</v>
      </c>
      <c r="M11" t="s">
        <v>138</v>
      </c>
      <c r="N11" s="38" t="s">
        <v>139</v>
      </c>
      <c r="O11" t="s">
        <v>140</v>
      </c>
    </row>
    <row r="12" spans="1:21">
      <c r="A12" t="s">
        <v>141</v>
      </c>
      <c r="B12" s="38">
        <v>42856</v>
      </c>
      <c r="C12" s="38">
        <v>42948</v>
      </c>
      <c r="D12" s="64">
        <v>2630795.87</v>
      </c>
      <c r="E12" t="s">
        <v>131</v>
      </c>
      <c r="F12" t="s">
        <v>142</v>
      </c>
      <c r="G12" t="s">
        <v>133</v>
      </c>
      <c r="H12" s="35" t="s">
        <v>134</v>
      </c>
      <c r="I12" t="s">
        <v>143</v>
      </c>
      <c r="J12" t="s">
        <v>133</v>
      </c>
      <c r="K12" t="s">
        <v>136</v>
      </c>
      <c r="L12" t="s">
        <v>144</v>
      </c>
      <c r="M12" t="s">
        <v>138</v>
      </c>
      <c r="N12" s="38" t="s">
        <v>145</v>
      </c>
      <c r="O12" t="s">
        <v>140</v>
      </c>
    </row>
    <row r="13" spans="1:21">
      <c r="A13" t="s">
        <v>55</v>
      </c>
      <c r="B13" s="38">
        <v>42899</v>
      </c>
      <c r="C13" s="38">
        <v>43021</v>
      </c>
      <c r="D13" s="64">
        <v>13104</v>
      </c>
      <c r="E13" t="s">
        <v>51</v>
      </c>
      <c r="F13" t="s">
        <v>53</v>
      </c>
      <c r="G13" t="s">
        <v>51</v>
      </c>
      <c r="H13" s="35" t="s">
        <v>50</v>
      </c>
      <c r="I13" t="s">
        <v>146</v>
      </c>
      <c r="J13" t="s">
        <v>147</v>
      </c>
      <c r="K13" t="s">
        <v>148</v>
      </c>
      <c r="L13" t="s">
        <v>149</v>
      </c>
      <c r="M13" t="s">
        <v>150</v>
      </c>
      <c r="N13" s="38">
        <v>42866</v>
      </c>
      <c r="O13" t="s">
        <v>151</v>
      </c>
      <c r="R13" s="65" t="s">
        <v>152</v>
      </c>
      <c r="S13" s="65" t="s">
        <v>153</v>
      </c>
      <c r="T13" t="s">
        <v>154</v>
      </c>
    </row>
    <row r="14" spans="1:21">
      <c r="A14" t="s">
        <v>60</v>
      </c>
      <c r="B14" s="38">
        <v>42919</v>
      </c>
      <c r="C14" s="38">
        <v>43048</v>
      </c>
      <c r="D14" s="64">
        <v>6858.9000000000005</v>
      </c>
      <c r="E14" t="s">
        <v>62</v>
      </c>
      <c r="F14" t="s">
        <v>63</v>
      </c>
      <c r="G14" t="s">
        <v>62</v>
      </c>
      <c r="H14" s="35" t="s">
        <v>61</v>
      </c>
      <c r="I14" t="s">
        <v>155</v>
      </c>
      <c r="J14" t="s">
        <v>147</v>
      </c>
      <c r="K14" t="s">
        <v>148</v>
      </c>
      <c r="L14" t="s">
        <v>149</v>
      </c>
      <c r="M14" t="s">
        <v>150</v>
      </c>
      <c r="N14" s="38">
        <v>42804</v>
      </c>
      <c r="O14" t="s">
        <v>151</v>
      </c>
      <c r="R14" s="65" t="s">
        <v>153</v>
      </c>
      <c r="S14" s="65" t="s">
        <v>153</v>
      </c>
      <c r="T14" t="s">
        <v>156</v>
      </c>
      <c r="U14" t="s">
        <v>157</v>
      </c>
    </row>
    <row r="15" spans="1:21">
      <c r="A15" t="s">
        <v>49</v>
      </c>
      <c r="B15" s="38">
        <v>42953</v>
      </c>
      <c r="C15" s="38">
        <v>43059</v>
      </c>
      <c r="D15" s="64">
        <v>14832</v>
      </c>
      <c r="E15" t="s">
        <v>51</v>
      </c>
      <c r="F15" t="s">
        <v>53</v>
      </c>
      <c r="G15" t="s">
        <v>51</v>
      </c>
      <c r="H15" s="35" t="s">
        <v>50</v>
      </c>
      <c r="I15" t="s">
        <v>146</v>
      </c>
      <c r="J15" t="s">
        <v>147</v>
      </c>
      <c r="K15" t="s">
        <v>148</v>
      </c>
      <c r="L15" t="s">
        <v>149</v>
      </c>
      <c r="M15" t="s">
        <v>150</v>
      </c>
      <c r="N15" s="38">
        <v>42866</v>
      </c>
      <c r="O15" t="s">
        <v>151</v>
      </c>
      <c r="R15" s="65" t="s">
        <v>153</v>
      </c>
      <c r="S15" s="65" t="s">
        <v>153</v>
      </c>
      <c r="U15" t="s">
        <v>157</v>
      </c>
    </row>
    <row r="16" spans="1:21">
      <c r="A16" t="s">
        <v>56</v>
      </c>
      <c r="B16" s="38">
        <v>42948</v>
      </c>
      <c r="C16" s="38">
        <v>43090</v>
      </c>
      <c r="D16" s="64">
        <v>46893.635999999999</v>
      </c>
      <c r="E16" t="s">
        <v>58</v>
      </c>
      <c r="F16" t="s">
        <v>59</v>
      </c>
      <c r="G16" t="s">
        <v>58</v>
      </c>
      <c r="H16" s="35" t="s">
        <v>57</v>
      </c>
      <c r="I16" t="s">
        <v>158</v>
      </c>
      <c r="J16" t="s">
        <v>159</v>
      </c>
      <c r="K16" t="s">
        <v>148</v>
      </c>
      <c r="L16" t="s">
        <v>149</v>
      </c>
      <c r="M16" t="s">
        <v>150</v>
      </c>
      <c r="N16" s="38">
        <v>42795</v>
      </c>
      <c r="O16" t="s">
        <v>151</v>
      </c>
      <c r="R16" s="65" t="s">
        <v>160</v>
      </c>
      <c r="S16" s="65" t="s">
        <v>161</v>
      </c>
      <c r="T16" t="s">
        <v>162</v>
      </c>
    </row>
    <row r="17" spans="1:21">
      <c r="A17" t="s">
        <v>130</v>
      </c>
      <c r="B17" s="38">
        <v>43040</v>
      </c>
      <c r="C17" s="38">
        <v>43132</v>
      </c>
      <c r="D17" s="64">
        <v>4839956.0199999996</v>
      </c>
      <c r="E17" t="s">
        <v>131</v>
      </c>
      <c r="F17" t="s">
        <v>132</v>
      </c>
      <c r="G17" t="s">
        <v>133</v>
      </c>
      <c r="H17" s="35" t="s">
        <v>134</v>
      </c>
      <c r="I17" t="s">
        <v>135</v>
      </c>
      <c r="J17" t="s">
        <v>133</v>
      </c>
      <c r="K17" t="s">
        <v>136</v>
      </c>
      <c r="L17" t="s">
        <v>137</v>
      </c>
      <c r="M17" t="s">
        <v>138</v>
      </c>
      <c r="N17" s="38" t="s">
        <v>139</v>
      </c>
      <c r="O17" t="s">
        <v>140</v>
      </c>
    </row>
    <row r="18" spans="1:21">
      <c r="A18" t="s">
        <v>141</v>
      </c>
      <c r="B18" s="38">
        <v>43040</v>
      </c>
      <c r="C18" s="38">
        <v>43132</v>
      </c>
      <c r="D18" s="64">
        <v>2604439.92</v>
      </c>
      <c r="E18" t="s">
        <v>131</v>
      </c>
      <c r="F18" t="s">
        <v>142</v>
      </c>
      <c r="G18" t="s">
        <v>133</v>
      </c>
      <c r="H18" s="35" t="s">
        <v>134</v>
      </c>
      <c r="I18" t="s">
        <v>143</v>
      </c>
      <c r="J18" t="s">
        <v>133</v>
      </c>
      <c r="K18" t="s">
        <v>136</v>
      </c>
      <c r="L18" t="s">
        <v>144</v>
      </c>
      <c r="M18" t="s">
        <v>138</v>
      </c>
      <c r="N18" s="38" t="s">
        <v>145</v>
      </c>
      <c r="O18" t="s">
        <v>140</v>
      </c>
    </row>
    <row r="19" spans="1:21">
      <c r="A19" t="s">
        <v>163</v>
      </c>
      <c r="B19" s="38">
        <v>42986</v>
      </c>
      <c r="C19" s="38">
        <v>43132</v>
      </c>
      <c r="D19" s="64">
        <v>6078590.5899999999</v>
      </c>
      <c r="E19" t="s">
        <v>164</v>
      </c>
      <c r="F19" t="s">
        <v>165</v>
      </c>
      <c r="G19" t="s">
        <v>166</v>
      </c>
      <c r="H19" s="35" t="s">
        <v>167</v>
      </c>
      <c r="I19" t="s">
        <v>168</v>
      </c>
      <c r="J19" t="s">
        <v>166</v>
      </c>
      <c r="K19" t="s">
        <v>136</v>
      </c>
      <c r="L19" t="s">
        <v>144</v>
      </c>
      <c r="M19" t="s">
        <v>169</v>
      </c>
      <c r="N19" s="38" t="s">
        <v>170</v>
      </c>
      <c r="O19" t="s">
        <v>140</v>
      </c>
      <c r="P19" t="s">
        <v>171</v>
      </c>
      <c r="Q19" t="s">
        <v>171</v>
      </c>
      <c r="R19">
        <v>7633113</v>
      </c>
      <c r="S19">
        <v>7633113</v>
      </c>
      <c r="T19" t="s">
        <v>156</v>
      </c>
      <c r="U19" s="62" t="s">
        <v>172</v>
      </c>
    </row>
    <row r="20" spans="1:21">
      <c r="A20" t="s">
        <v>173</v>
      </c>
      <c r="B20" s="38">
        <v>42986</v>
      </c>
      <c r="C20" s="38">
        <v>43132</v>
      </c>
      <c r="D20" s="64">
        <v>4284416.6399999997</v>
      </c>
      <c r="E20" t="s">
        <v>164</v>
      </c>
      <c r="F20" t="s">
        <v>165</v>
      </c>
      <c r="G20" t="s">
        <v>174</v>
      </c>
      <c r="H20" s="35" t="s">
        <v>167</v>
      </c>
      <c r="I20" t="s">
        <v>168</v>
      </c>
      <c r="J20" t="s">
        <v>174</v>
      </c>
      <c r="K20" t="s">
        <v>136</v>
      </c>
      <c r="L20" t="s">
        <v>144</v>
      </c>
      <c r="M20" t="s">
        <v>138</v>
      </c>
      <c r="N20" s="38" t="s">
        <v>175</v>
      </c>
      <c r="O20" t="s">
        <v>140</v>
      </c>
      <c r="P20" t="s">
        <v>171</v>
      </c>
      <c r="Q20" t="s">
        <v>171</v>
      </c>
      <c r="R20" s="62">
        <v>2399921</v>
      </c>
      <c r="S20" s="62">
        <v>7631189</v>
      </c>
      <c r="T20" s="62" t="s">
        <v>176</v>
      </c>
      <c r="U20" s="62" t="s">
        <v>172</v>
      </c>
    </row>
    <row r="21" spans="1:21">
      <c r="A21" t="s">
        <v>177</v>
      </c>
      <c r="B21" s="38">
        <v>42986</v>
      </c>
      <c r="C21" s="38">
        <v>43132</v>
      </c>
      <c r="D21" s="64">
        <v>1071104.32</v>
      </c>
      <c r="E21" t="s">
        <v>164</v>
      </c>
      <c r="F21" t="s">
        <v>165</v>
      </c>
      <c r="G21" t="s">
        <v>178</v>
      </c>
      <c r="H21" s="35" t="s">
        <v>167</v>
      </c>
      <c r="I21" t="s">
        <v>168</v>
      </c>
      <c r="J21" t="s">
        <v>178</v>
      </c>
      <c r="K21" t="s">
        <v>136</v>
      </c>
      <c r="L21" t="s">
        <v>144</v>
      </c>
      <c r="M21" t="s">
        <v>138</v>
      </c>
      <c r="N21" s="38" t="s">
        <v>175</v>
      </c>
      <c r="O21" t="s">
        <v>140</v>
      </c>
      <c r="P21" t="s">
        <v>171</v>
      </c>
      <c r="Q21" t="s">
        <v>171</v>
      </c>
      <c r="R21">
        <v>7607207</v>
      </c>
      <c r="S21">
        <v>7607207</v>
      </c>
      <c r="T21" t="s">
        <v>154</v>
      </c>
      <c r="U21" t="s">
        <v>179</v>
      </c>
    </row>
    <row r="22" spans="1:21">
      <c r="A22" t="s">
        <v>180</v>
      </c>
      <c r="B22" s="38">
        <v>42910</v>
      </c>
      <c r="C22" s="38">
        <v>43150</v>
      </c>
      <c r="D22" s="64">
        <v>85458.04</v>
      </c>
      <c r="E22" t="s">
        <v>181</v>
      </c>
      <c r="F22" t="s">
        <v>182</v>
      </c>
      <c r="G22" t="s">
        <v>159</v>
      </c>
      <c r="H22" s="35" t="s">
        <v>183</v>
      </c>
      <c r="I22" t="s">
        <v>184</v>
      </c>
      <c r="J22" t="s">
        <v>159</v>
      </c>
      <c r="K22" t="s">
        <v>185</v>
      </c>
      <c r="L22" t="s">
        <v>149</v>
      </c>
      <c r="M22" t="s">
        <v>150</v>
      </c>
      <c r="N22" s="38" t="s">
        <v>186</v>
      </c>
      <c r="O22" t="s">
        <v>140</v>
      </c>
      <c r="P22" s="35" t="s">
        <v>187</v>
      </c>
      <c r="Q22" s="35" t="s">
        <v>188</v>
      </c>
      <c r="R22">
        <v>1656727</v>
      </c>
      <c r="S22">
        <v>1656730</v>
      </c>
      <c r="T22" s="36" t="s">
        <v>189</v>
      </c>
      <c r="U22" t="s">
        <v>190</v>
      </c>
    </row>
    <row r="23" spans="1:21">
      <c r="A23" t="s">
        <v>191</v>
      </c>
      <c r="B23" s="38">
        <v>42986</v>
      </c>
      <c r="C23" s="38">
        <v>43160</v>
      </c>
      <c r="D23" s="64">
        <v>1030281.12</v>
      </c>
      <c r="E23" t="s">
        <v>192</v>
      </c>
      <c r="F23" t="s">
        <v>193</v>
      </c>
      <c r="G23" t="s">
        <v>133</v>
      </c>
      <c r="H23" s="35" t="s">
        <v>167</v>
      </c>
      <c r="I23" t="s">
        <v>194</v>
      </c>
      <c r="J23" t="s">
        <v>147</v>
      </c>
      <c r="K23" t="s">
        <v>185</v>
      </c>
      <c r="L23" t="s">
        <v>137</v>
      </c>
      <c r="M23" t="s">
        <v>138</v>
      </c>
      <c r="N23" s="38" t="s">
        <v>195</v>
      </c>
      <c r="O23" t="s">
        <v>140</v>
      </c>
      <c r="P23" t="s">
        <v>171</v>
      </c>
      <c r="Q23" t="s">
        <v>171</v>
      </c>
      <c r="R23" s="35">
        <v>2400623</v>
      </c>
      <c r="S23" s="35" t="s">
        <v>9</v>
      </c>
      <c r="T23" s="35" t="s">
        <v>176</v>
      </c>
      <c r="U23" t="s">
        <v>196</v>
      </c>
    </row>
    <row r="24" spans="1:21">
      <c r="A24" t="s">
        <v>197</v>
      </c>
      <c r="B24" s="38">
        <v>42986</v>
      </c>
      <c r="C24" s="38">
        <v>43164</v>
      </c>
      <c r="D24" s="64">
        <v>707708.97</v>
      </c>
      <c r="E24" t="s">
        <v>131</v>
      </c>
      <c r="F24" t="s">
        <v>198</v>
      </c>
      <c r="G24" t="s">
        <v>133</v>
      </c>
      <c r="H24" s="35" t="s">
        <v>167</v>
      </c>
      <c r="I24" t="s">
        <v>199</v>
      </c>
      <c r="J24" t="s">
        <v>133</v>
      </c>
      <c r="K24" t="s">
        <v>200</v>
      </c>
      <c r="L24" t="s">
        <v>137</v>
      </c>
      <c r="M24" t="s">
        <v>138</v>
      </c>
      <c r="N24" s="38" t="s">
        <v>201</v>
      </c>
      <c r="O24" t="s">
        <v>140</v>
      </c>
      <c r="P24" t="s">
        <v>171</v>
      </c>
      <c r="Q24" t="s">
        <v>153</v>
      </c>
      <c r="R24">
        <v>1461139</v>
      </c>
      <c r="S24" t="s">
        <v>153</v>
      </c>
      <c r="T24" t="s">
        <v>202</v>
      </c>
    </row>
    <row r="25" spans="1:21">
      <c r="A25" t="s">
        <v>203</v>
      </c>
      <c r="B25" s="38">
        <v>42986</v>
      </c>
      <c r="C25" s="38">
        <v>43164</v>
      </c>
      <c r="D25" s="64">
        <v>1975460.1</v>
      </c>
      <c r="E25" t="s">
        <v>131</v>
      </c>
      <c r="F25" t="s">
        <v>204</v>
      </c>
      <c r="G25" t="s">
        <v>133</v>
      </c>
      <c r="H25" s="35" t="s">
        <v>167</v>
      </c>
      <c r="I25" t="s">
        <v>205</v>
      </c>
      <c r="J25" t="s">
        <v>133</v>
      </c>
      <c r="K25" t="s">
        <v>185</v>
      </c>
      <c r="L25" t="s">
        <v>137</v>
      </c>
      <c r="M25" t="s">
        <v>138</v>
      </c>
      <c r="N25" s="38" t="s">
        <v>201</v>
      </c>
      <c r="O25" t="s">
        <v>140</v>
      </c>
      <c r="P25" t="s">
        <v>171</v>
      </c>
      <c r="Q25" t="s">
        <v>153</v>
      </c>
      <c r="R25" s="35">
        <v>1987782</v>
      </c>
      <c r="S25" s="35">
        <v>1987782</v>
      </c>
      <c r="T25" t="s">
        <v>156</v>
      </c>
    </row>
    <row r="26" spans="1:21">
      <c r="A26" t="s">
        <v>206</v>
      </c>
      <c r="B26" s="38">
        <v>42986</v>
      </c>
      <c r="C26" s="38">
        <v>43164</v>
      </c>
      <c r="D26" s="64">
        <v>404409.91</v>
      </c>
      <c r="E26" t="s">
        <v>207</v>
      </c>
      <c r="F26" t="s">
        <v>208</v>
      </c>
      <c r="G26" t="s">
        <v>133</v>
      </c>
      <c r="H26" s="35" t="s">
        <v>167</v>
      </c>
      <c r="I26" t="s">
        <v>209</v>
      </c>
      <c r="J26" t="s">
        <v>133</v>
      </c>
      <c r="K26" t="s">
        <v>185</v>
      </c>
      <c r="L26" t="s">
        <v>144</v>
      </c>
      <c r="M26" t="s">
        <v>150</v>
      </c>
      <c r="N26" s="38" t="s">
        <v>210</v>
      </c>
      <c r="O26" t="s">
        <v>140</v>
      </c>
      <c r="P26" t="s">
        <v>171</v>
      </c>
      <c r="Q26" t="s">
        <v>171</v>
      </c>
      <c r="R26">
        <v>7829585</v>
      </c>
      <c r="S26">
        <v>7829585</v>
      </c>
      <c r="T26" t="s">
        <v>176</v>
      </c>
    </row>
    <row r="27" spans="1:21">
      <c r="A27" t="s">
        <v>180</v>
      </c>
      <c r="B27" s="38">
        <v>42960</v>
      </c>
      <c r="C27" s="38">
        <v>43181</v>
      </c>
      <c r="D27" s="64">
        <v>168940.7</v>
      </c>
      <c r="E27" t="s">
        <v>181</v>
      </c>
      <c r="F27" t="s">
        <v>182</v>
      </c>
      <c r="G27" t="s">
        <v>159</v>
      </c>
      <c r="H27" s="35" t="s">
        <v>183</v>
      </c>
      <c r="I27" t="s">
        <v>184</v>
      </c>
      <c r="J27" t="s">
        <v>159</v>
      </c>
      <c r="K27" t="s">
        <v>185</v>
      </c>
      <c r="L27" t="s">
        <v>149</v>
      </c>
      <c r="M27" t="s">
        <v>150</v>
      </c>
      <c r="N27" s="38" t="s">
        <v>186</v>
      </c>
      <c r="O27" t="s">
        <v>140</v>
      </c>
      <c r="P27" s="35" t="s">
        <v>187</v>
      </c>
      <c r="Q27" s="35" t="s">
        <v>188</v>
      </c>
      <c r="R27" s="66" t="s">
        <v>211</v>
      </c>
      <c r="S27" s="66" t="s">
        <v>212</v>
      </c>
      <c r="T27" s="36" t="s">
        <v>189</v>
      </c>
      <c r="U27" t="s">
        <v>213</v>
      </c>
    </row>
    <row r="28" spans="1:21">
      <c r="A28" t="s">
        <v>79</v>
      </c>
      <c r="B28" s="38">
        <v>43073</v>
      </c>
      <c r="C28" s="38">
        <v>43182</v>
      </c>
      <c r="D28" s="64">
        <v>23040</v>
      </c>
      <c r="E28" t="s">
        <v>214</v>
      </c>
      <c r="F28" t="s">
        <v>82</v>
      </c>
      <c r="G28" t="s">
        <v>214</v>
      </c>
      <c r="H28" s="35" t="s">
        <v>80</v>
      </c>
      <c r="I28" t="s">
        <v>215</v>
      </c>
      <c r="J28" t="s">
        <v>147</v>
      </c>
      <c r="K28" t="s">
        <v>148</v>
      </c>
      <c r="L28" t="s">
        <v>149</v>
      </c>
      <c r="M28" t="s">
        <v>150</v>
      </c>
      <c r="N28" s="38">
        <v>42943</v>
      </c>
      <c r="O28" t="s">
        <v>151</v>
      </c>
      <c r="R28" s="65" t="s">
        <v>216</v>
      </c>
      <c r="S28" s="65" t="s">
        <v>153</v>
      </c>
      <c r="T28" t="s">
        <v>154</v>
      </c>
    </row>
    <row r="29" spans="1:21">
      <c r="A29" t="s">
        <v>84</v>
      </c>
      <c r="B29" s="38">
        <v>43073</v>
      </c>
      <c r="C29" s="38">
        <v>43182</v>
      </c>
      <c r="D29" s="64">
        <v>14321.03</v>
      </c>
      <c r="E29" t="s">
        <v>214</v>
      </c>
      <c r="F29" t="s">
        <v>82</v>
      </c>
      <c r="G29" t="s">
        <v>214</v>
      </c>
      <c r="H29" s="35" t="s">
        <v>80</v>
      </c>
      <c r="I29" t="s">
        <v>215</v>
      </c>
      <c r="J29" t="s">
        <v>147</v>
      </c>
      <c r="K29" t="s">
        <v>148</v>
      </c>
      <c r="L29" t="s">
        <v>149</v>
      </c>
      <c r="M29" t="s">
        <v>150</v>
      </c>
      <c r="N29" s="38">
        <v>42969</v>
      </c>
      <c r="O29" t="s">
        <v>151</v>
      </c>
      <c r="R29" s="65" t="s">
        <v>217</v>
      </c>
      <c r="S29" s="65" t="s">
        <v>161</v>
      </c>
      <c r="T29" t="s">
        <v>154</v>
      </c>
    </row>
    <row r="30" spans="1:21">
      <c r="A30" t="s">
        <v>83</v>
      </c>
      <c r="B30" s="38">
        <v>43115</v>
      </c>
      <c r="C30" s="38">
        <v>43222</v>
      </c>
      <c r="D30" s="64">
        <v>22068</v>
      </c>
      <c r="E30" t="s">
        <v>214</v>
      </c>
      <c r="F30" t="s">
        <v>82</v>
      </c>
      <c r="G30" t="s">
        <v>214</v>
      </c>
      <c r="H30" s="35" t="s">
        <v>80</v>
      </c>
      <c r="I30" t="s">
        <v>215</v>
      </c>
      <c r="J30" t="s">
        <v>147</v>
      </c>
      <c r="K30" t="s">
        <v>148</v>
      </c>
      <c r="L30" t="s">
        <v>149</v>
      </c>
      <c r="M30" t="s">
        <v>150</v>
      </c>
      <c r="N30" s="38">
        <v>42943</v>
      </c>
      <c r="O30" t="s">
        <v>151</v>
      </c>
      <c r="R30" s="65" t="s">
        <v>153</v>
      </c>
      <c r="S30" s="65" t="s">
        <v>153</v>
      </c>
      <c r="T30" t="s">
        <v>154</v>
      </c>
      <c r="U30" t="s">
        <v>218</v>
      </c>
    </row>
    <row r="31" spans="1:21">
      <c r="A31" t="s">
        <v>197</v>
      </c>
      <c r="B31" s="38">
        <v>43108</v>
      </c>
      <c r="C31" s="38">
        <v>43252</v>
      </c>
      <c r="D31" s="64">
        <v>18538463.809999999</v>
      </c>
      <c r="E31" t="s">
        <v>131</v>
      </c>
      <c r="F31" t="s">
        <v>198</v>
      </c>
      <c r="G31" t="s">
        <v>133</v>
      </c>
      <c r="H31" s="35" t="s">
        <v>167</v>
      </c>
      <c r="I31" t="s">
        <v>199</v>
      </c>
      <c r="J31" t="s">
        <v>133</v>
      </c>
      <c r="K31" t="s">
        <v>200</v>
      </c>
      <c r="L31" t="s">
        <v>137</v>
      </c>
      <c r="M31" t="s">
        <v>138</v>
      </c>
      <c r="N31" s="38" t="s">
        <v>201</v>
      </c>
      <c r="O31" t="s">
        <v>140</v>
      </c>
      <c r="P31" t="s">
        <v>171</v>
      </c>
      <c r="Q31" t="s">
        <v>171</v>
      </c>
      <c r="R31">
        <v>1461139</v>
      </c>
      <c r="S31" t="s">
        <v>153</v>
      </c>
      <c r="T31" t="s">
        <v>202</v>
      </c>
    </row>
    <row r="32" spans="1:21">
      <c r="A32" t="s">
        <v>203</v>
      </c>
      <c r="B32" s="38">
        <v>43108</v>
      </c>
      <c r="C32" s="38">
        <v>43252</v>
      </c>
      <c r="D32" s="64">
        <v>51717919.420000002</v>
      </c>
      <c r="E32" t="s">
        <v>131</v>
      </c>
      <c r="F32" t="s">
        <v>219</v>
      </c>
      <c r="G32" t="s">
        <v>133</v>
      </c>
      <c r="H32" s="35" t="s">
        <v>167</v>
      </c>
      <c r="I32" t="s">
        <v>205</v>
      </c>
      <c r="J32" t="s">
        <v>133</v>
      </c>
      <c r="K32" t="s">
        <v>185</v>
      </c>
      <c r="L32" t="s">
        <v>137</v>
      </c>
      <c r="M32" t="s">
        <v>138</v>
      </c>
      <c r="N32" s="38" t="s">
        <v>201</v>
      </c>
      <c r="O32" t="s">
        <v>140</v>
      </c>
      <c r="P32" t="s">
        <v>171</v>
      </c>
      <c r="Q32" t="s">
        <v>171</v>
      </c>
      <c r="R32" s="35" t="s">
        <v>153</v>
      </c>
      <c r="S32" s="35" t="s">
        <v>153</v>
      </c>
      <c r="T32" t="s">
        <v>156</v>
      </c>
    </row>
    <row r="33" spans="1:21">
      <c r="A33" t="s">
        <v>191</v>
      </c>
      <c r="B33" s="38">
        <v>43108</v>
      </c>
      <c r="C33" s="38">
        <v>43252</v>
      </c>
      <c r="D33" s="64">
        <v>29154372.09</v>
      </c>
      <c r="E33" t="s">
        <v>192</v>
      </c>
      <c r="F33" t="s">
        <v>193</v>
      </c>
      <c r="G33" t="s">
        <v>133</v>
      </c>
      <c r="H33" s="35" t="s">
        <v>167</v>
      </c>
      <c r="I33" t="s">
        <v>194</v>
      </c>
      <c r="J33" t="s">
        <v>133</v>
      </c>
      <c r="K33" t="s">
        <v>185</v>
      </c>
      <c r="L33" t="s">
        <v>137</v>
      </c>
      <c r="M33" t="s">
        <v>138</v>
      </c>
      <c r="N33" s="38" t="s">
        <v>220</v>
      </c>
      <c r="O33" t="s">
        <v>140</v>
      </c>
      <c r="P33" t="s">
        <v>153</v>
      </c>
      <c r="Q33" t="s">
        <v>153</v>
      </c>
      <c r="R33" s="35" t="s">
        <v>9</v>
      </c>
      <c r="S33" s="35" t="s">
        <v>9</v>
      </c>
      <c r="T33" s="35" t="s">
        <v>176</v>
      </c>
    </row>
    <row r="34" spans="1:21" ht="16">
      <c r="A34" t="s">
        <v>221</v>
      </c>
      <c r="B34" s="38">
        <v>43108</v>
      </c>
      <c r="C34" s="38">
        <v>43252</v>
      </c>
      <c r="D34" s="64">
        <v>19768120.780000001</v>
      </c>
      <c r="E34" t="s">
        <v>192</v>
      </c>
      <c r="F34" s="67" t="s">
        <v>222</v>
      </c>
      <c r="G34" t="s">
        <v>133</v>
      </c>
      <c r="H34" s="35" t="s">
        <v>167</v>
      </c>
      <c r="I34" t="s">
        <v>223</v>
      </c>
      <c r="J34" t="s">
        <v>133</v>
      </c>
      <c r="K34" t="s">
        <v>185</v>
      </c>
      <c r="L34" t="s">
        <v>137</v>
      </c>
      <c r="M34" t="s">
        <v>138</v>
      </c>
      <c r="N34" s="38" t="s">
        <v>195</v>
      </c>
      <c r="O34" t="s">
        <v>140</v>
      </c>
      <c r="P34" t="s">
        <v>171</v>
      </c>
      <c r="Q34" t="s">
        <v>153</v>
      </c>
      <c r="R34">
        <v>1461420</v>
      </c>
      <c r="S34" t="s">
        <v>153</v>
      </c>
      <c r="T34" t="s">
        <v>202</v>
      </c>
    </row>
    <row r="35" spans="1:21">
      <c r="A35" t="s">
        <v>206</v>
      </c>
      <c r="B35" s="38">
        <v>43108</v>
      </c>
      <c r="C35" s="38">
        <v>43252</v>
      </c>
      <c r="D35" s="64">
        <v>15668348.880000001</v>
      </c>
      <c r="E35" t="s">
        <v>207</v>
      </c>
      <c r="F35" t="s">
        <v>208</v>
      </c>
      <c r="G35" t="s">
        <v>133</v>
      </c>
      <c r="H35" s="35" t="s">
        <v>167</v>
      </c>
      <c r="I35" t="s">
        <v>209</v>
      </c>
      <c r="J35" t="s">
        <v>133</v>
      </c>
      <c r="K35" t="s">
        <v>185</v>
      </c>
      <c r="L35" t="s">
        <v>144</v>
      </c>
      <c r="M35" t="s">
        <v>150</v>
      </c>
      <c r="N35" s="38" t="s">
        <v>210</v>
      </c>
      <c r="O35" t="s">
        <v>140</v>
      </c>
      <c r="P35" t="s">
        <v>171</v>
      </c>
      <c r="Q35" t="s">
        <v>171</v>
      </c>
      <c r="R35">
        <v>7830212</v>
      </c>
      <c r="S35">
        <v>7830212</v>
      </c>
      <c r="T35" t="s">
        <v>176</v>
      </c>
    </row>
    <row r="36" spans="1:21">
      <c r="A36" t="s">
        <v>163</v>
      </c>
      <c r="B36" s="38">
        <v>43108</v>
      </c>
      <c r="C36" s="38">
        <v>43252</v>
      </c>
      <c r="D36" s="64">
        <v>73038047.310000002</v>
      </c>
      <c r="E36" t="s">
        <v>164</v>
      </c>
      <c r="F36" t="s">
        <v>165</v>
      </c>
      <c r="G36" t="s">
        <v>166</v>
      </c>
      <c r="H36" s="35" t="s">
        <v>167</v>
      </c>
      <c r="I36" t="s">
        <v>168</v>
      </c>
      <c r="J36" t="s">
        <v>166</v>
      </c>
      <c r="K36" t="s">
        <v>136</v>
      </c>
      <c r="L36" t="s">
        <v>144</v>
      </c>
      <c r="M36" t="s">
        <v>169</v>
      </c>
      <c r="N36" s="38" t="s">
        <v>170</v>
      </c>
      <c r="O36" t="s">
        <v>140</v>
      </c>
      <c r="P36" t="s">
        <v>171</v>
      </c>
      <c r="Q36" t="s">
        <v>171</v>
      </c>
      <c r="R36">
        <v>1461580</v>
      </c>
      <c r="S36">
        <v>1461580</v>
      </c>
      <c r="T36" t="s">
        <v>156</v>
      </c>
    </row>
    <row r="37" spans="1:21">
      <c r="A37" t="s">
        <v>173</v>
      </c>
      <c r="B37" s="38">
        <v>43108</v>
      </c>
      <c r="C37" s="38">
        <v>43252</v>
      </c>
      <c r="D37" s="64">
        <v>51479930.170000002</v>
      </c>
      <c r="E37" t="s">
        <v>164</v>
      </c>
      <c r="F37" t="s">
        <v>165</v>
      </c>
      <c r="G37" t="s">
        <v>174</v>
      </c>
      <c r="H37" s="35" t="s">
        <v>167</v>
      </c>
      <c r="I37" t="s">
        <v>168</v>
      </c>
      <c r="J37" t="s">
        <v>174</v>
      </c>
      <c r="K37" t="s">
        <v>136</v>
      </c>
      <c r="L37" t="s">
        <v>144</v>
      </c>
      <c r="M37" t="s">
        <v>138</v>
      </c>
      <c r="N37" s="38" t="s">
        <v>175</v>
      </c>
      <c r="O37" t="s">
        <v>140</v>
      </c>
      <c r="P37" t="s">
        <v>171</v>
      </c>
      <c r="Q37" t="s">
        <v>171</v>
      </c>
      <c r="R37">
        <v>2399978</v>
      </c>
      <c r="S37">
        <v>2906821</v>
      </c>
      <c r="T37" t="s">
        <v>176</v>
      </c>
    </row>
    <row r="38" spans="1:21">
      <c r="A38" t="s">
        <v>197</v>
      </c>
      <c r="B38" s="38">
        <v>43108</v>
      </c>
      <c r="C38" s="38">
        <v>43253</v>
      </c>
      <c r="D38" s="64">
        <v>536583.54</v>
      </c>
      <c r="E38" t="s">
        <v>131</v>
      </c>
      <c r="F38" t="s">
        <v>198</v>
      </c>
      <c r="G38" t="s">
        <v>131</v>
      </c>
      <c r="H38" s="35" t="s">
        <v>167</v>
      </c>
      <c r="I38" t="s">
        <v>199</v>
      </c>
      <c r="J38" t="s">
        <v>133</v>
      </c>
      <c r="K38" t="s">
        <v>200</v>
      </c>
      <c r="L38" t="s">
        <v>137</v>
      </c>
      <c r="M38" t="s">
        <v>138</v>
      </c>
      <c r="N38" s="38" t="s">
        <v>201</v>
      </c>
      <c r="O38" t="s">
        <v>140</v>
      </c>
      <c r="P38" t="s">
        <v>171</v>
      </c>
      <c r="Q38" t="s">
        <v>171</v>
      </c>
      <c r="R38">
        <v>3992541</v>
      </c>
      <c r="S38" t="s">
        <v>153</v>
      </c>
      <c r="T38" t="s">
        <v>202</v>
      </c>
    </row>
    <row r="39" spans="1:21">
      <c r="A39" t="s">
        <v>177</v>
      </c>
      <c r="B39" s="38">
        <v>43108</v>
      </c>
      <c r="C39" s="38">
        <v>43255</v>
      </c>
      <c r="D39" s="64">
        <v>12867203.57</v>
      </c>
      <c r="E39" t="s">
        <v>164</v>
      </c>
      <c r="F39" t="s">
        <v>165</v>
      </c>
      <c r="G39" t="s">
        <v>178</v>
      </c>
      <c r="H39" s="35" t="s">
        <v>167</v>
      </c>
      <c r="I39" t="s">
        <v>168</v>
      </c>
      <c r="J39" t="s">
        <v>178</v>
      </c>
      <c r="K39" t="s">
        <v>136</v>
      </c>
      <c r="L39" t="s">
        <v>144</v>
      </c>
      <c r="M39" t="s">
        <v>138</v>
      </c>
      <c r="N39" s="38" t="s">
        <v>175</v>
      </c>
      <c r="O39" t="s">
        <v>140</v>
      </c>
      <c r="P39" t="s">
        <v>171</v>
      </c>
      <c r="Q39" t="s">
        <v>171</v>
      </c>
      <c r="R39">
        <v>7607437</v>
      </c>
      <c r="S39">
        <v>7607437</v>
      </c>
      <c r="T39" t="s">
        <v>154</v>
      </c>
    </row>
    <row r="40" spans="1:21">
      <c r="A40" t="s">
        <v>191</v>
      </c>
      <c r="B40" s="38">
        <v>43108</v>
      </c>
      <c r="C40" s="38">
        <v>43263</v>
      </c>
      <c r="D40" s="64">
        <v>2652450.8199999998</v>
      </c>
      <c r="E40" t="s">
        <v>192</v>
      </c>
      <c r="F40" t="s">
        <v>193</v>
      </c>
      <c r="G40" t="s">
        <v>192</v>
      </c>
      <c r="H40" s="35" t="s">
        <v>167</v>
      </c>
      <c r="I40" t="s">
        <v>194</v>
      </c>
      <c r="J40" t="s">
        <v>133</v>
      </c>
      <c r="K40" t="s">
        <v>185</v>
      </c>
      <c r="L40" t="s">
        <v>137</v>
      </c>
      <c r="M40" t="s">
        <v>138</v>
      </c>
      <c r="N40" s="38" t="s">
        <v>195</v>
      </c>
      <c r="O40" t="s">
        <v>140</v>
      </c>
      <c r="P40" t="s">
        <v>153</v>
      </c>
      <c r="Q40" t="s">
        <v>153</v>
      </c>
      <c r="R40" s="35">
        <v>2906671</v>
      </c>
      <c r="S40" s="35">
        <v>2906671</v>
      </c>
      <c r="T40" s="35" t="s">
        <v>176</v>
      </c>
      <c r="U40" t="s">
        <v>224</v>
      </c>
    </row>
    <row r="41" spans="1:21">
      <c r="A41" t="s">
        <v>203</v>
      </c>
      <c r="B41" s="38">
        <v>43108</v>
      </c>
      <c r="C41" s="38">
        <v>43276</v>
      </c>
      <c r="D41" s="64">
        <v>3004248.27</v>
      </c>
      <c r="E41" t="s">
        <v>131</v>
      </c>
      <c r="F41" t="s">
        <v>219</v>
      </c>
      <c r="G41" t="s">
        <v>131</v>
      </c>
      <c r="H41" s="35" t="s">
        <v>167</v>
      </c>
      <c r="I41" t="s">
        <v>205</v>
      </c>
      <c r="J41" t="s">
        <v>133</v>
      </c>
      <c r="K41" t="s">
        <v>185</v>
      </c>
      <c r="L41" t="s">
        <v>137</v>
      </c>
      <c r="M41" t="s">
        <v>138</v>
      </c>
      <c r="N41" s="38" t="s">
        <v>201</v>
      </c>
      <c r="O41" t="s">
        <v>140</v>
      </c>
      <c r="P41" t="s">
        <v>171</v>
      </c>
      <c r="Q41" t="s">
        <v>171</v>
      </c>
      <c r="R41" s="35">
        <v>4031041</v>
      </c>
      <c r="S41" s="35" t="s">
        <v>153</v>
      </c>
      <c r="T41" t="s">
        <v>156</v>
      </c>
    </row>
    <row r="42" spans="1:21">
      <c r="A42" t="s">
        <v>180</v>
      </c>
      <c r="B42" s="38">
        <v>43090</v>
      </c>
      <c r="C42" s="38">
        <v>43306</v>
      </c>
      <c r="D42" s="64">
        <v>84664.25</v>
      </c>
      <c r="E42" t="s">
        <v>181</v>
      </c>
      <c r="F42" t="s">
        <v>182</v>
      </c>
      <c r="G42" t="s">
        <v>159</v>
      </c>
      <c r="H42" s="35" t="s">
        <v>183</v>
      </c>
      <c r="I42" t="s">
        <v>184</v>
      </c>
      <c r="J42" t="s">
        <v>159</v>
      </c>
      <c r="K42" t="s">
        <v>185</v>
      </c>
      <c r="L42" t="s">
        <v>149</v>
      </c>
      <c r="M42" t="s">
        <v>150</v>
      </c>
      <c r="N42" s="38" t="s">
        <v>186</v>
      </c>
      <c r="O42" t="s">
        <v>140</v>
      </c>
      <c r="P42" s="35" t="s">
        <v>187</v>
      </c>
      <c r="Q42" s="35" t="s">
        <v>188</v>
      </c>
      <c r="R42" s="66">
        <v>1656736</v>
      </c>
      <c r="S42" s="66">
        <v>1656751</v>
      </c>
      <c r="T42" s="36" t="s">
        <v>189</v>
      </c>
    </row>
    <row r="43" spans="1:21">
      <c r="A43" t="s">
        <v>130</v>
      </c>
      <c r="B43" s="38">
        <v>43221</v>
      </c>
      <c r="C43" s="38">
        <v>43313</v>
      </c>
      <c r="D43" s="64">
        <v>4743277.76</v>
      </c>
      <c r="E43" t="s">
        <v>131</v>
      </c>
      <c r="F43" t="s">
        <v>132</v>
      </c>
      <c r="G43" t="s">
        <v>133</v>
      </c>
      <c r="H43" s="35" t="s">
        <v>134</v>
      </c>
      <c r="I43" t="s">
        <v>135</v>
      </c>
      <c r="J43" t="s">
        <v>133</v>
      </c>
      <c r="K43" t="s">
        <v>136</v>
      </c>
      <c r="L43" t="s">
        <v>137</v>
      </c>
      <c r="M43" t="s">
        <v>138</v>
      </c>
      <c r="N43" s="38" t="s">
        <v>139</v>
      </c>
      <c r="O43" t="s">
        <v>140</v>
      </c>
    </row>
    <row r="44" spans="1:21">
      <c r="A44" t="s">
        <v>141</v>
      </c>
      <c r="B44" s="38">
        <v>43221</v>
      </c>
      <c r="C44" s="38">
        <v>43313</v>
      </c>
      <c r="D44" s="64">
        <v>2555671.04</v>
      </c>
      <c r="E44" t="s">
        <v>131</v>
      </c>
      <c r="F44" t="s">
        <v>142</v>
      </c>
      <c r="G44" t="s">
        <v>133</v>
      </c>
      <c r="H44" s="35" t="s">
        <v>134</v>
      </c>
      <c r="I44" t="s">
        <v>143</v>
      </c>
      <c r="J44" t="s">
        <v>133</v>
      </c>
      <c r="K44" t="s">
        <v>136</v>
      </c>
      <c r="L44" t="s">
        <v>144</v>
      </c>
      <c r="M44" t="s">
        <v>138</v>
      </c>
      <c r="N44" s="38" t="s">
        <v>145</v>
      </c>
      <c r="O44" t="s">
        <v>140</v>
      </c>
    </row>
    <row r="45" spans="1:21">
      <c r="A45" t="s">
        <v>85</v>
      </c>
      <c r="B45" s="38">
        <v>43191</v>
      </c>
      <c r="C45" s="38">
        <v>43319</v>
      </c>
      <c r="D45" s="64">
        <v>74277.62</v>
      </c>
      <c r="E45" t="s">
        <v>87</v>
      </c>
      <c r="F45" t="s">
        <v>88</v>
      </c>
      <c r="G45" t="s">
        <v>87</v>
      </c>
      <c r="H45" s="35" t="s">
        <v>86</v>
      </c>
      <c r="I45" t="s">
        <v>225</v>
      </c>
      <c r="J45" t="s">
        <v>159</v>
      </c>
      <c r="K45" t="s">
        <v>148</v>
      </c>
      <c r="L45" t="s">
        <v>149</v>
      </c>
      <c r="M45" t="s">
        <v>150</v>
      </c>
      <c r="N45" s="38">
        <v>43025</v>
      </c>
      <c r="O45" t="s">
        <v>151</v>
      </c>
      <c r="R45" s="47" t="s">
        <v>161</v>
      </c>
      <c r="S45" s="65" t="s">
        <v>161</v>
      </c>
      <c r="T45" t="s">
        <v>156</v>
      </c>
      <c r="U45" t="s">
        <v>226</v>
      </c>
    </row>
    <row r="46" spans="1:21">
      <c r="A46" t="s">
        <v>180</v>
      </c>
      <c r="B46" s="38">
        <v>43232</v>
      </c>
      <c r="C46" s="38">
        <v>43340</v>
      </c>
      <c r="D46" s="64">
        <v>58722.94</v>
      </c>
      <c r="E46" t="s">
        <v>181</v>
      </c>
      <c r="F46" t="s">
        <v>182</v>
      </c>
      <c r="G46" t="s">
        <v>159</v>
      </c>
      <c r="H46" s="35" t="s">
        <v>183</v>
      </c>
      <c r="I46" t="s">
        <v>184</v>
      </c>
      <c r="J46" t="s">
        <v>159</v>
      </c>
      <c r="K46" t="s">
        <v>185</v>
      </c>
      <c r="L46" t="s">
        <v>149</v>
      </c>
      <c r="M46" t="s">
        <v>150</v>
      </c>
      <c r="N46" s="38" t="s">
        <v>186</v>
      </c>
      <c r="O46" t="s">
        <v>140</v>
      </c>
      <c r="P46" s="35" t="s">
        <v>187</v>
      </c>
      <c r="Q46" s="35" t="s">
        <v>188</v>
      </c>
      <c r="R46" s="66">
        <v>1656708</v>
      </c>
      <c r="S46" s="66">
        <v>1656721</v>
      </c>
      <c r="T46" s="36" t="s">
        <v>189</v>
      </c>
      <c r="U46" t="s">
        <v>190</v>
      </c>
    </row>
    <row r="47" spans="1:21">
      <c r="A47" t="s">
        <v>227</v>
      </c>
      <c r="B47" s="38">
        <v>43222</v>
      </c>
      <c r="C47" s="38">
        <v>43343</v>
      </c>
      <c r="D47" s="64">
        <v>32366.880000000001</v>
      </c>
      <c r="E47" t="s">
        <v>90</v>
      </c>
      <c r="F47" t="s">
        <v>91</v>
      </c>
      <c r="G47" t="s">
        <v>90</v>
      </c>
      <c r="H47" s="35" t="s">
        <v>50</v>
      </c>
      <c r="I47" t="s">
        <v>146</v>
      </c>
      <c r="J47" t="s">
        <v>147</v>
      </c>
      <c r="K47" t="s">
        <v>148</v>
      </c>
      <c r="L47" t="s">
        <v>149</v>
      </c>
      <c r="M47" t="s">
        <v>150</v>
      </c>
      <c r="N47" s="38">
        <v>43067</v>
      </c>
      <c r="O47" t="s">
        <v>151</v>
      </c>
      <c r="R47" s="47" t="s">
        <v>161</v>
      </c>
      <c r="S47" s="65" t="s">
        <v>161</v>
      </c>
      <c r="T47" t="s">
        <v>156</v>
      </c>
      <c r="U47" t="s">
        <v>228</v>
      </c>
    </row>
    <row r="48" spans="1:21">
      <c r="A48" t="s">
        <v>229</v>
      </c>
      <c r="B48" s="38">
        <v>43157</v>
      </c>
      <c r="C48" s="38">
        <v>43362</v>
      </c>
      <c r="D48" s="64">
        <v>24832.639999999999</v>
      </c>
      <c r="E48" t="s">
        <v>230</v>
      </c>
      <c r="F48" t="s">
        <v>231</v>
      </c>
      <c r="G48" t="s">
        <v>159</v>
      </c>
      <c r="H48" s="35" t="s">
        <v>183</v>
      </c>
      <c r="I48" t="s">
        <v>232</v>
      </c>
      <c r="J48" t="s">
        <v>159</v>
      </c>
      <c r="K48" t="s">
        <v>185</v>
      </c>
      <c r="L48" t="s">
        <v>149</v>
      </c>
      <c r="M48" t="s">
        <v>150</v>
      </c>
      <c r="N48" s="38" t="s">
        <v>186</v>
      </c>
      <c r="O48" t="s">
        <v>140</v>
      </c>
      <c r="R48" t="s">
        <v>161</v>
      </c>
      <c r="S48" t="s">
        <v>153</v>
      </c>
      <c r="T48" t="s">
        <v>156</v>
      </c>
      <c r="U48" t="s">
        <v>233</v>
      </c>
    </row>
    <row r="49" spans="1:21" ht="16">
      <c r="A49" t="s">
        <v>221</v>
      </c>
      <c r="B49" s="38">
        <v>43228</v>
      </c>
      <c r="C49" s="38">
        <v>43369</v>
      </c>
      <c r="D49" s="64">
        <v>19238474.969999999</v>
      </c>
      <c r="E49" t="s">
        <v>192</v>
      </c>
      <c r="F49" s="67" t="s">
        <v>222</v>
      </c>
      <c r="G49" t="s">
        <v>133</v>
      </c>
      <c r="H49" s="35" t="s">
        <v>167</v>
      </c>
      <c r="I49" t="s">
        <v>223</v>
      </c>
      <c r="J49" t="s">
        <v>133</v>
      </c>
      <c r="K49" t="s">
        <v>185</v>
      </c>
      <c r="L49" t="s">
        <v>137</v>
      </c>
      <c r="M49" t="s">
        <v>138</v>
      </c>
      <c r="N49" s="38" t="s">
        <v>195</v>
      </c>
      <c r="O49" t="s">
        <v>140</v>
      </c>
      <c r="P49" t="s">
        <v>171</v>
      </c>
      <c r="Q49" t="s">
        <v>171</v>
      </c>
      <c r="R49">
        <v>1461420</v>
      </c>
      <c r="S49">
        <v>1461420</v>
      </c>
      <c r="T49" t="s">
        <v>202</v>
      </c>
    </row>
    <row r="50" spans="1:21">
      <c r="A50" t="s">
        <v>206</v>
      </c>
      <c r="B50" s="38">
        <v>43228</v>
      </c>
      <c r="C50" s="38">
        <v>43369</v>
      </c>
      <c r="D50" s="64">
        <v>14569310.210000001</v>
      </c>
      <c r="E50" t="s">
        <v>207</v>
      </c>
      <c r="F50" t="s">
        <v>208</v>
      </c>
      <c r="G50" t="s">
        <v>133</v>
      </c>
      <c r="H50" s="35" t="s">
        <v>167</v>
      </c>
      <c r="I50" t="s">
        <v>209</v>
      </c>
      <c r="J50" t="s">
        <v>133</v>
      </c>
      <c r="K50" t="s">
        <v>185</v>
      </c>
      <c r="L50" t="s">
        <v>144</v>
      </c>
      <c r="M50" t="s">
        <v>150</v>
      </c>
      <c r="N50" s="38" t="s">
        <v>210</v>
      </c>
      <c r="O50" t="s">
        <v>140</v>
      </c>
      <c r="P50" t="s">
        <v>171</v>
      </c>
      <c r="Q50" t="s">
        <v>171</v>
      </c>
      <c r="R50">
        <v>7830296</v>
      </c>
      <c r="S50">
        <v>7830296</v>
      </c>
      <c r="T50" t="s">
        <v>176</v>
      </c>
    </row>
    <row r="51" spans="1:21">
      <c r="A51" t="s">
        <v>163</v>
      </c>
      <c r="B51" s="38">
        <v>43228</v>
      </c>
      <c r="C51" s="38">
        <v>43369</v>
      </c>
      <c r="D51" s="64">
        <v>4276813.5999999996</v>
      </c>
      <c r="E51" t="s">
        <v>164</v>
      </c>
      <c r="F51" t="s">
        <v>165</v>
      </c>
      <c r="G51" t="s">
        <v>166</v>
      </c>
      <c r="H51" s="35" t="s">
        <v>167</v>
      </c>
      <c r="I51" t="s">
        <v>168</v>
      </c>
      <c r="J51" t="s">
        <v>166</v>
      </c>
      <c r="K51" t="s">
        <v>136</v>
      </c>
      <c r="L51" t="s">
        <v>144</v>
      </c>
      <c r="M51" t="s">
        <v>138</v>
      </c>
      <c r="N51" s="38" t="s">
        <v>170</v>
      </c>
      <c r="O51" t="s">
        <v>140</v>
      </c>
      <c r="P51" t="s">
        <v>171</v>
      </c>
      <c r="Q51" t="s">
        <v>171</v>
      </c>
      <c r="R51" s="62">
        <v>2091818</v>
      </c>
      <c r="S51" s="62">
        <v>2091818</v>
      </c>
      <c r="T51" s="62" t="s">
        <v>176</v>
      </c>
    </row>
    <row r="52" spans="1:21">
      <c r="A52" t="s">
        <v>173</v>
      </c>
      <c r="B52" s="38">
        <v>43228</v>
      </c>
      <c r="C52" s="38">
        <v>43369</v>
      </c>
      <c r="D52" s="64">
        <v>3014457.19</v>
      </c>
      <c r="E52" t="s">
        <v>164</v>
      </c>
      <c r="F52" t="s">
        <v>165</v>
      </c>
      <c r="G52" t="s">
        <v>174</v>
      </c>
      <c r="H52" s="35" t="s">
        <v>167</v>
      </c>
      <c r="I52" t="s">
        <v>168</v>
      </c>
      <c r="J52" t="s">
        <v>174</v>
      </c>
      <c r="K52" t="s">
        <v>136</v>
      </c>
      <c r="L52" t="s">
        <v>144</v>
      </c>
      <c r="M52" t="s">
        <v>138</v>
      </c>
      <c r="N52" s="38" t="s">
        <v>175</v>
      </c>
      <c r="O52" t="s">
        <v>140</v>
      </c>
      <c r="P52" t="s">
        <v>153</v>
      </c>
      <c r="Q52" t="s">
        <v>153</v>
      </c>
      <c r="R52">
        <v>2906821</v>
      </c>
      <c r="S52">
        <v>2906821</v>
      </c>
      <c r="T52" t="s">
        <v>176</v>
      </c>
    </row>
    <row r="53" spans="1:21">
      <c r="A53" t="s">
        <v>177</v>
      </c>
      <c r="B53" s="38">
        <v>43228</v>
      </c>
      <c r="C53" s="38">
        <v>43369</v>
      </c>
      <c r="D53" s="64">
        <v>753614.27</v>
      </c>
      <c r="E53" t="s">
        <v>164</v>
      </c>
      <c r="F53" t="s">
        <v>165</v>
      </c>
      <c r="G53" t="s">
        <v>178</v>
      </c>
      <c r="H53" s="35" t="s">
        <v>167</v>
      </c>
      <c r="I53" t="s">
        <v>168</v>
      </c>
      <c r="J53" t="s">
        <v>178</v>
      </c>
      <c r="K53" t="s">
        <v>136</v>
      </c>
      <c r="L53" t="s">
        <v>144</v>
      </c>
      <c r="M53" t="s">
        <v>138</v>
      </c>
      <c r="N53" s="38" t="s">
        <v>175</v>
      </c>
      <c r="O53" t="s">
        <v>140</v>
      </c>
      <c r="P53" t="s">
        <v>153</v>
      </c>
      <c r="Q53" t="s">
        <v>153</v>
      </c>
      <c r="R53">
        <v>7607602</v>
      </c>
      <c r="S53">
        <v>7607602</v>
      </c>
      <c r="T53" t="s">
        <v>154</v>
      </c>
    </row>
    <row r="54" spans="1:21">
      <c r="A54" t="s">
        <v>180</v>
      </c>
      <c r="B54" s="38">
        <v>43270</v>
      </c>
      <c r="C54" s="38">
        <v>43370</v>
      </c>
      <c r="D54" s="64">
        <v>83870.44</v>
      </c>
      <c r="E54" t="s">
        <v>181</v>
      </c>
      <c r="F54" t="s">
        <v>182</v>
      </c>
      <c r="G54" t="s">
        <v>159</v>
      </c>
      <c r="H54" s="35" t="s">
        <v>183</v>
      </c>
      <c r="I54" t="s">
        <v>184</v>
      </c>
      <c r="J54" t="s">
        <v>159</v>
      </c>
      <c r="K54" t="s">
        <v>185</v>
      </c>
      <c r="L54" t="s">
        <v>149</v>
      </c>
      <c r="M54" t="s">
        <v>150</v>
      </c>
      <c r="N54" s="38" t="s">
        <v>186</v>
      </c>
      <c r="O54" t="s">
        <v>140</v>
      </c>
      <c r="P54" s="35" t="s">
        <v>187</v>
      </c>
      <c r="R54" s="66" t="s">
        <v>161</v>
      </c>
      <c r="S54" s="66" t="s">
        <v>153</v>
      </c>
      <c r="T54" s="36" t="s">
        <v>189</v>
      </c>
    </row>
    <row r="55" spans="1:21">
      <c r="A55" t="s">
        <v>97</v>
      </c>
      <c r="B55" s="38">
        <v>43274</v>
      </c>
      <c r="C55" s="38">
        <v>43405</v>
      </c>
      <c r="D55" s="64">
        <v>19839.2</v>
      </c>
      <c r="E55" t="s">
        <v>99</v>
      </c>
      <c r="F55" t="s">
        <v>100</v>
      </c>
      <c r="G55" t="s">
        <v>99</v>
      </c>
      <c r="H55" s="35" t="s">
        <v>234</v>
      </c>
      <c r="I55" t="s">
        <v>235</v>
      </c>
      <c r="J55" t="s">
        <v>147</v>
      </c>
      <c r="K55" t="s">
        <v>148</v>
      </c>
      <c r="L55" t="s">
        <v>149</v>
      </c>
      <c r="M55" t="s">
        <v>150</v>
      </c>
      <c r="N55" s="38">
        <v>43068</v>
      </c>
      <c r="O55" t="s">
        <v>151</v>
      </c>
      <c r="R55" s="47" t="s">
        <v>161</v>
      </c>
      <c r="S55" s="65" t="s">
        <v>161</v>
      </c>
      <c r="T55" t="s">
        <v>156</v>
      </c>
      <c r="U55" t="s">
        <v>236</v>
      </c>
    </row>
    <row r="56" spans="1:21">
      <c r="A56" t="s">
        <v>180</v>
      </c>
      <c r="B56" s="38">
        <v>43321</v>
      </c>
      <c r="C56" s="38">
        <v>43418</v>
      </c>
      <c r="D56" s="64">
        <v>166407.85</v>
      </c>
      <c r="E56" t="s">
        <v>181</v>
      </c>
      <c r="F56" t="s">
        <v>182</v>
      </c>
      <c r="G56" t="s">
        <v>159</v>
      </c>
      <c r="H56" s="35" t="s">
        <v>183</v>
      </c>
      <c r="I56" t="s">
        <v>184</v>
      </c>
      <c r="J56" t="s">
        <v>159</v>
      </c>
      <c r="K56" t="s">
        <v>185</v>
      </c>
      <c r="L56" t="s">
        <v>149</v>
      </c>
      <c r="M56" t="s">
        <v>150</v>
      </c>
      <c r="N56" s="38" t="s">
        <v>186</v>
      </c>
      <c r="O56" t="s">
        <v>140</v>
      </c>
      <c r="P56" s="35" t="s">
        <v>187</v>
      </c>
      <c r="R56" s="66" t="s">
        <v>161</v>
      </c>
      <c r="S56" s="66" t="s">
        <v>153</v>
      </c>
      <c r="T56" s="36" t="s">
        <v>189</v>
      </c>
    </row>
    <row r="57" spans="1:21">
      <c r="A57" t="s">
        <v>237</v>
      </c>
      <c r="B57" s="38">
        <v>43266</v>
      </c>
      <c r="C57" s="38">
        <v>43451</v>
      </c>
      <c r="D57" s="64">
        <v>6075570.2800000003</v>
      </c>
      <c r="E57" t="s">
        <v>238</v>
      </c>
      <c r="F57" t="s">
        <v>239</v>
      </c>
      <c r="G57" t="s">
        <v>133</v>
      </c>
      <c r="H57" s="35" t="s">
        <v>240</v>
      </c>
      <c r="I57" t="s">
        <v>241</v>
      </c>
      <c r="J57" t="s">
        <v>133</v>
      </c>
      <c r="K57" t="s">
        <v>136</v>
      </c>
      <c r="L57" t="s">
        <v>144</v>
      </c>
      <c r="M57" t="s">
        <v>138</v>
      </c>
      <c r="N57" s="38">
        <v>41439</v>
      </c>
      <c r="O57" t="s">
        <v>140</v>
      </c>
      <c r="R57" t="s">
        <v>153</v>
      </c>
      <c r="S57" t="s">
        <v>153</v>
      </c>
      <c r="U57" t="s">
        <v>242</v>
      </c>
    </row>
    <row r="58" spans="1:21">
      <c r="A58" t="s">
        <v>243</v>
      </c>
      <c r="B58" s="38">
        <v>43240</v>
      </c>
      <c r="C58" s="38">
        <v>43451</v>
      </c>
      <c r="D58" s="64">
        <v>23432.58</v>
      </c>
      <c r="E58" t="s">
        <v>244</v>
      </c>
      <c r="F58" t="s">
        <v>245</v>
      </c>
      <c r="G58" t="s">
        <v>159</v>
      </c>
      <c r="H58" s="35" t="s">
        <v>86</v>
      </c>
      <c r="I58" t="s">
        <v>246</v>
      </c>
      <c r="J58" t="s">
        <v>159</v>
      </c>
      <c r="K58" t="s">
        <v>185</v>
      </c>
      <c r="L58" t="s">
        <v>149</v>
      </c>
      <c r="M58" t="s">
        <v>150</v>
      </c>
      <c r="N58" s="38">
        <v>42138</v>
      </c>
      <c r="O58" t="s">
        <v>151</v>
      </c>
      <c r="P58" t="s">
        <v>153</v>
      </c>
      <c r="Q58" t="s">
        <v>153</v>
      </c>
      <c r="R58" t="s">
        <v>153</v>
      </c>
      <c r="S58" t="s">
        <v>153</v>
      </c>
      <c r="T58" t="s">
        <v>202</v>
      </c>
      <c r="U58" t="s">
        <v>187</v>
      </c>
    </row>
    <row r="59" spans="1:21">
      <c r="A59" t="s">
        <v>243</v>
      </c>
      <c r="B59" s="38">
        <v>43253</v>
      </c>
      <c r="C59" s="38">
        <v>43451</v>
      </c>
      <c r="D59" s="64">
        <v>126.58</v>
      </c>
      <c r="E59" t="s">
        <v>244</v>
      </c>
      <c r="F59" t="s">
        <v>245</v>
      </c>
      <c r="G59" t="s">
        <v>159</v>
      </c>
      <c r="H59" s="35" t="s">
        <v>86</v>
      </c>
      <c r="I59" t="s">
        <v>246</v>
      </c>
      <c r="J59" t="s">
        <v>159</v>
      </c>
      <c r="K59" t="s">
        <v>185</v>
      </c>
      <c r="L59" t="s">
        <v>149</v>
      </c>
      <c r="M59" t="s">
        <v>150</v>
      </c>
      <c r="N59" s="38">
        <v>42138</v>
      </c>
      <c r="O59" t="s">
        <v>151</v>
      </c>
      <c r="P59" t="s">
        <v>153</v>
      </c>
      <c r="Q59" t="s">
        <v>153</v>
      </c>
      <c r="R59" t="s">
        <v>153</v>
      </c>
      <c r="S59" t="s">
        <v>153</v>
      </c>
      <c r="T59" t="s">
        <v>202</v>
      </c>
      <c r="U59" t="s">
        <v>187</v>
      </c>
    </row>
    <row r="60" spans="1:21">
      <c r="A60" t="s">
        <v>247</v>
      </c>
      <c r="B60" s="38">
        <v>43296</v>
      </c>
      <c r="C60" s="38">
        <v>43494</v>
      </c>
      <c r="D60" s="64">
        <v>494056.69600081659</v>
      </c>
      <c r="E60" t="s">
        <v>248</v>
      </c>
      <c r="F60" t="s">
        <v>249</v>
      </c>
      <c r="G60" t="s">
        <v>133</v>
      </c>
      <c r="H60" s="35" t="s">
        <v>240</v>
      </c>
      <c r="I60" t="s">
        <v>250</v>
      </c>
      <c r="J60" t="s">
        <v>133</v>
      </c>
      <c r="K60" t="s">
        <v>185</v>
      </c>
      <c r="L60" t="s">
        <v>144</v>
      </c>
      <c r="M60" t="s">
        <v>251</v>
      </c>
      <c r="N60" s="38" t="s">
        <v>252</v>
      </c>
      <c r="O60" t="s">
        <v>140</v>
      </c>
      <c r="R60" t="s">
        <v>153</v>
      </c>
      <c r="S60" t="s">
        <v>153</v>
      </c>
      <c r="U60" t="s">
        <v>242</v>
      </c>
    </row>
    <row r="61" spans="1:21">
      <c r="A61" t="s">
        <v>253</v>
      </c>
      <c r="B61" s="38">
        <v>43296</v>
      </c>
      <c r="C61" s="38">
        <v>43494</v>
      </c>
      <c r="D61" s="64">
        <v>673798.58982465696</v>
      </c>
      <c r="E61" t="s">
        <v>248</v>
      </c>
      <c r="F61" t="s">
        <v>249</v>
      </c>
      <c r="G61" t="s">
        <v>133</v>
      </c>
      <c r="H61" s="35" t="s">
        <v>240</v>
      </c>
      <c r="I61" t="s">
        <v>250</v>
      </c>
      <c r="J61" t="s">
        <v>133</v>
      </c>
      <c r="K61" t="s">
        <v>185</v>
      </c>
      <c r="L61" t="s">
        <v>144</v>
      </c>
      <c r="M61" t="s">
        <v>251</v>
      </c>
      <c r="N61" s="38" t="s">
        <v>252</v>
      </c>
      <c r="O61" t="s">
        <v>140</v>
      </c>
      <c r="R61" t="s">
        <v>153</v>
      </c>
      <c r="S61" t="s">
        <v>153</v>
      </c>
      <c r="U61" t="s">
        <v>242</v>
      </c>
    </row>
    <row r="62" spans="1:21">
      <c r="A62" t="s">
        <v>254</v>
      </c>
      <c r="B62" s="38">
        <v>43296</v>
      </c>
      <c r="C62" s="38">
        <v>43494</v>
      </c>
      <c r="D62" s="64">
        <v>185508.17879124999</v>
      </c>
      <c r="E62" t="s">
        <v>248</v>
      </c>
      <c r="F62" t="s">
        <v>255</v>
      </c>
      <c r="G62" t="s">
        <v>133</v>
      </c>
      <c r="H62" s="35" t="s">
        <v>240</v>
      </c>
      <c r="I62" t="s">
        <v>250</v>
      </c>
      <c r="J62" t="s">
        <v>133</v>
      </c>
      <c r="K62" t="s">
        <v>185</v>
      </c>
      <c r="L62" t="s">
        <v>144</v>
      </c>
      <c r="M62" t="s">
        <v>251</v>
      </c>
      <c r="N62" s="38" t="s">
        <v>252</v>
      </c>
      <c r="O62" t="s">
        <v>140</v>
      </c>
      <c r="R62" t="s">
        <v>153</v>
      </c>
      <c r="S62" t="s">
        <v>153</v>
      </c>
      <c r="U62" t="s">
        <v>242</v>
      </c>
    </row>
    <row r="63" spans="1:21" ht="13.5" customHeight="1">
      <c r="A63" t="s">
        <v>256</v>
      </c>
      <c r="B63" s="38">
        <v>43296</v>
      </c>
      <c r="C63" s="38">
        <v>43494</v>
      </c>
      <c r="D63" s="64">
        <v>1959912.49</v>
      </c>
      <c r="E63" t="s">
        <v>238</v>
      </c>
      <c r="F63" t="s">
        <v>257</v>
      </c>
      <c r="G63" t="s">
        <v>133</v>
      </c>
      <c r="H63" s="35" t="s">
        <v>240</v>
      </c>
      <c r="I63" t="s">
        <v>205</v>
      </c>
      <c r="J63" t="s">
        <v>133</v>
      </c>
      <c r="K63" t="s">
        <v>185</v>
      </c>
      <c r="L63" t="s">
        <v>144</v>
      </c>
      <c r="M63" t="s">
        <v>251</v>
      </c>
      <c r="N63" s="38" t="s">
        <v>258</v>
      </c>
      <c r="O63" t="s">
        <v>140</v>
      </c>
      <c r="R63" t="s">
        <v>153</v>
      </c>
      <c r="S63" t="s">
        <v>153</v>
      </c>
      <c r="U63" t="s">
        <v>242</v>
      </c>
    </row>
    <row r="64" spans="1:21">
      <c r="A64" t="s">
        <v>259</v>
      </c>
      <c r="B64" s="38">
        <v>43296</v>
      </c>
      <c r="C64" s="38">
        <v>43494</v>
      </c>
      <c r="D64" s="64">
        <v>38467.980000000003</v>
      </c>
      <c r="E64" t="s">
        <v>260</v>
      </c>
      <c r="F64" t="s">
        <v>261</v>
      </c>
      <c r="G64" t="s">
        <v>133</v>
      </c>
      <c r="H64" s="35" t="s">
        <v>240</v>
      </c>
      <c r="I64" t="s">
        <v>262</v>
      </c>
      <c r="J64" t="s">
        <v>133</v>
      </c>
      <c r="K64" t="s">
        <v>185</v>
      </c>
      <c r="L64" t="s">
        <v>144</v>
      </c>
      <c r="M64" t="s">
        <v>251</v>
      </c>
      <c r="N64" s="38" t="s">
        <v>263</v>
      </c>
      <c r="O64" t="s">
        <v>140</v>
      </c>
      <c r="R64" t="s">
        <v>153</v>
      </c>
      <c r="S64" t="s">
        <v>153</v>
      </c>
      <c r="U64" t="s">
        <v>242</v>
      </c>
    </row>
    <row r="65" spans="1:21">
      <c r="A65" t="s">
        <v>264</v>
      </c>
      <c r="B65" s="38">
        <v>43296</v>
      </c>
      <c r="C65" s="38">
        <v>43494</v>
      </c>
      <c r="D65" s="64">
        <v>171356.18</v>
      </c>
      <c r="E65" t="s">
        <v>265</v>
      </c>
      <c r="F65" t="s">
        <v>261</v>
      </c>
      <c r="G65" t="s">
        <v>133</v>
      </c>
      <c r="H65" s="35" t="s">
        <v>240</v>
      </c>
      <c r="I65" t="s">
        <v>266</v>
      </c>
      <c r="J65" t="s">
        <v>133</v>
      </c>
      <c r="K65" t="s">
        <v>185</v>
      </c>
      <c r="L65" t="s">
        <v>144</v>
      </c>
      <c r="M65" t="s">
        <v>251</v>
      </c>
      <c r="N65" s="38" t="s">
        <v>263</v>
      </c>
      <c r="O65" t="s">
        <v>140</v>
      </c>
      <c r="R65" t="s">
        <v>153</v>
      </c>
      <c r="S65" t="s">
        <v>153</v>
      </c>
      <c r="U65" t="s">
        <v>242</v>
      </c>
    </row>
    <row r="66" spans="1:21">
      <c r="A66" t="s">
        <v>267</v>
      </c>
      <c r="B66" s="38">
        <v>43296</v>
      </c>
      <c r="C66" s="38">
        <v>43494</v>
      </c>
      <c r="D66" s="64">
        <v>42916.49</v>
      </c>
      <c r="E66" t="s">
        <v>268</v>
      </c>
      <c r="F66" t="s">
        <v>269</v>
      </c>
      <c r="G66" t="s">
        <v>133</v>
      </c>
      <c r="H66" s="35" t="s">
        <v>240</v>
      </c>
      <c r="I66" t="s">
        <v>270</v>
      </c>
      <c r="J66" t="s">
        <v>133</v>
      </c>
      <c r="K66" t="s">
        <v>185</v>
      </c>
      <c r="L66" t="s">
        <v>144</v>
      </c>
      <c r="M66" t="s">
        <v>251</v>
      </c>
      <c r="N66" s="38" t="s">
        <v>271</v>
      </c>
      <c r="O66" t="s">
        <v>140</v>
      </c>
      <c r="R66" t="s">
        <v>153</v>
      </c>
      <c r="S66" t="s">
        <v>153</v>
      </c>
      <c r="U66" t="s">
        <v>242</v>
      </c>
    </row>
    <row r="67" spans="1:21">
      <c r="A67" t="s">
        <v>272</v>
      </c>
      <c r="B67" s="38">
        <v>43296</v>
      </c>
      <c r="C67" s="38">
        <v>43494</v>
      </c>
      <c r="D67" s="64">
        <v>63056.03</v>
      </c>
      <c r="E67" t="s">
        <v>273</v>
      </c>
      <c r="F67" t="s">
        <v>269</v>
      </c>
      <c r="G67" t="s">
        <v>133</v>
      </c>
      <c r="H67" s="35" t="s">
        <v>240</v>
      </c>
      <c r="I67" t="s">
        <v>274</v>
      </c>
      <c r="J67" t="s">
        <v>133</v>
      </c>
      <c r="K67" t="s">
        <v>185</v>
      </c>
      <c r="L67" t="s">
        <v>144</v>
      </c>
      <c r="M67" t="s">
        <v>251</v>
      </c>
      <c r="N67" s="38" t="s">
        <v>271</v>
      </c>
      <c r="O67" t="s">
        <v>140</v>
      </c>
      <c r="R67" t="s">
        <v>153</v>
      </c>
      <c r="S67" t="s">
        <v>153</v>
      </c>
      <c r="U67" t="s">
        <v>242</v>
      </c>
    </row>
    <row r="68" spans="1:21">
      <c r="A68" t="s">
        <v>197</v>
      </c>
      <c r="B68" s="38">
        <v>43353</v>
      </c>
      <c r="C68" s="38">
        <v>43494</v>
      </c>
      <c r="D68" s="64">
        <v>532810.06000000006</v>
      </c>
      <c r="E68" t="s">
        <v>131</v>
      </c>
      <c r="F68" t="s">
        <v>198</v>
      </c>
      <c r="G68" t="s">
        <v>131</v>
      </c>
      <c r="H68" s="35" t="s">
        <v>167</v>
      </c>
      <c r="I68" t="s">
        <v>199</v>
      </c>
      <c r="J68" t="s">
        <v>133</v>
      </c>
      <c r="K68" t="s">
        <v>200</v>
      </c>
      <c r="L68" t="s">
        <v>137</v>
      </c>
      <c r="M68" t="s">
        <v>138</v>
      </c>
      <c r="N68" s="38" t="s">
        <v>201</v>
      </c>
      <c r="O68" t="s">
        <v>140</v>
      </c>
      <c r="P68" t="s">
        <v>171</v>
      </c>
      <c r="Q68" t="s">
        <v>171</v>
      </c>
      <c r="R68">
        <v>3992541</v>
      </c>
      <c r="S68" t="s">
        <v>153</v>
      </c>
      <c r="T68" t="s">
        <v>202</v>
      </c>
    </row>
    <row r="69" spans="1:21">
      <c r="A69" t="s">
        <v>197</v>
      </c>
      <c r="B69" s="38">
        <v>43353</v>
      </c>
      <c r="C69" s="38">
        <v>43494</v>
      </c>
      <c r="D69" s="64">
        <v>18408093.309999999</v>
      </c>
      <c r="E69" t="s">
        <v>131</v>
      </c>
      <c r="F69" t="s">
        <v>198</v>
      </c>
      <c r="G69" t="s">
        <v>133</v>
      </c>
      <c r="H69" s="35" t="s">
        <v>167</v>
      </c>
      <c r="I69" t="s">
        <v>199</v>
      </c>
      <c r="J69" t="s">
        <v>133</v>
      </c>
      <c r="K69" t="s">
        <v>200</v>
      </c>
      <c r="L69" t="s">
        <v>137</v>
      </c>
      <c r="M69" t="s">
        <v>138</v>
      </c>
      <c r="N69" s="38" t="s">
        <v>201</v>
      </c>
      <c r="O69" t="s">
        <v>140</v>
      </c>
      <c r="P69" t="s">
        <v>171</v>
      </c>
      <c r="Q69" t="s">
        <v>171</v>
      </c>
      <c r="R69">
        <v>1802752</v>
      </c>
      <c r="S69" t="s">
        <v>153</v>
      </c>
      <c r="T69" t="s">
        <v>202</v>
      </c>
    </row>
    <row r="70" spans="1:21">
      <c r="A70" t="s">
        <v>203</v>
      </c>
      <c r="B70" s="38">
        <v>43353</v>
      </c>
      <c r="C70" s="38">
        <v>43494</v>
      </c>
      <c r="D70" s="64">
        <v>2982024.23</v>
      </c>
      <c r="E70" t="s">
        <v>131</v>
      </c>
      <c r="F70" t="s">
        <v>219</v>
      </c>
      <c r="G70" t="s">
        <v>131</v>
      </c>
      <c r="H70" s="35" t="s">
        <v>167</v>
      </c>
      <c r="I70" t="s">
        <v>205</v>
      </c>
      <c r="J70" t="s">
        <v>133</v>
      </c>
      <c r="K70" t="s">
        <v>185</v>
      </c>
      <c r="L70" t="s">
        <v>137</v>
      </c>
      <c r="M70" t="s">
        <v>138</v>
      </c>
      <c r="N70" s="38" t="s">
        <v>201</v>
      </c>
      <c r="O70" t="s">
        <v>140</v>
      </c>
      <c r="P70" t="s">
        <v>171</v>
      </c>
      <c r="Q70" t="s">
        <v>171</v>
      </c>
      <c r="R70" s="35">
        <v>4031041</v>
      </c>
      <c r="S70" s="35" t="s">
        <v>153</v>
      </c>
      <c r="T70" t="s">
        <v>156</v>
      </c>
    </row>
    <row r="71" spans="1:21">
      <c r="A71" t="s">
        <v>203</v>
      </c>
      <c r="B71" s="38">
        <v>43353</v>
      </c>
      <c r="C71" s="38">
        <v>43494</v>
      </c>
      <c r="D71" s="64">
        <v>51335333.640000001</v>
      </c>
      <c r="E71" t="s">
        <v>131</v>
      </c>
      <c r="F71" t="s">
        <v>219</v>
      </c>
      <c r="G71" t="s">
        <v>133</v>
      </c>
      <c r="H71" s="35" t="s">
        <v>167</v>
      </c>
      <c r="I71" t="s">
        <v>205</v>
      </c>
      <c r="J71" t="s">
        <v>133</v>
      </c>
      <c r="K71" t="s">
        <v>185</v>
      </c>
      <c r="L71" t="s">
        <v>137</v>
      </c>
      <c r="M71" t="s">
        <v>138</v>
      </c>
      <c r="N71" s="38" t="s">
        <v>201</v>
      </c>
      <c r="O71" t="s">
        <v>140</v>
      </c>
      <c r="P71" t="s">
        <v>171</v>
      </c>
      <c r="Q71" t="s">
        <v>153</v>
      </c>
      <c r="R71" s="35">
        <v>1802762</v>
      </c>
      <c r="S71" s="35" t="s">
        <v>153</v>
      </c>
      <c r="T71" t="s">
        <v>156</v>
      </c>
    </row>
    <row r="72" spans="1:21">
      <c r="A72" t="s">
        <v>275</v>
      </c>
      <c r="B72" s="38">
        <v>43296</v>
      </c>
      <c r="C72" s="38">
        <v>43494</v>
      </c>
      <c r="D72" s="64">
        <v>197137.99</v>
      </c>
      <c r="E72" t="s">
        <v>276</v>
      </c>
      <c r="F72" t="s">
        <v>269</v>
      </c>
      <c r="G72" t="s">
        <v>133</v>
      </c>
      <c r="H72" s="35" t="s">
        <v>240</v>
      </c>
      <c r="I72" t="s">
        <v>277</v>
      </c>
      <c r="J72" t="s">
        <v>133</v>
      </c>
      <c r="K72" t="s">
        <v>185</v>
      </c>
      <c r="L72" t="s">
        <v>144</v>
      </c>
      <c r="M72" t="s">
        <v>138</v>
      </c>
      <c r="N72" s="38" t="s">
        <v>278</v>
      </c>
      <c r="O72" t="s">
        <v>140</v>
      </c>
      <c r="R72" t="s">
        <v>153</v>
      </c>
      <c r="S72" t="s">
        <v>153</v>
      </c>
      <c r="U72" t="s">
        <v>242</v>
      </c>
    </row>
    <row r="73" spans="1:21">
      <c r="A73" t="s">
        <v>130</v>
      </c>
      <c r="B73" s="38">
        <v>43419</v>
      </c>
      <c r="C73" s="38">
        <v>43494</v>
      </c>
      <c r="D73" s="64">
        <v>4688561.97</v>
      </c>
      <c r="E73" t="s">
        <v>131</v>
      </c>
      <c r="F73" t="s">
        <v>132</v>
      </c>
      <c r="G73" t="s">
        <v>133</v>
      </c>
      <c r="H73" s="35" t="s">
        <v>134</v>
      </c>
      <c r="I73" t="s">
        <v>135</v>
      </c>
      <c r="J73" t="s">
        <v>133</v>
      </c>
      <c r="K73" t="s">
        <v>136</v>
      </c>
      <c r="L73" t="s">
        <v>137</v>
      </c>
      <c r="M73" t="s">
        <v>138</v>
      </c>
      <c r="N73" s="38" t="s">
        <v>139</v>
      </c>
      <c r="O73" t="s">
        <v>140</v>
      </c>
    </row>
    <row r="74" spans="1:21">
      <c r="A74" t="s">
        <v>279</v>
      </c>
      <c r="B74" s="38">
        <v>43296</v>
      </c>
      <c r="C74" s="38">
        <v>43494</v>
      </c>
      <c r="D74" s="64">
        <v>85854.38</v>
      </c>
      <c r="E74" t="s">
        <v>280</v>
      </c>
      <c r="F74" t="s">
        <v>281</v>
      </c>
      <c r="G74" t="s">
        <v>133</v>
      </c>
      <c r="H74" s="35" t="s">
        <v>240</v>
      </c>
      <c r="I74" t="s">
        <v>205</v>
      </c>
      <c r="J74" t="s">
        <v>133</v>
      </c>
      <c r="K74" t="s">
        <v>185</v>
      </c>
      <c r="L74" t="s">
        <v>144</v>
      </c>
      <c r="M74" t="s">
        <v>138</v>
      </c>
      <c r="N74" s="38" t="s">
        <v>282</v>
      </c>
      <c r="O74" t="s">
        <v>140</v>
      </c>
      <c r="R74" t="s">
        <v>153</v>
      </c>
      <c r="S74" t="s">
        <v>153</v>
      </c>
      <c r="U74" t="s">
        <v>242</v>
      </c>
    </row>
    <row r="75" spans="1:21">
      <c r="A75" t="s">
        <v>283</v>
      </c>
      <c r="B75" s="38">
        <v>43296</v>
      </c>
      <c r="C75" s="38">
        <v>43494</v>
      </c>
      <c r="D75" s="64">
        <v>37681.279999999999</v>
      </c>
      <c r="E75" t="s">
        <v>284</v>
      </c>
      <c r="F75" t="s">
        <v>285</v>
      </c>
      <c r="G75" t="s">
        <v>133</v>
      </c>
      <c r="H75" s="35" t="s">
        <v>240</v>
      </c>
      <c r="I75" t="s">
        <v>286</v>
      </c>
      <c r="J75" t="s">
        <v>133</v>
      </c>
      <c r="K75" t="s">
        <v>185</v>
      </c>
      <c r="L75" t="s">
        <v>144</v>
      </c>
      <c r="M75" t="s">
        <v>138</v>
      </c>
      <c r="N75" s="38" t="s">
        <v>287</v>
      </c>
      <c r="O75" t="s">
        <v>140</v>
      </c>
      <c r="R75" t="s">
        <v>153</v>
      </c>
      <c r="S75" t="s">
        <v>153</v>
      </c>
      <c r="U75" t="s">
        <v>242</v>
      </c>
    </row>
    <row r="76" spans="1:21">
      <c r="A76" t="s">
        <v>191</v>
      </c>
      <c r="B76" s="38">
        <v>43353</v>
      </c>
      <c r="C76" s="38">
        <v>43494</v>
      </c>
      <c r="D76" s="64">
        <v>2640805.9500000002</v>
      </c>
      <c r="E76" t="s">
        <v>192</v>
      </c>
      <c r="F76" t="s">
        <v>193</v>
      </c>
      <c r="G76" t="s">
        <v>192</v>
      </c>
      <c r="H76" s="35" t="s">
        <v>167</v>
      </c>
      <c r="I76" t="s">
        <v>194</v>
      </c>
      <c r="J76" t="s">
        <v>133</v>
      </c>
      <c r="K76" t="s">
        <v>185</v>
      </c>
      <c r="L76" t="s">
        <v>137</v>
      </c>
      <c r="M76" t="s">
        <v>138</v>
      </c>
      <c r="N76" s="38" t="s">
        <v>195</v>
      </c>
      <c r="O76" t="s">
        <v>140</v>
      </c>
      <c r="P76" t="s">
        <v>153</v>
      </c>
      <c r="Q76" t="s">
        <v>153</v>
      </c>
      <c r="R76" s="35" t="s">
        <v>9</v>
      </c>
      <c r="S76" s="35" t="s">
        <v>9</v>
      </c>
      <c r="T76" s="35" t="s">
        <v>176</v>
      </c>
    </row>
    <row r="77" spans="1:21">
      <c r="A77" t="s">
        <v>191</v>
      </c>
      <c r="B77" s="38">
        <v>43353</v>
      </c>
      <c r="C77" s="38">
        <v>43494</v>
      </c>
      <c r="D77" s="64">
        <v>29026377.579999998</v>
      </c>
      <c r="E77" t="s">
        <v>192</v>
      </c>
      <c r="F77" t="s">
        <v>193</v>
      </c>
      <c r="G77" t="s">
        <v>133</v>
      </c>
      <c r="H77" s="35" t="s">
        <v>167</v>
      </c>
      <c r="I77" t="s">
        <v>194</v>
      </c>
      <c r="J77" t="s">
        <v>133</v>
      </c>
      <c r="K77" t="s">
        <v>185</v>
      </c>
      <c r="L77" t="s">
        <v>137</v>
      </c>
      <c r="M77" t="s">
        <v>138</v>
      </c>
      <c r="N77" s="38" t="s">
        <v>195</v>
      </c>
      <c r="O77" t="s">
        <v>140</v>
      </c>
      <c r="P77" t="s">
        <v>171</v>
      </c>
      <c r="Q77" t="s">
        <v>171</v>
      </c>
      <c r="R77" s="35">
        <v>1802770</v>
      </c>
      <c r="S77" s="35" t="s">
        <v>9</v>
      </c>
      <c r="T77" s="35" t="s">
        <v>176</v>
      </c>
      <c r="U77" t="s">
        <v>288</v>
      </c>
    </row>
    <row r="78" spans="1:21">
      <c r="A78" t="s">
        <v>289</v>
      </c>
      <c r="B78" s="38">
        <v>43296</v>
      </c>
      <c r="C78" s="38">
        <v>43494</v>
      </c>
      <c r="D78" s="64">
        <v>104680.2</v>
      </c>
      <c r="E78" t="s">
        <v>290</v>
      </c>
      <c r="F78" t="s">
        <v>269</v>
      </c>
      <c r="G78" t="s">
        <v>133</v>
      </c>
      <c r="H78" s="35" t="s">
        <v>240</v>
      </c>
      <c r="I78" t="s">
        <v>291</v>
      </c>
      <c r="J78" t="s">
        <v>133</v>
      </c>
      <c r="K78" t="s">
        <v>185</v>
      </c>
      <c r="L78" t="s">
        <v>144</v>
      </c>
      <c r="M78" t="s">
        <v>138</v>
      </c>
      <c r="N78" s="38" t="s">
        <v>292</v>
      </c>
      <c r="O78" t="s">
        <v>140</v>
      </c>
      <c r="R78" t="s">
        <v>153</v>
      </c>
      <c r="S78" t="s">
        <v>153</v>
      </c>
      <c r="U78" t="s">
        <v>242</v>
      </c>
    </row>
    <row r="79" spans="1:21">
      <c r="A79" t="s">
        <v>293</v>
      </c>
      <c r="B79" s="38">
        <v>43296</v>
      </c>
      <c r="C79" s="38">
        <v>43494</v>
      </c>
      <c r="D79" s="64">
        <v>47581.84</v>
      </c>
      <c r="E79" t="s">
        <v>294</v>
      </c>
      <c r="F79" t="s">
        <v>261</v>
      </c>
      <c r="G79" t="s">
        <v>133</v>
      </c>
      <c r="H79" s="35" t="s">
        <v>240</v>
      </c>
      <c r="I79" t="s">
        <v>295</v>
      </c>
      <c r="J79" t="s">
        <v>133</v>
      </c>
      <c r="K79" t="s">
        <v>185</v>
      </c>
      <c r="L79" t="s">
        <v>144</v>
      </c>
      <c r="M79" t="s">
        <v>138</v>
      </c>
      <c r="N79" s="38" t="s">
        <v>296</v>
      </c>
      <c r="O79" t="s">
        <v>140</v>
      </c>
      <c r="R79" t="s">
        <v>153</v>
      </c>
      <c r="S79" t="s">
        <v>153</v>
      </c>
      <c r="U79" t="s">
        <v>242</v>
      </c>
    </row>
    <row r="80" spans="1:21">
      <c r="A80" t="s">
        <v>297</v>
      </c>
      <c r="B80" s="38">
        <v>43296</v>
      </c>
      <c r="C80" s="38">
        <v>43494</v>
      </c>
      <c r="D80" s="64">
        <v>6046434.7599999998</v>
      </c>
      <c r="E80" t="s">
        <v>238</v>
      </c>
      <c r="F80" t="s">
        <v>298</v>
      </c>
      <c r="G80" t="s">
        <v>133</v>
      </c>
      <c r="H80" s="35" t="s">
        <v>240</v>
      </c>
      <c r="I80" t="s">
        <v>299</v>
      </c>
      <c r="J80" t="s">
        <v>133</v>
      </c>
      <c r="K80" t="s">
        <v>185</v>
      </c>
      <c r="L80" t="s">
        <v>144</v>
      </c>
      <c r="M80" t="s">
        <v>138</v>
      </c>
      <c r="N80" s="38" t="s">
        <v>300</v>
      </c>
      <c r="O80" t="s">
        <v>140</v>
      </c>
      <c r="R80" t="s">
        <v>153</v>
      </c>
      <c r="S80" t="s">
        <v>153</v>
      </c>
      <c r="U80" t="s">
        <v>242</v>
      </c>
    </row>
    <row r="81" spans="1:21">
      <c r="A81" t="s">
        <v>301</v>
      </c>
      <c r="B81" s="38">
        <v>43296</v>
      </c>
      <c r="C81" s="38">
        <v>43494</v>
      </c>
      <c r="D81" s="64">
        <v>152061.78</v>
      </c>
      <c r="E81" t="s">
        <v>290</v>
      </c>
      <c r="F81" t="s">
        <v>269</v>
      </c>
      <c r="G81" t="s">
        <v>133</v>
      </c>
      <c r="H81" s="35" t="s">
        <v>240</v>
      </c>
      <c r="I81" t="s">
        <v>291</v>
      </c>
      <c r="J81" t="s">
        <v>133</v>
      </c>
      <c r="K81" t="s">
        <v>185</v>
      </c>
      <c r="L81" t="s">
        <v>144</v>
      </c>
      <c r="M81" t="s">
        <v>138</v>
      </c>
      <c r="N81" s="38" t="s">
        <v>302</v>
      </c>
      <c r="O81" t="s">
        <v>140</v>
      </c>
      <c r="R81" t="s">
        <v>153</v>
      </c>
      <c r="S81" t="s">
        <v>153</v>
      </c>
      <c r="U81" t="s">
        <v>242</v>
      </c>
    </row>
    <row r="82" spans="1:21">
      <c r="A82" t="s">
        <v>141</v>
      </c>
      <c r="B82" s="38">
        <v>43419</v>
      </c>
      <c r="C82" s="38">
        <v>43494</v>
      </c>
      <c r="D82" s="64">
        <v>2528069.92</v>
      </c>
      <c r="E82" t="s">
        <v>131</v>
      </c>
      <c r="F82" t="s">
        <v>142</v>
      </c>
      <c r="G82" t="s">
        <v>133</v>
      </c>
      <c r="H82" s="35" t="s">
        <v>134</v>
      </c>
      <c r="I82" t="s">
        <v>143</v>
      </c>
      <c r="J82" t="s">
        <v>133</v>
      </c>
      <c r="K82" t="s">
        <v>136</v>
      </c>
      <c r="L82" t="s">
        <v>144</v>
      </c>
      <c r="M82" t="s">
        <v>138</v>
      </c>
      <c r="N82" s="38" t="s">
        <v>145</v>
      </c>
      <c r="O82" t="s">
        <v>140</v>
      </c>
    </row>
    <row r="83" spans="1:21">
      <c r="A83" t="s">
        <v>206</v>
      </c>
      <c r="B83" s="38">
        <v>43353</v>
      </c>
      <c r="C83" s="38">
        <v>43494</v>
      </c>
      <c r="D83" s="64">
        <v>16156657.289999999</v>
      </c>
      <c r="E83" t="s">
        <v>207</v>
      </c>
      <c r="F83" t="s">
        <v>208</v>
      </c>
      <c r="G83" t="s">
        <v>133</v>
      </c>
      <c r="H83" s="35" t="s">
        <v>167</v>
      </c>
      <c r="I83" t="s">
        <v>209</v>
      </c>
      <c r="J83" t="s">
        <v>133</v>
      </c>
      <c r="K83" t="s">
        <v>185</v>
      </c>
      <c r="L83" t="s">
        <v>144</v>
      </c>
      <c r="M83" t="s">
        <v>150</v>
      </c>
      <c r="N83" s="38" t="s">
        <v>210</v>
      </c>
      <c r="O83" t="s">
        <v>140</v>
      </c>
      <c r="P83" t="s">
        <v>171</v>
      </c>
      <c r="Q83" t="s">
        <v>171</v>
      </c>
      <c r="R83">
        <v>1802772</v>
      </c>
      <c r="S83" t="s">
        <v>9</v>
      </c>
      <c r="T83" t="s">
        <v>176</v>
      </c>
      <c r="U83" t="s">
        <v>303</v>
      </c>
    </row>
    <row r="84" spans="1:21">
      <c r="A84" t="s">
        <v>304</v>
      </c>
      <c r="B84" s="38">
        <v>43296</v>
      </c>
      <c r="C84" s="38">
        <v>43494</v>
      </c>
      <c r="D84" s="64">
        <v>157942.37</v>
      </c>
      <c r="E84" t="s">
        <v>305</v>
      </c>
      <c r="F84" t="s">
        <v>306</v>
      </c>
      <c r="G84" t="s">
        <v>133</v>
      </c>
      <c r="H84" s="35" t="s">
        <v>240</v>
      </c>
      <c r="I84" t="s">
        <v>307</v>
      </c>
      <c r="J84" t="s">
        <v>133</v>
      </c>
      <c r="K84" t="s">
        <v>185</v>
      </c>
      <c r="L84" t="s">
        <v>144</v>
      </c>
      <c r="M84" t="s">
        <v>138</v>
      </c>
      <c r="N84" s="38" t="s">
        <v>308</v>
      </c>
      <c r="O84" t="s">
        <v>140</v>
      </c>
      <c r="R84" t="s">
        <v>153</v>
      </c>
      <c r="S84" t="s">
        <v>153</v>
      </c>
      <c r="U84" t="s">
        <v>242</v>
      </c>
    </row>
    <row r="85" spans="1:21">
      <c r="A85" t="s">
        <v>309</v>
      </c>
      <c r="B85" s="38">
        <v>43296</v>
      </c>
      <c r="C85" s="38">
        <v>43494</v>
      </c>
      <c r="D85" s="64">
        <v>230222.07999999999</v>
      </c>
      <c r="E85" t="s">
        <v>294</v>
      </c>
      <c r="F85" t="s">
        <v>255</v>
      </c>
      <c r="G85" t="s">
        <v>133</v>
      </c>
      <c r="H85" s="35" t="s">
        <v>240</v>
      </c>
      <c r="I85" t="s">
        <v>310</v>
      </c>
      <c r="J85" t="s">
        <v>133</v>
      </c>
      <c r="K85" t="s">
        <v>185</v>
      </c>
      <c r="L85" t="s">
        <v>144</v>
      </c>
      <c r="M85" t="s">
        <v>138</v>
      </c>
      <c r="N85" s="38" t="s">
        <v>311</v>
      </c>
      <c r="O85" t="s">
        <v>140</v>
      </c>
      <c r="R85" t="s">
        <v>153</v>
      </c>
      <c r="S85" t="s">
        <v>153</v>
      </c>
      <c r="U85" t="s">
        <v>242</v>
      </c>
    </row>
    <row r="86" spans="1:21">
      <c r="A86" t="s">
        <v>243</v>
      </c>
      <c r="B86" s="38">
        <v>43282</v>
      </c>
      <c r="C86" s="38">
        <v>43494</v>
      </c>
      <c r="D86" s="64">
        <v>10862.74</v>
      </c>
      <c r="E86" t="s">
        <v>244</v>
      </c>
      <c r="F86" t="s">
        <v>245</v>
      </c>
      <c r="G86" t="s">
        <v>159</v>
      </c>
      <c r="H86" s="35" t="s">
        <v>86</v>
      </c>
      <c r="I86" t="s">
        <v>246</v>
      </c>
      <c r="J86" t="s">
        <v>159</v>
      </c>
      <c r="K86" t="s">
        <v>185</v>
      </c>
      <c r="L86" t="s">
        <v>149</v>
      </c>
      <c r="M86" t="s">
        <v>150</v>
      </c>
      <c r="N86" s="38">
        <v>42138</v>
      </c>
      <c r="O86" t="s">
        <v>151</v>
      </c>
      <c r="P86" t="s">
        <v>153</v>
      </c>
      <c r="Q86" t="s">
        <v>153</v>
      </c>
      <c r="R86" t="s">
        <v>153</v>
      </c>
      <c r="S86" t="s">
        <v>153</v>
      </c>
      <c r="T86" t="s">
        <v>202</v>
      </c>
      <c r="U86" t="s">
        <v>187</v>
      </c>
    </row>
    <row r="87" spans="1:21">
      <c r="A87" t="s">
        <v>312</v>
      </c>
      <c r="B87" s="38">
        <v>43296</v>
      </c>
      <c r="C87" s="38">
        <v>43494</v>
      </c>
      <c r="D87" s="64">
        <v>119195.59</v>
      </c>
      <c r="E87" t="s">
        <v>248</v>
      </c>
      <c r="F87" t="s">
        <v>285</v>
      </c>
      <c r="G87" t="s">
        <v>133</v>
      </c>
      <c r="H87" s="35" t="s">
        <v>240</v>
      </c>
      <c r="I87" t="s">
        <v>313</v>
      </c>
      <c r="J87" t="s">
        <v>133</v>
      </c>
      <c r="K87" t="s">
        <v>185</v>
      </c>
      <c r="L87" t="s">
        <v>144</v>
      </c>
      <c r="M87" t="s">
        <v>138</v>
      </c>
      <c r="N87" s="38" t="s">
        <v>314</v>
      </c>
      <c r="O87" t="s">
        <v>140</v>
      </c>
      <c r="R87" t="s">
        <v>153</v>
      </c>
      <c r="S87" t="s">
        <v>153</v>
      </c>
      <c r="U87" t="s">
        <v>242</v>
      </c>
    </row>
    <row r="88" spans="1:21">
      <c r="A88" t="s">
        <v>180</v>
      </c>
      <c r="B88" s="38">
        <v>43412</v>
      </c>
      <c r="C88" s="38">
        <v>43525</v>
      </c>
      <c r="D88" s="64">
        <v>58246.33</v>
      </c>
      <c r="E88" t="s">
        <v>181</v>
      </c>
      <c r="F88" t="s">
        <v>182</v>
      </c>
      <c r="G88" s="36" t="s">
        <v>159</v>
      </c>
      <c r="H88" s="35" t="s">
        <v>183</v>
      </c>
      <c r="I88" t="s">
        <v>184</v>
      </c>
      <c r="J88" t="s">
        <v>315</v>
      </c>
      <c r="K88" t="s">
        <v>185</v>
      </c>
      <c r="L88" t="s">
        <v>149</v>
      </c>
      <c r="M88" t="s">
        <v>138</v>
      </c>
      <c r="N88" s="38" t="s">
        <v>316</v>
      </c>
      <c r="O88" t="s">
        <v>140</v>
      </c>
      <c r="P88" s="35" t="s">
        <v>187</v>
      </c>
      <c r="R88" s="66" t="s">
        <v>161</v>
      </c>
      <c r="S88" s="66" t="s">
        <v>153</v>
      </c>
      <c r="T88" s="36" t="s">
        <v>189</v>
      </c>
      <c r="U88" t="s">
        <v>317</v>
      </c>
    </row>
    <row r="89" spans="1:21">
      <c r="A89" t="s">
        <v>318</v>
      </c>
      <c r="B89" s="38">
        <v>43296</v>
      </c>
      <c r="C89" s="38">
        <v>43530</v>
      </c>
      <c r="D89" s="64">
        <v>43236.93</v>
      </c>
      <c r="E89" t="s">
        <v>319</v>
      </c>
      <c r="F89" t="s">
        <v>285</v>
      </c>
      <c r="G89" t="s">
        <v>133</v>
      </c>
      <c r="H89" s="35" t="s">
        <v>240</v>
      </c>
      <c r="I89" t="s">
        <v>320</v>
      </c>
      <c r="J89" t="s">
        <v>133</v>
      </c>
      <c r="K89" t="s">
        <v>185</v>
      </c>
      <c r="L89" t="s">
        <v>144</v>
      </c>
      <c r="M89" t="s">
        <v>138</v>
      </c>
      <c r="N89" s="38" t="s">
        <v>321</v>
      </c>
      <c r="O89" t="s">
        <v>140</v>
      </c>
      <c r="R89" t="s">
        <v>153</v>
      </c>
      <c r="S89" t="s">
        <v>153</v>
      </c>
      <c r="U89" t="s">
        <v>242</v>
      </c>
    </row>
    <row r="90" spans="1:21">
      <c r="A90" t="s">
        <v>247</v>
      </c>
      <c r="B90" s="38">
        <v>43327</v>
      </c>
      <c r="C90" s="38">
        <v>43539</v>
      </c>
      <c r="D90" s="64">
        <v>28981.9</v>
      </c>
      <c r="E90" t="s">
        <v>248</v>
      </c>
      <c r="F90" t="s">
        <v>249</v>
      </c>
      <c r="G90" t="s">
        <v>133</v>
      </c>
      <c r="H90" s="35" t="s">
        <v>240</v>
      </c>
      <c r="I90" t="s">
        <v>313</v>
      </c>
      <c r="J90" t="s">
        <v>133</v>
      </c>
      <c r="K90" t="s">
        <v>185</v>
      </c>
      <c r="L90" t="s">
        <v>144</v>
      </c>
      <c r="M90" t="s">
        <v>138</v>
      </c>
      <c r="N90" s="38" t="s">
        <v>252</v>
      </c>
      <c r="O90" t="s">
        <v>140</v>
      </c>
      <c r="R90" t="s">
        <v>153</v>
      </c>
      <c r="S90" t="s">
        <v>153</v>
      </c>
      <c r="U90" t="s">
        <v>242</v>
      </c>
    </row>
    <row r="91" spans="1:21">
      <c r="A91" t="s">
        <v>253</v>
      </c>
      <c r="B91" s="38">
        <v>43327</v>
      </c>
      <c r="C91" s="38">
        <v>43539</v>
      </c>
      <c r="D91" s="64">
        <v>20089.259999999998</v>
      </c>
      <c r="E91" t="s">
        <v>248</v>
      </c>
      <c r="F91" t="s">
        <v>249</v>
      </c>
      <c r="G91" t="s">
        <v>133</v>
      </c>
      <c r="H91" s="35" t="s">
        <v>240</v>
      </c>
      <c r="I91" t="s">
        <v>250</v>
      </c>
      <c r="J91" t="s">
        <v>133</v>
      </c>
      <c r="K91" t="s">
        <v>185</v>
      </c>
      <c r="L91" t="s">
        <v>144</v>
      </c>
      <c r="M91" t="s">
        <v>251</v>
      </c>
      <c r="N91" s="38" t="s">
        <v>252</v>
      </c>
      <c r="O91" t="s">
        <v>140</v>
      </c>
      <c r="R91" t="s">
        <v>153</v>
      </c>
      <c r="S91" t="s">
        <v>153</v>
      </c>
      <c r="U91" t="s">
        <v>242</v>
      </c>
    </row>
    <row r="92" spans="1:21">
      <c r="A92" t="s">
        <v>322</v>
      </c>
      <c r="B92" s="38">
        <v>43327</v>
      </c>
      <c r="C92" s="38">
        <v>43539</v>
      </c>
      <c r="D92" s="64">
        <v>33002.31</v>
      </c>
      <c r="E92" t="s">
        <v>284</v>
      </c>
      <c r="F92" t="s">
        <v>249</v>
      </c>
      <c r="G92" t="s">
        <v>133</v>
      </c>
      <c r="H92" s="35" t="s">
        <v>240</v>
      </c>
      <c r="I92" t="s">
        <v>225</v>
      </c>
      <c r="J92" t="s">
        <v>133</v>
      </c>
      <c r="K92" t="s">
        <v>185</v>
      </c>
      <c r="L92" t="s">
        <v>144</v>
      </c>
      <c r="M92" t="s">
        <v>251</v>
      </c>
      <c r="N92" s="38" t="s">
        <v>323</v>
      </c>
      <c r="O92" t="s">
        <v>140</v>
      </c>
      <c r="R92" t="s">
        <v>153</v>
      </c>
      <c r="S92" t="s">
        <v>153</v>
      </c>
      <c r="U92" t="s">
        <v>242</v>
      </c>
    </row>
    <row r="93" spans="1:21">
      <c r="A93" t="s">
        <v>259</v>
      </c>
      <c r="B93" s="38">
        <v>43327</v>
      </c>
      <c r="C93" s="38">
        <v>43539</v>
      </c>
      <c r="D93" s="64">
        <v>99976.92</v>
      </c>
      <c r="E93" t="s">
        <v>238</v>
      </c>
      <c r="F93" t="s">
        <v>257</v>
      </c>
      <c r="G93" t="s">
        <v>133</v>
      </c>
      <c r="H93" s="35" t="s">
        <v>240</v>
      </c>
      <c r="I93" t="s">
        <v>205</v>
      </c>
      <c r="J93" t="s">
        <v>133</v>
      </c>
      <c r="K93" t="s">
        <v>185</v>
      </c>
      <c r="L93" t="s">
        <v>144</v>
      </c>
      <c r="M93" t="s">
        <v>251</v>
      </c>
      <c r="N93" s="38" t="s">
        <v>258</v>
      </c>
      <c r="O93" t="s">
        <v>140</v>
      </c>
      <c r="R93" t="s">
        <v>153</v>
      </c>
      <c r="S93" t="s">
        <v>153</v>
      </c>
      <c r="U93" t="s">
        <v>242</v>
      </c>
    </row>
    <row r="94" spans="1:21">
      <c r="A94" t="s">
        <v>264</v>
      </c>
      <c r="B94" s="38">
        <v>43327</v>
      </c>
      <c r="C94" s="38">
        <v>43539</v>
      </c>
      <c r="D94" s="64">
        <v>44126.98</v>
      </c>
      <c r="E94" t="s">
        <v>265</v>
      </c>
      <c r="F94" t="s">
        <v>261</v>
      </c>
      <c r="G94" t="s">
        <v>133</v>
      </c>
      <c r="H94" s="35" t="s">
        <v>240</v>
      </c>
      <c r="I94" t="s">
        <v>266</v>
      </c>
      <c r="J94" t="s">
        <v>133</v>
      </c>
      <c r="K94" t="s">
        <v>185</v>
      </c>
      <c r="L94" t="s">
        <v>144</v>
      </c>
      <c r="M94" t="s">
        <v>251</v>
      </c>
      <c r="N94" s="38" t="s">
        <v>263</v>
      </c>
      <c r="O94" t="s">
        <v>140</v>
      </c>
      <c r="R94" t="s">
        <v>153</v>
      </c>
      <c r="S94" t="s">
        <v>153</v>
      </c>
      <c r="U94" t="s">
        <v>242</v>
      </c>
    </row>
    <row r="95" spans="1:21">
      <c r="A95" t="s">
        <v>324</v>
      </c>
      <c r="B95" s="38">
        <v>43327</v>
      </c>
      <c r="C95" s="38">
        <v>43539</v>
      </c>
      <c r="D95" s="64">
        <v>72786.009999999995</v>
      </c>
      <c r="E95" t="s">
        <v>325</v>
      </c>
      <c r="F95" t="s">
        <v>261</v>
      </c>
      <c r="G95" t="s">
        <v>133</v>
      </c>
      <c r="H95" s="35" t="s">
        <v>240</v>
      </c>
      <c r="I95" t="s">
        <v>326</v>
      </c>
      <c r="J95" t="s">
        <v>133</v>
      </c>
      <c r="K95" t="s">
        <v>185</v>
      </c>
      <c r="L95" t="s">
        <v>144</v>
      </c>
      <c r="M95" t="s">
        <v>251</v>
      </c>
      <c r="N95" s="38" t="s">
        <v>323</v>
      </c>
      <c r="O95" t="s">
        <v>140</v>
      </c>
      <c r="R95" t="s">
        <v>153</v>
      </c>
      <c r="S95" t="s">
        <v>153</v>
      </c>
      <c r="U95" t="s">
        <v>242</v>
      </c>
    </row>
    <row r="96" spans="1:21">
      <c r="A96" t="s">
        <v>327</v>
      </c>
      <c r="B96" s="38">
        <v>43327</v>
      </c>
      <c r="C96" s="38">
        <v>43539</v>
      </c>
      <c r="D96" s="64">
        <v>18110.02</v>
      </c>
      <c r="E96" t="s">
        <v>328</v>
      </c>
      <c r="F96" t="s">
        <v>329</v>
      </c>
      <c r="G96" t="s">
        <v>133</v>
      </c>
      <c r="H96" s="35" t="s">
        <v>240</v>
      </c>
      <c r="I96" t="s">
        <v>330</v>
      </c>
      <c r="J96" t="s">
        <v>133</v>
      </c>
      <c r="K96" t="s">
        <v>185</v>
      </c>
      <c r="L96" t="s">
        <v>144</v>
      </c>
      <c r="M96" t="s">
        <v>251</v>
      </c>
      <c r="N96" s="38" t="s">
        <v>331</v>
      </c>
      <c r="O96" t="s">
        <v>140</v>
      </c>
      <c r="R96" t="s">
        <v>153</v>
      </c>
      <c r="S96" t="s">
        <v>153</v>
      </c>
      <c r="U96" t="s">
        <v>242</v>
      </c>
    </row>
    <row r="97" spans="1:21">
      <c r="A97" t="s">
        <v>283</v>
      </c>
      <c r="B97" s="38">
        <v>43327</v>
      </c>
      <c r="C97" s="38">
        <v>43539</v>
      </c>
      <c r="D97" s="64">
        <v>21162.69</v>
      </c>
      <c r="E97" t="s">
        <v>284</v>
      </c>
      <c r="F97" t="s">
        <v>285</v>
      </c>
      <c r="G97" t="s">
        <v>133</v>
      </c>
      <c r="H97" s="35" t="s">
        <v>240</v>
      </c>
      <c r="I97" t="s">
        <v>286</v>
      </c>
      <c r="J97" t="s">
        <v>133</v>
      </c>
      <c r="K97" t="s">
        <v>185</v>
      </c>
      <c r="L97" t="s">
        <v>144</v>
      </c>
      <c r="M97" t="s">
        <v>138</v>
      </c>
      <c r="N97" s="38" t="s">
        <v>287</v>
      </c>
      <c r="O97" t="s">
        <v>140</v>
      </c>
      <c r="R97" t="s">
        <v>153</v>
      </c>
      <c r="S97" t="s">
        <v>153</v>
      </c>
      <c r="U97" t="s">
        <v>242</v>
      </c>
    </row>
    <row r="98" spans="1:21">
      <c r="A98" t="s">
        <v>289</v>
      </c>
      <c r="B98" s="38">
        <v>43327</v>
      </c>
      <c r="C98" s="38">
        <v>43539</v>
      </c>
      <c r="D98" s="64">
        <v>27287.88</v>
      </c>
      <c r="E98" t="s">
        <v>290</v>
      </c>
      <c r="F98" t="s">
        <v>269</v>
      </c>
      <c r="G98" t="s">
        <v>133</v>
      </c>
      <c r="H98" s="35" t="s">
        <v>240</v>
      </c>
      <c r="I98" t="s">
        <v>291</v>
      </c>
      <c r="J98" t="s">
        <v>133</v>
      </c>
      <c r="K98" t="s">
        <v>185</v>
      </c>
      <c r="L98" t="s">
        <v>144</v>
      </c>
      <c r="M98" t="s">
        <v>138</v>
      </c>
      <c r="N98" s="38" t="s">
        <v>292</v>
      </c>
      <c r="O98" t="s">
        <v>140</v>
      </c>
      <c r="R98" t="s">
        <v>153</v>
      </c>
      <c r="S98" t="s">
        <v>153</v>
      </c>
      <c r="U98" t="s">
        <v>242</v>
      </c>
    </row>
    <row r="99" spans="1:21">
      <c r="A99" t="s">
        <v>332</v>
      </c>
      <c r="B99" s="38">
        <v>43327</v>
      </c>
      <c r="C99" s="38">
        <v>43539</v>
      </c>
      <c r="D99" s="64">
        <v>36916.9</v>
      </c>
      <c r="E99" t="s">
        <v>325</v>
      </c>
      <c r="F99" t="s">
        <v>261</v>
      </c>
      <c r="G99" t="s">
        <v>133</v>
      </c>
      <c r="H99" s="35" t="s">
        <v>240</v>
      </c>
      <c r="I99" t="s">
        <v>333</v>
      </c>
      <c r="J99" t="s">
        <v>133</v>
      </c>
      <c r="K99" t="s">
        <v>185</v>
      </c>
      <c r="L99" t="s">
        <v>144</v>
      </c>
      <c r="M99" t="s">
        <v>251</v>
      </c>
      <c r="N99" s="38" t="s">
        <v>334</v>
      </c>
      <c r="O99" t="s">
        <v>140</v>
      </c>
      <c r="R99" t="s">
        <v>153</v>
      </c>
      <c r="S99" t="s">
        <v>153</v>
      </c>
      <c r="U99" t="s">
        <v>242</v>
      </c>
    </row>
    <row r="100" spans="1:21">
      <c r="A100" t="s">
        <v>335</v>
      </c>
      <c r="B100" s="38">
        <v>43327</v>
      </c>
      <c r="C100" s="38">
        <v>43539</v>
      </c>
      <c r="D100" s="64">
        <v>24279.82</v>
      </c>
      <c r="E100" t="s">
        <v>336</v>
      </c>
      <c r="F100" t="s">
        <v>306</v>
      </c>
      <c r="G100" t="s">
        <v>133</v>
      </c>
      <c r="H100" s="35" t="s">
        <v>240</v>
      </c>
      <c r="I100" t="s">
        <v>320</v>
      </c>
      <c r="J100" t="s">
        <v>133</v>
      </c>
      <c r="K100" t="s">
        <v>185</v>
      </c>
      <c r="L100" t="s">
        <v>144</v>
      </c>
      <c r="M100" t="s">
        <v>138</v>
      </c>
      <c r="N100" s="38" t="s">
        <v>334</v>
      </c>
      <c r="O100" t="s">
        <v>140</v>
      </c>
      <c r="R100" t="s">
        <v>153</v>
      </c>
      <c r="S100" t="s">
        <v>153</v>
      </c>
      <c r="U100" t="s">
        <v>242</v>
      </c>
    </row>
    <row r="101" spans="1:21">
      <c r="A101" t="s">
        <v>337</v>
      </c>
      <c r="B101" s="38">
        <v>43327</v>
      </c>
      <c r="C101" s="38">
        <v>43539</v>
      </c>
      <c r="D101" s="64">
        <v>10358.27</v>
      </c>
      <c r="E101" t="s">
        <v>284</v>
      </c>
      <c r="F101" t="s">
        <v>285</v>
      </c>
      <c r="G101" t="s">
        <v>133</v>
      </c>
      <c r="H101" s="35" t="s">
        <v>240</v>
      </c>
      <c r="I101" t="s">
        <v>338</v>
      </c>
      <c r="J101" t="s">
        <v>133</v>
      </c>
      <c r="K101" t="s">
        <v>185</v>
      </c>
      <c r="L101" t="s">
        <v>144</v>
      </c>
      <c r="M101" t="s">
        <v>138</v>
      </c>
      <c r="N101" s="38" t="s">
        <v>339</v>
      </c>
      <c r="O101" t="s">
        <v>140</v>
      </c>
      <c r="R101" t="s">
        <v>153</v>
      </c>
      <c r="S101" t="s">
        <v>153</v>
      </c>
      <c r="U101" t="s">
        <v>242</v>
      </c>
    </row>
    <row r="102" spans="1:21">
      <c r="A102" t="s">
        <v>340</v>
      </c>
      <c r="B102" s="38">
        <v>43327</v>
      </c>
      <c r="C102" s="38">
        <v>43539</v>
      </c>
      <c r="D102" s="64">
        <v>123313.49</v>
      </c>
      <c r="E102" t="s">
        <v>325</v>
      </c>
      <c r="F102" t="s">
        <v>261</v>
      </c>
      <c r="G102" t="s">
        <v>133</v>
      </c>
      <c r="H102" s="35" t="s">
        <v>240</v>
      </c>
      <c r="I102" t="s">
        <v>326</v>
      </c>
      <c r="J102" t="s">
        <v>133</v>
      </c>
      <c r="K102" t="s">
        <v>185</v>
      </c>
      <c r="L102" t="s">
        <v>144</v>
      </c>
      <c r="M102" t="s">
        <v>251</v>
      </c>
      <c r="N102" s="38" t="s">
        <v>341</v>
      </c>
      <c r="O102" t="s">
        <v>140</v>
      </c>
      <c r="R102" t="s">
        <v>153</v>
      </c>
      <c r="S102" t="s">
        <v>153</v>
      </c>
      <c r="U102" t="s">
        <v>242</v>
      </c>
    </row>
    <row r="103" spans="1:21">
      <c r="A103" t="s">
        <v>253</v>
      </c>
      <c r="B103" s="38">
        <v>43358</v>
      </c>
      <c r="C103" s="38">
        <v>43559</v>
      </c>
      <c r="D103" s="64">
        <v>17704.939999999999</v>
      </c>
      <c r="E103" t="s">
        <v>248</v>
      </c>
      <c r="F103" t="s">
        <v>342</v>
      </c>
      <c r="G103" t="s">
        <v>133</v>
      </c>
      <c r="H103" s="35" t="s">
        <v>240</v>
      </c>
      <c r="I103" t="s">
        <v>250</v>
      </c>
      <c r="J103" t="s">
        <v>133</v>
      </c>
      <c r="K103" t="s">
        <v>185</v>
      </c>
      <c r="L103" t="s">
        <v>144</v>
      </c>
      <c r="M103" t="s">
        <v>251</v>
      </c>
      <c r="N103" s="38" t="s">
        <v>252</v>
      </c>
      <c r="O103" t="s">
        <v>140</v>
      </c>
      <c r="R103" t="s">
        <v>153</v>
      </c>
      <c r="S103" t="s">
        <v>153</v>
      </c>
      <c r="U103" t="s">
        <v>242</v>
      </c>
    </row>
    <row r="104" spans="1:21">
      <c r="A104" t="s">
        <v>324</v>
      </c>
      <c r="B104" s="38">
        <v>43358</v>
      </c>
      <c r="C104" s="38">
        <v>43559</v>
      </c>
      <c r="D104" s="64">
        <v>10476.15</v>
      </c>
      <c r="E104" t="s">
        <v>325</v>
      </c>
      <c r="F104" t="s">
        <v>261</v>
      </c>
      <c r="G104" t="s">
        <v>133</v>
      </c>
      <c r="H104" s="35" t="s">
        <v>240</v>
      </c>
      <c r="I104" t="s">
        <v>326</v>
      </c>
      <c r="J104" t="s">
        <v>133</v>
      </c>
      <c r="K104" t="s">
        <v>185</v>
      </c>
      <c r="L104" t="s">
        <v>144</v>
      </c>
      <c r="M104" t="s">
        <v>251</v>
      </c>
      <c r="N104" s="38" t="s">
        <v>323</v>
      </c>
      <c r="O104" t="s">
        <v>140</v>
      </c>
      <c r="R104" t="s">
        <v>153</v>
      </c>
      <c r="S104" t="s">
        <v>153</v>
      </c>
      <c r="U104" t="s">
        <v>242</v>
      </c>
    </row>
    <row r="105" spans="1:21">
      <c r="A105" t="s">
        <v>343</v>
      </c>
      <c r="B105" s="38">
        <v>43358</v>
      </c>
      <c r="C105" s="38">
        <v>43559</v>
      </c>
      <c r="D105" s="64">
        <v>55970.6</v>
      </c>
      <c r="E105" t="s">
        <v>344</v>
      </c>
      <c r="F105" t="s">
        <v>261</v>
      </c>
      <c r="G105" t="s">
        <v>133</v>
      </c>
      <c r="H105" s="35" t="s">
        <v>240</v>
      </c>
      <c r="I105" t="s">
        <v>345</v>
      </c>
      <c r="J105" t="s">
        <v>133</v>
      </c>
      <c r="K105" t="s">
        <v>185</v>
      </c>
      <c r="L105" t="s">
        <v>144</v>
      </c>
      <c r="M105" t="s">
        <v>251</v>
      </c>
      <c r="N105" s="38" t="s">
        <v>271</v>
      </c>
      <c r="O105" t="s">
        <v>140</v>
      </c>
      <c r="R105" t="s">
        <v>153</v>
      </c>
      <c r="S105" t="s">
        <v>153</v>
      </c>
      <c r="U105" t="s">
        <v>242</v>
      </c>
    </row>
    <row r="106" spans="1:21">
      <c r="A106" t="s">
        <v>275</v>
      </c>
      <c r="B106" s="38">
        <v>43358</v>
      </c>
      <c r="C106" s="38">
        <v>43559</v>
      </c>
      <c r="D106" s="64">
        <v>27704.85</v>
      </c>
      <c r="E106" t="s">
        <v>276</v>
      </c>
      <c r="F106" t="s">
        <v>269</v>
      </c>
      <c r="G106" t="s">
        <v>133</v>
      </c>
      <c r="H106" s="35" t="s">
        <v>240</v>
      </c>
      <c r="I106" t="s">
        <v>277</v>
      </c>
      <c r="J106" t="s">
        <v>133</v>
      </c>
      <c r="K106" t="s">
        <v>185</v>
      </c>
      <c r="L106" t="s">
        <v>144</v>
      </c>
      <c r="M106" t="s">
        <v>138</v>
      </c>
      <c r="N106" s="38" t="s">
        <v>278</v>
      </c>
      <c r="O106" t="s">
        <v>140</v>
      </c>
      <c r="R106" t="s">
        <v>153</v>
      </c>
      <c r="S106" t="s">
        <v>153</v>
      </c>
      <c r="U106" t="s">
        <v>242</v>
      </c>
    </row>
    <row r="107" spans="1:21">
      <c r="A107" t="s">
        <v>283</v>
      </c>
      <c r="B107" s="38">
        <v>43358</v>
      </c>
      <c r="C107" s="38">
        <v>43559</v>
      </c>
      <c r="D107" s="64">
        <v>172546.84000000003</v>
      </c>
      <c r="E107" t="s">
        <v>284</v>
      </c>
      <c r="F107" t="s">
        <v>285</v>
      </c>
      <c r="G107" t="s">
        <v>133</v>
      </c>
      <c r="H107" s="35" t="s">
        <v>240</v>
      </c>
      <c r="I107" t="s">
        <v>286</v>
      </c>
      <c r="J107" t="s">
        <v>133</v>
      </c>
      <c r="K107" t="s">
        <v>185</v>
      </c>
      <c r="L107" t="s">
        <v>144</v>
      </c>
      <c r="M107" t="s">
        <v>138</v>
      </c>
      <c r="N107" s="38" t="s">
        <v>287</v>
      </c>
      <c r="O107" t="s">
        <v>140</v>
      </c>
      <c r="R107" t="s">
        <v>153</v>
      </c>
      <c r="S107" t="s">
        <v>153</v>
      </c>
      <c r="U107" t="s">
        <v>242</v>
      </c>
    </row>
    <row r="108" spans="1:21">
      <c r="A108" t="s">
        <v>346</v>
      </c>
      <c r="B108" s="38">
        <v>43358</v>
      </c>
      <c r="C108" s="38">
        <v>43559</v>
      </c>
      <c r="D108" s="64">
        <v>6048163.0899999999</v>
      </c>
      <c r="E108" t="s">
        <v>347</v>
      </c>
      <c r="F108" t="s">
        <v>348</v>
      </c>
      <c r="G108" t="s">
        <v>133</v>
      </c>
      <c r="H108" s="35" t="s">
        <v>240</v>
      </c>
      <c r="I108" t="s">
        <v>349</v>
      </c>
      <c r="J108" t="s">
        <v>133</v>
      </c>
      <c r="K108" t="s">
        <v>136</v>
      </c>
      <c r="L108" t="s">
        <v>144</v>
      </c>
      <c r="M108" t="s">
        <v>350</v>
      </c>
      <c r="N108" s="38" t="s">
        <v>351</v>
      </c>
      <c r="O108" t="s">
        <v>140</v>
      </c>
      <c r="R108" t="s">
        <v>153</v>
      </c>
      <c r="S108" t="s">
        <v>153</v>
      </c>
      <c r="U108" t="s">
        <v>242</v>
      </c>
    </row>
    <row r="109" spans="1:21">
      <c r="A109" t="s">
        <v>352</v>
      </c>
      <c r="B109" s="38">
        <v>43358</v>
      </c>
      <c r="C109" s="38">
        <v>43559</v>
      </c>
      <c r="D109" s="64">
        <v>33907.06</v>
      </c>
      <c r="E109" t="s">
        <v>353</v>
      </c>
      <c r="F109" t="s">
        <v>354</v>
      </c>
      <c r="G109" t="s">
        <v>133</v>
      </c>
      <c r="H109" s="35" t="s">
        <v>240</v>
      </c>
      <c r="I109" t="s">
        <v>355</v>
      </c>
      <c r="J109" t="s">
        <v>133</v>
      </c>
      <c r="K109" t="s">
        <v>185</v>
      </c>
      <c r="L109" t="s">
        <v>144</v>
      </c>
      <c r="M109" t="s">
        <v>251</v>
      </c>
      <c r="N109" s="38" t="s">
        <v>356</v>
      </c>
      <c r="O109" t="s">
        <v>140</v>
      </c>
      <c r="R109" t="s">
        <v>153</v>
      </c>
      <c r="S109" t="s">
        <v>153</v>
      </c>
      <c r="U109" t="s">
        <v>242</v>
      </c>
    </row>
    <row r="110" spans="1:21">
      <c r="A110" t="s">
        <v>289</v>
      </c>
      <c r="B110" s="38">
        <v>43358</v>
      </c>
      <c r="C110" s="38">
        <v>43559</v>
      </c>
      <c r="D110" s="64">
        <v>7128.18</v>
      </c>
      <c r="E110" t="s">
        <v>290</v>
      </c>
      <c r="F110" t="s">
        <v>269</v>
      </c>
      <c r="G110" t="s">
        <v>133</v>
      </c>
      <c r="H110" s="35" t="s">
        <v>240</v>
      </c>
      <c r="I110" t="s">
        <v>291</v>
      </c>
      <c r="J110" t="s">
        <v>133</v>
      </c>
      <c r="K110" t="s">
        <v>185</v>
      </c>
      <c r="L110" t="s">
        <v>144</v>
      </c>
      <c r="M110" t="s">
        <v>138</v>
      </c>
      <c r="N110" s="38" t="s">
        <v>292</v>
      </c>
      <c r="O110" t="s">
        <v>140</v>
      </c>
      <c r="R110" t="s">
        <v>153</v>
      </c>
      <c r="S110" t="s">
        <v>153</v>
      </c>
      <c r="U110" t="s">
        <v>242</v>
      </c>
    </row>
    <row r="111" spans="1:21">
      <c r="A111" t="s">
        <v>357</v>
      </c>
      <c r="B111" s="38">
        <v>43358</v>
      </c>
      <c r="C111" s="38">
        <v>43559</v>
      </c>
      <c r="D111" s="64">
        <v>5548.28</v>
      </c>
      <c r="E111" t="s">
        <v>325</v>
      </c>
      <c r="F111" t="s">
        <v>261</v>
      </c>
      <c r="G111" t="s">
        <v>133</v>
      </c>
      <c r="H111" s="35" t="s">
        <v>240</v>
      </c>
      <c r="I111" t="s">
        <v>326</v>
      </c>
      <c r="J111" t="s">
        <v>133</v>
      </c>
      <c r="K111" t="s">
        <v>185</v>
      </c>
      <c r="L111" t="s">
        <v>144</v>
      </c>
      <c r="M111" t="s">
        <v>251</v>
      </c>
      <c r="N111" s="38" t="s">
        <v>358</v>
      </c>
      <c r="O111" t="s">
        <v>140</v>
      </c>
      <c r="R111" t="s">
        <v>153</v>
      </c>
      <c r="S111" t="s">
        <v>153</v>
      </c>
      <c r="U111" t="s">
        <v>242</v>
      </c>
    </row>
    <row r="112" spans="1:21">
      <c r="A112" t="s">
        <v>332</v>
      </c>
      <c r="B112" s="38">
        <v>43358</v>
      </c>
      <c r="C112" s="38">
        <v>43559</v>
      </c>
      <c r="D112" s="64">
        <v>78644.209999999992</v>
      </c>
      <c r="E112" t="s">
        <v>325</v>
      </c>
      <c r="F112" t="s">
        <v>261</v>
      </c>
      <c r="G112" t="s">
        <v>133</v>
      </c>
      <c r="H112" s="35" t="s">
        <v>240</v>
      </c>
      <c r="I112" t="s">
        <v>333</v>
      </c>
      <c r="J112" t="s">
        <v>133</v>
      </c>
      <c r="K112" t="s">
        <v>185</v>
      </c>
      <c r="L112" t="s">
        <v>144</v>
      </c>
      <c r="M112" t="s">
        <v>251</v>
      </c>
      <c r="N112" s="38" t="s">
        <v>334</v>
      </c>
      <c r="O112" t="s">
        <v>140</v>
      </c>
      <c r="R112" t="s">
        <v>153</v>
      </c>
      <c r="S112" t="s">
        <v>153</v>
      </c>
      <c r="U112" t="s">
        <v>242</v>
      </c>
    </row>
    <row r="113" spans="1:21">
      <c r="A113" t="s">
        <v>340</v>
      </c>
      <c r="B113" s="38">
        <v>43358</v>
      </c>
      <c r="C113" s="38">
        <v>43559</v>
      </c>
      <c r="D113" s="64">
        <v>44572.93</v>
      </c>
      <c r="E113" t="s">
        <v>325</v>
      </c>
      <c r="F113" t="s">
        <v>261</v>
      </c>
      <c r="G113" t="s">
        <v>133</v>
      </c>
      <c r="H113" s="35" t="s">
        <v>240</v>
      </c>
      <c r="I113" t="s">
        <v>326</v>
      </c>
      <c r="J113" t="s">
        <v>133</v>
      </c>
      <c r="K113" t="s">
        <v>185</v>
      </c>
      <c r="L113" t="s">
        <v>144</v>
      </c>
      <c r="M113" t="s">
        <v>251</v>
      </c>
      <c r="N113" s="38" t="s">
        <v>341</v>
      </c>
      <c r="O113" t="s">
        <v>140</v>
      </c>
      <c r="R113" t="s">
        <v>153</v>
      </c>
      <c r="S113" t="s">
        <v>153</v>
      </c>
      <c r="U113" t="s">
        <v>242</v>
      </c>
    </row>
    <row r="114" spans="1:21">
      <c r="A114" t="s">
        <v>180</v>
      </c>
      <c r="B114" s="38">
        <v>43450</v>
      </c>
      <c r="C114" s="38">
        <v>43559</v>
      </c>
      <c r="D114" s="64">
        <v>83076.63</v>
      </c>
      <c r="E114" t="s">
        <v>181</v>
      </c>
      <c r="F114" t="s">
        <v>182</v>
      </c>
      <c r="G114" t="s">
        <v>159</v>
      </c>
      <c r="H114" s="35" t="s">
        <v>183</v>
      </c>
      <c r="I114" t="s">
        <v>184</v>
      </c>
      <c r="J114" t="s">
        <v>159</v>
      </c>
      <c r="K114" t="s">
        <v>185</v>
      </c>
      <c r="L114" t="s">
        <v>149</v>
      </c>
      <c r="M114" t="s">
        <v>150</v>
      </c>
      <c r="N114" s="38" t="s">
        <v>186</v>
      </c>
      <c r="O114" t="s">
        <v>140</v>
      </c>
      <c r="R114" t="s">
        <v>359</v>
      </c>
      <c r="S114" t="s">
        <v>359</v>
      </c>
      <c r="U114" t="s">
        <v>359</v>
      </c>
    </row>
    <row r="115" spans="1:21">
      <c r="A115" t="s">
        <v>229</v>
      </c>
      <c r="B115" s="38">
        <v>43337</v>
      </c>
      <c r="C115" s="38">
        <v>43567</v>
      </c>
      <c r="D115" s="64">
        <v>24613.82</v>
      </c>
      <c r="E115" t="s">
        <v>230</v>
      </c>
      <c r="F115" t="s">
        <v>231</v>
      </c>
      <c r="G115" t="s">
        <v>159</v>
      </c>
      <c r="H115" s="35" t="s">
        <v>183</v>
      </c>
      <c r="I115" t="s">
        <v>232</v>
      </c>
      <c r="J115" t="s">
        <v>159</v>
      </c>
      <c r="K115" t="s">
        <v>185</v>
      </c>
      <c r="L115" t="s">
        <v>149</v>
      </c>
      <c r="M115" t="s">
        <v>150</v>
      </c>
      <c r="N115" s="38" t="s">
        <v>186</v>
      </c>
      <c r="O115" t="s">
        <v>140</v>
      </c>
      <c r="R115" t="s">
        <v>161</v>
      </c>
      <c r="S115" t="s">
        <v>153</v>
      </c>
      <c r="T115" t="s">
        <v>156</v>
      </c>
      <c r="U115" t="s">
        <v>233</v>
      </c>
    </row>
    <row r="116" spans="1:21">
      <c r="A116" t="s">
        <v>243</v>
      </c>
      <c r="B116" s="38">
        <v>43355</v>
      </c>
      <c r="C116" s="38">
        <v>43567</v>
      </c>
      <c r="D116" s="64">
        <v>15875.24</v>
      </c>
      <c r="E116" t="s">
        <v>244</v>
      </c>
      <c r="F116" t="s">
        <v>245</v>
      </c>
      <c r="G116" t="s">
        <v>159</v>
      </c>
      <c r="H116" s="35" t="s">
        <v>86</v>
      </c>
      <c r="I116" t="s">
        <v>246</v>
      </c>
      <c r="J116" t="s">
        <v>159</v>
      </c>
      <c r="K116" t="s">
        <v>185</v>
      </c>
      <c r="L116" t="s">
        <v>149</v>
      </c>
      <c r="M116" t="s">
        <v>150</v>
      </c>
      <c r="N116" s="38">
        <v>42138</v>
      </c>
      <c r="O116" t="s">
        <v>151</v>
      </c>
      <c r="P116" t="s">
        <v>153</v>
      </c>
      <c r="Q116" t="s">
        <v>153</v>
      </c>
      <c r="R116" t="s">
        <v>153</v>
      </c>
      <c r="S116" t="s">
        <v>153</v>
      </c>
      <c r="T116" t="s">
        <v>202</v>
      </c>
      <c r="U116" t="s">
        <v>187</v>
      </c>
    </row>
    <row r="117" spans="1:21">
      <c r="A117" t="s">
        <v>243</v>
      </c>
      <c r="B117" s="38">
        <v>43462</v>
      </c>
      <c r="C117" s="38">
        <v>43567</v>
      </c>
      <c r="D117" s="64">
        <v>10769.78</v>
      </c>
      <c r="E117" t="s">
        <v>244</v>
      </c>
      <c r="F117" t="s">
        <v>245</v>
      </c>
      <c r="G117" t="s">
        <v>159</v>
      </c>
      <c r="H117" s="35" t="s">
        <v>86</v>
      </c>
      <c r="I117" t="s">
        <v>246</v>
      </c>
      <c r="J117" t="s">
        <v>159</v>
      </c>
      <c r="K117" t="s">
        <v>185</v>
      </c>
      <c r="L117" t="s">
        <v>149</v>
      </c>
      <c r="M117" t="s">
        <v>150</v>
      </c>
      <c r="N117" s="38">
        <v>42138</v>
      </c>
      <c r="O117" t="s">
        <v>151</v>
      </c>
      <c r="P117" t="s">
        <v>153</v>
      </c>
      <c r="Q117" t="s">
        <v>153</v>
      </c>
      <c r="R117" t="s">
        <v>153</v>
      </c>
      <c r="S117" t="s">
        <v>153</v>
      </c>
      <c r="T117" t="s">
        <v>202</v>
      </c>
      <c r="U117" t="s">
        <v>187</v>
      </c>
    </row>
    <row r="118" spans="1:21">
      <c r="A118" t="s">
        <v>264</v>
      </c>
      <c r="B118" s="38">
        <v>43358</v>
      </c>
      <c r="C118" s="38">
        <v>43573</v>
      </c>
      <c r="D118" s="64">
        <v>117095.32</v>
      </c>
      <c r="E118" t="s">
        <v>265</v>
      </c>
      <c r="F118" t="s">
        <v>261</v>
      </c>
      <c r="G118" t="s">
        <v>133</v>
      </c>
      <c r="H118" s="35" t="s">
        <v>240</v>
      </c>
      <c r="I118" t="s">
        <v>266</v>
      </c>
      <c r="J118" t="s">
        <v>133</v>
      </c>
      <c r="K118" t="s">
        <v>185</v>
      </c>
      <c r="L118" t="s">
        <v>144</v>
      </c>
      <c r="M118" t="s">
        <v>251</v>
      </c>
      <c r="N118" s="38" t="s">
        <v>263</v>
      </c>
      <c r="O118" t="s">
        <v>140</v>
      </c>
    </row>
    <row r="119" spans="1:21">
      <c r="A119" t="s">
        <v>243</v>
      </c>
      <c r="B119" s="38">
        <v>43370</v>
      </c>
      <c r="C119" s="38">
        <v>43579</v>
      </c>
      <c r="D119" s="64">
        <v>9039.15</v>
      </c>
      <c r="E119" t="s">
        <v>244</v>
      </c>
      <c r="F119" t="s">
        <v>245</v>
      </c>
      <c r="G119" t="s">
        <v>159</v>
      </c>
      <c r="H119" s="35" t="s">
        <v>86</v>
      </c>
      <c r="I119" t="s">
        <v>246</v>
      </c>
      <c r="J119" t="s">
        <v>159</v>
      </c>
      <c r="K119" t="s">
        <v>185</v>
      </c>
      <c r="L119" t="s">
        <v>149</v>
      </c>
      <c r="M119" t="s">
        <v>150</v>
      </c>
      <c r="N119" s="38">
        <v>42138</v>
      </c>
      <c r="O119" t="s">
        <v>151</v>
      </c>
      <c r="P119" t="s">
        <v>153</v>
      </c>
      <c r="Q119" t="s">
        <v>153</v>
      </c>
      <c r="R119">
        <v>3824224</v>
      </c>
      <c r="S119">
        <v>3824224</v>
      </c>
      <c r="T119" s="35" t="s">
        <v>156</v>
      </c>
      <c r="U119" t="s">
        <v>187</v>
      </c>
    </row>
    <row r="120" spans="1:21">
      <c r="A120" t="s">
        <v>247</v>
      </c>
      <c r="B120" s="38">
        <v>43388</v>
      </c>
      <c r="C120" s="38">
        <v>43595</v>
      </c>
      <c r="D120" s="69">
        <v>21007.46</v>
      </c>
      <c r="E120" t="s">
        <v>248</v>
      </c>
      <c r="F120" t="s">
        <v>249</v>
      </c>
      <c r="G120" t="s">
        <v>133</v>
      </c>
      <c r="H120" s="35" t="s">
        <v>240</v>
      </c>
      <c r="I120" t="s">
        <v>313</v>
      </c>
      <c r="J120" t="s">
        <v>133</v>
      </c>
      <c r="K120" t="s">
        <v>185</v>
      </c>
      <c r="L120" t="s">
        <v>144</v>
      </c>
      <c r="M120" t="s">
        <v>138</v>
      </c>
      <c r="N120" s="38" t="s">
        <v>252</v>
      </c>
      <c r="O120" t="s">
        <v>140</v>
      </c>
      <c r="R120" t="s">
        <v>153</v>
      </c>
      <c r="S120" t="s">
        <v>153</v>
      </c>
      <c r="U120" t="s">
        <v>242</v>
      </c>
    </row>
    <row r="121" spans="1:21">
      <c r="A121" t="s">
        <v>247</v>
      </c>
      <c r="B121" s="38">
        <v>43511</v>
      </c>
      <c r="C121" s="38">
        <v>43595</v>
      </c>
      <c r="D121" s="69">
        <v>28390.31</v>
      </c>
      <c r="E121" t="s">
        <v>248</v>
      </c>
      <c r="F121" t="s">
        <v>249</v>
      </c>
      <c r="G121" t="s">
        <v>133</v>
      </c>
      <c r="H121" s="35" t="s">
        <v>240</v>
      </c>
      <c r="I121" t="s">
        <v>313</v>
      </c>
      <c r="J121" t="s">
        <v>133</v>
      </c>
      <c r="K121" t="s">
        <v>185</v>
      </c>
      <c r="L121" t="s">
        <v>144</v>
      </c>
      <c r="M121" t="s">
        <v>138</v>
      </c>
      <c r="N121" s="38" t="s">
        <v>252</v>
      </c>
      <c r="O121" t="s">
        <v>140</v>
      </c>
      <c r="R121" t="s">
        <v>153</v>
      </c>
      <c r="S121" t="s">
        <v>153</v>
      </c>
      <c r="U121" t="s">
        <v>242</v>
      </c>
    </row>
    <row r="122" spans="1:21">
      <c r="A122" t="s">
        <v>253</v>
      </c>
      <c r="B122" s="38">
        <v>43511</v>
      </c>
      <c r="C122" s="38">
        <v>43595</v>
      </c>
      <c r="D122" s="69">
        <v>19679.13</v>
      </c>
      <c r="E122" t="s">
        <v>248</v>
      </c>
      <c r="F122" t="s">
        <v>249</v>
      </c>
      <c r="G122" t="s">
        <v>133</v>
      </c>
      <c r="H122" s="35" t="s">
        <v>240</v>
      </c>
      <c r="I122" t="s">
        <v>250</v>
      </c>
      <c r="J122" t="s">
        <v>133</v>
      </c>
      <c r="K122" t="s">
        <v>185</v>
      </c>
      <c r="L122" t="s">
        <v>144</v>
      </c>
      <c r="M122" t="s">
        <v>251</v>
      </c>
      <c r="N122" s="38" t="s">
        <v>252</v>
      </c>
      <c r="O122" t="s">
        <v>140</v>
      </c>
      <c r="R122" t="s">
        <v>153</v>
      </c>
      <c r="S122" t="s">
        <v>153</v>
      </c>
      <c r="U122" t="s">
        <v>242</v>
      </c>
    </row>
    <row r="123" spans="1:21">
      <c r="A123" t="s">
        <v>360</v>
      </c>
      <c r="B123" s="38">
        <v>43388</v>
      </c>
      <c r="C123" s="38">
        <v>43595</v>
      </c>
      <c r="D123" s="64">
        <v>59526.32</v>
      </c>
      <c r="E123" t="s">
        <v>361</v>
      </c>
      <c r="F123" t="s">
        <v>249</v>
      </c>
      <c r="G123" t="s">
        <v>133</v>
      </c>
      <c r="H123" s="35" t="s">
        <v>240</v>
      </c>
      <c r="I123" t="s">
        <v>362</v>
      </c>
      <c r="J123" t="s">
        <v>133</v>
      </c>
      <c r="K123" t="s">
        <v>185</v>
      </c>
      <c r="L123" t="s">
        <v>144</v>
      </c>
      <c r="M123" t="s">
        <v>251</v>
      </c>
      <c r="N123" s="38" t="s">
        <v>252</v>
      </c>
      <c r="O123" t="s">
        <v>140</v>
      </c>
      <c r="R123" t="s">
        <v>153</v>
      </c>
      <c r="S123" t="s">
        <v>153</v>
      </c>
      <c r="U123" t="s">
        <v>242</v>
      </c>
    </row>
    <row r="124" spans="1:21">
      <c r="A124" t="s">
        <v>259</v>
      </c>
      <c r="B124" s="38">
        <v>43511</v>
      </c>
      <c r="C124" s="38">
        <v>43595</v>
      </c>
      <c r="D124" s="69">
        <v>97739.03</v>
      </c>
      <c r="E124" t="s">
        <v>238</v>
      </c>
      <c r="F124" t="s">
        <v>257</v>
      </c>
      <c r="G124" t="s">
        <v>133</v>
      </c>
      <c r="H124" s="35" t="s">
        <v>240</v>
      </c>
      <c r="I124" t="s">
        <v>205</v>
      </c>
      <c r="J124" t="s">
        <v>133</v>
      </c>
      <c r="K124" t="s">
        <v>185</v>
      </c>
      <c r="L124" t="s">
        <v>144</v>
      </c>
      <c r="M124" t="s">
        <v>251</v>
      </c>
      <c r="N124" s="38" t="s">
        <v>258</v>
      </c>
      <c r="O124" t="s">
        <v>140</v>
      </c>
      <c r="R124" t="s">
        <v>153</v>
      </c>
      <c r="S124" t="s">
        <v>153</v>
      </c>
      <c r="U124" t="s">
        <v>242</v>
      </c>
    </row>
    <row r="125" spans="1:21">
      <c r="A125" t="s">
        <v>363</v>
      </c>
      <c r="B125" s="38">
        <v>43388</v>
      </c>
      <c r="C125" s="38">
        <v>43595</v>
      </c>
      <c r="D125" s="64">
        <v>22071.75</v>
      </c>
      <c r="E125" t="s">
        <v>364</v>
      </c>
      <c r="F125" t="s">
        <v>306</v>
      </c>
      <c r="G125" t="s">
        <v>133</v>
      </c>
      <c r="H125" s="35" t="s">
        <v>240</v>
      </c>
      <c r="I125" t="s">
        <v>365</v>
      </c>
      <c r="J125" t="s">
        <v>133</v>
      </c>
      <c r="K125" t="s">
        <v>185</v>
      </c>
      <c r="L125" t="s">
        <v>144</v>
      </c>
      <c r="M125" t="s">
        <v>251</v>
      </c>
      <c r="N125" s="38" t="s">
        <v>366</v>
      </c>
      <c r="O125" t="s">
        <v>140</v>
      </c>
      <c r="R125" t="s">
        <v>153</v>
      </c>
      <c r="S125" t="s">
        <v>153</v>
      </c>
      <c r="U125" t="s">
        <v>242</v>
      </c>
    </row>
    <row r="126" spans="1:21">
      <c r="A126" t="s">
        <v>264</v>
      </c>
      <c r="B126" s="38">
        <v>43388</v>
      </c>
      <c r="C126" s="38">
        <v>43595</v>
      </c>
      <c r="D126" s="64">
        <v>33679.03</v>
      </c>
      <c r="E126" t="s">
        <v>265</v>
      </c>
      <c r="F126" t="s">
        <v>261</v>
      </c>
      <c r="G126" t="s">
        <v>133</v>
      </c>
      <c r="H126" s="35" t="s">
        <v>240</v>
      </c>
      <c r="I126" t="s">
        <v>266</v>
      </c>
      <c r="J126" t="s">
        <v>133</v>
      </c>
      <c r="K126" t="s">
        <v>185</v>
      </c>
      <c r="L126" t="s">
        <v>144</v>
      </c>
      <c r="M126" t="s">
        <v>251</v>
      </c>
      <c r="N126" s="38" t="s">
        <v>263</v>
      </c>
      <c r="O126" t="s">
        <v>140</v>
      </c>
      <c r="R126" t="s">
        <v>153</v>
      </c>
      <c r="S126" t="s">
        <v>153</v>
      </c>
      <c r="U126" t="s">
        <v>242</v>
      </c>
    </row>
    <row r="127" spans="1:21">
      <c r="A127" t="s">
        <v>264</v>
      </c>
      <c r="B127" s="38">
        <v>43511</v>
      </c>
      <c r="C127" s="38">
        <v>43595</v>
      </c>
      <c r="D127" s="70">
        <v>43174.14</v>
      </c>
      <c r="E127" t="s">
        <v>265</v>
      </c>
      <c r="F127" t="s">
        <v>261</v>
      </c>
      <c r="G127" t="s">
        <v>133</v>
      </c>
      <c r="H127" s="35" t="s">
        <v>240</v>
      </c>
      <c r="I127" t="s">
        <v>266</v>
      </c>
      <c r="J127" t="s">
        <v>133</v>
      </c>
      <c r="K127" t="s">
        <v>185</v>
      </c>
      <c r="L127" t="s">
        <v>144</v>
      </c>
      <c r="M127" t="s">
        <v>251</v>
      </c>
      <c r="N127" s="38" t="s">
        <v>263</v>
      </c>
      <c r="O127" t="s">
        <v>140</v>
      </c>
      <c r="R127" t="s">
        <v>153</v>
      </c>
      <c r="S127" t="s">
        <v>153</v>
      </c>
      <c r="U127" t="s">
        <v>242</v>
      </c>
    </row>
    <row r="128" spans="1:21">
      <c r="A128" t="s">
        <v>324</v>
      </c>
      <c r="B128" s="38">
        <v>43388</v>
      </c>
      <c r="C128" s="38">
        <v>43595</v>
      </c>
      <c r="D128" s="64">
        <v>170222.15</v>
      </c>
      <c r="E128" t="s">
        <v>325</v>
      </c>
      <c r="F128" t="s">
        <v>261</v>
      </c>
      <c r="G128" t="s">
        <v>133</v>
      </c>
      <c r="H128" s="35" t="s">
        <v>240</v>
      </c>
      <c r="I128" t="s">
        <v>326</v>
      </c>
      <c r="J128" t="s">
        <v>133</v>
      </c>
      <c r="K128" t="s">
        <v>185</v>
      </c>
      <c r="L128" t="s">
        <v>144</v>
      </c>
      <c r="M128" t="s">
        <v>251</v>
      </c>
      <c r="N128" s="38" t="s">
        <v>323</v>
      </c>
      <c r="O128" t="s">
        <v>140</v>
      </c>
      <c r="R128" t="s">
        <v>153</v>
      </c>
      <c r="S128" t="s">
        <v>153</v>
      </c>
      <c r="U128" t="s">
        <v>242</v>
      </c>
    </row>
    <row r="129" spans="1:21">
      <c r="A129" t="s">
        <v>367</v>
      </c>
      <c r="B129" s="38">
        <v>43388</v>
      </c>
      <c r="C129" s="38">
        <v>43595</v>
      </c>
      <c r="D129" s="64">
        <v>18334.080000000002</v>
      </c>
      <c r="E129" t="s">
        <v>368</v>
      </c>
      <c r="F129" t="s">
        <v>269</v>
      </c>
      <c r="G129" t="s">
        <v>133</v>
      </c>
      <c r="H129" s="35" t="s">
        <v>240</v>
      </c>
      <c r="I129" t="s">
        <v>369</v>
      </c>
      <c r="J129" t="s">
        <v>133</v>
      </c>
      <c r="K129" t="s">
        <v>185</v>
      </c>
      <c r="L129" t="s">
        <v>144</v>
      </c>
      <c r="M129" t="s">
        <v>251</v>
      </c>
      <c r="N129" s="38" t="s">
        <v>370</v>
      </c>
      <c r="O129" t="s">
        <v>140</v>
      </c>
      <c r="R129" t="s">
        <v>153</v>
      </c>
      <c r="S129" t="s">
        <v>153</v>
      </c>
      <c r="U129" t="s">
        <v>242</v>
      </c>
    </row>
    <row r="130" spans="1:21">
      <c r="A130" t="s">
        <v>371</v>
      </c>
      <c r="B130" s="38">
        <v>43388</v>
      </c>
      <c r="C130" s="38">
        <v>43595</v>
      </c>
      <c r="D130" s="64">
        <v>74403.259999999995</v>
      </c>
      <c r="E130" t="s">
        <v>353</v>
      </c>
      <c r="F130" t="s">
        <v>306</v>
      </c>
      <c r="G130" t="s">
        <v>133</v>
      </c>
      <c r="H130" s="35" t="s">
        <v>240</v>
      </c>
      <c r="I130" t="s">
        <v>355</v>
      </c>
      <c r="J130" t="s">
        <v>133</v>
      </c>
      <c r="K130" t="s">
        <v>185</v>
      </c>
      <c r="L130" t="s">
        <v>144</v>
      </c>
      <c r="M130" t="s">
        <v>251</v>
      </c>
      <c r="N130" s="38" t="s">
        <v>372</v>
      </c>
      <c r="O130" t="s">
        <v>140</v>
      </c>
      <c r="R130" t="s">
        <v>153</v>
      </c>
      <c r="S130" t="s">
        <v>153</v>
      </c>
      <c r="U130" t="s">
        <v>242</v>
      </c>
    </row>
    <row r="131" spans="1:21">
      <c r="A131" t="s">
        <v>373</v>
      </c>
      <c r="B131" s="38">
        <v>43388</v>
      </c>
      <c r="C131" s="38">
        <v>43595</v>
      </c>
      <c r="D131" s="64">
        <v>47374.2</v>
      </c>
      <c r="E131" t="s">
        <v>353</v>
      </c>
      <c r="F131" t="s">
        <v>306</v>
      </c>
      <c r="G131" t="s">
        <v>133</v>
      </c>
      <c r="H131" s="35" t="s">
        <v>240</v>
      </c>
      <c r="I131" t="s">
        <v>355</v>
      </c>
      <c r="J131" t="s">
        <v>133</v>
      </c>
      <c r="K131" t="s">
        <v>185</v>
      </c>
      <c r="L131" t="s">
        <v>144</v>
      </c>
      <c r="M131" t="s">
        <v>251</v>
      </c>
      <c r="N131" s="38" t="s">
        <v>372</v>
      </c>
      <c r="O131" t="s">
        <v>140</v>
      </c>
      <c r="R131" t="s">
        <v>153</v>
      </c>
      <c r="S131" t="s">
        <v>153</v>
      </c>
      <c r="U131" t="s">
        <v>242</v>
      </c>
    </row>
    <row r="132" spans="1:21">
      <c r="A132" t="s">
        <v>374</v>
      </c>
      <c r="B132" s="38">
        <v>43388</v>
      </c>
      <c r="C132" s="38">
        <v>43595</v>
      </c>
      <c r="D132" s="64">
        <v>48345.96</v>
      </c>
      <c r="E132" t="s">
        <v>375</v>
      </c>
      <c r="F132" t="s">
        <v>249</v>
      </c>
      <c r="G132" t="s">
        <v>133</v>
      </c>
      <c r="H132" s="35" t="s">
        <v>240</v>
      </c>
      <c r="I132" t="s">
        <v>376</v>
      </c>
      <c r="J132" t="s">
        <v>133</v>
      </c>
      <c r="K132" t="s">
        <v>185</v>
      </c>
      <c r="L132" t="s">
        <v>144</v>
      </c>
      <c r="M132" t="s">
        <v>251</v>
      </c>
      <c r="N132" s="38" t="s">
        <v>372</v>
      </c>
      <c r="O132" t="s">
        <v>140</v>
      </c>
      <c r="R132" t="s">
        <v>153</v>
      </c>
      <c r="S132" t="s">
        <v>153</v>
      </c>
      <c r="U132" t="s">
        <v>242</v>
      </c>
    </row>
    <row r="133" spans="1:21">
      <c r="A133" t="s">
        <v>283</v>
      </c>
      <c r="B133" s="38">
        <v>43388</v>
      </c>
      <c r="C133" s="38">
        <v>43595</v>
      </c>
      <c r="D133" s="64">
        <v>47021.97</v>
      </c>
      <c r="E133" t="s">
        <v>284</v>
      </c>
      <c r="F133" t="s">
        <v>285</v>
      </c>
      <c r="G133" t="s">
        <v>133</v>
      </c>
      <c r="H133" s="35" t="s">
        <v>240</v>
      </c>
      <c r="I133" t="s">
        <v>286</v>
      </c>
      <c r="J133" t="s">
        <v>133</v>
      </c>
      <c r="K133" t="s">
        <v>185</v>
      </c>
      <c r="L133" t="s">
        <v>144</v>
      </c>
      <c r="M133" t="s">
        <v>138</v>
      </c>
      <c r="N133" s="38" t="s">
        <v>287</v>
      </c>
      <c r="O133" t="s">
        <v>140</v>
      </c>
      <c r="R133" t="s">
        <v>153</v>
      </c>
      <c r="S133" t="s">
        <v>153</v>
      </c>
      <c r="U133" t="s">
        <v>242</v>
      </c>
    </row>
    <row r="134" spans="1:21">
      <c r="A134" t="s">
        <v>377</v>
      </c>
      <c r="B134" s="38">
        <v>43388</v>
      </c>
      <c r="C134" s="38">
        <v>43595</v>
      </c>
      <c r="D134" s="64">
        <v>6140.46</v>
      </c>
      <c r="E134" t="s">
        <v>248</v>
      </c>
      <c r="F134" t="s">
        <v>249</v>
      </c>
      <c r="G134" t="s">
        <v>133</v>
      </c>
      <c r="H134" s="35" t="s">
        <v>240</v>
      </c>
      <c r="I134" t="s">
        <v>378</v>
      </c>
      <c r="J134" t="s">
        <v>133</v>
      </c>
      <c r="K134" t="s">
        <v>185</v>
      </c>
      <c r="L134" t="s">
        <v>144</v>
      </c>
      <c r="M134" t="s">
        <v>138</v>
      </c>
      <c r="N134" s="38" t="s">
        <v>379</v>
      </c>
      <c r="O134" t="s">
        <v>140</v>
      </c>
      <c r="R134" t="s">
        <v>153</v>
      </c>
      <c r="S134" t="s">
        <v>153</v>
      </c>
      <c r="U134" t="s">
        <v>242</v>
      </c>
    </row>
    <row r="135" spans="1:21">
      <c r="A135" t="s">
        <v>380</v>
      </c>
      <c r="B135" s="38">
        <v>43388</v>
      </c>
      <c r="C135" s="38">
        <v>43595</v>
      </c>
      <c r="D135" s="64">
        <v>108910.36</v>
      </c>
      <c r="E135" t="s">
        <v>381</v>
      </c>
      <c r="F135" t="s">
        <v>255</v>
      </c>
      <c r="G135" t="s">
        <v>133</v>
      </c>
      <c r="H135" s="35" t="s">
        <v>240</v>
      </c>
      <c r="I135" t="s">
        <v>382</v>
      </c>
      <c r="J135" t="s">
        <v>133</v>
      </c>
      <c r="K135" t="s">
        <v>185</v>
      </c>
      <c r="L135" t="s">
        <v>144</v>
      </c>
      <c r="M135" t="s">
        <v>138</v>
      </c>
      <c r="N135" s="38" t="s">
        <v>372</v>
      </c>
      <c r="O135" t="s">
        <v>140</v>
      </c>
      <c r="R135" t="s">
        <v>153</v>
      </c>
      <c r="S135" t="s">
        <v>153</v>
      </c>
      <c r="U135" t="s">
        <v>242</v>
      </c>
    </row>
    <row r="136" spans="1:21">
      <c r="A136" t="s">
        <v>352</v>
      </c>
      <c r="B136" s="38">
        <v>43388</v>
      </c>
      <c r="C136" s="38">
        <v>43595</v>
      </c>
      <c r="D136" s="64">
        <v>66126.52</v>
      </c>
      <c r="E136" t="s">
        <v>353</v>
      </c>
      <c r="F136" t="s">
        <v>354</v>
      </c>
      <c r="G136" t="s">
        <v>133</v>
      </c>
      <c r="H136" s="35" t="s">
        <v>240</v>
      </c>
      <c r="I136" t="s">
        <v>355</v>
      </c>
      <c r="J136" t="s">
        <v>133</v>
      </c>
      <c r="K136" t="s">
        <v>185</v>
      </c>
      <c r="L136" t="s">
        <v>144</v>
      </c>
      <c r="M136" t="s">
        <v>251</v>
      </c>
      <c r="N136" s="38" t="s">
        <v>356</v>
      </c>
      <c r="O136" t="s">
        <v>140</v>
      </c>
      <c r="R136" t="s">
        <v>153</v>
      </c>
      <c r="S136" t="s">
        <v>153</v>
      </c>
      <c r="U136" t="s">
        <v>242</v>
      </c>
    </row>
    <row r="137" spans="1:21">
      <c r="A137" t="s">
        <v>383</v>
      </c>
      <c r="B137" s="38">
        <v>43388</v>
      </c>
      <c r="C137" s="38">
        <v>43595</v>
      </c>
      <c r="D137" s="64">
        <v>55029.99</v>
      </c>
      <c r="E137" t="s">
        <v>384</v>
      </c>
      <c r="F137" t="s">
        <v>354</v>
      </c>
      <c r="G137" t="s">
        <v>133</v>
      </c>
      <c r="H137" s="35" t="s">
        <v>240</v>
      </c>
      <c r="I137" t="s">
        <v>385</v>
      </c>
      <c r="J137" t="s">
        <v>133</v>
      </c>
      <c r="K137" t="s">
        <v>185</v>
      </c>
      <c r="L137" t="s">
        <v>144</v>
      </c>
      <c r="M137" t="s">
        <v>251</v>
      </c>
      <c r="N137" s="38" t="s">
        <v>386</v>
      </c>
      <c r="O137" t="s">
        <v>140</v>
      </c>
      <c r="R137" t="s">
        <v>153</v>
      </c>
      <c r="S137" t="s">
        <v>153</v>
      </c>
      <c r="U137" t="s">
        <v>242</v>
      </c>
    </row>
    <row r="138" spans="1:21">
      <c r="A138" t="s">
        <v>289</v>
      </c>
      <c r="B138" s="38">
        <v>43511</v>
      </c>
      <c r="C138" s="38">
        <v>43595</v>
      </c>
      <c r="D138" s="69">
        <v>26987.67</v>
      </c>
      <c r="E138" t="s">
        <v>290</v>
      </c>
      <c r="F138" t="s">
        <v>269</v>
      </c>
      <c r="G138" t="s">
        <v>133</v>
      </c>
      <c r="H138" s="35" t="s">
        <v>240</v>
      </c>
      <c r="I138" t="s">
        <v>291</v>
      </c>
      <c r="J138" t="s">
        <v>133</v>
      </c>
      <c r="K138" t="s">
        <v>185</v>
      </c>
      <c r="L138" t="s">
        <v>144</v>
      </c>
      <c r="M138" t="s">
        <v>138</v>
      </c>
      <c r="N138" s="38" t="s">
        <v>292</v>
      </c>
      <c r="O138" t="s">
        <v>140</v>
      </c>
      <c r="R138" t="s">
        <v>153</v>
      </c>
      <c r="S138" t="s">
        <v>153</v>
      </c>
      <c r="U138" t="s">
        <v>242</v>
      </c>
    </row>
    <row r="139" spans="1:21">
      <c r="A139" t="s">
        <v>335</v>
      </c>
      <c r="B139" s="38">
        <v>43388</v>
      </c>
      <c r="C139" s="38">
        <v>43595</v>
      </c>
      <c r="D139" s="64">
        <v>106059.82</v>
      </c>
      <c r="E139" t="s">
        <v>336</v>
      </c>
      <c r="F139" t="s">
        <v>306</v>
      </c>
      <c r="G139" t="s">
        <v>133</v>
      </c>
      <c r="H139" s="35" t="s">
        <v>240</v>
      </c>
      <c r="I139" t="s">
        <v>320</v>
      </c>
      <c r="J139" t="s">
        <v>133</v>
      </c>
      <c r="K139" t="s">
        <v>185</v>
      </c>
      <c r="L139" t="s">
        <v>144</v>
      </c>
      <c r="M139" t="s">
        <v>138</v>
      </c>
      <c r="N139" s="38" t="s">
        <v>334</v>
      </c>
      <c r="O139" t="s">
        <v>140</v>
      </c>
      <c r="R139" t="s">
        <v>153</v>
      </c>
      <c r="S139" t="s">
        <v>153</v>
      </c>
      <c r="U139" t="s">
        <v>242</v>
      </c>
    </row>
    <row r="140" spans="1:21">
      <c r="A140" t="s">
        <v>387</v>
      </c>
      <c r="B140" s="38">
        <v>43388</v>
      </c>
      <c r="C140" s="38">
        <v>43595</v>
      </c>
      <c r="D140" s="64">
        <v>684202.32</v>
      </c>
      <c r="E140" t="s">
        <v>248</v>
      </c>
      <c r="F140" t="s">
        <v>285</v>
      </c>
      <c r="G140" t="s">
        <v>133</v>
      </c>
      <c r="H140" s="35" t="s">
        <v>240</v>
      </c>
      <c r="I140" t="s">
        <v>313</v>
      </c>
      <c r="J140" t="s">
        <v>133</v>
      </c>
      <c r="K140" t="s">
        <v>185</v>
      </c>
      <c r="L140" t="s">
        <v>144</v>
      </c>
      <c r="M140" t="s">
        <v>138</v>
      </c>
      <c r="N140" s="38" t="s">
        <v>388</v>
      </c>
      <c r="O140" t="s">
        <v>140</v>
      </c>
      <c r="R140" t="s">
        <v>153</v>
      </c>
      <c r="S140" t="s">
        <v>153</v>
      </c>
      <c r="U140" t="s">
        <v>242</v>
      </c>
    </row>
    <row r="141" spans="1:21">
      <c r="A141" t="s">
        <v>340</v>
      </c>
      <c r="B141" s="38">
        <v>43388</v>
      </c>
      <c r="C141" s="38">
        <v>43595</v>
      </c>
      <c r="D141" s="64">
        <v>71230.33</v>
      </c>
      <c r="E141" t="s">
        <v>325</v>
      </c>
      <c r="F141" t="s">
        <v>261</v>
      </c>
      <c r="G141" t="s">
        <v>133</v>
      </c>
      <c r="H141" s="35" t="s">
        <v>240</v>
      </c>
      <c r="I141" t="s">
        <v>326</v>
      </c>
      <c r="J141" t="s">
        <v>133</v>
      </c>
      <c r="K141" t="s">
        <v>185</v>
      </c>
      <c r="L141" t="s">
        <v>144</v>
      </c>
      <c r="M141" t="s">
        <v>251</v>
      </c>
      <c r="N141" s="38" t="s">
        <v>341</v>
      </c>
      <c r="O141" t="s">
        <v>140</v>
      </c>
      <c r="R141" t="s">
        <v>153</v>
      </c>
      <c r="S141" t="s">
        <v>153</v>
      </c>
      <c r="U141" t="s">
        <v>242</v>
      </c>
    </row>
    <row r="142" spans="1:21">
      <c r="A142" t="s">
        <v>283</v>
      </c>
      <c r="B142" s="38">
        <v>43511</v>
      </c>
      <c r="C142" s="38">
        <v>43595</v>
      </c>
      <c r="D142" s="64">
        <v>20903.810000000001</v>
      </c>
      <c r="E142" t="s">
        <v>284</v>
      </c>
      <c r="F142" t="s">
        <v>285</v>
      </c>
      <c r="G142" t="s">
        <v>133</v>
      </c>
      <c r="H142" s="35" t="s">
        <v>240</v>
      </c>
      <c r="I142" t="s">
        <v>286</v>
      </c>
      <c r="J142" t="s">
        <v>133</v>
      </c>
      <c r="K142" t="s">
        <v>185</v>
      </c>
      <c r="L142" t="s">
        <v>144</v>
      </c>
      <c r="M142" t="s">
        <v>138</v>
      </c>
      <c r="N142" s="38" t="s">
        <v>287</v>
      </c>
      <c r="O142" t="s">
        <v>140</v>
      </c>
    </row>
    <row r="143" spans="1:21">
      <c r="A143" t="s">
        <v>180</v>
      </c>
      <c r="B143" s="38">
        <v>43498</v>
      </c>
      <c r="C143" s="38">
        <v>43615</v>
      </c>
      <c r="D143" s="64">
        <v>98270.09</v>
      </c>
      <c r="E143" t="s">
        <v>181</v>
      </c>
      <c r="F143" t="s">
        <v>182</v>
      </c>
      <c r="G143" s="36" t="s">
        <v>159</v>
      </c>
      <c r="H143" s="35" t="s">
        <v>183</v>
      </c>
      <c r="I143" t="s">
        <v>184</v>
      </c>
      <c r="J143" t="s">
        <v>315</v>
      </c>
      <c r="K143" t="s">
        <v>185</v>
      </c>
      <c r="L143" t="s">
        <v>149</v>
      </c>
      <c r="M143" t="s">
        <v>138</v>
      </c>
      <c r="N143" s="38" t="s">
        <v>316</v>
      </c>
      <c r="O143" t="s">
        <v>140</v>
      </c>
      <c r="P143" t="s">
        <v>187</v>
      </c>
      <c r="R143" s="66" t="s">
        <v>161</v>
      </c>
      <c r="S143" s="66" t="s">
        <v>153</v>
      </c>
      <c r="T143" s="36" t="s">
        <v>189</v>
      </c>
    </row>
    <row r="144" spans="1:21">
      <c r="A144" t="s">
        <v>180</v>
      </c>
      <c r="B144" s="38">
        <v>43501</v>
      </c>
      <c r="C144" s="38">
        <v>43615</v>
      </c>
      <c r="D144" s="64">
        <v>66871.33</v>
      </c>
      <c r="E144" t="s">
        <v>181</v>
      </c>
      <c r="F144" t="s">
        <v>182</v>
      </c>
      <c r="G144" s="36" t="s">
        <v>159</v>
      </c>
      <c r="H144" s="35" t="s">
        <v>183</v>
      </c>
      <c r="I144" t="s">
        <v>184</v>
      </c>
      <c r="J144" t="s">
        <v>315</v>
      </c>
      <c r="K144" t="s">
        <v>185</v>
      </c>
      <c r="L144" t="s">
        <v>149</v>
      </c>
      <c r="M144" t="s">
        <v>138</v>
      </c>
      <c r="N144" s="38" t="s">
        <v>316</v>
      </c>
      <c r="O144" t="s">
        <v>140</v>
      </c>
      <c r="P144" t="s">
        <v>187</v>
      </c>
      <c r="R144" s="66" t="s">
        <v>161</v>
      </c>
      <c r="S144" s="66" t="s">
        <v>153</v>
      </c>
      <c r="T144" s="36" t="s">
        <v>189</v>
      </c>
    </row>
    <row r="145" spans="1:21">
      <c r="A145" t="s">
        <v>197</v>
      </c>
      <c r="B145" s="38">
        <v>43473</v>
      </c>
      <c r="C145" s="38">
        <v>43619</v>
      </c>
      <c r="D145" s="64">
        <v>17757687.120000001</v>
      </c>
      <c r="E145" t="s">
        <v>131</v>
      </c>
      <c r="F145" t="s">
        <v>198</v>
      </c>
      <c r="G145" t="s">
        <v>133</v>
      </c>
      <c r="H145" s="35" t="s">
        <v>167</v>
      </c>
      <c r="I145" t="s">
        <v>199</v>
      </c>
      <c r="J145" t="s">
        <v>133</v>
      </c>
      <c r="K145" t="s">
        <v>200</v>
      </c>
      <c r="L145" t="s">
        <v>137</v>
      </c>
      <c r="M145" t="s">
        <v>138</v>
      </c>
      <c r="N145" s="38" t="s">
        <v>201</v>
      </c>
      <c r="O145" t="s">
        <v>140</v>
      </c>
      <c r="P145" t="s">
        <v>171</v>
      </c>
      <c r="Q145" t="s">
        <v>171</v>
      </c>
      <c r="R145">
        <v>3991806</v>
      </c>
      <c r="S145" t="s">
        <v>153</v>
      </c>
      <c r="T145" t="s">
        <v>202</v>
      </c>
    </row>
    <row r="146" spans="1:21">
      <c r="A146" t="s">
        <v>203</v>
      </c>
      <c r="B146" s="38">
        <v>43473</v>
      </c>
      <c r="C146" s="38">
        <v>43619</v>
      </c>
      <c r="D146" s="64">
        <v>49490877.979999997</v>
      </c>
      <c r="E146" t="s">
        <v>131</v>
      </c>
      <c r="F146" t="s">
        <v>219</v>
      </c>
      <c r="G146" t="s">
        <v>133</v>
      </c>
      <c r="H146" s="35" t="s">
        <v>167</v>
      </c>
      <c r="I146" t="s">
        <v>205</v>
      </c>
      <c r="J146" t="s">
        <v>133</v>
      </c>
      <c r="K146" t="s">
        <v>185</v>
      </c>
      <c r="L146" t="s">
        <v>137</v>
      </c>
      <c r="M146" t="s">
        <v>138</v>
      </c>
      <c r="N146" s="38" t="s">
        <v>201</v>
      </c>
      <c r="O146" t="s">
        <v>140</v>
      </c>
      <c r="P146" t="s">
        <v>171</v>
      </c>
      <c r="Q146" t="s">
        <v>171</v>
      </c>
      <c r="R146" s="35" t="s">
        <v>153</v>
      </c>
      <c r="S146" s="35" t="s">
        <v>153</v>
      </c>
      <c r="T146" t="s">
        <v>156</v>
      </c>
    </row>
    <row r="147" spans="1:21">
      <c r="A147" t="s">
        <v>191</v>
      </c>
      <c r="B147" s="38">
        <v>43473</v>
      </c>
      <c r="C147" s="38">
        <v>43619</v>
      </c>
      <c r="D147" s="64">
        <v>2559502.98</v>
      </c>
      <c r="E147" t="s">
        <v>192</v>
      </c>
      <c r="F147" t="s">
        <v>193</v>
      </c>
      <c r="G147" t="s">
        <v>192</v>
      </c>
      <c r="H147" s="35" t="s">
        <v>167</v>
      </c>
      <c r="I147" t="s">
        <v>194</v>
      </c>
      <c r="J147" t="s">
        <v>133</v>
      </c>
      <c r="K147" t="s">
        <v>185</v>
      </c>
      <c r="L147" t="s">
        <v>137</v>
      </c>
      <c r="M147" t="s">
        <v>138</v>
      </c>
      <c r="N147" s="38" t="s">
        <v>195</v>
      </c>
      <c r="O147" t="s">
        <v>140</v>
      </c>
      <c r="P147" t="s">
        <v>153</v>
      </c>
      <c r="Q147" t="s">
        <v>153</v>
      </c>
      <c r="R147" s="35" t="s">
        <v>9</v>
      </c>
      <c r="S147" s="35" t="s">
        <v>9</v>
      </c>
      <c r="T147" s="35" t="s">
        <v>176</v>
      </c>
    </row>
    <row r="148" spans="1:21">
      <c r="A148" t="s">
        <v>191</v>
      </c>
      <c r="B148" s="38">
        <v>43473</v>
      </c>
      <c r="C148" s="38">
        <v>43619</v>
      </c>
      <c r="D148" s="64">
        <v>28132737.260000002</v>
      </c>
      <c r="E148" t="s">
        <v>192</v>
      </c>
      <c r="F148" t="s">
        <v>193</v>
      </c>
      <c r="G148" t="s">
        <v>133</v>
      </c>
      <c r="H148" s="35" t="s">
        <v>167</v>
      </c>
      <c r="I148" t="s">
        <v>194</v>
      </c>
      <c r="J148" t="s">
        <v>133</v>
      </c>
      <c r="K148" t="s">
        <v>185</v>
      </c>
      <c r="L148" t="s">
        <v>137</v>
      </c>
      <c r="M148" t="s">
        <v>138</v>
      </c>
      <c r="N148" s="38" t="s">
        <v>195</v>
      </c>
      <c r="O148" t="s">
        <v>140</v>
      </c>
      <c r="P148" t="s">
        <v>171</v>
      </c>
      <c r="Q148" t="s">
        <v>171</v>
      </c>
      <c r="R148" s="35" t="s">
        <v>9</v>
      </c>
      <c r="S148" s="35" t="s">
        <v>9</v>
      </c>
      <c r="T148" s="35" t="s">
        <v>176</v>
      </c>
      <c r="U148" t="s">
        <v>389</v>
      </c>
    </row>
    <row r="149" spans="1:21" ht="16">
      <c r="A149" t="s">
        <v>221</v>
      </c>
      <c r="B149" s="38">
        <v>43473</v>
      </c>
      <c r="C149" s="38">
        <v>43619</v>
      </c>
      <c r="D149" s="64">
        <v>19277022.280000001</v>
      </c>
      <c r="E149" t="s">
        <v>192</v>
      </c>
      <c r="F149" s="67" t="s">
        <v>222</v>
      </c>
      <c r="G149" t="s">
        <v>133</v>
      </c>
      <c r="H149" s="35" t="s">
        <v>167</v>
      </c>
      <c r="I149" t="s">
        <v>223</v>
      </c>
      <c r="J149" t="s">
        <v>133</v>
      </c>
      <c r="K149" t="s">
        <v>185</v>
      </c>
      <c r="L149" t="s">
        <v>137</v>
      </c>
      <c r="M149" t="s">
        <v>138</v>
      </c>
      <c r="N149" s="38" t="s">
        <v>195</v>
      </c>
      <c r="O149" t="s">
        <v>140</v>
      </c>
      <c r="P149" t="s">
        <v>171</v>
      </c>
      <c r="Q149" t="s">
        <v>171</v>
      </c>
      <c r="R149" t="s">
        <v>153</v>
      </c>
      <c r="S149" t="s">
        <v>153</v>
      </c>
      <c r="T149" t="s">
        <v>202</v>
      </c>
      <c r="U149" t="s">
        <v>390</v>
      </c>
    </row>
    <row r="150" spans="1:21">
      <c r="A150" t="s">
        <v>206</v>
      </c>
      <c r="B150" s="38">
        <v>43473</v>
      </c>
      <c r="C150" s="38">
        <v>43619</v>
      </c>
      <c r="D150" s="64">
        <v>15311991.619999999</v>
      </c>
      <c r="E150" t="s">
        <v>207</v>
      </c>
      <c r="F150" t="s">
        <v>208</v>
      </c>
      <c r="G150" t="s">
        <v>133</v>
      </c>
      <c r="H150" s="35" t="s">
        <v>167</v>
      </c>
      <c r="I150" t="s">
        <v>209</v>
      </c>
      <c r="J150" t="s">
        <v>133</v>
      </c>
      <c r="K150" t="s">
        <v>185</v>
      </c>
      <c r="L150" t="s">
        <v>144</v>
      </c>
      <c r="M150" t="s">
        <v>150</v>
      </c>
      <c r="N150" s="38" t="s">
        <v>210</v>
      </c>
      <c r="O150" t="s">
        <v>140</v>
      </c>
      <c r="P150" t="s">
        <v>171</v>
      </c>
      <c r="Q150" t="s">
        <v>171</v>
      </c>
      <c r="R150" t="s">
        <v>9</v>
      </c>
      <c r="S150" t="s">
        <v>9</v>
      </c>
      <c r="T150" t="s">
        <v>176</v>
      </c>
    </row>
    <row r="151" spans="1:21">
      <c r="A151" t="s">
        <v>253</v>
      </c>
      <c r="B151" s="38">
        <v>43539</v>
      </c>
      <c r="C151" s="38">
        <v>43626</v>
      </c>
      <c r="D151" s="64">
        <v>17288.95</v>
      </c>
      <c r="E151" t="s">
        <v>248</v>
      </c>
      <c r="F151" t="s">
        <v>249</v>
      </c>
      <c r="G151" t="s">
        <v>133</v>
      </c>
      <c r="H151" s="35" t="s">
        <v>240</v>
      </c>
      <c r="I151" t="s">
        <v>250</v>
      </c>
      <c r="J151" t="s">
        <v>133</v>
      </c>
      <c r="K151" t="s">
        <v>185</v>
      </c>
      <c r="L151" t="s">
        <v>144</v>
      </c>
      <c r="M151" t="s">
        <v>251</v>
      </c>
      <c r="N151" s="38" t="s">
        <v>252</v>
      </c>
      <c r="O151" t="s">
        <v>140</v>
      </c>
      <c r="R151" t="s">
        <v>153</v>
      </c>
      <c r="S151" t="s">
        <v>153</v>
      </c>
      <c r="U151" t="s">
        <v>242</v>
      </c>
    </row>
    <row r="152" spans="1:21">
      <c r="A152" t="s">
        <v>322</v>
      </c>
      <c r="B152" s="38">
        <v>43419</v>
      </c>
      <c r="C152" s="38">
        <v>43626</v>
      </c>
      <c r="D152" s="64">
        <v>7612.16</v>
      </c>
      <c r="E152" t="s">
        <v>284</v>
      </c>
      <c r="F152" t="s">
        <v>249</v>
      </c>
      <c r="G152" t="s">
        <v>133</v>
      </c>
      <c r="H152" s="35" t="s">
        <v>240</v>
      </c>
      <c r="I152" t="s">
        <v>225</v>
      </c>
      <c r="J152" t="s">
        <v>133</v>
      </c>
      <c r="K152" t="s">
        <v>185</v>
      </c>
      <c r="L152" t="s">
        <v>144</v>
      </c>
      <c r="M152" t="s">
        <v>251</v>
      </c>
      <c r="N152" s="38" t="s">
        <v>323</v>
      </c>
      <c r="O152" t="s">
        <v>140</v>
      </c>
      <c r="R152" t="s">
        <v>153</v>
      </c>
      <c r="S152" t="s">
        <v>153</v>
      </c>
      <c r="U152" t="s">
        <v>242</v>
      </c>
    </row>
    <row r="153" spans="1:21">
      <c r="A153" t="s">
        <v>264</v>
      </c>
      <c r="B153" s="38">
        <v>43419</v>
      </c>
      <c r="C153" s="38">
        <v>43626</v>
      </c>
      <c r="D153" s="64">
        <v>30406.52</v>
      </c>
      <c r="E153" t="s">
        <v>265</v>
      </c>
      <c r="F153" t="s">
        <v>261</v>
      </c>
      <c r="G153" t="s">
        <v>133</v>
      </c>
      <c r="H153" s="35" t="s">
        <v>240</v>
      </c>
      <c r="I153" t="s">
        <v>266</v>
      </c>
      <c r="J153" t="s">
        <v>133</v>
      </c>
      <c r="K153" t="s">
        <v>185</v>
      </c>
      <c r="L153" t="s">
        <v>144</v>
      </c>
      <c r="M153" t="s">
        <v>251</v>
      </c>
      <c r="N153" s="38" t="s">
        <v>263</v>
      </c>
      <c r="O153" t="s">
        <v>140</v>
      </c>
      <c r="R153" t="s">
        <v>153</v>
      </c>
      <c r="S153" t="s">
        <v>153</v>
      </c>
      <c r="U153" t="s">
        <v>242</v>
      </c>
    </row>
    <row r="154" spans="1:21">
      <c r="A154" t="s">
        <v>264</v>
      </c>
      <c r="B154" s="38">
        <v>43539</v>
      </c>
      <c r="C154" s="38">
        <v>43626</v>
      </c>
      <c r="D154" s="64">
        <v>114470.44</v>
      </c>
      <c r="E154" t="s">
        <v>265</v>
      </c>
      <c r="F154" t="s">
        <v>261</v>
      </c>
      <c r="G154" t="s">
        <v>133</v>
      </c>
      <c r="H154" s="35" t="s">
        <v>240</v>
      </c>
      <c r="I154" t="s">
        <v>266</v>
      </c>
      <c r="J154" t="s">
        <v>133</v>
      </c>
      <c r="K154" t="s">
        <v>185</v>
      </c>
      <c r="L154" t="s">
        <v>144</v>
      </c>
      <c r="M154" t="s">
        <v>251</v>
      </c>
      <c r="N154" s="38" t="s">
        <v>263</v>
      </c>
      <c r="O154" t="s">
        <v>140</v>
      </c>
      <c r="R154" t="s">
        <v>153</v>
      </c>
      <c r="S154" t="s">
        <v>153</v>
      </c>
      <c r="U154" t="s">
        <v>242</v>
      </c>
    </row>
    <row r="155" spans="1:21">
      <c r="A155" t="s">
        <v>391</v>
      </c>
      <c r="B155" s="38">
        <v>43419</v>
      </c>
      <c r="C155" s="38">
        <v>43626</v>
      </c>
      <c r="D155" s="64">
        <v>109269.14</v>
      </c>
      <c r="E155" t="s">
        <v>284</v>
      </c>
      <c r="F155" t="s">
        <v>285</v>
      </c>
      <c r="G155" t="s">
        <v>133</v>
      </c>
      <c r="H155" s="35" t="s">
        <v>240</v>
      </c>
      <c r="I155" t="s">
        <v>392</v>
      </c>
      <c r="J155" t="s">
        <v>133</v>
      </c>
      <c r="K155" t="s">
        <v>185</v>
      </c>
      <c r="L155" t="s">
        <v>144</v>
      </c>
      <c r="M155" t="s">
        <v>251</v>
      </c>
      <c r="N155" s="38" t="s">
        <v>263</v>
      </c>
      <c r="O155" t="s">
        <v>140</v>
      </c>
      <c r="R155" t="s">
        <v>153</v>
      </c>
      <c r="S155" t="s">
        <v>153</v>
      </c>
      <c r="U155" t="s">
        <v>242</v>
      </c>
    </row>
    <row r="156" spans="1:21">
      <c r="A156" t="s">
        <v>324</v>
      </c>
      <c r="B156" s="38">
        <v>43419</v>
      </c>
      <c r="C156" s="38">
        <v>43626</v>
      </c>
      <c r="D156" s="64">
        <v>105368.47</v>
      </c>
      <c r="E156" t="s">
        <v>325</v>
      </c>
      <c r="F156" t="s">
        <v>261</v>
      </c>
      <c r="G156" t="s">
        <v>133</v>
      </c>
      <c r="H156" s="35" t="s">
        <v>240</v>
      </c>
      <c r="I156" t="s">
        <v>326</v>
      </c>
      <c r="J156" t="s">
        <v>133</v>
      </c>
      <c r="K156" t="s">
        <v>185</v>
      </c>
      <c r="L156" t="s">
        <v>144</v>
      </c>
      <c r="M156" t="s">
        <v>251</v>
      </c>
      <c r="N156" s="38" t="s">
        <v>323</v>
      </c>
      <c r="O156" t="s">
        <v>140</v>
      </c>
      <c r="R156" t="s">
        <v>153</v>
      </c>
      <c r="S156" t="s">
        <v>153</v>
      </c>
      <c r="U156" t="s">
        <v>242</v>
      </c>
    </row>
    <row r="157" spans="1:21">
      <c r="A157" t="s">
        <v>343</v>
      </c>
      <c r="B157" s="38">
        <v>43419</v>
      </c>
      <c r="C157" s="38">
        <v>43626</v>
      </c>
      <c r="D157" s="64">
        <v>57229.65</v>
      </c>
      <c r="E157" t="s">
        <v>344</v>
      </c>
      <c r="F157" t="s">
        <v>261</v>
      </c>
      <c r="G157" t="s">
        <v>133</v>
      </c>
      <c r="H157" s="35" t="s">
        <v>240</v>
      </c>
      <c r="I157" t="s">
        <v>345</v>
      </c>
      <c r="J157" t="s">
        <v>133</v>
      </c>
      <c r="K157" t="s">
        <v>185</v>
      </c>
      <c r="L157" t="s">
        <v>144</v>
      </c>
      <c r="M157" t="s">
        <v>251</v>
      </c>
      <c r="N157" s="38" t="s">
        <v>271</v>
      </c>
      <c r="O157" t="s">
        <v>140</v>
      </c>
      <c r="R157" t="s">
        <v>153</v>
      </c>
      <c r="S157" t="s">
        <v>153</v>
      </c>
      <c r="U157" t="s">
        <v>242</v>
      </c>
    </row>
    <row r="158" spans="1:21">
      <c r="A158" t="s">
        <v>393</v>
      </c>
      <c r="B158" s="38">
        <v>43419</v>
      </c>
      <c r="C158" s="38">
        <v>43626</v>
      </c>
      <c r="D158" s="64">
        <v>1125646.8600000001</v>
      </c>
      <c r="E158" t="s">
        <v>394</v>
      </c>
      <c r="F158" t="s">
        <v>269</v>
      </c>
      <c r="G158" t="s">
        <v>133</v>
      </c>
      <c r="H158" s="35" t="s">
        <v>240</v>
      </c>
      <c r="I158" t="s">
        <v>395</v>
      </c>
      <c r="J158" t="s">
        <v>133</v>
      </c>
      <c r="K158" t="s">
        <v>185</v>
      </c>
      <c r="L158" t="s">
        <v>144</v>
      </c>
      <c r="M158" t="s">
        <v>251</v>
      </c>
      <c r="N158" s="38" t="s">
        <v>396</v>
      </c>
      <c r="O158" t="s">
        <v>140</v>
      </c>
      <c r="R158" t="s">
        <v>153</v>
      </c>
      <c r="S158" t="s">
        <v>153</v>
      </c>
      <c r="U158" t="s">
        <v>242</v>
      </c>
    </row>
    <row r="159" spans="1:21">
      <c r="A159" t="s">
        <v>275</v>
      </c>
      <c r="B159" s="38">
        <v>43419</v>
      </c>
      <c r="C159" s="38">
        <v>43626</v>
      </c>
      <c r="D159" s="64">
        <v>66446.39</v>
      </c>
      <c r="E159" t="s">
        <v>276</v>
      </c>
      <c r="F159" t="s">
        <v>269</v>
      </c>
      <c r="G159" t="s">
        <v>133</v>
      </c>
      <c r="H159" s="35" t="s">
        <v>240</v>
      </c>
      <c r="I159" t="s">
        <v>277</v>
      </c>
      <c r="J159" t="s">
        <v>133</v>
      </c>
      <c r="K159" t="s">
        <v>185</v>
      </c>
      <c r="L159" t="s">
        <v>144</v>
      </c>
      <c r="M159" t="s">
        <v>138</v>
      </c>
      <c r="N159" s="38" t="s">
        <v>278</v>
      </c>
      <c r="O159" t="s">
        <v>140</v>
      </c>
      <c r="R159" t="s">
        <v>153</v>
      </c>
      <c r="S159" t="s">
        <v>153</v>
      </c>
      <c r="U159" t="s">
        <v>242</v>
      </c>
    </row>
    <row r="160" spans="1:21">
      <c r="A160" t="s">
        <v>275</v>
      </c>
      <c r="B160" s="38">
        <v>43539</v>
      </c>
      <c r="C160" s="38">
        <v>43626</v>
      </c>
      <c r="D160" s="64">
        <v>27265.43</v>
      </c>
      <c r="E160" t="s">
        <v>276</v>
      </c>
      <c r="F160" t="s">
        <v>269</v>
      </c>
      <c r="G160" t="s">
        <v>133</v>
      </c>
      <c r="H160" s="35" t="s">
        <v>240</v>
      </c>
      <c r="I160" t="s">
        <v>277</v>
      </c>
      <c r="J160" t="s">
        <v>133</v>
      </c>
      <c r="K160" t="s">
        <v>185</v>
      </c>
      <c r="L160" t="s">
        <v>144</v>
      </c>
      <c r="M160" t="s">
        <v>138</v>
      </c>
      <c r="N160" s="38" t="s">
        <v>278</v>
      </c>
      <c r="O160" t="s">
        <v>140</v>
      </c>
      <c r="R160" t="s">
        <v>153</v>
      </c>
      <c r="S160" t="s">
        <v>153</v>
      </c>
      <c r="U160" t="s">
        <v>242</v>
      </c>
    </row>
    <row r="161" spans="1:21">
      <c r="A161" t="s">
        <v>397</v>
      </c>
      <c r="B161" s="38">
        <v>43419</v>
      </c>
      <c r="C161" s="38">
        <v>43626</v>
      </c>
      <c r="D161" s="64">
        <v>4303598.97</v>
      </c>
      <c r="E161" t="s">
        <v>238</v>
      </c>
      <c r="F161" t="s">
        <v>348</v>
      </c>
      <c r="G161" t="s">
        <v>133</v>
      </c>
      <c r="H161" s="35" t="s">
        <v>240</v>
      </c>
      <c r="I161" t="s">
        <v>398</v>
      </c>
      <c r="J161" t="s">
        <v>133</v>
      </c>
      <c r="K161" t="s">
        <v>185</v>
      </c>
      <c r="L161" t="s">
        <v>144</v>
      </c>
      <c r="M161" t="s">
        <v>138</v>
      </c>
      <c r="N161" s="38" t="s">
        <v>372</v>
      </c>
      <c r="O161" t="s">
        <v>140</v>
      </c>
      <c r="R161" t="s">
        <v>153</v>
      </c>
      <c r="S161" t="s">
        <v>153</v>
      </c>
      <c r="U161" t="s">
        <v>242</v>
      </c>
    </row>
    <row r="162" spans="1:21">
      <c r="A162" t="s">
        <v>371</v>
      </c>
      <c r="B162" s="38">
        <v>43419</v>
      </c>
      <c r="C162" s="38">
        <v>43626</v>
      </c>
      <c r="D162" s="64">
        <v>74926.55</v>
      </c>
      <c r="E162" t="s">
        <v>353</v>
      </c>
      <c r="F162" t="s">
        <v>306</v>
      </c>
      <c r="G162" t="s">
        <v>133</v>
      </c>
      <c r="H162" s="35" t="s">
        <v>240</v>
      </c>
      <c r="I162" t="s">
        <v>355</v>
      </c>
      <c r="J162" t="s">
        <v>133</v>
      </c>
      <c r="K162" t="s">
        <v>185</v>
      </c>
      <c r="L162" t="s">
        <v>144</v>
      </c>
      <c r="M162" t="s">
        <v>251</v>
      </c>
      <c r="N162" s="38" t="s">
        <v>372</v>
      </c>
      <c r="O162" t="s">
        <v>140</v>
      </c>
      <c r="R162" t="s">
        <v>153</v>
      </c>
      <c r="S162" t="s">
        <v>153</v>
      </c>
      <c r="U162" t="s">
        <v>242</v>
      </c>
    </row>
    <row r="163" spans="1:21">
      <c r="A163" t="s">
        <v>373</v>
      </c>
      <c r="B163" s="38">
        <v>43419</v>
      </c>
      <c r="C163" s="38">
        <v>43626</v>
      </c>
      <c r="D163" s="64">
        <v>58797.63</v>
      </c>
      <c r="E163" t="s">
        <v>353</v>
      </c>
      <c r="F163" t="s">
        <v>306</v>
      </c>
      <c r="G163" t="s">
        <v>133</v>
      </c>
      <c r="H163" s="35" t="s">
        <v>240</v>
      </c>
      <c r="I163" t="s">
        <v>355</v>
      </c>
      <c r="J163" t="s">
        <v>133</v>
      </c>
      <c r="K163" t="s">
        <v>185</v>
      </c>
      <c r="L163" t="s">
        <v>144</v>
      </c>
      <c r="M163" t="s">
        <v>251</v>
      </c>
      <c r="N163" s="38" t="s">
        <v>372</v>
      </c>
      <c r="O163" t="s">
        <v>140</v>
      </c>
      <c r="R163" t="s">
        <v>153</v>
      </c>
      <c r="S163" t="s">
        <v>153</v>
      </c>
      <c r="U163" t="s">
        <v>242</v>
      </c>
    </row>
    <row r="164" spans="1:21">
      <c r="A164" t="s">
        <v>283</v>
      </c>
      <c r="B164" s="38">
        <v>43419</v>
      </c>
      <c r="C164" s="38">
        <v>43626</v>
      </c>
      <c r="D164" s="64">
        <v>68671.240000000005</v>
      </c>
      <c r="E164" t="s">
        <v>284</v>
      </c>
      <c r="F164" t="s">
        <v>285</v>
      </c>
      <c r="G164" t="s">
        <v>133</v>
      </c>
      <c r="H164" s="35" t="s">
        <v>240</v>
      </c>
      <c r="I164" t="s">
        <v>286</v>
      </c>
      <c r="J164" t="s">
        <v>133</v>
      </c>
      <c r="K164" t="s">
        <v>185</v>
      </c>
      <c r="L164" t="s">
        <v>144</v>
      </c>
      <c r="M164" t="s">
        <v>138</v>
      </c>
      <c r="N164" s="38" t="s">
        <v>287</v>
      </c>
      <c r="O164" t="s">
        <v>140</v>
      </c>
      <c r="R164" t="s">
        <v>153</v>
      </c>
      <c r="S164" t="s">
        <v>153</v>
      </c>
      <c r="U164" t="s">
        <v>242</v>
      </c>
    </row>
    <row r="165" spans="1:21">
      <c r="A165" t="s">
        <v>283</v>
      </c>
      <c r="B165" s="38">
        <v>43539</v>
      </c>
      <c r="C165" s="38">
        <v>43626</v>
      </c>
      <c r="D165" s="64">
        <v>169822.09</v>
      </c>
      <c r="E165" t="s">
        <v>284</v>
      </c>
      <c r="F165" t="s">
        <v>285</v>
      </c>
      <c r="G165" t="s">
        <v>133</v>
      </c>
      <c r="H165" s="35" t="s">
        <v>240</v>
      </c>
      <c r="I165" t="s">
        <v>286</v>
      </c>
      <c r="J165" t="s">
        <v>133</v>
      </c>
      <c r="K165" t="s">
        <v>185</v>
      </c>
      <c r="L165" t="s">
        <v>144</v>
      </c>
      <c r="M165" t="s">
        <v>138</v>
      </c>
      <c r="N165" s="38" t="s">
        <v>287</v>
      </c>
      <c r="O165" t="s">
        <v>140</v>
      </c>
      <c r="R165" t="s">
        <v>153</v>
      </c>
      <c r="S165" t="s">
        <v>153</v>
      </c>
      <c r="U165" t="s">
        <v>242</v>
      </c>
    </row>
    <row r="166" spans="1:21">
      <c r="A166" t="s">
        <v>377</v>
      </c>
      <c r="B166" s="38">
        <v>43419</v>
      </c>
      <c r="C166" s="38">
        <v>43626</v>
      </c>
      <c r="D166" s="64">
        <v>48866.76</v>
      </c>
      <c r="E166" t="s">
        <v>248</v>
      </c>
      <c r="F166" t="s">
        <v>249</v>
      </c>
      <c r="G166" t="s">
        <v>133</v>
      </c>
      <c r="H166" s="35" t="s">
        <v>240</v>
      </c>
      <c r="I166" t="s">
        <v>378</v>
      </c>
      <c r="J166" t="s">
        <v>133</v>
      </c>
      <c r="K166" t="s">
        <v>185</v>
      </c>
      <c r="L166" t="s">
        <v>144</v>
      </c>
      <c r="M166" t="s">
        <v>138</v>
      </c>
      <c r="N166" s="38" t="s">
        <v>379</v>
      </c>
      <c r="O166" t="s">
        <v>140</v>
      </c>
      <c r="R166" t="s">
        <v>153</v>
      </c>
      <c r="S166" t="s">
        <v>153</v>
      </c>
      <c r="U166" t="s">
        <v>242</v>
      </c>
    </row>
    <row r="167" spans="1:21">
      <c r="A167" t="s">
        <v>383</v>
      </c>
      <c r="B167" s="38">
        <v>43419</v>
      </c>
      <c r="C167" s="38">
        <v>43626</v>
      </c>
      <c r="D167" s="64">
        <v>64922.65</v>
      </c>
      <c r="E167" t="s">
        <v>384</v>
      </c>
      <c r="F167" t="s">
        <v>354</v>
      </c>
      <c r="G167" t="s">
        <v>133</v>
      </c>
      <c r="H167" s="35" t="s">
        <v>240</v>
      </c>
      <c r="I167" t="s">
        <v>385</v>
      </c>
      <c r="J167" t="s">
        <v>133</v>
      </c>
      <c r="K167" t="s">
        <v>185</v>
      </c>
      <c r="L167" t="s">
        <v>144</v>
      </c>
      <c r="M167" t="s">
        <v>251</v>
      </c>
      <c r="N167" s="38" t="s">
        <v>386</v>
      </c>
      <c r="O167" t="s">
        <v>140</v>
      </c>
      <c r="R167" t="s">
        <v>153</v>
      </c>
      <c r="S167" t="s">
        <v>153</v>
      </c>
      <c r="U167" t="s">
        <v>242</v>
      </c>
    </row>
    <row r="168" spans="1:21">
      <c r="A168" t="s">
        <v>289</v>
      </c>
      <c r="B168" s="38">
        <v>43419</v>
      </c>
      <c r="C168" s="38">
        <v>43626</v>
      </c>
      <c r="D168" s="64">
        <v>8000.5</v>
      </c>
      <c r="E168" t="s">
        <v>290</v>
      </c>
      <c r="F168" t="s">
        <v>269</v>
      </c>
      <c r="G168" t="s">
        <v>133</v>
      </c>
      <c r="H168" s="35" t="s">
        <v>240</v>
      </c>
      <c r="I168" t="s">
        <v>291</v>
      </c>
      <c r="J168" t="s">
        <v>133</v>
      </c>
      <c r="K168" t="s">
        <v>185</v>
      </c>
      <c r="L168" t="s">
        <v>144</v>
      </c>
      <c r="M168" t="s">
        <v>138</v>
      </c>
      <c r="N168" s="38" t="s">
        <v>292</v>
      </c>
      <c r="O168" t="s">
        <v>140</v>
      </c>
      <c r="R168" t="s">
        <v>153</v>
      </c>
      <c r="S168" t="s">
        <v>153</v>
      </c>
      <c r="U168" t="s">
        <v>242</v>
      </c>
    </row>
    <row r="169" spans="1:21">
      <c r="A169" t="s">
        <v>289</v>
      </c>
      <c r="B169" s="38">
        <v>43539</v>
      </c>
      <c r="C169" s="38">
        <v>43626</v>
      </c>
      <c r="D169" s="64">
        <v>7019.07</v>
      </c>
      <c r="E169" t="s">
        <v>290</v>
      </c>
      <c r="F169" t="s">
        <v>269</v>
      </c>
      <c r="G169" t="s">
        <v>133</v>
      </c>
      <c r="H169" s="35" t="s">
        <v>240</v>
      </c>
      <c r="I169" t="s">
        <v>291</v>
      </c>
      <c r="J169" t="s">
        <v>133</v>
      </c>
      <c r="K169" t="s">
        <v>185</v>
      </c>
      <c r="L169" t="s">
        <v>144</v>
      </c>
      <c r="M169" t="s">
        <v>138</v>
      </c>
      <c r="N169" s="38" t="s">
        <v>292</v>
      </c>
      <c r="O169" t="s">
        <v>140</v>
      </c>
      <c r="R169" t="s">
        <v>153</v>
      </c>
      <c r="S169" t="s">
        <v>153</v>
      </c>
      <c r="U169" t="s">
        <v>242</v>
      </c>
    </row>
    <row r="170" spans="1:21">
      <c r="A170" t="s">
        <v>399</v>
      </c>
      <c r="B170" s="38">
        <v>43419</v>
      </c>
      <c r="C170" s="38">
        <v>43626</v>
      </c>
      <c r="D170" s="64">
        <v>13716.68</v>
      </c>
      <c r="E170" t="s">
        <v>325</v>
      </c>
      <c r="F170" t="s">
        <v>261</v>
      </c>
      <c r="G170" t="s">
        <v>133</v>
      </c>
      <c r="H170" s="35" t="s">
        <v>240</v>
      </c>
      <c r="I170" t="s">
        <v>400</v>
      </c>
      <c r="J170" t="s">
        <v>133</v>
      </c>
      <c r="K170" t="s">
        <v>185</v>
      </c>
      <c r="L170" t="s">
        <v>144</v>
      </c>
      <c r="M170" t="s">
        <v>138</v>
      </c>
      <c r="N170" s="38" t="s">
        <v>401</v>
      </c>
      <c r="O170" t="s">
        <v>140</v>
      </c>
      <c r="R170" t="s">
        <v>153</v>
      </c>
      <c r="S170" t="s">
        <v>153</v>
      </c>
      <c r="U170" t="s">
        <v>242</v>
      </c>
    </row>
    <row r="171" spans="1:21">
      <c r="A171" t="s">
        <v>357</v>
      </c>
      <c r="B171" s="38">
        <v>43419</v>
      </c>
      <c r="C171" s="38">
        <v>43626</v>
      </c>
      <c r="D171" s="64">
        <v>77896.820000000007</v>
      </c>
      <c r="E171" t="s">
        <v>325</v>
      </c>
      <c r="F171" t="s">
        <v>261</v>
      </c>
      <c r="G171" t="s">
        <v>133</v>
      </c>
      <c r="H171" s="35" t="s">
        <v>240</v>
      </c>
      <c r="I171" t="s">
        <v>326</v>
      </c>
      <c r="J171" t="s">
        <v>133</v>
      </c>
      <c r="K171" t="s">
        <v>185</v>
      </c>
      <c r="L171" t="s">
        <v>144</v>
      </c>
      <c r="M171" t="s">
        <v>251</v>
      </c>
      <c r="N171" s="38" t="s">
        <v>358</v>
      </c>
      <c r="O171" t="s">
        <v>140</v>
      </c>
      <c r="R171" t="s">
        <v>153</v>
      </c>
      <c r="S171" t="s">
        <v>153</v>
      </c>
      <c r="U171" t="s">
        <v>242</v>
      </c>
    </row>
    <row r="172" spans="1:21">
      <c r="A172" t="s">
        <v>387</v>
      </c>
      <c r="B172" s="38">
        <v>43419</v>
      </c>
      <c r="C172" s="38">
        <v>43626</v>
      </c>
      <c r="D172" s="64">
        <v>276984.34999999998</v>
      </c>
      <c r="E172" t="s">
        <v>248</v>
      </c>
      <c r="F172" t="s">
        <v>285</v>
      </c>
      <c r="G172" t="s">
        <v>133</v>
      </c>
      <c r="H172" s="35" t="s">
        <v>240</v>
      </c>
      <c r="I172" t="s">
        <v>313</v>
      </c>
      <c r="J172" t="s">
        <v>133</v>
      </c>
      <c r="K172" t="s">
        <v>185</v>
      </c>
      <c r="L172" t="s">
        <v>144</v>
      </c>
      <c r="M172" t="s">
        <v>138</v>
      </c>
      <c r="N172" s="38" t="s">
        <v>388</v>
      </c>
      <c r="O172" t="s">
        <v>140</v>
      </c>
      <c r="R172" t="s">
        <v>153</v>
      </c>
      <c r="S172" t="s">
        <v>153</v>
      </c>
      <c r="U172" t="s">
        <v>242</v>
      </c>
    </row>
    <row r="173" spans="1:21">
      <c r="A173" t="s">
        <v>243</v>
      </c>
      <c r="B173" s="38">
        <v>43412</v>
      </c>
      <c r="C173" s="38">
        <v>43630</v>
      </c>
      <c r="D173" s="64">
        <v>3929.61</v>
      </c>
      <c r="E173" t="s">
        <v>244</v>
      </c>
      <c r="F173" t="s">
        <v>245</v>
      </c>
      <c r="G173" t="s">
        <v>159</v>
      </c>
      <c r="H173" s="35" t="s">
        <v>86</v>
      </c>
      <c r="I173" t="s">
        <v>246</v>
      </c>
      <c r="J173" t="s">
        <v>159</v>
      </c>
      <c r="K173" t="s">
        <v>185</v>
      </c>
      <c r="L173" t="s">
        <v>149</v>
      </c>
      <c r="M173" t="s">
        <v>150</v>
      </c>
      <c r="N173" s="38">
        <v>42138</v>
      </c>
      <c r="O173" t="s">
        <v>151</v>
      </c>
      <c r="P173" t="s">
        <v>153</v>
      </c>
      <c r="Q173" t="s">
        <v>153</v>
      </c>
      <c r="R173" t="s">
        <v>153</v>
      </c>
      <c r="S173" t="s">
        <v>153</v>
      </c>
      <c r="T173" t="s">
        <v>202</v>
      </c>
      <c r="U173" t="s">
        <v>187</v>
      </c>
    </row>
    <row r="174" spans="1:21">
      <c r="A174" t="s">
        <v>243</v>
      </c>
      <c r="B174" s="38">
        <v>43412</v>
      </c>
      <c r="C174" s="38">
        <v>43630</v>
      </c>
      <c r="D174" s="64">
        <v>5159.97</v>
      </c>
      <c r="E174" t="s">
        <v>244</v>
      </c>
      <c r="F174" t="s">
        <v>245</v>
      </c>
      <c r="G174" t="s">
        <v>159</v>
      </c>
      <c r="H174" s="35" t="s">
        <v>86</v>
      </c>
      <c r="I174" t="s">
        <v>246</v>
      </c>
      <c r="J174" t="s">
        <v>159</v>
      </c>
      <c r="K174" t="s">
        <v>185</v>
      </c>
      <c r="L174" t="s">
        <v>149</v>
      </c>
      <c r="M174" t="s">
        <v>150</v>
      </c>
      <c r="N174" s="38">
        <v>42138</v>
      </c>
      <c r="O174" t="s">
        <v>151</v>
      </c>
      <c r="P174" t="s">
        <v>153</v>
      </c>
      <c r="Q174" t="s">
        <v>153</v>
      </c>
      <c r="R174" t="s">
        <v>153</v>
      </c>
      <c r="S174" t="s">
        <v>153</v>
      </c>
      <c r="T174" t="s">
        <v>202</v>
      </c>
      <c r="U174" t="s">
        <v>187</v>
      </c>
    </row>
    <row r="175" spans="1:21">
      <c r="A175" t="s">
        <v>243</v>
      </c>
      <c r="B175" s="38">
        <v>43412</v>
      </c>
      <c r="C175" s="38">
        <v>43630</v>
      </c>
      <c r="D175" s="64">
        <v>11595.89</v>
      </c>
      <c r="E175" t="s">
        <v>244</v>
      </c>
      <c r="F175" t="s">
        <v>245</v>
      </c>
      <c r="G175" t="s">
        <v>159</v>
      </c>
      <c r="H175" s="35" t="s">
        <v>86</v>
      </c>
      <c r="I175" t="s">
        <v>246</v>
      </c>
      <c r="J175" t="s">
        <v>159</v>
      </c>
      <c r="K175" t="s">
        <v>185</v>
      </c>
      <c r="L175" t="s">
        <v>149</v>
      </c>
      <c r="M175" t="s">
        <v>150</v>
      </c>
      <c r="N175" s="38">
        <v>42138</v>
      </c>
      <c r="O175" t="s">
        <v>151</v>
      </c>
      <c r="P175" t="s">
        <v>153</v>
      </c>
      <c r="Q175" t="s">
        <v>153</v>
      </c>
      <c r="R175" t="s">
        <v>153</v>
      </c>
      <c r="S175" t="s">
        <v>153</v>
      </c>
      <c r="T175" t="s">
        <v>202</v>
      </c>
      <c r="U175" t="s">
        <v>187</v>
      </c>
    </row>
    <row r="176" spans="1:21">
      <c r="A176" t="s">
        <v>243</v>
      </c>
      <c r="B176" s="38">
        <v>43420</v>
      </c>
      <c r="C176" s="38">
        <v>43630</v>
      </c>
      <c r="D176" s="64">
        <v>23237.22</v>
      </c>
      <c r="E176" t="s">
        <v>244</v>
      </c>
      <c r="F176" t="s">
        <v>245</v>
      </c>
      <c r="G176" t="s">
        <v>159</v>
      </c>
      <c r="H176" s="35" t="s">
        <v>86</v>
      </c>
      <c r="I176" t="s">
        <v>246</v>
      </c>
      <c r="J176" t="s">
        <v>159</v>
      </c>
      <c r="K176" t="s">
        <v>185</v>
      </c>
      <c r="L176" t="s">
        <v>149</v>
      </c>
      <c r="M176" t="s">
        <v>150</v>
      </c>
      <c r="N176" s="38">
        <v>42138</v>
      </c>
      <c r="O176" t="s">
        <v>151</v>
      </c>
      <c r="P176" t="s">
        <v>153</v>
      </c>
      <c r="Q176" t="s">
        <v>153</v>
      </c>
      <c r="R176" t="s">
        <v>153</v>
      </c>
      <c r="S176" t="s">
        <v>153</v>
      </c>
      <c r="T176" t="s">
        <v>202</v>
      </c>
      <c r="U176" t="s">
        <v>187</v>
      </c>
    </row>
    <row r="177" spans="1:21">
      <c r="A177" t="s">
        <v>243</v>
      </c>
      <c r="B177" s="38">
        <v>43535</v>
      </c>
      <c r="C177" s="38">
        <v>43630</v>
      </c>
      <c r="D177" s="64">
        <v>15764.19</v>
      </c>
      <c r="E177" t="s">
        <v>244</v>
      </c>
      <c r="F177" t="s">
        <v>245</v>
      </c>
      <c r="G177" t="s">
        <v>159</v>
      </c>
      <c r="H177" s="35" t="s">
        <v>86</v>
      </c>
      <c r="I177" t="s">
        <v>246</v>
      </c>
      <c r="J177" t="s">
        <v>159</v>
      </c>
      <c r="K177" t="s">
        <v>185</v>
      </c>
      <c r="L177" t="s">
        <v>149</v>
      </c>
      <c r="M177" t="s">
        <v>150</v>
      </c>
      <c r="N177" s="38">
        <v>42138</v>
      </c>
      <c r="O177" t="s">
        <v>151</v>
      </c>
      <c r="P177" t="s">
        <v>153</v>
      </c>
      <c r="Q177" t="s">
        <v>153</v>
      </c>
      <c r="R177" t="s">
        <v>153</v>
      </c>
      <c r="S177" t="s">
        <v>153</v>
      </c>
      <c r="T177" t="s">
        <v>202</v>
      </c>
      <c r="U177" t="s">
        <v>187</v>
      </c>
    </row>
    <row r="178" spans="1:21">
      <c r="A178" t="s">
        <v>197</v>
      </c>
      <c r="B178" s="38">
        <v>43473</v>
      </c>
      <c r="C178" s="38">
        <v>43633</v>
      </c>
      <c r="D178" s="64">
        <v>513984.48</v>
      </c>
      <c r="E178" t="s">
        <v>131</v>
      </c>
      <c r="F178" t="s">
        <v>198</v>
      </c>
      <c r="G178" t="s">
        <v>131</v>
      </c>
      <c r="H178" s="35" t="s">
        <v>167</v>
      </c>
      <c r="I178" t="s">
        <v>199</v>
      </c>
      <c r="J178" t="s">
        <v>133</v>
      </c>
      <c r="K178" t="s">
        <v>200</v>
      </c>
      <c r="L178" t="s">
        <v>137</v>
      </c>
      <c r="M178" t="s">
        <v>138</v>
      </c>
      <c r="N178" s="38" t="s">
        <v>201</v>
      </c>
      <c r="O178" t="s">
        <v>140</v>
      </c>
      <c r="R178" t="s">
        <v>153</v>
      </c>
      <c r="S178" t="s">
        <v>153</v>
      </c>
      <c r="T178" t="s">
        <v>202</v>
      </c>
    </row>
    <row r="179" spans="1:21">
      <c r="A179" t="s">
        <v>203</v>
      </c>
      <c r="B179" s="38">
        <v>43473</v>
      </c>
      <c r="C179" s="38">
        <v>43633</v>
      </c>
      <c r="D179" s="64">
        <v>2874881.41</v>
      </c>
      <c r="E179" t="s">
        <v>131</v>
      </c>
      <c r="F179" t="s">
        <v>219</v>
      </c>
      <c r="G179" t="s">
        <v>131</v>
      </c>
      <c r="H179" s="35" t="s">
        <v>167</v>
      </c>
      <c r="I179" t="s">
        <v>205</v>
      </c>
      <c r="J179" t="s">
        <v>133</v>
      </c>
      <c r="K179" t="s">
        <v>185</v>
      </c>
      <c r="L179" t="s">
        <v>137</v>
      </c>
      <c r="M179" t="s">
        <v>138</v>
      </c>
      <c r="N179" s="38" t="s">
        <v>201</v>
      </c>
      <c r="O179" t="s">
        <v>140</v>
      </c>
      <c r="R179" s="35" t="s">
        <v>153</v>
      </c>
      <c r="S179" s="35" t="s">
        <v>153</v>
      </c>
      <c r="T179" t="s">
        <v>156</v>
      </c>
    </row>
    <row r="180" spans="1:21">
      <c r="A180" t="s">
        <v>243</v>
      </c>
      <c r="B180" s="38">
        <v>43433</v>
      </c>
      <c r="C180" s="38">
        <v>43648</v>
      </c>
      <c r="D180" s="64">
        <v>125.61</v>
      </c>
      <c r="E180" t="s">
        <v>244</v>
      </c>
      <c r="F180" t="s">
        <v>245</v>
      </c>
      <c r="G180" t="s">
        <v>159</v>
      </c>
      <c r="H180" s="35" t="s">
        <v>86</v>
      </c>
      <c r="I180" t="s">
        <v>246</v>
      </c>
      <c r="J180" t="s">
        <v>159</v>
      </c>
      <c r="K180" t="s">
        <v>185</v>
      </c>
      <c r="L180" t="s">
        <v>149</v>
      </c>
      <c r="M180" t="s">
        <v>150</v>
      </c>
      <c r="N180" s="38">
        <v>42138</v>
      </c>
      <c r="O180" t="s">
        <v>151</v>
      </c>
      <c r="P180" t="s">
        <v>153</v>
      </c>
      <c r="Q180" t="s">
        <v>153</v>
      </c>
      <c r="R180" t="s">
        <v>153</v>
      </c>
      <c r="S180" t="s">
        <v>153</v>
      </c>
      <c r="T180" t="s">
        <v>202</v>
      </c>
      <c r="U180" t="s">
        <v>187</v>
      </c>
    </row>
    <row r="181" spans="1:21">
      <c r="A181" t="s">
        <v>243</v>
      </c>
      <c r="B181" s="38">
        <v>43550</v>
      </c>
      <c r="C181" s="38">
        <v>43648</v>
      </c>
      <c r="D181" s="64">
        <v>8976.07</v>
      </c>
      <c r="E181" t="s">
        <v>244</v>
      </c>
      <c r="F181" t="s">
        <v>245</v>
      </c>
      <c r="G181" t="s">
        <v>159</v>
      </c>
      <c r="H181" s="35" t="s">
        <v>86</v>
      </c>
      <c r="I181" t="s">
        <v>246</v>
      </c>
      <c r="J181" t="s">
        <v>159</v>
      </c>
      <c r="K181" t="s">
        <v>185</v>
      </c>
      <c r="L181" t="s">
        <v>149</v>
      </c>
      <c r="M181" t="s">
        <v>150</v>
      </c>
      <c r="N181" s="38">
        <v>42138</v>
      </c>
      <c r="O181" t="s">
        <v>151</v>
      </c>
      <c r="P181" t="s">
        <v>153</v>
      </c>
      <c r="Q181" t="s">
        <v>153</v>
      </c>
      <c r="R181" t="s">
        <v>153</v>
      </c>
      <c r="S181" t="s">
        <v>153</v>
      </c>
      <c r="T181" t="s">
        <v>202</v>
      </c>
      <c r="U181" t="s">
        <v>187</v>
      </c>
    </row>
    <row r="182" spans="1:21">
      <c r="A182" t="s">
        <v>322</v>
      </c>
      <c r="B182" s="38">
        <v>43449</v>
      </c>
      <c r="C182" s="38">
        <v>43651</v>
      </c>
      <c r="D182" s="64">
        <v>36906.487442203346</v>
      </c>
      <c r="E182" t="s">
        <v>284</v>
      </c>
      <c r="F182" t="s">
        <v>249</v>
      </c>
      <c r="G182" t="s">
        <v>133</v>
      </c>
      <c r="H182" s="35" t="s">
        <v>240</v>
      </c>
      <c r="I182" t="s">
        <v>225</v>
      </c>
      <c r="J182" t="s">
        <v>133</v>
      </c>
      <c r="K182" t="s">
        <v>185</v>
      </c>
      <c r="L182" t="s">
        <v>144</v>
      </c>
      <c r="M182" t="s">
        <v>251</v>
      </c>
      <c r="N182" s="38" t="s">
        <v>323</v>
      </c>
      <c r="O182" t="s">
        <v>140</v>
      </c>
      <c r="R182" t="s">
        <v>153</v>
      </c>
      <c r="S182" t="s">
        <v>153</v>
      </c>
      <c r="U182" t="s">
        <v>242</v>
      </c>
    </row>
    <row r="183" spans="1:21">
      <c r="A183" t="s">
        <v>264</v>
      </c>
      <c r="B183" s="38">
        <v>43570</v>
      </c>
      <c r="C183" s="38">
        <v>43651</v>
      </c>
      <c r="D183" s="64">
        <v>33155.4</v>
      </c>
      <c r="E183" t="s">
        <v>265</v>
      </c>
      <c r="F183" t="s">
        <v>261</v>
      </c>
      <c r="G183" t="s">
        <v>133</v>
      </c>
      <c r="H183" s="35" t="s">
        <v>240</v>
      </c>
      <c r="I183" t="s">
        <v>266</v>
      </c>
      <c r="J183" t="s">
        <v>133</v>
      </c>
      <c r="K183" t="s">
        <v>185</v>
      </c>
      <c r="L183" t="s">
        <v>144</v>
      </c>
      <c r="M183" t="s">
        <v>251</v>
      </c>
      <c r="N183" s="38" t="s">
        <v>263</v>
      </c>
      <c r="O183" t="s">
        <v>140</v>
      </c>
      <c r="R183" t="s">
        <v>153</v>
      </c>
      <c r="S183" t="s">
        <v>153</v>
      </c>
      <c r="U183" t="s">
        <v>242</v>
      </c>
    </row>
    <row r="184" spans="1:21">
      <c r="A184" t="s">
        <v>324</v>
      </c>
      <c r="B184" s="38">
        <v>43570</v>
      </c>
      <c r="C184" s="38">
        <v>43651</v>
      </c>
      <c r="D184" s="64">
        <v>166155.26999999996</v>
      </c>
      <c r="E184" t="s">
        <v>325</v>
      </c>
      <c r="F184" t="s">
        <v>261</v>
      </c>
      <c r="G184" t="s">
        <v>133</v>
      </c>
      <c r="H184" s="35" t="s">
        <v>240</v>
      </c>
      <c r="I184" t="s">
        <v>326</v>
      </c>
      <c r="J184" t="s">
        <v>133</v>
      </c>
      <c r="K184" t="s">
        <v>185</v>
      </c>
      <c r="L184" t="s">
        <v>144</v>
      </c>
      <c r="M184" t="s">
        <v>251</v>
      </c>
      <c r="N184" s="38" t="s">
        <v>323</v>
      </c>
      <c r="O184" t="s">
        <v>140</v>
      </c>
      <c r="R184" t="s">
        <v>153</v>
      </c>
      <c r="S184" t="s">
        <v>153</v>
      </c>
      <c r="U184" t="s">
        <v>242</v>
      </c>
    </row>
    <row r="185" spans="1:21">
      <c r="A185" t="s">
        <v>318</v>
      </c>
      <c r="B185" s="38">
        <v>43449</v>
      </c>
      <c r="C185" s="38">
        <v>43651</v>
      </c>
      <c r="D185" s="64">
        <v>639794.12144403451</v>
      </c>
      <c r="E185" t="s">
        <v>319</v>
      </c>
      <c r="F185" t="s">
        <v>285</v>
      </c>
      <c r="G185" t="s">
        <v>133</v>
      </c>
      <c r="H185" s="35" t="s">
        <v>240</v>
      </c>
      <c r="I185" t="s">
        <v>320</v>
      </c>
      <c r="J185" t="s">
        <v>133</v>
      </c>
      <c r="K185" t="s">
        <v>185</v>
      </c>
      <c r="L185" t="s">
        <v>144</v>
      </c>
      <c r="M185" t="s">
        <v>138</v>
      </c>
      <c r="N185" s="38" t="s">
        <v>321</v>
      </c>
      <c r="O185" t="s">
        <v>140</v>
      </c>
      <c r="R185" t="s">
        <v>153</v>
      </c>
      <c r="S185" t="s">
        <v>153</v>
      </c>
      <c r="U185" t="s">
        <v>242</v>
      </c>
    </row>
    <row r="186" spans="1:21">
      <c r="A186" t="s">
        <v>352</v>
      </c>
      <c r="B186" s="38">
        <v>43449</v>
      </c>
      <c r="C186" s="38">
        <v>43651</v>
      </c>
      <c r="D186" s="64">
        <v>41023.64</v>
      </c>
      <c r="E186" t="s">
        <v>353</v>
      </c>
      <c r="F186" t="s">
        <v>354</v>
      </c>
      <c r="G186" t="s">
        <v>133</v>
      </c>
      <c r="H186" s="35" t="s">
        <v>240</v>
      </c>
      <c r="I186" t="s">
        <v>355</v>
      </c>
      <c r="J186" t="s">
        <v>133</v>
      </c>
      <c r="K186" t="s">
        <v>185</v>
      </c>
      <c r="L186" t="s">
        <v>144</v>
      </c>
      <c r="M186" t="s">
        <v>251</v>
      </c>
      <c r="N186" s="38" t="s">
        <v>356</v>
      </c>
      <c r="O186" t="s">
        <v>140</v>
      </c>
      <c r="R186" t="s">
        <v>153</v>
      </c>
      <c r="S186" t="s">
        <v>153</v>
      </c>
      <c r="U186" t="s">
        <v>242</v>
      </c>
    </row>
    <row r="187" spans="1:21">
      <c r="A187" t="s">
        <v>352</v>
      </c>
      <c r="B187" s="38">
        <v>43570</v>
      </c>
      <c r="C187" s="38">
        <v>43651</v>
      </c>
      <c r="D187" s="64">
        <v>65075.31</v>
      </c>
      <c r="E187" t="s">
        <v>353</v>
      </c>
      <c r="F187" t="s">
        <v>354</v>
      </c>
      <c r="G187" t="s">
        <v>133</v>
      </c>
      <c r="H187" s="35" t="s">
        <v>240</v>
      </c>
      <c r="I187" t="s">
        <v>355</v>
      </c>
      <c r="J187" t="s">
        <v>133</v>
      </c>
      <c r="K187" t="s">
        <v>185</v>
      </c>
      <c r="L187" t="s">
        <v>144</v>
      </c>
      <c r="M187" t="s">
        <v>251</v>
      </c>
      <c r="N187" s="38" t="s">
        <v>356</v>
      </c>
      <c r="O187" t="s">
        <v>140</v>
      </c>
      <c r="R187" t="s">
        <v>153</v>
      </c>
      <c r="S187" t="s">
        <v>153</v>
      </c>
      <c r="U187" t="s">
        <v>242</v>
      </c>
    </row>
    <row r="188" spans="1:21">
      <c r="A188" t="s">
        <v>383</v>
      </c>
      <c r="B188" s="38">
        <v>43449</v>
      </c>
      <c r="C188" s="38">
        <v>43651</v>
      </c>
      <c r="D188" s="64">
        <v>89335.1</v>
      </c>
      <c r="E188" t="s">
        <v>384</v>
      </c>
      <c r="F188" t="s">
        <v>354</v>
      </c>
      <c r="G188" t="s">
        <v>133</v>
      </c>
      <c r="H188" s="35" t="s">
        <v>240</v>
      </c>
      <c r="I188" t="s">
        <v>385</v>
      </c>
      <c r="J188" t="s">
        <v>133</v>
      </c>
      <c r="K188" t="s">
        <v>185</v>
      </c>
      <c r="L188" t="s">
        <v>144</v>
      </c>
      <c r="M188" t="s">
        <v>251</v>
      </c>
      <c r="N188" s="38" t="s">
        <v>386</v>
      </c>
      <c r="O188" t="s">
        <v>140</v>
      </c>
      <c r="R188" t="s">
        <v>153</v>
      </c>
      <c r="S188" t="s">
        <v>153</v>
      </c>
      <c r="U188" t="s">
        <v>242</v>
      </c>
    </row>
    <row r="189" spans="1:21">
      <c r="A189" t="s">
        <v>357</v>
      </c>
      <c r="B189" s="38">
        <v>43449</v>
      </c>
      <c r="C189" s="38">
        <v>43651</v>
      </c>
      <c r="D189" s="64">
        <v>120908.04000000001</v>
      </c>
      <c r="E189" t="s">
        <v>325</v>
      </c>
      <c r="F189" t="s">
        <v>261</v>
      </c>
      <c r="G189" t="s">
        <v>133</v>
      </c>
      <c r="H189" s="35" t="s">
        <v>240</v>
      </c>
      <c r="I189" t="s">
        <v>326</v>
      </c>
      <c r="J189" t="s">
        <v>133</v>
      </c>
      <c r="K189" t="s">
        <v>185</v>
      </c>
      <c r="L189" t="s">
        <v>144</v>
      </c>
      <c r="M189" t="s">
        <v>251</v>
      </c>
      <c r="N189" s="38" t="s">
        <v>358</v>
      </c>
      <c r="O189" t="s">
        <v>140</v>
      </c>
      <c r="R189" t="s">
        <v>153</v>
      </c>
      <c r="S189" t="s">
        <v>153</v>
      </c>
      <c r="U189" t="s">
        <v>242</v>
      </c>
    </row>
    <row r="190" spans="1:21">
      <c r="A190" t="s">
        <v>335</v>
      </c>
      <c r="B190" s="38">
        <v>43570</v>
      </c>
      <c r="C190" s="38">
        <v>43651</v>
      </c>
      <c r="D190" s="64">
        <v>104312.13</v>
      </c>
      <c r="E190" t="s">
        <v>336</v>
      </c>
      <c r="F190" t="s">
        <v>306</v>
      </c>
      <c r="G190" t="s">
        <v>133</v>
      </c>
      <c r="H190" s="35" t="s">
        <v>240</v>
      </c>
      <c r="I190" t="s">
        <v>320</v>
      </c>
      <c r="J190" t="s">
        <v>133</v>
      </c>
      <c r="K190" t="s">
        <v>185</v>
      </c>
      <c r="L190" t="s">
        <v>144</v>
      </c>
      <c r="M190" t="s">
        <v>138</v>
      </c>
      <c r="N190" s="38" t="s">
        <v>334</v>
      </c>
      <c r="O190" t="s">
        <v>140</v>
      </c>
      <c r="R190" t="s">
        <v>153</v>
      </c>
      <c r="S190" t="s">
        <v>153</v>
      </c>
      <c r="U190" t="s">
        <v>242</v>
      </c>
    </row>
    <row r="191" spans="1:21">
      <c r="A191" t="s">
        <v>237</v>
      </c>
      <c r="B191" s="38">
        <v>43449</v>
      </c>
      <c r="C191" s="38">
        <v>43651</v>
      </c>
      <c r="D191" s="64">
        <v>8274118.5700000003</v>
      </c>
      <c r="E191" t="s">
        <v>238</v>
      </c>
      <c r="F191" t="s">
        <v>239</v>
      </c>
      <c r="G191" t="s">
        <v>133</v>
      </c>
      <c r="H191" s="35" t="s">
        <v>240</v>
      </c>
      <c r="I191" t="s">
        <v>241</v>
      </c>
      <c r="J191" t="s">
        <v>133</v>
      </c>
      <c r="K191" t="s">
        <v>136</v>
      </c>
      <c r="L191" t="s">
        <v>144</v>
      </c>
      <c r="M191" t="s">
        <v>138</v>
      </c>
      <c r="N191" s="38">
        <v>41439</v>
      </c>
      <c r="O191" t="s">
        <v>140</v>
      </c>
      <c r="R191" t="s">
        <v>153</v>
      </c>
      <c r="S191" t="s">
        <v>153</v>
      </c>
      <c r="U191" t="s">
        <v>242</v>
      </c>
    </row>
    <row r="192" spans="1:21">
      <c r="A192" t="s">
        <v>340</v>
      </c>
      <c r="B192" s="38">
        <v>43449</v>
      </c>
      <c r="C192" s="38">
        <v>43651</v>
      </c>
      <c r="D192" s="64">
        <v>127988.78</v>
      </c>
      <c r="E192" t="s">
        <v>325</v>
      </c>
      <c r="F192" t="s">
        <v>261</v>
      </c>
      <c r="G192" t="s">
        <v>133</v>
      </c>
      <c r="H192" s="35" t="s">
        <v>240</v>
      </c>
      <c r="I192" t="s">
        <v>326</v>
      </c>
      <c r="J192" t="s">
        <v>133</v>
      </c>
      <c r="K192" t="s">
        <v>185</v>
      </c>
      <c r="L192" t="s">
        <v>144</v>
      </c>
      <c r="M192" t="s">
        <v>251</v>
      </c>
      <c r="N192" s="38" t="s">
        <v>341</v>
      </c>
      <c r="O192" t="s">
        <v>140</v>
      </c>
      <c r="R192" t="s">
        <v>153</v>
      </c>
      <c r="S192" t="s">
        <v>153</v>
      </c>
      <c r="U192" t="s">
        <v>242</v>
      </c>
    </row>
    <row r="193" spans="1:21">
      <c r="A193" t="s">
        <v>340</v>
      </c>
      <c r="B193" s="38">
        <v>43570</v>
      </c>
      <c r="C193" s="38">
        <v>43651</v>
      </c>
      <c r="D193" s="64">
        <v>198299.15000000002</v>
      </c>
      <c r="E193" t="s">
        <v>325</v>
      </c>
      <c r="F193" t="s">
        <v>261</v>
      </c>
      <c r="G193" t="s">
        <v>133</v>
      </c>
      <c r="H193" s="35" t="s">
        <v>240</v>
      </c>
      <c r="I193" t="s">
        <v>326</v>
      </c>
      <c r="J193" t="s">
        <v>133</v>
      </c>
      <c r="K193" t="s">
        <v>185</v>
      </c>
      <c r="L193" t="s">
        <v>144</v>
      </c>
      <c r="M193" t="s">
        <v>251</v>
      </c>
      <c r="N193" s="38" t="s">
        <v>341</v>
      </c>
      <c r="O193" t="s">
        <v>140</v>
      </c>
      <c r="R193" t="s">
        <v>153</v>
      </c>
      <c r="S193" t="s">
        <v>153</v>
      </c>
      <c r="U193" t="s">
        <v>242</v>
      </c>
    </row>
    <row r="194" spans="1:21">
      <c r="A194" t="s">
        <v>247</v>
      </c>
      <c r="B194" s="38">
        <v>43570</v>
      </c>
      <c r="C194" s="38">
        <v>43657</v>
      </c>
      <c r="D194" s="64">
        <v>20536.92108847991</v>
      </c>
      <c r="E194" t="s">
        <v>248</v>
      </c>
      <c r="F194" t="s">
        <v>249</v>
      </c>
      <c r="G194" t="s">
        <v>133</v>
      </c>
      <c r="H194" s="35" t="s">
        <v>240</v>
      </c>
      <c r="I194" t="s">
        <v>313</v>
      </c>
      <c r="J194" t="s">
        <v>133</v>
      </c>
      <c r="K194" t="s">
        <v>185</v>
      </c>
      <c r="L194" t="s">
        <v>144</v>
      </c>
      <c r="M194" t="s">
        <v>138</v>
      </c>
      <c r="N194" s="38" t="s">
        <v>252</v>
      </c>
      <c r="O194" t="s">
        <v>140</v>
      </c>
      <c r="R194" t="s">
        <v>153</v>
      </c>
      <c r="S194" t="s">
        <v>153</v>
      </c>
      <c r="U194" t="s">
        <v>242</v>
      </c>
    </row>
    <row r="195" spans="1:21">
      <c r="A195" t="s">
        <v>254</v>
      </c>
      <c r="B195" s="38">
        <v>43449</v>
      </c>
      <c r="C195" s="38">
        <v>43657</v>
      </c>
      <c r="D195" s="64">
        <v>14050.875538588776</v>
      </c>
      <c r="E195" t="s">
        <v>248</v>
      </c>
      <c r="F195" t="s">
        <v>255</v>
      </c>
      <c r="G195" t="s">
        <v>133</v>
      </c>
      <c r="H195" s="35" t="s">
        <v>240</v>
      </c>
      <c r="I195" t="s">
        <v>250</v>
      </c>
      <c r="J195" t="s">
        <v>133</v>
      </c>
      <c r="K195" t="s">
        <v>185</v>
      </c>
      <c r="L195" t="s">
        <v>144</v>
      </c>
      <c r="M195" t="s">
        <v>251</v>
      </c>
      <c r="N195" s="38" t="s">
        <v>252</v>
      </c>
      <c r="O195" t="s">
        <v>140</v>
      </c>
      <c r="R195" t="s">
        <v>153</v>
      </c>
      <c r="S195" t="s">
        <v>153</v>
      </c>
      <c r="U195" t="s">
        <v>242</v>
      </c>
    </row>
    <row r="196" spans="1:21">
      <c r="A196" t="s">
        <v>264</v>
      </c>
      <c r="B196" s="38">
        <v>43449</v>
      </c>
      <c r="C196" s="38">
        <v>43657</v>
      </c>
      <c r="D196" s="64">
        <v>64069.26</v>
      </c>
      <c r="E196" t="s">
        <v>265</v>
      </c>
      <c r="F196" t="s">
        <v>261</v>
      </c>
      <c r="G196" t="s">
        <v>133</v>
      </c>
      <c r="H196" s="35" t="s">
        <v>240</v>
      </c>
      <c r="I196" t="s">
        <v>266</v>
      </c>
      <c r="J196" t="s">
        <v>133</v>
      </c>
      <c r="K196" t="s">
        <v>185</v>
      </c>
      <c r="L196" t="s">
        <v>144</v>
      </c>
      <c r="M196" t="s">
        <v>251</v>
      </c>
      <c r="N196" s="38" t="s">
        <v>263</v>
      </c>
      <c r="O196" t="s">
        <v>140</v>
      </c>
      <c r="R196" t="s">
        <v>153</v>
      </c>
      <c r="S196" t="s">
        <v>153</v>
      </c>
      <c r="U196" t="s">
        <v>242</v>
      </c>
    </row>
    <row r="197" spans="1:21">
      <c r="A197" t="s">
        <v>391</v>
      </c>
      <c r="B197" s="38">
        <v>43449</v>
      </c>
      <c r="C197" s="38">
        <v>43657</v>
      </c>
      <c r="D197" s="64">
        <v>39203.436368538169</v>
      </c>
      <c r="E197" t="s">
        <v>284</v>
      </c>
      <c r="F197" t="s">
        <v>285</v>
      </c>
      <c r="G197" t="s">
        <v>133</v>
      </c>
      <c r="H197" s="35" t="s">
        <v>240</v>
      </c>
      <c r="I197" t="s">
        <v>392</v>
      </c>
      <c r="J197" t="s">
        <v>133</v>
      </c>
      <c r="K197" t="s">
        <v>185</v>
      </c>
      <c r="L197" t="s">
        <v>144</v>
      </c>
      <c r="M197" t="s">
        <v>251</v>
      </c>
      <c r="N197" s="38" t="s">
        <v>263</v>
      </c>
      <c r="O197" t="s">
        <v>140</v>
      </c>
      <c r="R197" t="s">
        <v>153</v>
      </c>
      <c r="S197" t="s">
        <v>153</v>
      </c>
      <c r="U197" t="s">
        <v>242</v>
      </c>
    </row>
    <row r="198" spans="1:21">
      <c r="A198" t="s">
        <v>324</v>
      </c>
      <c r="B198" s="38">
        <v>43449</v>
      </c>
      <c r="C198" s="38">
        <v>43657</v>
      </c>
      <c r="D198" s="64">
        <v>70648.100000000006</v>
      </c>
      <c r="E198" t="s">
        <v>325</v>
      </c>
      <c r="F198" t="s">
        <v>261</v>
      </c>
      <c r="G198" t="s">
        <v>133</v>
      </c>
      <c r="H198" s="35" t="s">
        <v>240</v>
      </c>
      <c r="I198" t="s">
        <v>326</v>
      </c>
      <c r="J198" t="s">
        <v>133</v>
      </c>
      <c r="K198" t="s">
        <v>185</v>
      </c>
      <c r="L198" t="s">
        <v>144</v>
      </c>
      <c r="M198" t="s">
        <v>251</v>
      </c>
      <c r="N198" s="38" t="s">
        <v>323</v>
      </c>
      <c r="O198" t="s">
        <v>140</v>
      </c>
      <c r="R198" t="s">
        <v>153</v>
      </c>
      <c r="S198" t="s">
        <v>153</v>
      </c>
      <c r="U198" t="s">
        <v>242</v>
      </c>
    </row>
    <row r="199" spans="1:21">
      <c r="A199" t="s">
        <v>402</v>
      </c>
      <c r="B199" s="38">
        <v>43449</v>
      </c>
      <c r="C199" s="38">
        <v>43657</v>
      </c>
      <c r="D199" s="64">
        <v>20487.78</v>
      </c>
      <c r="E199" t="s">
        <v>284</v>
      </c>
      <c r="F199" t="s">
        <v>329</v>
      </c>
      <c r="G199" t="s">
        <v>133</v>
      </c>
      <c r="H199" s="35" t="s">
        <v>240</v>
      </c>
      <c r="I199" t="s">
        <v>403</v>
      </c>
      <c r="J199" t="s">
        <v>133</v>
      </c>
      <c r="K199" t="s">
        <v>185</v>
      </c>
      <c r="L199" t="s">
        <v>144</v>
      </c>
      <c r="M199" t="s">
        <v>251</v>
      </c>
      <c r="N199" s="38" t="s">
        <v>379</v>
      </c>
      <c r="O199" t="s">
        <v>140</v>
      </c>
      <c r="R199" t="s">
        <v>153</v>
      </c>
      <c r="S199" t="s">
        <v>153</v>
      </c>
      <c r="U199" t="s">
        <v>242</v>
      </c>
    </row>
    <row r="200" spans="1:21">
      <c r="A200" t="s">
        <v>371</v>
      </c>
      <c r="B200" s="38">
        <v>43449</v>
      </c>
      <c r="C200" s="38">
        <v>43657</v>
      </c>
      <c r="D200" s="64">
        <v>74491.350000000006</v>
      </c>
      <c r="E200" t="s">
        <v>353</v>
      </c>
      <c r="F200" t="s">
        <v>306</v>
      </c>
      <c r="G200" t="s">
        <v>133</v>
      </c>
      <c r="H200" s="35" t="s">
        <v>240</v>
      </c>
      <c r="I200" t="s">
        <v>355</v>
      </c>
      <c r="J200" t="s">
        <v>133</v>
      </c>
      <c r="K200" t="s">
        <v>185</v>
      </c>
      <c r="L200" t="s">
        <v>144</v>
      </c>
      <c r="M200" t="s">
        <v>251</v>
      </c>
      <c r="N200" s="38" t="s">
        <v>372</v>
      </c>
      <c r="O200" t="s">
        <v>140</v>
      </c>
      <c r="R200" t="s">
        <v>153</v>
      </c>
      <c r="S200" t="s">
        <v>153</v>
      </c>
      <c r="U200" t="s">
        <v>242</v>
      </c>
    </row>
    <row r="201" spans="1:21">
      <c r="A201" t="s">
        <v>373</v>
      </c>
      <c r="B201" s="38">
        <v>43449</v>
      </c>
      <c r="C201" s="38">
        <v>43657</v>
      </c>
      <c r="D201" s="64">
        <v>12863.05</v>
      </c>
      <c r="E201" t="s">
        <v>353</v>
      </c>
      <c r="F201" t="s">
        <v>306</v>
      </c>
      <c r="G201" t="s">
        <v>133</v>
      </c>
      <c r="H201" s="35" t="s">
        <v>240</v>
      </c>
      <c r="I201" t="s">
        <v>355</v>
      </c>
      <c r="J201" t="s">
        <v>133</v>
      </c>
      <c r="K201" t="s">
        <v>185</v>
      </c>
      <c r="L201" t="s">
        <v>144</v>
      </c>
      <c r="M201" t="s">
        <v>251</v>
      </c>
      <c r="N201" s="38" t="s">
        <v>372</v>
      </c>
      <c r="O201" t="s">
        <v>140</v>
      </c>
      <c r="R201" t="s">
        <v>153</v>
      </c>
      <c r="S201" t="s">
        <v>153</v>
      </c>
      <c r="U201" t="s">
        <v>242</v>
      </c>
    </row>
    <row r="202" spans="1:21">
      <c r="A202" t="s">
        <v>279</v>
      </c>
      <c r="B202" s="38">
        <v>43449</v>
      </c>
      <c r="C202" s="38">
        <v>43657</v>
      </c>
      <c r="D202" s="64">
        <v>41966.68</v>
      </c>
      <c r="E202" t="s">
        <v>280</v>
      </c>
      <c r="F202" t="s">
        <v>281</v>
      </c>
      <c r="G202" t="s">
        <v>133</v>
      </c>
      <c r="H202" s="35" t="s">
        <v>240</v>
      </c>
      <c r="I202" t="s">
        <v>205</v>
      </c>
      <c r="J202" t="s">
        <v>133</v>
      </c>
      <c r="K202" t="s">
        <v>185</v>
      </c>
      <c r="L202" t="s">
        <v>144</v>
      </c>
      <c r="M202" t="s">
        <v>138</v>
      </c>
      <c r="N202" s="38" t="s">
        <v>379</v>
      </c>
      <c r="O202" t="s">
        <v>140</v>
      </c>
      <c r="R202" t="s">
        <v>153</v>
      </c>
      <c r="S202" t="s">
        <v>153</v>
      </c>
      <c r="U202" t="s">
        <v>242</v>
      </c>
    </row>
    <row r="203" spans="1:21">
      <c r="A203" t="s">
        <v>283</v>
      </c>
      <c r="B203" s="38">
        <v>43449</v>
      </c>
      <c r="C203" s="38">
        <v>43657</v>
      </c>
      <c r="D203" s="64">
        <v>72742.3</v>
      </c>
      <c r="E203" t="s">
        <v>284</v>
      </c>
      <c r="F203" t="s">
        <v>285</v>
      </c>
      <c r="G203" t="s">
        <v>133</v>
      </c>
      <c r="H203" s="35" t="s">
        <v>240</v>
      </c>
      <c r="I203" t="s">
        <v>286</v>
      </c>
      <c r="J203" t="s">
        <v>133</v>
      </c>
      <c r="K203" t="s">
        <v>185</v>
      </c>
      <c r="L203" t="s">
        <v>144</v>
      </c>
      <c r="M203" t="s">
        <v>138</v>
      </c>
      <c r="N203" s="38" t="s">
        <v>287</v>
      </c>
      <c r="O203" t="s">
        <v>140</v>
      </c>
      <c r="R203" t="s">
        <v>153</v>
      </c>
      <c r="S203" t="s">
        <v>153</v>
      </c>
      <c r="U203" t="s">
        <v>242</v>
      </c>
    </row>
    <row r="204" spans="1:21">
      <c r="A204" t="s">
        <v>283</v>
      </c>
      <c r="B204" s="38">
        <v>43570</v>
      </c>
      <c r="C204" s="38">
        <v>43657</v>
      </c>
      <c r="D204" s="64">
        <v>46283.47</v>
      </c>
      <c r="E204" t="s">
        <v>284</v>
      </c>
      <c r="F204" t="s">
        <v>285</v>
      </c>
      <c r="G204" t="s">
        <v>133</v>
      </c>
      <c r="H204" s="35" t="s">
        <v>240</v>
      </c>
      <c r="I204" t="s">
        <v>286</v>
      </c>
      <c r="J204" t="s">
        <v>133</v>
      </c>
      <c r="K204" t="s">
        <v>185</v>
      </c>
      <c r="L204" t="s">
        <v>144</v>
      </c>
      <c r="M204" t="s">
        <v>138</v>
      </c>
      <c r="N204" s="38" t="s">
        <v>287</v>
      </c>
      <c r="O204" t="s">
        <v>140</v>
      </c>
      <c r="R204" t="s">
        <v>153</v>
      </c>
      <c r="S204" t="s">
        <v>153</v>
      </c>
      <c r="U204" t="s">
        <v>242</v>
      </c>
    </row>
    <row r="205" spans="1:21" ht="13.5" customHeight="1">
      <c r="A205" t="s">
        <v>404</v>
      </c>
      <c r="B205" s="38">
        <v>43449</v>
      </c>
      <c r="C205" s="38">
        <v>43657</v>
      </c>
      <c r="D205" s="64">
        <v>91236.29</v>
      </c>
      <c r="E205" t="s">
        <v>284</v>
      </c>
      <c r="F205" t="s">
        <v>405</v>
      </c>
      <c r="G205" t="s">
        <v>133</v>
      </c>
      <c r="H205" s="35" t="s">
        <v>240</v>
      </c>
      <c r="I205" t="s">
        <v>406</v>
      </c>
      <c r="J205" t="s">
        <v>133</v>
      </c>
      <c r="K205" t="s">
        <v>185</v>
      </c>
      <c r="L205" t="s">
        <v>144</v>
      </c>
      <c r="M205" t="s">
        <v>138</v>
      </c>
      <c r="N205" s="38" t="s">
        <v>372</v>
      </c>
      <c r="O205" t="s">
        <v>140</v>
      </c>
      <c r="R205" t="s">
        <v>153</v>
      </c>
      <c r="S205" t="s">
        <v>153</v>
      </c>
      <c r="U205" t="s">
        <v>242</v>
      </c>
    </row>
    <row r="206" spans="1:21">
      <c r="A206" t="s">
        <v>407</v>
      </c>
      <c r="B206" s="38">
        <v>43449</v>
      </c>
      <c r="C206" s="38">
        <v>43657</v>
      </c>
      <c r="D206" s="64">
        <v>197699.15</v>
      </c>
      <c r="E206" t="s">
        <v>248</v>
      </c>
      <c r="F206" t="s">
        <v>249</v>
      </c>
      <c r="G206" t="s">
        <v>133</v>
      </c>
      <c r="H206" s="35" t="s">
        <v>240</v>
      </c>
      <c r="I206" t="s">
        <v>408</v>
      </c>
      <c r="J206" t="s">
        <v>133</v>
      </c>
      <c r="K206" t="s">
        <v>185</v>
      </c>
      <c r="L206" t="s">
        <v>144</v>
      </c>
      <c r="M206" t="s">
        <v>138</v>
      </c>
      <c r="N206" s="38" t="s">
        <v>386</v>
      </c>
      <c r="O206" t="s">
        <v>140</v>
      </c>
      <c r="R206" t="s">
        <v>153</v>
      </c>
      <c r="S206" t="s">
        <v>153</v>
      </c>
      <c r="U206" t="s">
        <v>242</v>
      </c>
    </row>
    <row r="207" spans="1:21">
      <c r="A207" t="s">
        <v>409</v>
      </c>
      <c r="B207" s="38">
        <v>43449</v>
      </c>
      <c r="C207" s="38">
        <v>43657</v>
      </c>
      <c r="D207" s="64">
        <v>17834.68</v>
      </c>
      <c r="E207" t="s">
        <v>410</v>
      </c>
      <c r="F207" t="s">
        <v>329</v>
      </c>
      <c r="G207" t="s">
        <v>133</v>
      </c>
      <c r="H207" s="35" t="s">
        <v>240</v>
      </c>
      <c r="I207" t="s">
        <v>411</v>
      </c>
      <c r="J207" t="s">
        <v>133</v>
      </c>
      <c r="K207" t="s">
        <v>185</v>
      </c>
      <c r="L207" t="s">
        <v>144</v>
      </c>
      <c r="M207" t="s">
        <v>138</v>
      </c>
      <c r="N207" s="38" t="s">
        <v>412</v>
      </c>
      <c r="O207" t="s">
        <v>140</v>
      </c>
      <c r="R207" t="s">
        <v>153</v>
      </c>
      <c r="S207" t="s">
        <v>153</v>
      </c>
      <c r="U207" t="s">
        <v>242</v>
      </c>
    </row>
    <row r="208" spans="1:21">
      <c r="A208" t="s">
        <v>312</v>
      </c>
      <c r="B208" s="38">
        <v>43449</v>
      </c>
      <c r="C208" s="38">
        <v>43657</v>
      </c>
      <c r="D208" s="64">
        <v>30503.64</v>
      </c>
      <c r="E208" t="s">
        <v>248</v>
      </c>
      <c r="F208" t="s">
        <v>285</v>
      </c>
      <c r="G208" t="s">
        <v>133</v>
      </c>
      <c r="H208" s="35" t="s">
        <v>240</v>
      </c>
      <c r="I208" t="s">
        <v>313</v>
      </c>
      <c r="J208" t="s">
        <v>133</v>
      </c>
      <c r="K208" t="s">
        <v>185</v>
      </c>
      <c r="L208" t="s">
        <v>144</v>
      </c>
      <c r="M208" t="s">
        <v>138</v>
      </c>
      <c r="N208" s="38" t="s">
        <v>314</v>
      </c>
      <c r="O208" t="s">
        <v>140</v>
      </c>
      <c r="R208" t="s">
        <v>153</v>
      </c>
      <c r="S208" t="s">
        <v>153</v>
      </c>
      <c r="U208" t="s">
        <v>242</v>
      </c>
    </row>
    <row r="209" spans="1:21">
      <c r="A209" t="s">
        <v>377</v>
      </c>
      <c r="B209" s="38">
        <v>43449</v>
      </c>
      <c r="C209" s="38">
        <v>43657</v>
      </c>
      <c r="D209" s="64">
        <v>29880.74</v>
      </c>
      <c r="E209" t="s">
        <v>248</v>
      </c>
      <c r="F209" t="s">
        <v>249</v>
      </c>
      <c r="G209" t="s">
        <v>133</v>
      </c>
      <c r="H209" s="35" t="s">
        <v>240</v>
      </c>
      <c r="I209" t="s">
        <v>378</v>
      </c>
      <c r="J209" t="s">
        <v>133</v>
      </c>
      <c r="K209" t="s">
        <v>185</v>
      </c>
      <c r="L209" t="s">
        <v>144</v>
      </c>
      <c r="M209" t="s">
        <v>138</v>
      </c>
      <c r="N209" s="38" t="s">
        <v>379</v>
      </c>
      <c r="O209" t="s">
        <v>140</v>
      </c>
    </row>
    <row r="210" spans="1:21">
      <c r="A210" t="s">
        <v>130</v>
      </c>
      <c r="B210" s="38">
        <v>43600</v>
      </c>
      <c r="C210" s="38">
        <v>43677</v>
      </c>
      <c r="D210" s="64">
        <v>4594352.09</v>
      </c>
      <c r="E210" t="s">
        <v>131</v>
      </c>
      <c r="F210" t="s">
        <v>132</v>
      </c>
      <c r="G210" t="s">
        <v>133</v>
      </c>
      <c r="H210" s="35" t="s">
        <v>134</v>
      </c>
      <c r="I210" t="s">
        <v>135</v>
      </c>
      <c r="J210" t="s">
        <v>133</v>
      </c>
      <c r="K210" t="s">
        <v>136</v>
      </c>
      <c r="L210" t="s">
        <v>137</v>
      </c>
      <c r="M210" t="s">
        <v>138</v>
      </c>
      <c r="N210" s="38" t="s">
        <v>139</v>
      </c>
      <c r="O210" t="s">
        <v>140</v>
      </c>
    </row>
    <row r="211" spans="1:21">
      <c r="A211" t="s">
        <v>141</v>
      </c>
      <c r="B211" s="38">
        <v>43600</v>
      </c>
      <c r="C211" s="38">
        <v>43677</v>
      </c>
      <c r="D211" s="64">
        <v>2480546.21</v>
      </c>
      <c r="E211" t="s">
        <v>131</v>
      </c>
      <c r="F211" t="s">
        <v>142</v>
      </c>
      <c r="G211" t="s">
        <v>133</v>
      </c>
      <c r="H211" s="35" t="s">
        <v>134</v>
      </c>
      <c r="I211" t="s">
        <v>143</v>
      </c>
      <c r="J211" t="s">
        <v>133</v>
      </c>
      <c r="K211" t="s">
        <v>136</v>
      </c>
      <c r="L211" t="s">
        <v>144</v>
      </c>
      <c r="M211" t="s">
        <v>138</v>
      </c>
      <c r="N211" s="38" t="s">
        <v>145</v>
      </c>
      <c r="O211" t="s">
        <v>140</v>
      </c>
    </row>
    <row r="212" spans="1:21">
      <c r="A212" t="s">
        <v>247</v>
      </c>
      <c r="B212" s="38">
        <v>43480</v>
      </c>
      <c r="C212" s="38">
        <v>43685</v>
      </c>
      <c r="D212" s="64">
        <v>484489.29382756009</v>
      </c>
      <c r="E212" t="s">
        <v>248</v>
      </c>
      <c r="F212" t="s">
        <v>249</v>
      </c>
      <c r="G212" t="s">
        <v>133</v>
      </c>
      <c r="H212" s="35" t="s">
        <v>240</v>
      </c>
      <c r="I212" t="s">
        <v>313</v>
      </c>
      <c r="J212" t="s">
        <v>133</v>
      </c>
      <c r="K212" t="s">
        <v>185</v>
      </c>
      <c r="L212" t="s">
        <v>144</v>
      </c>
      <c r="M212" t="s">
        <v>138</v>
      </c>
      <c r="N212" s="38" t="s">
        <v>252</v>
      </c>
      <c r="O212" t="s">
        <v>140</v>
      </c>
      <c r="R212" t="s">
        <v>153</v>
      </c>
      <c r="S212" t="s">
        <v>153</v>
      </c>
      <c r="U212" t="s">
        <v>242</v>
      </c>
    </row>
    <row r="213" spans="1:21">
      <c r="A213" t="s">
        <v>253</v>
      </c>
      <c r="B213" s="38">
        <v>43480</v>
      </c>
      <c r="C213" s="38">
        <v>43685</v>
      </c>
      <c r="D213" s="64">
        <v>660750.72793186677</v>
      </c>
      <c r="E213" t="s">
        <v>248</v>
      </c>
      <c r="F213" t="s">
        <v>249</v>
      </c>
      <c r="G213" t="s">
        <v>133</v>
      </c>
      <c r="H213" s="35" t="s">
        <v>240</v>
      </c>
      <c r="I213" t="s">
        <v>250</v>
      </c>
      <c r="J213" t="s">
        <v>133</v>
      </c>
      <c r="K213" t="s">
        <v>185</v>
      </c>
      <c r="L213" t="s">
        <v>144</v>
      </c>
      <c r="M213" t="s">
        <v>251</v>
      </c>
      <c r="N213" s="38" t="s">
        <v>252</v>
      </c>
      <c r="O213" t="s">
        <v>140</v>
      </c>
      <c r="R213" t="s">
        <v>153</v>
      </c>
      <c r="S213" t="s">
        <v>153</v>
      </c>
      <c r="U213" t="s">
        <v>242</v>
      </c>
    </row>
    <row r="214" spans="1:21">
      <c r="A214" t="s">
        <v>254</v>
      </c>
      <c r="B214" s="38">
        <v>43480</v>
      </c>
      <c r="C214" s="38">
        <v>43685</v>
      </c>
      <c r="D214" s="64">
        <v>181915.883695</v>
      </c>
      <c r="E214" t="s">
        <v>248</v>
      </c>
      <c r="F214" t="s">
        <v>255</v>
      </c>
      <c r="G214" t="s">
        <v>133</v>
      </c>
      <c r="H214" s="35" t="s">
        <v>240</v>
      </c>
      <c r="I214" t="s">
        <v>250</v>
      </c>
      <c r="J214" t="s">
        <v>133</v>
      </c>
      <c r="K214" t="s">
        <v>185</v>
      </c>
      <c r="L214" t="s">
        <v>144</v>
      </c>
      <c r="M214" t="s">
        <v>251</v>
      </c>
      <c r="N214" s="38" t="s">
        <v>252</v>
      </c>
      <c r="O214" t="s">
        <v>140</v>
      </c>
      <c r="R214" t="s">
        <v>153</v>
      </c>
      <c r="S214" t="s">
        <v>153</v>
      </c>
      <c r="U214" t="s">
        <v>242</v>
      </c>
    </row>
    <row r="215" spans="1:21">
      <c r="A215" t="s">
        <v>256</v>
      </c>
      <c r="B215" s="38">
        <v>43480</v>
      </c>
      <c r="C215" s="38">
        <v>43685</v>
      </c>
      <c r="D215" s="64">
        <v>1944986.38</v>
      </c>
      <c r="E215" t="s">
        <v>238</v>
      </c>
      <c r="F215" t="s">
        <v>257</v>
      </c>
      <c r="G215" t="s">
        <v>133</v>
      </c>
      <c r="H215" s="35" t="s">
        <v>240</v>
      </c>
      <c r="I215" t="s">
        <v>205</v>
      </c>
      <c r="J215" t="s">
        <v>133</v>
      </c>
      <c r="K215" t="s">
        <v>185</v>
      </c>
      <c r="L215" t="s">
        <v>144</v>
      </c>
      <c r="M215" t="s">
        <v>251</v>
      </c>
      <c r="N215" s="38" t="s">
        <v>258</v>
      </c>
      <c r="O215" t="s">
        <v>140</v>
      </c>
      <c r="R215" t="s">
        <v>153</v>
      </c>
      <c r="S215" t="s">
        <v>153</v>
      </c>
      <c r="U215" t="s">
        <v>242</v>
      </c>
    </row>
    <row r="216" spans="1:21">
      <c r="A216" t="s">
        <v>322</v>
      </c>
      <c r="B216" s="38">
        <v>43600</v>
      </c>
      <c r="C216" s="38">
        <v>43685</v>
      </c>
      <c r="D216" s="64">
        <v>7438.7545976199999</v>
      </c>
      <c r="E216" t="s">
        <v>284</v>
      </c>
      <c r="F216" t="s">
        <v>249</v>
      </c>
      <c r="G216" t="s">
        <v>133</v>
      </c>
      <c r="H216" s="35" t="s">
        <v>240</v>
      </c>
      <c r="I216" t="s">
        <v>225</v>
      </c>
      <c r="J216" t="s">
        <v>133</v>
      </c>
      <c r="K216" t="s">
        <v>185</v>
      </c>
      <c r="L216" t="s">
        <v>144</v>
      </c>
      <c r="M216" t="s">
        <v>251</v>
      </c>
      <c r="N216" s="38" t="s">
        <v>323</v>
      </c>
      <c r="O216" t="s">
        <v>140</v>
      </c>
      <c r="R216" t="s">
        <v>153</v>
      </c>
      <c r="S216" t="s">
        <v>153</v>
      </c>
      <c r="U216" t="s">
        <v>242</v>
      </c>
    </row>
    <row r="217" spans="1:21">
      <c r="A217" t="s">
        <v>259</v>
      </c>
      <c r="B217" s="38">
        <v>43480</v>
      </c>
      <c r="C217" s="38">
        <v>43685</v>
      </c>
      <c r="D217" s="64">
        <v>37653.629999999997</v>
      </c>
      <c r="E217" t="s">
        <v>238</v>
      </c>
      <c r="F217" t="s">
        <v>257</v>
      </c>
      <c r="G217" t="s">
        <v>133</v>
      </c>
      <c r="H217" s="35" t="s">
        <v>240</v>
      </c>
      <c r="I217" t="s">
        <v>205</v>
      </c>
      <c r="J217" t="s">
        <v>133</v>
      </c>
      <c r="K217" t="s">
        <v>185</v>
      </c>
      <c r="L217" t="s">
        <v>144</v>
      </c>
      <c r="M217" t="s">
        <v>251</v>
      </c>
      <c r="N217" s="38" t="s">
        <v>258</v>
      </c>
      <c r="O217" t="s">
        <v>140</v>
      </c>
      <c r="R217" t="s">
        <v>153</v>
      </c>
      <c r="S217" t="s">
        <v>153</v>
      </c>
      <c r="U217" t="s">
        <v>242</v>
      </c>
    </row>
    <row r="218" spans="1:21">
      <c r="A218" t="s">
        <v>264</v>
      </c>
      <c r="B218" s="38">
        <v>43480</v>
      </c>
      <c r="C218" s="38">
        <v>43685</v>
      </c>
      <c r="D218" s="64">
        <v>168652.16220573019</v>
      </c>
      <c r="E218" t="s">
        <v>265</v>
      </c>
      <c r="F218" t="s">
        <v>261</v>
      </c>
      <c r="G218" t="s">
        <v>133</v>
      </c>
      <c r="H218" s="35" t="s">
        <v>240</v>
      </c>
      <c r="I218" t="s">
        <v>266</v>
      </c>
      <c r="J218" t="s">
        <v>133</v>
      </c>
      <c r="K218" t="s">
        <v>185</v>
      </c>
      <c r="L218" t="s">
        <v>144</v>
      </c>
      <c r="M218" t="s">
        <v>251</v>
      </c>
      <c r="N218" s="38" t="s">
        <v>263</v>
      </c>
      <c r="O218" t="s">
        <v>140</v>
      </c>
      <c r="R218" t="s">
        <v>153</v>
      </c>
      <c r="S218" t="s">
        <v>153</v>
      </c>
      <c r="U218" t="s">
        <v>242</v>
      </c>
    </row>
    <row r="219" spans="1:21">
      <c r="A219" t="s">
        <v>264</v>
      </c>
      <c r="B219" s="38">
        <v>43600</v>
      </c>
      <c r="C219" s="38">
        <v>43685</v>
      </c>
      <c r="D219" s="64">
        <v>29777.71</v>
      </c>
      <c r="E219" t="s">
        <v>265</v>
      </c>
      <c r="F219" t="s">
        <v>261</v>
      </c>
      <c r="G219" t="s">
        <v>133</v>
      </c>
      <c r="H219" s="35" t="s">
        <v>240</v>
      </c>
      <c r="I219" t="s">
        <v>266</v>
      </c>
      <c r="J219" t="s">
        <v>133</v>
      </c>
      <c r="K219" t="s">
        <v>185</v>
      </c>
      <c r="L219" t="s">
        <v>144</v>
      </c>
      <c r="M219" t="s">
        <v>251</v>
      </c>
      <c r="N219" s="38" t="s">
        <v>263</v>
      </c>
      <c r="O219" t="s">
        <v>140</v>
      </c>
      <c r="R219" t="s">
        <v>153</v>
      </c>
      <c r="S219" t="s">
        <v>153</v>
      </c>
      <c r="U219" t="s">
        <v>242</v>
      </c>
    </row>
    <row r="220" spans="1:21">
      <c r="A220" t="s">
        <v>324</v>
      </c>
      <c r="B220" s="38">
        <v>43600</v>
      </c>
      <c r="C220" s="38">
        <v>43685</v>
      </c>
      <c r="D220" s="64">
        <v>103320.29</v>
      </c>
      <c r="E220" t="s">
        <v>325</v>
      </c>
      <c r="F220" t="s">
        <v>261</v>
      </c>
      <c r="G220" t="s">
        <v>133</v>
      </c>
      <c r="H220" s="35" t="s">
        <v>240</v>
      </c>
      <c r="I220" t="s">
        <v>326</v>
      </c>
      <c r="J220" t="s">
        <v>133</v>
      </c>
      <c r="K220" t="s">
        <v>185</v>
      </c>
      <c r="L220" t="s">
        <v>144</v>
      </c>
      <c r="M220" t="s">
        <v>251</v>
      </c>
      <c r="N220" s="38" t="s">
        <v>323</v>
      </c>
      <c r="O220" t="s">
        <v>140</v>
      </c>
      <c r="R220" t="s">
        <v>153</v>
      </c>
      <c r="S220" t="s">
        <v>153</v>
      </c>
      <c r="U220" t="s">
        <v>242</v>
      </c>
    </row>
    <row r="221" spans="1:21">
      <c r="A221" t="s">
        <v>267</v>
      </c>
      <c r="B221" s="38">
        <v>43480</v>
      </c>
      <c r="C221" s="38">
        <v>43685</v>
      </c>
      <c r="D221" s="64">
        <v>42366.46</v>
      </c>
      <c r="E221" t="s">
        <v>268</v>
      </c>
      <c r="F221" t="s">
        <v>269</v>
      </c>
      <c r="G221" t="s">
        <v>133</v>
      </c>
      <c r="H221" s="35" t="s">
        <v>240</v>
      </c>
      <c r="I221" t="s">
        <v>270</v>
      </c>
      <c r="J221" t="s">
        <v>133</v>
      </c>
      <c r="K221" t="s">
        <v>185</v>
      </c>
      <c r="L221" t="s">
        <v>144</v>
      </c>
      <c r="M221" t="s">
        <v>251</v>
      </c>
      <c r="N221" s="38" t="s">
        <v>271</v>
      </c>
      <c r="O221" t="s">
        <v>140</v>
      </c>
      <c r="R221" t="s">
        <v>153</v>
      </c>
      <c r="S221" t="s">
        <v>153</v>
      </c>
      <c r="U221" t="s">
        <v>242</v>
      </c>
    </row>
    <row r="222" spans="1:21">
      <c r="A222" t="s">
        <v>343</v>
      </c>
      <c r="B222" s="38">
        <v>43600</v>
      </c>
      <c r="C222" s="38">
        <v>43685</v>
      </c>
      <c r="D222" s="64">
        <v>56228.01</v>
      </c>
      <c r="E222" t="s">
        <v>344</v>
      </c>
      <c r="F222" t="s">
        <v>261</v>
      </c>
      <c r="G222" t="s">
        <v>133</v>
      </c>
      <c r="H222" s="35" t="s">
        <v>240</v>
      </c>
      <c r="I222" t="s">
        <v>345</v>
      </c>
      <c r="J222" t="s">
        <v>133</v>
      </c>
      <c r="K222" t="s">
        <v>185</v>
      </c>
      <c r="L222" t="s">
        <v>144</v>
      </c>
      <c r="M222" t="s">
        <v>251</v>
      </c>
      <c r="N222" s="38" t="s">
        <v>271</v>
      </c>
      <c r="O222" t="s">
        <v>140</v>
      </c>
      <c r="R222" t="s">
        <v>153</v>
      </c>
      <c r="S222" t="s">
        <v>153</v>
      </c>
      <c r="U222" t="s">
        <v>242</v>
      </c>
    </row>
    <row r="223" spans="1:21">
      <c r="A223" t="s">
        <v>272</v>
      </c>
      <c r="B223" s="38">
        <v>43480</v>
      </c>
      <c r="C223" s="38">
        <v>43685</v>
      </c>
      <c r="D223" s="64">
        <v>62050.67</v>
      </c>
      <c r="E223" t="s">
        <v>273</v>
      </c>
      <c r="F223" t="s">
        <v>269</v>
      </c>
      <c r="G223" t="s">
        <v>133</v>
      </c>
      <c r="H223" s="35" t="s">
        <v>240</v>
      </c>
      <c r="I223" t="s">
        <v>274</v>
      </c>
      <c r="J223" t="s">
        <v>133</v>
      </c>
      <c r="K223" t="s">
        <v>185</v>
      </c>
      <c r="L223" t="s">
        <v>144</v>
      </c>
      <c r="M223" t="s">
        <v>251</v>
      </c>
      <c r="N223" s="38" t="s">
        <v>271</v>
      </c>
      <c r="O223" t="s">
        <v>140</v>
      </c>
      <c r="R223" t="s">
        <v>153</v>
      </c>
      <c r="S223" t="s">
        <v>153</v>
      </c>
      <c r="U223" t="s">
        <v>242</v>
      </c>
    </row>
    <row r="224" spans="1:21">
      <c r="A224" t="s">
        <v>275</v>
      </c>
      <c r="B224" s="38">
        <v>43480</v>
      </c>
      <c r="C224" s="38">
        <v>43685</v>
      </c>
      <c r="D224" s="64">
        <v>194910.24</v>
      </c>
      <c r="E224" t="s">
        <v>276</v>
      </c>
      <c r="F224" t="s">
        <v>269</v>
      </c>
      <c r="G224" t="s">
        <v>133</v>
      </c>
      <c r="H224" s="35" t="s">
        <v>240</v>
      </c>
      <c r="I224" t="s">
        <v>277</v>
      </c>
      <c r="J224" t="s">
        <v>133</v>
      </c>
      <c r="K224" t="s">
        <v>185</v>
      </c>
      <c r="L224" t="s">
        <v>144</v>
      </c>
      <c r="M224" t="s">
        <v>138</v>
      </c>
      <c r="N224" s="38" t="s">
        <v>278</v>
      </c>
      <c r="O224" t="s">
        <v>140</v>
      </c>
      <c r="R224" t="s">
        <v>153</v>
      </c>
      <c r="S224" t="s">
        <v>153</v>
      </c>
      <c r="U224" t="s">
        <v>242</v>
      </c>
    </row>
    <row r="225" spans="1:21">
      <c r="A225" t="s">
        <v>275</v>
      </c>
      <c r="B225" s="38">
        <v>43600</v>
      </c>
      <c r="C225" s="38">
        <v>43685</v>
      </c>
      <c r="D225" s="64">
        <v>65400.020000000004</v>
      </c>
      <c r="E225" t="s">
        <v>276</v>
      </c>
      <c r="F225" t="s">
        <v>269</v>
      </c>
      <c r="G225" t="s">
        <v>133</v>
      </c>
      <c r="H225" s="35" t="s">
        <v>240</v>
      </c>
      <c r="I225" t="s">
        <v>277</v>
      </c>
      <c r="J225" t="s">
        <v>133</v>
      </c>
      <c r="K225" t="s">
        <v>185</v>
      </c>
      <c r="L225" t="s">
        <v>144</v>
      </c>
      <c r="M225" t="s">
        <v>138</v>
      </c>
      <c r="N225" s="38" t="s">
        <v>278</v>
      </c>
      <c r="O225" t="s">
        <v>140</v>
      </c>
      <c r="R225" t="s">
        <v>153</v>
      </c>
      <c r="S225" t="s">
        <v>153</v>
      </c>
      <c r="U225" t="s">
        <v>242</v>
      </c>
    </row>
    <row r="226" spans="1:21">
      <c r="A226" t="s">
        <v>279</v>
      </c>
      <c r="B226" s="38">
        <v>43480</v>
      </c>
      <c r="C226" s="38">
        <v>43685</v>
      </c>
      <c r="D226" s="64">
        <v>84329.81</v>
      </c>
      <c r="E226" t="s">
        <v>280</v>
      </c>
      <c r="F226" t="s">
        <v>281</v>
      </c>
      <c r="G226" t="s">
        <v>133</v>
      </c>
      <c r="H226" s="35" t="s">
        <v>240</v>
      </c>
      <c r="I226" t="s">
        <v>205</v>
      </c>
      <c r="J226" t="s">
        <v>133</v>
      </c>
      <c r="K226" t="s">
        <v>185</v>
      </c>
      <c r="L226" t="s">
        <v>144</v>
      </c>
      <c r="M226" t="s">
        <v>138</v>
      </c>
      <c r="N226" s="38" t="s">
        <v>379</v>
      </c>
      <c r="O226" t="s">
        <v>140</v>
      </c>
      <c r="R226" t="s">
        <v>153</v>
      </c>
      <c r="S226" t="s">
        <v>153</v>
      </c>
      <c r="U226" t="s">
        <v>242</v>
      </c>
    </row>
    <row r="227" spans="1:21">
      <c r="A227" t="s">
        <v>283</v>
      </c>
      <c r="B227" s="38">
        <v>43480</v>
      </c>
      <c r="C227" s="38">
        <v>43685</v>
      </c>
      <c r="D227" s="64">
        <v>37236.089999999997</v>
      </c>
      <c r="E227" t="s">
        <v>284</v>
      </c>
      <c r="F227" t="s">
        <v>285</v>
      </c>
      <c r="G227" t="s">
        <v>133</v>
      </c>
      <c r="H227" s="35" t="s">
        <v>240</v>
      </c>
      <c r="I227" t="s">
        <v>286</v>
      </c>
      <c r="J227" t="s">
        <v>133</v>
      </c>
      <c r="K227" t="s">
        <v>185</v>
      </c>
      <c r="L227" t="s">
        <v>144</v>
      </c>
      <c r="M227" t="s">
        <v>138</v>
      </c>
      <c r="N227" s="38" t="s">
        <v>287</v>
      </c>
      <c r="O227" t="s">
        <v>140</v>
      </c>
      <c r="R227" t="s">
        <v>153</v>
      </c>
      <c r="S227" t="s">
        <v>153</v>
      </c>
      <c r="U227" t="s">
        <v>242</v>
      </c>
    </row>
    <row r="228" spans="1:21">
      <c r="A228" t="s">
        <v>283</v>
      </c>
      <c r="B228" s="38">
        <v>43600</v>
      </c>
      <c r="C228" s="38">
        <v>43685</v>
      </c>
      <c r="D228" s="64">
        <v>67559.02</v>
      </c>
      <c r="E228" t="s">
        <v>284</v>
      </c>
      <c r="F228" t="s">
        <v>285</v>
      </c>
      <c r="G228" t="s">
        <v>133</v>
      </c>
      <c r="H228" s="35" t="s">
        <v>240</v>
      </c>
      <c r="I228" t="s">
        <v>286</v>
      </c>
      <c r="J228" t="s">
        <v>133</v>
      </c>
      <c r="K228" t="s">
        <v>185</v>
      </c>
      <c r="L228" t="s">
        <v>144</v>
      </c>
      <c r="M228" t="s">
        <v>138</v>
      </c>
      <c r="N228" s="38" t="s">
        <v>287</v>
      </c>
      <c r="O228" t="s">
        <v>140</v>
      </c>
      <c r="R228" t="s">
        <v>153</v>
      </c>
      <c r="S228" t="s">
        <v>153</v>
      </c>
      <c r="U228" t="s">
        <v>242</v>
      </c>
    </row>
    <row r="229" spans="1:21">
      <c r="A229" t="s">
        <v>318</v>
      </c>
      <c r="B229" s="38">
        <v>43480</v>
      </c>
      <c r="C229" s="38">
        <v>43685</v>
      </c>
      <c r="D229" s="64">
        <v>42556.595819440001</v>
      </c>
      <c r="E229" t="s">
        <v>319</v>
      </c>
      <c r="F229" t="s">
        <v>285</v>
      </c>
      <c r="G229" t="s">
        <v>133</v>
      </c>
      <c r="H229" s="35" t="s">
        <v>240</v>
      </c>
      <c r="I229" t="s">
        <v>320</v>
      </c>
      <c r="J229" t="s">
        <v>133</v>
      </c>
      <c r="K229" t="s">
        <v>185</v>
      </c>
      <c r="L229" t="s">
        <v>144</v>
      </c>
      <c r="M229" t="s">
        <v>138</v>
      </c>
      <c r="N229" s="38" t="s">
        <v>321</v>
      </c>
      <c r="O229" t="s">
        <v>140</v>
      </c>
      <c r="R229" t="s">
        <v>153</v>
      </c>
      <c r="S229" t="s">
        <v>153</v>
      </c>
      <c r="U229" t="s">
        <v>242</v>
      </c>
    </row>
    <row r="230" spans="1:21">
      <c r="A230" t="s">
        <v>289</v>
      </c>
      <c r="B230" s="38">
        <v>43480</v>
      </c>
      <c r="C230" s="38">
        <v>43685</v>
      </c>
      <c r="D230" s="64">
        <v>103513.2</v>
      </c>
      <c r="E230" t="s">
        <v>290</v>
      </c>
      <c r="F230" t="s">
        <v>269</v>
      </c>
      <c r="G230" t="s">
        <v>133</v>
      </c>
      <c r="H230" s="35" t="s">
        <v>240</v>
      </c>
      <c r="I230" t="s">
        <v>291</v>
      </c>
      <c r="J230" t="s">
        <v>133</v>
      </c>
      <c r="K230" t="s">
        <v>185</v>
      </c>
      <c r="L230" t="s">
        <v>144</v>
      </c>
      <c r="M230" t="s">
        <v>138</v>
      </c>
      <c r="N230" s="38" t="s">
        <v>292</v>
      </c>
      <c r="O230" t="s">
        <v>140</v>
      </c>
      <c r="R230" t="s">
        <v>153</v>
      </c>
      <c r="S230" t="s">
        <v>153</v>
      </c>
      <c r="U230" t="s">
        <v>242</v>
      </c>
    </row>
    <row r="231" spans="1:21">
      <c r="A231" t="s">
        <v>289</v>
      </c>
      <c r="B231" s="38">
        <v>43600</v>
      </c>
      <c r="C231" s="38">
        <v>43685</v>
      </c>
      <c r="D231" s="64">
        <v>7882.48</v>
      </c>
      <c r="E231" t="s">
        <v>290</v>
      </c>
      <c r="F231" t="s">
        <v>269</v>
      </c>
      <c r="G231" t="s">
        <v>133</v>
      </c>
      <c r="H231" s="35" t="s">
        <v>240</v>
      </c>
      <c r="I231" t="s">
        <v>291</v>
      </c>
      <c r="J231" t="s">
        <v>133</v>
      </c>
      <c r="K231" t="s">
        <v>185</v>
      </c>
      <c r="L231" t="s">
        <v>144</v>
      </c>
      <c r="M231" t="s">
        <v>138</v>
      </c>
      <c r="N231" s="38" t="s">
        <v>292</v>
      </c>
      <c r="O231" t="s">
        <v>140</v>
      </c>
      <c r="R231" t="s">
        <v>153</v>
      </c>
      <c r="S231" t="s">
        <v>153</v>
      </c>
      <c r="U231" t="s">
        <v>242</v>
      </c>
    </row>
    <row r="232" spans="1:21">
      <c r="A232" t="s">
        <v>293</v>
      </c>
      <c r="B232" s="38">
        <v>43480</v>
      </c>
      <c r="C232" s="38">
        <v>43685</v>
      </c>
      <c r="D232" s="64">
        <v>47021.37</v>
      </c>
      <c r="E232" t="s">
        <v>294</v>
      </c>
      <c r="F232" t="s">
        <v>261</v>
      </c>
      <c r="G232" t="s">
        <v>133</v>
      </c>
      <c r="H232" s="35" t="s">
        <v>240</v>
      </c>
      <c r="I232" t="s">
        <v>295</v>
      </c>
      <c r="J232" t="s">
        <v>133</v>
      </c>
      <c r="K232" t="s">
        <v>185</v>
      </c>
      <c r="L232" t="s">
        <v>144</v>
      </c>
      <c r="M232" t="s">
        <v>138</v>
      </c>
      <c r="N232" s="38" t="s">
        <v>296</v>
      </c>
      <c r="O232" t="s">
        <v>140</v>
      </c>
      <c r="R232" t="s">
        <v>153</v>
      </c>
      <c r="S232" t="s">
        <v>153</v>
      </c>
      <c r="U232" t="s">
        <v>242</v>
      </c>
    </row>
    <row r="233" spans="1:21">
      <c r="A233" t="s">
        <v>297</v>
      </c>
      <c r="B233" s="38">
        <v>43480</v>
      </c>
      <c r="C233" s="38">
        <v>43685</v>
      </c>
      <c r="D233" s="64">
        <v>6019723.3300000001</v>
      </c>
      <c r="E233" t="s">
        <v>238</v>
      </c>
      <c r="F233" t="s">
        <v>298</v>
      </c>
      <c r="G233" t="s">
        <v>133</v>
      </c>
      <c r="H233" s="35" t="s">
        <v>240</v>
      </c>
      <c r="I233" t="s">
        <v>299</v>
      </c>
      <c r="J233" t="s">
        <v>133</v>
      </c>
      <c r="K233" t="s">
        <v>185</v>
      </c>
      <c r="L233" t="s">
        <v>144</v>
      </c>
      <c r="M233" t="s">
        <v>138</v>
      </c>
      <c r="N233" s="38" t="s">
        <v>300</v>
      </c>
      <c r="O233" t="s">
        <v>140</v>
      </c>
      <c r="R233" t="s">
        <v>153</v>
      </c>
      <c r="S233" t="s">
        <v>153</v>
      </c>
      <c r="U233" t="s">
        <v>242</v>
      </c>
    </row>
    <row r="234" spans="1:21">
      <c r="A234" t="s">
        <v>301</v>
      </c>
      <c r="B234" s="38">
        <v>43480</v>
      </c>
      <c r="C234" s="38">
        <v>43685</v>
      </c>
      <c r="D234" s="64">
        <v>150394.89000000001</v>
      </c>
      <c r="E234" t="s">
        <v>290</v>
      </c>
      <c r="F234" t="s">
        <v>269</v>
      </c>
      <c r="G234" t="s">
        <v>133</v>
      </c>
      <c r="H234" s="35" t="s">
        <v>240</v>
      </c>
      <c r="I234" t="s">
        <v>291</v>
      </c>
      <c r="J234" t="s">
        <v>133</v>
      </c>
      <c r="K234" t="s">
        <v>185</v>
      </c>
      <c r="L234" t="s">
        <v>144</v>
      </c>
      <c r="M234" t="s">
        <v>138</v>
      </c>
      <c r="N234" s="38" t="s">
        <v>302</v>
      </c>
      <c r="O234" t="s">
        <v>140</v>
      </c>
      <c r="R234" t="s">
        <v>153</v>
      </c>
      <c r="S234" t="s">
        <v>153</v>
      </c>
      <c r="U234" t="s">
        <v>242</v>
      </c>
    </row>
    <row r="235" spans="1:21">
      <c r="A235" t="s">
        <v>357</v>
      </c>
      <c r="B235" s="38">
        <v>43600</v>
      </c>
      <c r="C235" s="38">
        <v>43685</v>
      </c>
      <c r="D235" s="64">
        <v>76691.08</v>
      </c>
      <c r="E235" t="s">
        <v>325</v>
      </c>
      <c r="F235" t="s">
        <v>261</v>
      </c>
      <c r="G235" t="s">
        <v>133</v>
      </c>
      <c r="H235" s="35" t="s">
        <v>240</v>
      </c>
      <c r="I235" t="s">
        <v>326</v>
      </c>
      <c r="J235" t="s">
        <v>133</v>
      </c>
      <c r="K235" t="s">
        <v>185</v>
      </c>
      <c r="L235" t="s">
        <v>144</v>
      </c>
      <c r="M235" t="s">
        <v>251</v>
      </c>
      <c r="N235" s="38" t="s">
        <v>358</v>
      </c>
      <c r="O235" t="s">
        <v>140</v>
      </c>
      <c r="R235" t="s">
        <v>153</v>
      </c>
      <c r="S235" t="s">
        <v>153</v>
      </c>
      <c r="U235" t="s">
        <v>242</v>
      </c>
    </row>
    <row r="236" spans="1:21">
      <c r="A236" t="s">
        <v>304</v>
      </c>
      <c r="B236" s="38">
        <v>43480</v>
      </c>
      <c r="C236" s="38">
        <v>43685</v>
      </c>
      <c r="D236" s="64">
        <v>155911.58000000002</v>
      </c>
      <c r="E236" t="s">
        <v>305</v>
      </c>
      <c r="F236" t="s">
        <v>306</v>
      </c>
      <c r="G236" t="s">
        <v>133</v>
      </c>
      <c r="H236" s="35" t="s">
        <v>240</v>
      </c>
      <c r="I236" t="s">
        <v>307</v>
      </c>
      <c r="J236" t="s">
        <v>133</v>
      </c>
      <c r="K236" t="s">
        <v>185</v>
      </c>
      <c r="L236" t="s">
        <v>144</v>
      </c>
      <c r="M236" t="s">
        <v>138</v>
      </c>
      <c r="N236" s="38" t="s">
        <v>308</v>
      </c>
      <c r="O236" t="s">
        <v>140</v>
      </c>
      <c r="R236" t="s">
        <v>153</v>
      </c>
      <c r="S236" t="s">
        <v>153</v>
      </c>
      <c r="U236" t="s">
        <v>242</v>
      </c>
    </row>
    <row r="237" spans="1:21">
      <c r="A237" t="s">
        <v>309</v>
      </c>
      <c r="B237" s="38">
        <v>43480</v>
      </c>
      <c r="C237" s="38">
        <v>43685</v>
      </c>
      <c r="D237" s="64">
        <v>227269.1</v>
      </c>
      <c r="E237" t="s">
        <v>294</v>
      </c>
      <c r="F237" t="s">
        <v>255</v>
      </c>
      <c r="G237" t="s">
        <v>133</v>
      </c>
      <c r="H237" s="35" t="s">
        <v>240</v>
      </c>
      <c r="I237" t="s">
        <v>310</v>
      </c>
      <c r="J237" t="s">
        <v>133</v>
      </c>
      <c r="K237" t="s">
        <v>185</v>
      </c>
      <c r="L237" t="s">
        <v>144</v>
      </c>
      <c r="M237" t="s">
        <v>138</v>
      </c>
      <c r="N237" s="38" t="s">
        <v>311</v>
      </c>
      <c r="O237" t="s">
        <v>140</v>
      </c>
      <c r="R237" t="s">
        <v>153</v>
      </c>
      <c r="S237" t="s">
        <v>153</v>
      </c>
      <c r="U237" t="s">
        <v>242</v>
      </c>
    </row>
    <row r="238" spans="1:21">
      <c r="A238" t="s">
        <v>312</v>
      </c>
      <c r="B238" s="38">
        <v>43480</v>
      </c>
      <c r="C238" s="38">
        <v>43685</v>
      </c>
      <c r="D238" s="64">
        <v>121171.20999999999</v>
      </c>
      <c r="E238" t="s">
        <v>248</v>
      </c>
      <c r="F238" t="s">
        <v>285</v>
      </c>
      <c r="G238" t="s">
        <v>133</v>
      </c>
      <c r="H238" s="35" t="s">
        <v>240</v>
      </c>
      <c r="I238" t="s">
        <v>313</v>
      </c>
      <c r="J238" t="s">
        <v>133</v>
      </c>
      <c r="K238" t="s">
        <v>185</v>
      </c>
      <c r="L238" t="s">
        <v>144</v>
      </c>
      <c r="M238" t="s">
        <v>138</v>
      </c>
      <c r="N238" s="38" t="s">
        <v>314</v>
      </c>
      <c r="O238" t="s">
        <v>140</v>
      </c>
      <c r="R238" t="s">
        <v>153</v>
      </c>
      <c r="S238" t="s">
        <v>153</v>
      </c>
      <c r="U238" t="s">
        <v>242</v>
      </c>
    </row>
    <row r="239" spans="1:21">
      <c r="A239" t="s">
        <v>180</v>
      </c>
      <c r="B239" s="38">
        <v>43592</v>
      </c>
      <c r="C239" s="38">
        <v>43692</v>
      </c>
      <c r="D239" s="64">
        <v>57769.7</v>
      </c>
      <c r="E239" t="s">
        <v>181</v>
      </c>
      <c r="F239" t="s">
        <v>182</v>
      </c>
      <c r="G239" t="s">
        <v>159</v>
      </c>
      <c r="H239" s="35" t="s">
        <v>183</v>
      </c>
      <c r="I239" t="s">
        <v>184</v>
      </c>
      <c r="J239" t="s">
        <v>159</v>
      </c>
      <c r="K239" t="s">
        <v>185</v>
      </c>
      <c r="L239" t="s">
        <v>149</v>
      </c>
      <c r="M239" t="s">
        <v>150</v>
      </c>
      <c r="N239" s="38" t="s">
        <v>186</v>
      </c>
      <c r="O239" t="s">
        <v>140</v>
      </c>
      <c r="P239" t="s">
        <v>187</v>
      </c>
      <c r="R239" s="66" t="s">
        <v>161</v>
      </c>
      <c r="S239" s="66" t="s">
        <v>153</v>
      </c>
      <c r="T239" s="36" t="s">
        <v>189</v>
      </c>
    </row>
    <row r="240" spans="1:21">
      <c r="A240" t="s">
        <v>243</v>
      </c>
      <c r="B240" s="38">
        <v>43592</v>
      </c>
      <c r="C240" s="38">
        <v>43693</v>
      </c>
      <c r="D240" s="64">
        <v>3900.01</v>
      </c>
      <c r="E240" t="s">
        <v>244</v>
      </c>
      <c r="F240" t="s">
        <v>245</v>
      </c>
      <c r="G240" t="s">
        <v>159</v>
      </c>
      <c r="H240" s="35" t="s">
        <v>86</v>
      </c>
      <c r="I240" t="s">
        <v>246</v>
      </c>
      <c r="J240" t="s">
        <v>159</v>
      </c>
      <c r="K240" t="s">
        <v>185</v>
      </c>
      <c r="L240" t="s">
        <v>149</v>
      </c>
      <c r="M240" t="s">
        <v>150</v>
      </c>
      <c r="N240" s="38">
        <v>42138</v>
      </c>
      <c r="O240" t="s">
        <v>151</v>
      </c>
      <c r="P240" t="s">
        <v>171</v>
      </c>
      <c r="Q240" t="s">
        <v>171</v>
      </c>
      <c r="R240">
        <v>4023330</v>
      </c>
      <c r="S240">
        <v>4023330</v>
      </c>
      <c r="T240" s="35" t="s">
        <v>156</v>
      </c>
      <c r="U240" t="s">
        <v>187</v>
      </c>
    </row>
    <row r="241" spans="1:21">
      <c r="A241" t="s">
        <v>243</v>
      </c>
      <c r="B241" s="38">
        <v>43592</v>
      </c>
      <c r="C241" s="38">
        <v>43693</v>
      </c>
      <c r="D241" s="64">
        <v>5121.1000000000004</v>
      </c>
      <c r="E241" t="s">
        <v>244</v>
      </c>
      <c r="F241" t="s">
        <v>245</v>
      </c>
      <c r="G241" t="s">
        <v>159</v>
      </c>
      <c r="H241" s="35" t="s">
        <v>86</v>
      </c>
      <c r="I241" t="s">
        <v>246</v>
      </c>
      <c r="J241" t="s">
        <v>159</v>
      </c>
      <c r="K241" t="s">
        <v>185</v>
      </c>
      <c r="L241" t="s">
        <v>149</v>
      </c>
      <c r="M241" t="s">
        <v>150</v>
      </c>
      <c r="N241" s="38">
        <v>42138</v>
      </c>
      <c r="O241" t="s">
        <v>151</v>
      </c>
      <c r="P241" t="s">
        <v>171</v>
      </c>
      <c r="Q241" t="s">
        <v>171</v>
      </c>
      <c r="R241">
        <v>4024195</v>
      </c>
      <c r="S241">
        <v>4024195</v>
      </c>
      <c r="T241" s="35" t="s">
        <v>156</v>
      </c>
      <c r="U241" t="s">
        <v>187</v>
      </c>
    </row>
    <row r="242" spans="1:21">
      <c r="A242" t="s">
        <v>243</v>
      </c>
      <c r="B242" s="38">
        <v>43592</v>
      </c>
      <c r="C242" s="38">
        <v>43693</v>
      </c>
      <c r="D242" s="64">
        <v>11508.56</v>
      </c>
      <c r="E242" t="s">
        <v>244</v>
      </c>
      <c r="F242" t="s">
        <v>245</v>
      </c>
      <c r="G242" t="s">
        <v>159</v>
      </c>
      <c r="H242" s="35" t="s">
        <v>86</v>
      </c>
      <c r="I242" t="s">
        <v>246</v>
      </c>
      <c r="J242" t="s">
        <v>159</v>
      </c>
      <c r="K242" t="s">
        <v>185</v>
      </c>
      <c r="L242" t="s">
        <v>149</v>
      </c>
      <c r="M242" t="s">
        <v>150</v>
      </c>
      <c r="N242" s="38">
        <v>42138</v>
      </c>
      <c r="O242" t="s">
        <v>151</v>
      </c>
      <c r="P242" t="s">
        <v>171</v>
      </c>
      <c r="Q242" t="s">
        <v>171</v>
      </c>
      <c r="R242">
        <v>4023486</v>
      </c>
      <c r="S242">
        <v>4023486</v>
      </c>
      <c r="T242" s="35" t="s">
        <v>156</v>
      </c>
      <c r="U242" t="s">
        <v>187</v>
      </c>
    </row>
    <row r="243" spans="1:21">
      <c r="A243" t="s">
        <v>243</v>
      </c>
      <c r="B243" s="38">
        <v>43600</v>
      </c>
      <c r="C243" s="38">
        <v>43693</v>
      </c>
      <c r="D243" s="64">
        <v>23041.85</v>
      </c>
      <c r="E243" t="s">
        <v>244</v>
      </c>
      <c r="F243" t="s">
        <v>245</v>
      </c>
      <c r="G243" t="s">
        <v>159</v>
      </c>
      <c r="H243" s="35" t="s">
        <v>86</v>
      </c>
      <c r="I243" t="s">
        <v>246</v>
      </c>
      <c r="J243" t="s">
        <v>159</v>
      </c>
      <c r="K243" t="s">
        <v>185</v>
      </c>
      <c r="L243" t="s">
        <v>149</v>
      </c>
      <c r="M243" t="s">
        <v>150</v>
      </c>
      <c r="N243" s="38">
        <v>42138</v>
      </c>
      <c r="O243" t="s">
        <v>151</v>
      </c>
      <c r="P243" t="s">
        <v>171</v>
      </c>
      <c r="Q243" t="s">
        <v>171</v>
      </c>
      <c r="R243">
        <v>4024286</v>
      </c>
      <c r="S243">
        <v>4024286</v>
      </c>
      <c r="T243" s="35" t="s">
        <v>156</v>
      </c>
      <c r="U243" t="s">
        <v>187</v>
      </c>
    </row>
    <row r="244" spans="1:21">
      <c r="A244" t="s">
        <v>254</v>
      </c>
      <c r="B244" s="38">
        <v>43631</v>
      </c>
      <c r="C244" s="38">
        <v>43714</v>
      </c>
      <c r="D244" s="64">
        <v>13747.69</v>
      </c>
      <c r="E244" t="s">
        <v>248</v>
      </c>
      <c r="F244" t="s">
        <v>255</v>
      </c>
      <c r="G244" t="s">
        <v>133</v>
      </c>
      <c r="H244" s="35" t="s">
        <v>240</v>
      </c>
      <c r="I244" t="s">
        <v>250</v>
      </c>
      <c r="J244" t="s">
        <v>133</v>
      </c>
      <c r="K244" t="s">
        <v>185</v>
      </c>
      <c r="L244" t="s">
        <v>144</v>
      </c>
      <c r="M244" t="s">
        <v>251</v>
      </c>
      <c r="N244" s="38" t="s">
        <v>252</v>
      </c>
      <c r="O244" t="s">
        <v>140</v>
      </c>
      <c r="R244" t="s">
        <v>153</v>
      </c>
      <c r="S244" t="s">
        <v>153</v>
      </c>
      <c r="U244" t="s">
        <v>242</v>
      </c>
    </row>
    <row r="245" spans="1:21">
      <c r="A245" t="s">
        <v>322</v>
      </c>
      <c r="B245" s="38">
        <v>43511</v>
      </c>
      <c r="C245" s="38">
        <v>43714</v>
      </c>
      <c r="D245" s="64">
        <v>32336.49</v>
      </c>
      <c r="E245" t="s">
        <v>284</v>
      </c>
      <c r="F245" t="s">
        <v>249</v>
      </c>
      <c r="G245" t="s">
        <v>133</v>
      </c>
      <c r="H245" s="35" t="s">
        <v>240</v>
      </c>
      <c r="I245" t="s">
        <v>225</v>
      </c>
      <c r="J245" t="s">
        <v>133</v>
      </c>
      <c r="K245" t="s">
        <v>185</v>
      </c>
      <c r="L245" t="s">
        <v>144</v>
      </c>
      <c r="M245" t="s">
        <v>251</v>
      </c>
      <c r="N245" s="38" t="s">
        <v>323</v>
      </c>
      <c r="O245" t="s">
        <v>140</v>
      </c>
      <c r="R245" t="s">
        <v>153</v>
      </c>
      <c r="S245" t="s">
        <v>153</v>
      </c>
      <c r="U245" t="s">
        <v>242</v>
      </c>
    </row>
    <row r="246" spans="1:21">
      <c r="A246" t="s">
        <v>322</v>
      </c>
      <c r="B246" s="38">
        <v>43631</v>
      </c>
      <c r="C246" s="38">
        <v>43714</v>
      </c>
      <c r="D246" s="64">
        <v>36123.51</v>
      </c>
      <c r="E246" t="s">
        <v>284</v>
      </c>
      <c r="F246" t="s">
        <v>249</v>
      </c>
      <c r="G246" t="s">
        <v>133</v>
      </c>
      <c r="H246" s="35" t="s">
        <v>240</v>
      </c>
      <c r="I246" t="s">
        <v>225</v>
      </c>
      <c r="J246" t="s">
        <v>133</v>
      </c>
      <c r="K246" t="s">
        <v>185</v>
      </c>
      <c r="L246" t="s">
        <v>144</v>
      </c>
      <c r="M246" t="s">
        <v>251</v>
      </c>
      <c r="N246" s="38" t="s">
        <v>323</v>
      </c>
      <c r="O246" t="s">
        <v>140</v>
      </c>
      <c r="R246" t="s">
        <v>153</v>
      </c>
      <c r="S246" t="s">
        <v>153</v>
      </c>
      <c r="U246" t="s">
        <v>242</v>
      </c>
    </row>
    <row r="247" spans="1:21">
      <c r="A247" t="s">
        <v>264</v>
      </c>
      <c r="B247" s="38">
        <v>43631</v>
      </c>
      <c r="C247" s="38">
        <v>43714</v>
      </c>
      <c r="D247" s="64">
        <v>62844.83</v>
      </c>
      <c r="E247" t="s">
        <v>265</v>
      </c>
      <c r="F247" t="s">
        <v>261</v>
      </c>
      <c r="G247" t="s">
        <v>133</v>
      </c>
      <c r="H247" s="35" t="s">
        <v>240</v>
      </c>
      <c r="I247" t="s">
        <v>266</v>
      </c>
      <c r="J247" t="s">
        <v>133</v>
      </c>
      <c r="K247" t="s">
        <v>185</v>
      </c>
      <c r="L247" t="s">
        <v>144</v>
      </c>
      <c r="M247" t="s">
        <v>251</v>
      </c>
      <c r="N247" s="38" t="s">
        <v>263</v>
      </c>
      <c r="O247" t="s">
        <v>140</v>
      </c>
      <c r="R247" t="s">
        <v>153</v>
      </c>
      <c r="S247" t="s">
        <v>153</v>
      </c>
      <c r="U247" t="s">
        <v>242</v>
      </c>
    </row>
    <row r="248" spans="1:21">
      <c r="A248" t="s">
        <v>391</v>
      </c>
      <c r="B248" s="38">
        <v>43631</v>
      </c>
      <c r="C248" s="38">
        <v>43714</v>
      </c>
      <c r="D248" s="64">
        <v>38367.910000000003</v>
      </c>
      <c r="E248" t="s">
        <v>284</v>
      </c>
      <c r="F248" t="s">
        <v>285</v>
      </c>
      <c r="G248" t="s">
        <v>133</v>
      </c>
      <c r="H248" s="35" t="s">
        <v>240</v>
      </c>
      <c r="I248" t="s">
        <v>392</v>
      </c>
      <c r="J248" t="s">
        <v>133</v>
      </c>
      <c r="K248" t="s">
        <v>185</v>
      </c>
      <c r="L248" t="s">
        <v>144</v>
      </c>
      <c r="M248" t="s">
        <v>251</v>
      </c>
      <c r="N248" s="38" t="s">
        <v>263</v>
      </c>
      <c r="O248" t="s">
        <v>140</v>
      </c>
      <c r="R248" t="s">
        <v>153</v>
      </c>
      <c r="S248" t="s">
        <v>153</v>
      </c>
      <c r="U248" t="s">
        <v>242</v>
      </c>
    </row>
    <row r="249" spans="1:21">
      <c r="A249" t="s">
        <v>324</v>
      </c>
      <c r="B249" s="38">
        <v>43511</v>
      </c>
      <c r="C249" s="38">
        <v>43714</v>
      </c>
      <c r="D249" s="64">
        <v>71737.64</v>
      </c>
      <c r="E249" t="s">
        <v>325</v>
      </c>
      <c r="F249" t="s">
        <v>261</v>
      </c>
      <c r="G249" t="s">
        <v>133</v>
      </c>
      <c r="H249" s="35" t="s">
        <v>240</v>
      </c>
      <c r="I249" t="s">
        <v>326</v>
      </c>
      <c r="J249" t="s">
        <v>133</v>
      </c>
      <c r="K249" t="s">
        <v>185</v>
      </c>
      <c r="L249" t="s">
        <v>144</v>
      </c>
      <c r="M249" t="s">
        <v>251</v>
      </c>
      <c r="N249" s="38" t="s">
        <v>323</v>
      </c>
      <c r="O249" t="s">
        <v>140</v>
      </c>
      <c r="R249" t="s">
        <v>153</v>
      </c>
      <c r="S249" t="s">
        <v>153</v>
      </c>
      <c r="U249" t="s">
        <v>242</v>
      </c>
    </row>
    <row r="250" spans="1:21">
      <c r="A250" t="s">
        <v>324</v>
      </c>
      <c r="B250" s="38">
        <v>43631</v>
      </c>
      <c r="C250" s="38">
        <v>43714</v>
      </c>
      <c r="D250" s="64">
        <v>69458.720000000001</v>
      </c>
      <c r="E250" t="s">
        <v>325</v>
      </c>
      <c r="F250" t="s">
        <v>261</v>
      </c>
      <c r="G250" t="s">
        <v>133</v>
      </c>
      <c r="H250" s="35" t="s">
        <v>240</v>
      </c>
      <c r="I250" t="s">
        <v>326</v>
      </c>
      <c r="J250" t="s">
        <v>133</v>
      </c>
      <c r="K250" t="s">
        <v>185</v>
      </c>
      <c r="L250" t="s">
        <v>144</v>
      </c>
      <c r="M250" t="s">
        <v>251</v>
      </c>
      <c r="N250" s="38" t="s">
        <v>323</v>
      </c>
      <c r="O250" t="s">
        <v>140</v>
      </c>
      <c r="R250" t="s">
        <v>153</v>
      </c>
      <c r="S250" t="s">
        <v>153</v>
      </c>
      <c r="U250" t="s">
        <v>242</v>
      </c>
    </row>
    <row r="251" spans="1:21">
      <c r="A251" t="s">
        <v>371</v>
      </c>
      <c r="B251" s="38">
        <v>43631</v>
      </c>
      <c r="C251" s="38">
        <v>43714</v>
      </c>
      <c r="D251" s="64">
        <v>73113.009999999995</v>
      </c>
      <c r="E251" t="s">
        <v>353</v>
      </c>
      <c r="F251" t="s">
        <v>306</v>
      </c>
      <c r="G251" t="s">
        <v>133</v>
      </c>
      <c r="H251" s="35" t="s">
        <v>240</v>
      </c>
      <c r="I251" t="s">
        <v>355</v>
      </c>
      <c r="J251" t="s">
        <v>133</v>
      </c>
      <c r="K251" t="s">
        <v>185</v>
      </c>
      <c r="L251" t="s">
        <v>144</v>
      </c>
      <c r="M251" t="s">
        <v>251</v>
      </c>
      <c r="N251" s="38" t="s">
        <v>372</v>
      </c>
      <c r="O251" t="s">
        <v>140</v>
      </c>
      <c r="R251" t="s">
        <v>153</v>
      </c>
      <c r="S251" t="s">
        <v>153</v>
      </c>
      <c r="U251" t="s">
        <v>242</v>
      </c>
    </row>
    <row r="252" spans="1:21">
      <c r="A252" t="s">
        <v>373</v>
      </c>
      <c r="B252" s="38">
        <v>43631</v>
      </c>
      <c r="C252" s="38">
        <v>43714</v>
      </c>
      <c r="D252" s="64">
        <v>12625.04</v>
      </c>
      <c r="E252" t="s">
        <v>353</v>
      </c>
      <c r="F252" t="s">
        <v>306</v>
      </c>
      <c r="G252" t="s">
        <v>133</v>
      </c>
      <c r="H252" s="35" t="s">
        <v>240</v>
      </c>
      <c r="I252" t="s">
        <v>355</v>
      </c>
      <c r="J252" t="s">
        <v>133</v>
      </c>
      <c r="K252" t="s">
        <v>185</v>
      </c>
      <c r="L252" t="s">
        <v>144</v>
      </c>
      <c r="M252" t="s">
        <v>251</v>
      </c>
      <c r="N252" s="38" t="s">
        <v>372</v>
      </c>
      <c r="O252" t="s">
        <v>140</v>
      </c>
      <c r="R252" t="s">
        <v>153</v>
      </c>
      <c r="S252" t="s">
        <v>153</v>
      </c>
      <c r="U252" t="s">
        <v>242</v>
      </c>
    </row>
    <row r="253" spans="1:21">
      <c r="A253" t="s">
        <v>279</v>
      </c>
      <c r="B253" s="38">
        <v>43631</v>
      </c>
      <c r="C253" s="38">
        <v>43714</v>
      </c>
      <c r="D253" s="64">
        <v>41143.78</v>
      </c>
      <c r="E253" t="s">
        <v>280</v>
      </c>
      <c r="F253" t="s">
        <v>281</v>
      </c>
      <c r="G253" t="s">
        <v>133</v>
      </c>
      <c r="H253" s="35" t="s">
        <v>240</v>
      </c>
      <c r="I253" t="s">
        <v>205</v>
      </c>
      <c r="J253" t="s">
        <v>133</v>
      </c>
      <c r="K253" t="s">
        <v>185</v>
      </c>
      <c r="L253" t="s">
        <v>144</v>
      </c>
      <c r="M253" t="s">
        <v>138</v>
      </c>
      <c r="N253" s="38" t="s">
        <v>379</v>
      </c>
      <c r="O253" t="s">
        <v>140</v>
      </c>
      <c r="R253" t="s">
        <v>153</v>
      </c>
      <c r="S253" t="s">
        <v>153</v>
      </c>
      <c r="U253" t="s">
        <v>242</v>
      </c>
    </row>
    <row r="254" spans="1:21">
      <c r="A254" t="s">
        <v>327</v>
      </c>
      <c r="B254" s="38">
        <v>43511</v>
      </c>
      <c r="C254" s="38">
        <v>43714</v>
      </c>
      <c r="D254" s="64">
        <v>17827.89</v>
      </c>
      <c r="E254" t="s">
        <v>328</v>
      </c>
      <c r="F254" t="s">
        <v>329</v>
      </c>
      <c r="G254" t="s">
        <v>133</v>
      </c>
      <c r="H254" s="35" t="s">
        <v>240</v>
      </c>
      <c r="I254" t="s">
        <v>330</v>
      </c>
      <c r="J254" t="s">
        <v>133</v>
      </c>
      <c r="K254" t="s">
        <v>185</v>
      </c>
      <c r="L254" t="s">
        <v>144</v>
      </c>
      <c r="M254" t="s">
        <v>251</v>
      </c>
      <c r="N254" s="38" t="s">
        <v>331</v>
      </c>
      <c r="O254" t="s">
        <v>140</v>
      </c>
      <c r="R254" t="s">
        <v>153</v>
      </c>
      <c r="S254" t="s">
        <v>153</v>
      </c>
      <c r="U254" t="s">
        <v>242</v>
      </c>
    </row>
    <row r="255" spans="1:21">
      <c r="A255" t="s">
        <v>283</v>
      </c>
      <c r="B255" s="38">
        <v>43631</v>
      </c>
      <c r="C255" s="38">
        <v>43714</v>
      </c>
      <c r="D255" s="64">
        <v>71650.06</v>
      </c>
      <c r="E255" t="s">
        <v>284</v>
      </c>
      <c r="F255" t="s">
        <v>285</v>
      </c>
      <c r="G255" t="s">
        <v>133</v>
      </c>
      <c r="H255" s="35" t="s">
        <v>240</v>
      </c>
      <c r="I255" t="s">
        <v>286</v>
      </c>
      <c r="J255" t="s">
        <v>133</v>
      </c>
      <c r="K255" t="s">
        <v>185</v>
      </c>
      <c r="L255" t="s">
        <v>144</v>
      </c>
      <c r="M255" t="s">
        <v>138</v>
      </c>
      <c r="N255" s="38" t="s">
        <v>287</v>
      </c>
      <c r="O255" t="s">
        <v>140</v>
      </c>
      <c r="R255" t="s">
        <v>153</v>
      </c>
      <c r="S255" t="s">
        <v>153</v>
      </c>
      <c r="U255" t="s">
        <v>242</v>
      </c>
    </row>
    <row r="256" spans="1:21">
      <c r="A256" t="s">
        <v>318</v>
      </c>
      <c r="B256" s="38">
        <v>43631</v>
      </c>
      <c r="C256" s="38">
        <v>43714</v>
      </c>
      <c r="D256" s="64">
        <v>628054.33938250109</v>
      </c>
      <c r="E256" t="s">
        <v>319</v>
      </c>
      <c r="F256" t="s">
        <v>285</v>
      </c>
      <c r="G256" t="s">
        <v>133</v>
      </c>
      <c r="H256" s="35" t="s">
        <v>240</v>
      </c>
      <c r="I256" t="s">
        <v>320</v>
      </c>
      <c r="J256" t="s">
        <v>133</v>
      </c>
      <c r="K256" t="s">
        <v>185</v>
      </c>
      <c r="L256" t="s">
        <v>144</v>
      </c>
      <c r="M256" t="s">
        <v>138</v>
      </c>
      <c r="N256" s="38" t="s">
        <v>321</v>
      </c>
      <c r="O256" t="s">
        <v>140</v>
      </c>
      <c r="R256" t="s">
        <v>153</v>
      </c>
      <c r="S256" t="s">
        <v>153</v>
      </c>
      <c r="U256" t="s">
        <v>242</v>
      </c>
    </row>
    <row r="257" spans="1:21">
      <c r="A257" t="s">
        <v>377</v>
      </c>
      <c r="B257" s="38">
        <v>43631</v>
      </c>
      <c r="C257" s="38">
        <v>43714</v>
      </c>
      <c r="D257" s="64">
        <v>29332.25</v>
      </c>
      <c r="E257" t="s">
        <v>248</v>
      </c>
      <c r="F257" t="s">
        <v>249</v>
      </c>
      <c r="G257" t="s">
        <v>133</v>
      </c>
      <c r="H257" s="35" t="s">
        <v>240</v>
      </c>
      <c r="I257" t="s">
        <v>378</v>
      </c>
      <c r="J257" t="s">
        <v>133</v>
      </c>
      <c r="K257" t="s">
        <v>185</v>
      </c>
      <c r="L257" t="s">
        <v>144</v>
      </c>
      <c r="M257" t="s">
        <v>138</v>
      </c>
      <c r="N257" s="38" t="s">
        <v>379</v>
      </c>
      <c r="O257" t="s">
        <v>140</v>
      </c>
      <c r="R257" t="s">
        <v>153</v>
      </c>
      <c r="S257" t="s">
        <v>153</v>
      </c>
      <c r="U257" t="s">
        <v>242</v>
      </c>
    </row>
    <row r="258" spans="1:21">
      <c r="A258" t="s">
        <v>352</v>
      </c>
      <c r="B258" s="38">
        <v>43631</v>
      </c>
      <c r="C258" s="38">
        <v>43714</v>
      </c>
      <c r="D258" s="64">
        <v>40407.270000000004</v>
      </c>
      <c r="E258" t="s">
        <v>353</v>
      </c>
      <c r="F258" t="s">
        <v>354</v>
      </c>
      <c r="G258" t="s">
        <v>133</v>
      </c>
      <c r="H258" s="35" t="s">
        <v>240</v>
      </c>
      <c r="I258" t="s">
        <v>355</v>
      </c>
      <c r="J258" t="s">
        <v>133</v>
      </c>
      <c r="K258" t="s">
        <v>185</v>
      </c>
      <c r="L258" t="s">
        <v>144</v>
      </c>
      <c r="M258" t="s">
        <v>251</v>
      </c>
      <c r="N258" s="38" t="s">
        <v>356</v>
      </c>
      <c r="O258" t="s">
        <v>140</v>
      </c>
      <c r="R258" t="s">
        <v>153</v>
      </c>
      <c r="S258" t="s">
        <v>153</v>
      </c>
      <c r="U258" t="s">
        <v>242</v>
      </c>
    </row>
    <row r="259" spans="1:21">
      <c r="A259" t="s">
        <v>383</v>
      </c>
      <c r="B259" s="38">
        <v>43631</v>
      </c>
      <c r="C259" s="38">
        <v>43714</v>
      </c>
      <c r="D259" s="64">
        <v>88082.82</v>
      </c>
      <c r="E259" t="s">
        <v>384</v>
      </c>
      <c r="F259" t="s">
        <v>354</v>
      </c>
      <c r="G259" t="s">
        <v>133</v>
      </c>
      <c r="H259" s="35" t="s">
        <v>240</v>
      </c>
      <c r="I259" t="s">
        <v>385</v>
      </c>
      <c r="J259" t="s">
        <v>133</v>
      </c>
      <c r="K259" t="s">
        <v>185</v>
      </c>
      <c r="L259" t="s">
        <v>144</v>
      </c>
      <c r="M259" t="s">
        <v>251</v>
      </c>
      <c r="N259" s="38" t="s">
        <v>386</v>
      </c>
      <c r="O259" t="s">
        <v>140</v>
      </c>
      <c r="R259" t="s">
        <v>153</v>
      </c>
      <c r="S259" t="s">
        <v>153</v>
      </c>
      <c r="U259" t="s">
        <v>242</v>
      </c>
    </row>
    <row r="260" spans="1:21">
      <c r="A260" t="s">
        <v>357</v>
      </c>
      <c r="B260" s="38">
        <v>43631</v>
      </c>
      <c r="C260" s="38">
        <v>43714</v>
      </c>
      <c r="D260" s="64">
        <v>119148.38</v>
      </c>
      <c r="E260" t="s">
        <v>325</v>
      </c>
      <c r="F260" t="s">
        <v>261</v>
      </c>
      <c r="G260" t="s">
        <v>133</v>
      </c>
      <c r="H260" s="35" t="s">
        <v>240</v>
      </c>
      <c r="I260" t="s">
        <v>326</v>
      </c>
      <c r="J260" t="s">
        <v>133</v>
      </c>
      <c r="K260" t="s">
        <v>185</v>
      </c>
      <c r="L260" t="s">
        <v>144</v>
      </c>
      <c r="M260" t="s">
        <v>251</v>
      </c>
      <c r="N260" s="38" t="s">
        <v>358</v>
      </c>
      <c r="O260" t="s">
        <v>140</v>
      </c>
      <c r="R260" t="s">
        <v>153</v>
      </c>
      <c r="S260" t="s">
        <v>153</v>
      </c>
      <c r="U260" t="s">
        <v>242</v>
      </c>
    </row>
    <row r="261" spans="1:21">
      <c r="A261" t="s">
        <v>332</v>
      </c>
      <c r="B261" s="38">
        <v>43511</v>
      </c>
      <c r="C261" s="38">
        <v>43714</v>
      </c>
      <c r="D261" s="64">
        <v>36460.370000000003</v>
      </c>
      <c r="E261" t="s">
        <v>325</v>
      </c>
      <c r="F261" t="s">
        <v>261</v>
      </c>
      <c r="G261" t="s">
        <v>133</v>
      </c>
      <c r="H261" s="35" t="s">
        <v>240</v>
      </c>
      <c r="I261" t="s">
        <v>333</v>
      </c>
      <c r="J261" t="s">
        <v>133</v>
      </c>
      <c r="K261" t="s">
        <v>185</v>
      </c>
      <c r="L261" t="s">
        <v>144</v>
      </c>
      <c r="M261" t="s">
        <v>251</v>
      </c>
      <c r="N261" s="38" t="s">
        <v>334</v>
      </c>
      <c r="O261" t="s">
        <v>140</v>
      </c>
      <c r="R261" t="s">
        <v>153</v>
      </c>
      <c r="S261" t="s">
        <v>153</v>
      </c>
      <c r="U261" t="s">
        <v>242</v>
      </c>
    </row>
    <row r="262" spans="1:21">
      <c r="A262" t="s">
        <v>335</v>
      </c>
      <c r="B262" s="38">
        <v>43511</v>
      </c>
      <c r="C262" s="38">
        <v>43714</v>
      </c>
      <c r="D262" s="64">
        <v>23979.84</v>
      </c>
      <c r="E262" t="s">
        <v>336</v>
      </c>
      <c r="F262" t="s">
        <v>306</v>
      </c>
      <c r="G262" t="s">
        <v>133</v>
      </c>
      <c r="H262" s="35" t="s">
        <v>240</v>
      </c>
      <c r="I262" t="s">
        <v>320</v>
      </c>
      <c r="J262" t="s">
        <v>133</v>
      </c>
      <c r="K262" t="s">
        <v>185</v>
      </c>
      <c r="L262" t="s">
        <v>144</v>
      </c>
      <c r="M262" t="s">
        <v>138</v>
      </c>
      <c r="N262" s="38" t="s">
        <v>334</v>
      </c>
      <c r="O262" t="s">
        <v>140</v>
      </c>
      <c r="R262" t="s">
        <v>153</v>
      </c>
      <c r="S262" t="s">
        <v>153</v>
      </c>
      <c r="U262" t="s">
        <v>242</v>
      </c>
    </row>
    <row r="263" spans="1:21">
      <c r="A263" t="s">
        <v>237</v>
      </c>
      <c r="B263" s="38">
        <v>43631</v>
      </c>
      <c r="C263" s="38">
        <v>43714</v>
      </c>
      <c r="D263" s="64">
        <v>8146778.5199999996</v>
      </c>
      <c r="E263" t="s">
        <v>238</v>
      </c>
      <c r="F263" t="s">
        <v>239</v>
      </c>
      <c r="G263" t="s">
        <v>133</v>
      </c>
      <c r="H263" s="35" t="s">
        <v>240</v>
      </c>
      <c r="I263" t="s">
        <v>241</v>
      </c>
      <c r="J263" t="s">
        <v>133</v>
      </c>
      <c r="K263" t="s">
        <v>136</v>
      </c>
      <c r="L263" t="s">
        <v>144</v>
      </c>
      <c r="M263" t="s">
        <v>138</v>
      </c>
      <c r="N263" s="38">
        <v>41439</v>
      </c>
      <c r="O263" t="s">
        <v>140</v>
      </c>
      <c r="R263" t="s">
        <v>153</v>
      </c>
      <c r="S263" t="s">
        <v>153</v>
      </c>
      <c r="U263" t="s">
        <v>242</v>
      </c>
    </row>
    <row r="264" spans="1:21">
      <c r="A264" t="s">
        <v>337</v>
      </c>
      <c r="B264" s="38">
        <v>43511</v>
      </c>
      <c r="C264" s="38">
        <v>43714</v>
      </c>
      <c r="D264" s="64">
        <v>10529.95</v>
      </c>
      <c r="E264" t="s">
        <v>284</v>
      </c>
      <c r="F264" t="s">
        <v>285</v>
      </c>
      <c r="G264" t="s">
        <v>133</v>
      </c>
      <c r="H264" s="35" t="s">
        <v>240</v>
      </c>
      <c r="I264" t="s">
        <v>338</v>
      </c>
      <c r="J264" t="s">
        <v>133</v>
      </c>
      <c r="K264" t="s">
        <v>185</v>
      </c>
      <c r="L264" t="s">
        <v>144</v>
      </c>
      <c r="M264" t="s">
        <v>138</v>
      </c>
      <c r="N264" s="38" t="s">
        <v>339</v>
      </c>
      <c r="O264" t="s">
        <v>140</v>
      </c>
      <c r="R264" t="s">
        <v>153</v>
      </c>
      <c r="S264" t="s">
        <v>153</v>
      </c>
      <c r="U264" t="s">
        <v>242</v>
      </c>
    </row>
    <row r="265" spans="1:21">
      <c r="A265" t="s">
        <v>340</v>
      </c>
      <c r="B265" s="38">
        <v>43511</v>
      </c>
      <c r="C265" s="38">
        <v>43714</v>
      </c>
      <c r="D265" s="64">
        <v>121894.31</v>
      </c>
      <c r="E265" t="s">
        <v>325</v>
      </c>
      <c r="F265" t="s">
        <v>261</v>
      </c>
      <c r="G265" t="s">
        <v>133</v>
      </c>
      <c r="H265" s="35" t="s">
        <v>240</v>
      </c>
      <c r="I265" t="s">
        <v>326</v>
      </c>
      <c r="J265" t="s">
        <v>133</v>
      </c>
      <c r="K265" t="s">
        <v>185</v>
      </c>
      <c r="L265" t="s">
        <v>144</v>
      </c>
      <c r="M265" t="s">
        <v>251</v>
      </c>
      <c r="N265" s="38" t="s">
        <v>341</v>
      </c>
      <c r="O265" t="s">
        <v>140</v>
      </c>
      <c r="R265" t="s">
        <v>153</v>
      </c>
      <c r="S265" t="s">
        <v>153</v>
      </c>
      <c r="U265" t="s">
        <v>242</v>
      </c>
    </row>
    <row r="266" spans="1:21">
      <c r="A266" t="s">
        <v>340</v>
      </c>
      <c r="B266" s="38">
        <v>43631</v>
      </c>
      <c r="C266" s="38">
        <v>43714</v>
      </c>
      <c r="D266" s="64">
        <v>126039.54000000001</v>
      </c>
      <c r="E266" t="s">
        <v>325</v>
      </c>
      <c r="F266" t="s">
        <v>261</v>
      </c>
      <c r="G266" t="s">
        <v>133</v>
      </c>
      <c r="H266" s="35" t="s">
        <v>240</v>
      </c>
      <c r="I266" t="s">
        <v>326</v>
      </c>
      <c r="J266" t="s">
        <v>133</v>
      </c>
      <c r="K266" t="s">
        <v>185</v>
      </c>
      <c r="L266" t="s">
        <v>144</v>
      </c>
      <c r="M266" t="s">
        <v>251</v>
      </c>
      <c r="N266" s="38" t="s">
        <v>341</v>
      </c>
      <c r="O266" t="s">
        <v>140</v>
      </c>
      <c r="R266" t="s">
        <v>153</v>
      </c>
      <c r="S266" t="s">
        <v>153</v>
      </c>
      <c r="U266" t="s">
        <v>242</v>
      </c>
    </row>
    <row r="267" spans="1:21">
      <c r="A267" t="s">
        <v>312</v>
      </c>
      <c r="B267" s="38">
        <v>43631</v>
      </c>
      <c r="C267" s="38">
        <v>43714</v>
      </c>
      <c r="D267" s="64">
        <v>146202.16</v>
      </c>
      <c r="E267" t="s">
        <v>248</v>
      </c>
      <c r="F267" t="s">
        <v>285</v>
      </c>
      <c r="G267" t="s">
        <v>133</v>
      </c>
      <c r="H267" s="35" t="s">
        <v>240</v>
      </c>
      <c r="I267" t="s">
        <v>313</v>
      </c>
      <c r="J267" t="s">
        <v>133</v>
      </c>
      <c r="K267" t="s">
        <v>185</v>
      </c>
      <c r="L267" t="s">
        <v>144</v>
      </c>
      <c r="M267" t="s">
        <v>138</v>
      </c>
      <c r="N267" s="38" t="s">
        <v>314</v>
      </c>
      <c r="O267" t="s">
        <v>140</v>
      </c>
      <c r="R267" t="s">
        <v>153</v>
      </c>
      <c r="S267" t="s">
        <v>153</v>
      </c>
      <c r="U267" t="s">
        <v>242</v>
      </c>
    </row>
    <row r="268" spans="1:21">
      <c r="A268" t="s">
        <v>243</v>
      </c>
      <c r="B268" s="38">
        <v>43613</v>
      </c>
      <c r="C268" s="38">
        <v>43721</v>
      </c>
      <c r="D268" s="64">
        <v>124.65</v>
      </c>
      <c r="E268" t="s">
        <v>244</v>
      </c>
      <c r="F268" t="s">
        <v>245</v>
      </c>
      <c r="G268" t="s">
        <v>159</v>
      </c>
      <c r="H268" s="35" t="s">
        <v>86</v>
      </c>
      <c r="I268" t="s">
        <v>246</v>
      </c>
      <c r="J268" t="s">
        <v>159</v>
      </c>
      <c r="K268" t="s">
        <v>185</v>
      </c>
      <c r="L268" t="s">
        <v>149</v>
      </c>
      <c r="M268" t="s">
        <v>150</v>
      </c>
      <c r="N268" s="38">
        <v>42138</v>
      </c>
      <c r="O268" t="s">
        <v>151</v>
      </c>
      <c r="P268" t="s">
        <v>153</v>
      </c>
      <c r="Q268" t="s">
        <v>153</v>
      </c>
      <c r="R268" t="s">
        <v>153</v>
      </c>
      <c r="S268" t="s">
        <v>153</v>
      </c>
      <c r="T268" t="s">
        <v>202</v>
      </c>
      <c r="U268" t="s">
        <v>187</v>
      </c>
    </row>
    <row r="269" spans="1:21" ht="16">
      <c r="A269" t="s">
        <v>221</v>
      </c>
      <c r="B269" s="38">
        <v>43593</v>
      </c>
      <c r="C269" s="38">
        <v>43738</v>
      </c>
      <c r="D269" s="64">
        <v>18724110.359999999</v>
      </c>
      <c r="E269" t="s">
        <v>192</v>
      </c>
      <c r="F269" s="67" t="s">
        <v>222</v>
      </c>
      <c r="G269" t="s">
        <v>133</v>
      </c>
      <c r="H269" s="35" t="s">
        <v>167</v>
      </c>
      <c r="I269" t="s">
        <v>223</v>
      </c>
      <c r="J269" t="s">
        <v>133</v>
      </c>
      <c r="K269" t="s">
        <v>185</v>
      </c>
      <c r="L269" t="s">
        <v>137</v>
      </c>
      <c r="M269" t="s">
        <v>138</v>
      </c>
      <c r="N269" s="38" t="s">
        <v>195</v>
      </c>
      <c r="O269" t="s">
        <v>140</v>
      </c>
      <c r="P269" t="s">
        <v>171</v>
      </c>
      <c r="Q269" t="s">
        <v>171</v>
      </c>
      <c r="R269">
        <v>4713247</v>
      </c>
      <c r="S269">
        <v>4713247</v>
      </c>
      <c r="T269" t="s">
        <v>202</v>
      </c>
    </row>
    <row r="270" spans="1:21">
      <c r="A270" t="s">
        <v>206</v>
      </c>
      <c r="B270" s="38">
        <v>43593</v>
      </c>
      <c r="C270" s="38">
        <v>43738</v>
      </c>
      <c r="D270" s="64">
        <v>14228409.050000001</v>
      </c>
      <c r="E270" t="s">
        <v>207</v>
      </c>
      <c r="F270" t="s">
        <v>208</v>
      </c>
      <c r="G270" t="s">
        <v>133</v>
      </c>
      <c r="H270" s="35" t="s">
        <v>167</v>
      </c>
      <c r="I270" t="s">
        <v>209</v>
      </c>
      <c r="J270" t="s">
        <v>133</v>
      </c>
      <c r="K270" t="s">
        <v>185</v>
      </c>
      <c r="L270" t="s">
        <v>144</v>
      </c>
      <c r="M270" t="s">
        <v>150</v>
      </c>
      <c r="N270" s="38" t="s">
        <v>210</v>
      </c>
      <c r="O270" t="s">
        <v>140</v>
      </c>
      <c r="P270" t="s">
        <v>171</v>
      </c>
      <c r="Q270" t="s">
        <v>171</v>
      </c>
      <c r="R270">
        <v>4632127</v>
      </c>
      <c r="S270" t="s">
        <v>413</v>
      </c>
      <c r="T270" t="s">
        <v>176</v>
      </c>
      <c r="U270" t="s">
        <v>414</v>
      </c>
    </row>
    <row r="271" spans="1:21">
      <c r="A271" t="s">
        <v>256</v>
      </c>
      <c r="B271" s="38">
        <v>43661</v>
      </c>
      <c r="C271" s="38">
        <v>43747</v>
      </c>
      <c r="D271" s="64">
        <v>1896393.68</v>
      </c>
      <c r="E271" t="s">
        <v>238</v>
      </c>
      <c r="F271" t="s">
        <v>257</v>
      </c>
      <c r="G271" t="s">
        <v>133</v>
      </c>
      <c r="H271" s="35" t="s">
        <v>240</v>
      </c>
      <c r="I271" t="s">
        <v>205</v>
      </c>
      <c r="J271" t="s">
        <v>133</v>
      </c>
      <c r="K271" t="s">
        <v>185</v>
      </c>
      <c r="L271" t="s">
        <v>144</v>
      </c>
      <c r="M271" t="s">
        <v>251</v>
      </c>
      <c r="N271" s="38" t="s">
        <v>258</v>
      </c>
      <c r="O271" t="s">
        <v>140</v>
      </c>
      <c r="R271" t="s">
        <v>153</v>
      </c>
      <c r="S271" t="s">
        <v>153</v>
      </c>
      <c r="U271" t="s">
        <v>242</v>
      </c>
    </row>
    <row r="272" spans="1:21">
      <c r="A272" t="s">
        <v>259</v>
      </c>
      <c r="B272" s="38">
        <v>43661</v>
      </c>
      <c r="C272" s="38">
        <v>43747</v>
      </c>
      <c r="D272" s="64">
        <v>36783.4</v>
      </c>
      <c r="E272" t="s">
        <v>238</v>
      </c>
      <c r="F272" t="s">
        <v>257</v>
      </c>
      <c r="G272" t="s">
        <v>133</v>
      </c>
      <c r="H272" s="35" t="s">
        <v>240</v>
      </c>
      <c r="I272" t="s">
        <v>205</v>
      </c>
      <c r="J272" t="s">
        <v>133</v>
      </c>
      <c r="K272" t="s">
        <v>185</v>
      </c>
      <c r="L272" t="s">
        <v>144</v>
      </c>
      <c r="M272" t="s">
        <v>251</v>
      </c>
      <c r="N272" s="38" t="s">
        <v>258</v>
      </c>
      <c r="O272" t="s">
        <v>140</v>
      </c>
      <c r="R272" t="s">
        <v>153</v>
      </c>
      <c r="S272" t="s">
        <v>153</v>
      </c>
      <c r="U272" t="s">
        <v>242</v>
      </c>
    </row>
    <row r="273" spans="1:21">
      <c r="A273" t="s">
        <v>264</v>
      </c>
      <c r="B273" s="38">
        <v>43661</v>
      </c>
      <c r="C273" s="38">
        <v>43747</v>
      </c>
      <c r="D273" s="64">
        <v>165421.51999999999</v>
      </c>
      <c r="E273" t="s">
        <v>265</v>
      </c>
      <c r="F273" t="s">
        <v>261</v>
      </c>
      <c r="G273" t="s">
        <v>133</v>
      </c>
      <c r="H273" s="35" t="s">
        <v>240</v>
      </c>
      <c r="I273" t="s">
        <v>266</v>
      </c>
      <c r="J273" t="s">
        <v>133</v>
      </c>
      <c r="K273" t="s">
        <v>185</v>
      </c>
      <c r="L273" t="s">
        <v>144</v>
      </c>
      <c r="M273" t="s">
        <v>251</v>
      </c>
      <c r="N273" s="38" t="s">
        <v>263</v>
      </c>
      <c r="O273" t="s">
        <v>140</v>
      </c>
      <c r="R273" t="s">
        <v>153</v>
      </c>
      <c r="S273" t="s">
        <v>153</v>
      </c>
      <c r="U273" t="s">
        <v>242</v>
      </c>
    </row>
    <row r="274" spans="1:21">
      <c r="A274" t="s">
        <v>324</v>
      </c>
      <c r="B274" s="38">
        <v>43539</v>
      </c>
      <c r="C274" s="38">
        <v>43747</v>
      </c>
      <c r="D274" s="64">
        <v>10236.120000000001</v>
      </c>
      <c r="E274" t="s">
        <v>325</v>
      </c>
      <c r="F274" t="s">
        <v>261</v>
      </c>
      <c r="G274" t="s">
        <v>133</v>
      </c>
      <c r="H274" s="35" t="s">
        <v>240</v>
      </c>
      <c r="I274" t="s">
        <v>326</v>
      </c>
      <c r="J274" t="s">
        <v>133</v>
      </c>
      <c r="K274" t="s">
        <v>185</v>
      </c>
      <c r="L274" t="s">
        <v>144</v>
      </c>
      <c r="M274" t="s">
        <v>251</v>
      </c>
      <c r="N274" s="38" t="s">
        <v>323</v>
      </c>
      <c r="O274" t="s">
        <v>140</v>
      </c>
      <c r="R274" t="s">
        <v>153</v>
      </c>
      <c r="S274" t="s">
        <v>153</v>
      </c>
      <c r="U274" t="s">
        <v>242</v>
      </c>
    </row>
    <row r="275" spans="1:21">
      <c r="A275" t="s">
        <v>267</v>
      </c>
      <c r="B275" s="38">
        <v>43661</v>
      </c>
      <c r="C275" s="38">
        <v>43747</v>
      </c>
      <c r="D275" s="64">
        <v>41672.050000000003</v>
      </c>
      <c r="E275" t="s">
        <v>268</v>
      </c>
      <c r="F275" t="s">
        <v>269</v>
      </c>
      <c r="G275" t="s">
        <v>133</v>
      </c>
      <c r="H275" s="35" t="s">
        <v>240</v>
      </c>
      <c r="I275" t="s">
        <v>270</v>
      </c>
      <c r="J275" t="s">
        <v>133</v>
      </c>
      <c r="K275" t="s">
        <v>185</v>
      </c>
      <c r="L275" t="s">
        <v>144</v>
      </c>
      <c r="M275" t="s">
        <v>251</v>
      </c>
      <c r="N275" s="38" t="s">
        <v>271</v>
      </c>
      <c r="O275" t="s">
        <v>140</v>
      </c>
      <c r="R275" t="s">
        <v>153</v>
      </c>
      <c r="S275" t="s">
        <v>153</v>
      </c>
      <c r="U275" t="s">
        <v>242</v>
      </c>
    </row>
    <row r="276" spans="1:21">
      <c r="A276" t="s">
        <v>343</v>
      </c>
      <c r="B276" s="38">
        <v>43539</v>
      </c>
      <c r="C276" s="38">
        <v>43747</v>
      </c>
      <c r="D276" s="64">
        <v>55059.51</v>
      </c>
      <c r="E276" t="s">
        <v>344</v>
      </c>
      <c r="F276" t="s">
        <v>261</v>
      </c>
      <c r="G276" t="s">
        <v>133</v>
      </c>
      <c r="H276" s="35" t="s">
        <v>240</v>
      </c>
      <c r="I276" t="s">
        <v>345</v>
      </c>
      <c r="J276" t="s">
        <v>133</v>
      </c>
      <c r="K276" t="s">
        <v>185</v>
      </c>
      <c r="L276" t="s">
        <v>144</v>
      </c>
      <c r="M276" t="s">
        <v>251</v>
      </c>
      <c r="N276" s="38" t="s">
        <v>271</v>
      </c>
      <c r="O276" t="s">
        <v>140</v>
      </c>
      <c r="R276" t="s">
        <v>153</v>
      </c>
      <c r="S276" t="s">
        <v>153</v>
      </c>
      <c r="U276" t="s">
        <v>242</v>
      </c>
    </row>
    <row r="277" spans="1:21">
      <c r="A277" t="s">
        <v>272</v>
      </c>
      <c r="B277" s="38">
        <v>43661</v>
      </c>
      <c r="C277" s="38">
        <v>43747</v>
      </c>
      <c r="D277" s="64">
        <v>60823.26</v>
      </c>
      <c r="E277" t="s">
        <v>273</v>
      </c>
      <c r="F277" t="s">
        <v>269</v>
      </c>
      <c r="G277" t="s">
        <v>133</v>
      </c>
      <c r="H277" s="35" t="s">
        <v>240</v>
      </c>
      <c r="I277" t="s">
        <v>274</v>
      </c>
      <c r="J277" t="s">
        <v>133</v>
      </c>
      <c r="K277" t="s">
        <v>185</v>
      </c>
      <c r="L277" t="s">
        <v>144</v>
      </c>
      <c r="M277" t="s">
        <v>251</v>
      </c>
      <c r="N277" s="38" t="s">
        <v>271</v>
      </c>
      <c r="O277" t="s">
        <v>140</v>
      </c>
      <c r="R277" t="s">
        <v>153</v>
      </c>
      <c r="S277" t="s">
        <v>153</v>
      </c>
      <c r="U277" t="s">
        <v>242</v>
      </c>
    </row>
    <row r="278" spans="1:21">
      <c r="A278" t="s">
        <v>275</v>
      </c>
      <c r="B278" s="38">
        <v>43661</v>
      </c>
      <c r="C278" s="38">
        <v>43747</v>
      </c>
      <c r="D278" s="64">
        <v>192001.4</v>
      </c>
      <c r="E278" t="s">
        <v>276</v>
      </c>
      <c r="F278" t="s">
        <v>269</v>
      </c>
      <c r="G278" t="s">
        <v>133</v>
      </c>
      <c r="H278" s="35" t="s">
        <v>240</v>
      </c>
      <c r="I278" t="s">
        <v>277</v>
      </c>
      <c r="J278" t="s">
        <v>133</v>
      </c>
      <c r="K278" t="s">
        <v>185</v>
      </c>
      <c r="L278" t="s">
        <v>144</v>
      </c>
      <c r="M278" t="s">
        <v>138</v>
      </c>
      <c r="N278" s="38" t="s">
        <v>278</v>
      </c>
      <c r="O278" t="s">
        <v>140</v>
      </c>
      <c r="R278" t="s">
        <v>153</v>
      </c>
      <c r="S278" t="s">
        <v>153</v>
      </c>
      <c r="U278" t="s">
        <v>242</v>
      </c>
    </row>
    <row r="279" spans="1:21">
      <c r="A279" t="s">
        <v>279</v>
      </c>
      <c r="B279" s="38">
        <v>43661</v>
      </c>
      <c r="C279" s="38">
        <v>43747</v>
      </c>
      <c r="D279" s="64">
        <v>82529.72</v>
      </c>
      <c r="E279" t="s">
        <v>280</v>
      </c>
      <c r="F279" t="s">
        <v>281</v>
      </c>
      <c r="G279" t="s">
        <v>133</v>
      </c>
      <c r="H279" s="35" t="s">
        <v>240</v>
      </c>
      <c r="I279" t="s">
        <v>205</v>
      </c>
      <c r="J279" t="s">
        <v>133</v>
      </c>
      <c r="K279" t="s">
        <v>185</v>
      </c>
      <c r="L279" t="s">
        <v>144</v>
      </c>
      <c r="M279" t="s">
        <v>138</v>
      </c>
      <c r="N279" s="38" t="s">
        <v>379</v>
      </c>
      <c r="O279" t="s">
        <v>140</v>
      </c>
      <c r="R279" t="s">
        <v>153</v>
      </c>
      <c r="S279" t="s">
        <v>153</v>
      </c>
      <c r="U279" t="s">
        <v>242</v>
      </c>
    </row>
    <row r="280" spans="1:21">
      <c r="A280" t="s">
        <v>283</v>
      </c>
      <c r="B280" s="38">
        <v>43661</v>
      </c>
      <c r="C280" s="38">
        <v>43747</v>
      </c>
      <c r="D280" s="64">
        <v>36654.81</v>
      </c>
      <c r="E280" t="s">
        <v>284</v>
      </c>
      <c r="F280" t="s">
        <v>285</v>
      </c>
      <c r="G280" t="s">
        <v>133</v>
      </c>
      <c r="H280" s="35" t="s">
        <v>240</v>
      </c>
      <c r="I280" t="s">
        <v>286</v>
      </c>
      <c r="J280" t="s">
        <v>133</v>
      </c>
      <c r="K280" t="s">
        <v>185</v>
      </c>
      <c r="L280" t="s">
        <v>144</v>
      </c>
      <c r="M280" t="s">
        <v>138</v>
      </c>
      <c r="N280" s="38" t="s">
        <v>287</v>
      </c>
      <c r="O280" t="s">
        <v>140</v>
      </c>
      <c r="R280" t="s">
        <v>153</v>
      </c>
      <c r="S280" t="s">
        <v>153</v>
      </c>
      <c r="U280" t="s">
        <v>242</v>
      </c>
    </row>
    <row r="281" spans="1:21">
      <c r="A281" t="s">
        <v>318</v>
      </c>
      <c r="B281" s="38">
        <v>43661</v>
      </c>
      <c r="C281" s="38">
        <v>43747</v>
      </c>
      <c r="D281" s="64">
        <v>41726.003901100135</v>
      </c>
      <c r="E281" t="s">
        <v>319</v>
      </c>
      <c r="F281" t="s">
        <v>285</v>
      </c>
      <c r="G281" t="s">
        <v>133</v>
      </c>
      <c r="H281" s="35" t="s">
        <v>240</v>
      </c>
      <c r="I281" t="s">
        <v>320</v>
      </c>
      <c r="J281" t="s">
        <v>133</v>
      </c>
      <c r="K281" t="s">
        <v>185</v>
      </c>
      <c r="L281" t="s">
        <v>144</v>
      </c>
      <c r="M281" t="s">
        <v>138</v>
      </c>
      <c r="N281" s="38" t="s">
        <v>321</v>
      </c>
      <c r="O281" t="s">
        <v>140</v>
      </c>
      <c r="R281" t="s">
        <v>153</v>
      </c>
      <c r="S281" t="s">
        <v>153</v>
      </c>
      <c r="U281" t="s">
        <v>242</v>
      </c>
    </row>
    <row r="282" spans="1:21">
      <c r="A282" t="s">
        <v>346</v>
      </c>
      <c r="B282" s="38">
        <v>43539</v>
      </c>
      <c r="C282" s="38">
        <v>43747</v>
      </c>
      <c r="D282" s="64">
        <v>5926271.5800000001</v>
      </c>
      <c r="E282" t="s">
        <v>347</v>
      </c>
      <c r="F282" t="s">
        <v>348</v>
      </c>
      <c r="G282" t="s">
        <v>133</v>
      </c>
      <c r="H282" s="35" t="s">
        <v>240</v>
      </c>
      <c r="I282" t="s">
        <v>349</v>
      </c>
      <c r="J282" t="s">
        <v>133</v>
      </c>
      <c r="K282" t="s">
        <v>136</v>
      </c>
      <c r="L282" t="s">
        <v>144</v>
      </c>
      <c r="M282" t="s">
        <v>350</v>
      </c>
      <c r="N282" s="38" t="s">
        <v>351</v>
      </c>
      <c r="O282" t="s">
        <v>140</v>
      </c>
      <c r="R282" t="s">
        <v>153</v>
      </c>
      <c r="S282" t="s">
        <v>153</v>
      </c>
      <c r="U282" t="s">
        <v>242</v>
      </c>
    </row>
    <row r="283" spans="1:21">
      <c r="A283" t="s">
        <v>352</v>
      </c>
      <c r="B283" s="38">
        <v>43539</v>
      </c>
      <c r="C283" s="38">
        <v>43747</v>
      </c>
      <c r="D283" s="64">
        <v>33351.19</v>
      </c>
      <c r="E283" t="s">
        <v>353</v>
      </c>
      <c r="F283" t="s">
        <v>354</v>
      </c>
      <c r="G283" t="s">
        <v>133</v>
      </c>
      <c r="H283" s="35" t="s">
        <v>240</v>
      </c>
      <c r="I283" t="s">
        <v>355</v>
      </c>
      <c r="J283" t="s">
        <v>133</v>
      </c>
      <c r="K283" t="s">
        <v>185</v>
      </c>
      <c r="L283" t="s">
        <v>144</v>
      </c>
      <c r="M283" t="s">
        <v>251</v>
      </c>
      <c r="N283" s="38" t="s">
        <v>356</v>
      </c>
      <c r="O283" t="s">
        <v>140</v>
      </c>
      <c r="R283" t="s">
        <v>153</v>
      </c>
      <c r="S283" t="s">
        <v>153</v>
      </c>
      <c r="U283" t="s">
        <v>242</v>
      </c>
    </row>
    <row r="284" spans="1:21">
      <c r="A284" t="s">
        <v>289</v>
      </c>
      <c r="B284" s="38">
        <v>43661</v>
      </c>
      <c r="C284" s="38">
        <v>43747</v>
      </c>
      <c r="D284" s="64">
        <v>101969.95000000001</v>
      </c>
      <c r="E284" t="s">
        <v>290</v>
      </c>
      <c r="F284" t="s">
        <v>269</v>
      </c>
      <c r="G284" t="s">
        <v>133</v>
      </c>
      <c r="H284" s="35" t="s">
        <v>240</v>
      </c>
      <c r="I284" t="s">
        <v>291</v>
      </c>
      <c r="J284" t="s">
        <v>133</v>
      </c>
      <c r="K284" t="s">
        <v>185</v>
      </c>
      <c r="L284" t="s">
        <v>144</v>
      </c>
      <c r="M284" t="s">
        <v>138</v>
      </c>
      <c r="N284" s="38" t="s">
        <v>292</v>
      </c>
      <c r="O284" t="s">
        <v>140</v>
      </c>
      <c r="R284" t="s">
        <v>153</v>
      </c>
      <c r="S284" t="s">
        <v>153</v>
      </c>
      <c r="U284" t="s">
        <v>242</v>
      </c>
    </row>
    <row r="285" spans="1:21">
      <c r="A285" t="s">
        <v>293</v>
      </c>
      <c r="B285" s="38">
        <v>43661</v>
      </c>
      <c r="C285" s="38">
        <v>43747</v>
      </c>
      <c r="D285" s="64">
        <v>46289.54</v>
      </c>
      <c r="E285" t="s">
        <v>294</v>
      </c>
      <c r="F285" t="s">
        <v>261</v>
      </c>
      <c r="G285" t="s">
        <v>133</v>
      </c>
      <c r="H285" s="35" t="s">
        <v>240</v>
      </c>
      <c r="I285" t="s">
        <v>295</v>
      </c>
      <c r="J285" t="s">
        <v>133</v>
      </c>
      <c r="K285" t="s">
        <v>185</v>
      </c>
      <c r="L285" t="s">
        <v>144</v>
      </c>
      <c r="M285" t="s">
        <v>138</v>
      </c>
      <c r="N285" s="38" t="s">
        <v>296</v>
      </c>
      <c r="O285" t="s">
        <v>140</v>
      </c>
      <c r="R285" t="s">
        <v>153</v>
      </c>
      <c r="S285" t="s">
        <v>153</v>
      </c>
      <c r="U285" t="s">
        <v>242</v>
      </c>
    </row>
    <row r="286" spans="1:21">
      <c r="A286" t="s">
        <v>297</v>
      </c>
      <c r="B286" s="38">
        <v>43661</v>
      </c>
      <c r="C286" s="38">
        <v>43747</v>
      </c>
      <c r="D286" s="64">
        <v>5902113.1600000001</v>
      </c>
      <c r="E286" t="s">
        <v>238</v>
      </c>
      <c r="F286" t="s">
        <v>298</v>
      </c>
      <c r="G286" t="s">
        <v>133</v>
      </c>
      <c r="H286" s="35" t="s">
        <v>240</v>
      </c>
      <c r="I286" t="s">
        <v>299</v>
      </c>
      <c r="J286" t="s">
        <v>133</v>
      </c>
      <c r="K286" t="s">
        <v>185</v>
      </c>
      <c r="L286" t="s">
        <v>144</v>
      </c>
      <c r="M286" t="s">
        <v>138</v>
      </c>
      <c r="N286" s="38" t="s">
        <v>300</v>
      </c>
      <c r="O286" t="s">
        <v>140</v>
      </c>
      <c r="R286" t="s">
        <v>153</v>
      </c>
      <c r="S286" t="s">
        <v>153</v>
      </c>
      <c r="U286" t="s">
        <v>242</v>
      </c>
    </row>
    <row r="287" spans="1:21">
      <c r="A287" t="s">
        <v>301</v>
      </c>
      <c r="B287" s="38">
        <v>43661</v>
      </c>
      <c r="C287" s="38">
        <v>43747</v>
      </c>
      <c r="D287" s="64">
        <v>148143.51</v>
      </c>
      <c r="E287" t="s">
        <v>290</v>
      </c>
      <c r="F287" t="s">
        <v>269</v>
      </c>
      <c r="G287" t="s">
        <v>133</v>
      </c>
      <c r="H287" s="35" t="s">
        <v>240</v>
      </c>
      <c r="I287" t="s">
        <v>291</v>
      </c>
      <c r="J287" t="s">
        <v>133</v>
      </c>
      <c r="K287" t="s">
        <v>185</v>
      </c>
      <c r="L287" t="s">
        <v>144</v>
      </c>
      <c r="M287" t="s">
        <v>138</v>
      </c>
      <c r="N287" s="38" t="s">
        <v>302</v>
      </c>
      <c r="O287" t="s">
        <v>140</v>
      </c>
      <c r="R287" t="s">
        <v>153</v>
      </c>
      <c r="S287" t="s">
        <v>153</v>
      </c>
      <c r="U287" t="s">
        <v>242</v>
      </c>
    </row>
    <row r="288" spans="1:21">
      <c r="A288" t="s">
        <v>357</v>
      </c>
      <c r="B288" s="38">
        <v>43539</v>
      </c>
      <c r="C288" s="38">
        <v>43747</v>
      </c>
      <c r="D288" s="64">
        <v>5443.63</v>
      </c>
      <c r="E288" t="s">
        <v>325</v>
      </c>
      <c r="F288" t="s">
        <v>261</v>
      </c>
      <c r="G288" t="s">
        <v>133</v>
      </c>
      <c r="H288" s="35" t="s">
        <v>240</v>
      </c>
      <c r="I288" t="s">
        <v>326</v>
      </c>
      <c r="J288" t="s">
        <v>133</v>
      </c>
      <c r="K288" t="s">
        <v>185</v>
      </c>
      <c r="L288" t="s">
        <v>144</v>
      </c>
      <c r="M288" t="s">
        <v>251</v>
      </c>
      <c r="N288" s="38" t="s">
        <v>358</v>
      </c>
      <c r="O288" t="s">
        <v>140</v>
      </c>
      <c r="R288" t="s">
        <v>153</v>
      </c>
      <c r="S288" t="s">
        <v>153</v>
      </c>
      <c r="U288" t="s">
        <v>242</v>
      </c>
    </row>
    <row r="289" spans="1:21">
      <c r="A289" t="s">
        <v>332</v>
      </c>
      <c r="B289" s="38">
        <v>43539</v>
      </c>
      <c r="C289" s="38">
        <v>43747</v>
      </c>
      <c r="D289" s="64">
        <v>77202.27</v>
      </c>
      <c r="E289" t="s">
        <v>325</v>
      </c>
      <c r="F289" t="s">
        <v>261</v>
      </c>
      <c r="G289" t="s">
        <v>133</v>
      </c>
      <c r="H289" s="35" t="s">
        <v>240</v>
      </c>
      <c r="I289" t="s">
        <v>333</v>
      </c>
      <c r="J289" t="s">
        <v>133</v>
      </c>
      <c r="K289" t="s">
        <v>185</v>
      </c>
      <c r="L289" t="s">
        <v>144</v>
      </c>
      <c r="M289" t="s">
        <v>251</v>
      </c>
      <c r="N289" s="38" t="s">
        <v>334</v>
      </c>
      <c r="O289" t="s">
        <v>140</v>
      </c>
      <c r="R289" t="s">
        <v>153</v>
      </c>
      <c r="S289" t="s">
        <v>153</v>
      </c>
      <c r="U289" t="s">
        <v>242</v>
      </c>
    </row>
    <row r="290" spans="1:21">
      <c r="A290" t="s">
        <v>304</v>
      </c>
      <c r="B290" s="38">
        <v>43661</v>
      </c>
      <c r="C290" s="38">
        <v>43747</v>
      </c>
      <c r="D290" s="64">
        <v>152975.16</v>
      </c>
      <c r="E290" t="s">
        <v>305</v>
      </c>
      <c r="F290" t="s">
        <v>306</v>
      </c>
      <c r="G290" t="s">
        <v>133</v>
      </c>
      <c r="H290" s="35" t="s">
        <v>240</v>
      </c>
      <c r="I290" t="s">
        <v>307</v>
      </c>
      <c r="J290" t="s">
        <v>133</v>
      </c>
      <c r="K290" t="s">
        <v>185</v>
      </c>
      <c r="L290" t="s">
        <v>144</v>
      </c>
      <c r="M290" t="s">
        <v>138</v>
      </c>
      <c r="N290" s="38" t="s">
        <v>308</v>
      </c>
      <c r="O290" t="s">
        <v>140</v>
      </c>
      <c r="R290" t="s">
        <v>153</v>
      </c>
      <c r="S290" t="s">
        <v>153</v>
      </c>
      <c r="U290" t="s">
        <v>242</v>
      </c>
    </row>
    <row r="291" spans="1:21">
      <c r="A291" t="s">
        <v>309</v>
      </c>
      <c r="B291" s="38">
        <v>43661</v>
      </c>
      <c r="C291" s="38">
        <v>43747</v>
      </c>
      <c r="D291" s="64">
        <v>222999.25</v>
      </c>
      <c r="E291" t="s">
        <v>294</v>
      </c>
      <c r="F291" t="s">
        <v>255</v>
      </c>
      <c r="G291" t="s">
        <v>133</v>
      </c>
      <c r="H291" s="35" t="s">
        <v>240</v>
      </c>
      <c r="I291" t="s">
        <v>310</v>
      </c>
      <c r="J291" t="s">
        <v>133</v>
      </c>
      <c r="K291" t="s">
        <v>185</v>
      </c>
      <c r="L291" t="s">
        <v>144</v>
      </c>
      <c r="M291" t="s">
        <v>138</v>
      </c>
      <c r="N291" s="38" t="s">
        <v>311</v>
      </c>
      <c r="O291" t="s">
        <v>140</v>
      </c>
      <c r="R291" t="s">
        <v>153</v>
      </c>
      <c r="S291" t="s">
        <v>153</v>
      </c>
      <c r="U291" t="s">
        <v>242</v>
      </c>
    </row>
    <row r="292" spans="1:21">
      <c r="A292" t="s">
        <v>340</v>
      </c>
      <c r="B292" s="38">
        <v>43539</v>
      </c>
      <c r="C292" s="38">
        <v>43747</v>
      </c>
      <c r="D292" s="64">
        <v>43846.2</v>
      </c>
      <c r="E292" t="s">
        <v>325</v>
      </c>
      <c r="F292" t="s">
        <v>261</v>
      </c>
      <c r="G292" t="s">
        <v>133</v>
      </c>
      <c r="H292" s="35" t="s">
        <v>240</v>
      </c>
      <c r="I292" t="s">
        <v>326</v>
      </c>
      <c r="J292" t="s">
        <v>133</v>
      </c>
      <c r="K292" t="s">
        <v>185</v>
      </c>
      <c r="L292" t="s">
        <v>144</v>
      </c>
      <c r="M292" t="s">
        <v>251</v>
      </c>
      <c r="N292" s="38" t="s">
        <v>341</v>
      </c>
      <c r="O292" t="s">
        <v>140</v>
      </c>
      <c r="R292" t="s">
        <v>153</v>
      </c>
      <c r="S292" t="s">
        <v>153</v>
      </c>
      <c r="U292" t="s">
        <v>242</v>
      </c>
    </row>
    <row r="293" spans="1:21">
      <c r="A293" t="s">
        <v>312</v>
      </c>
      <c r="B293" s="38">
        <v>43661</v>
      </c>
      <c r="C293" s="38">
        <v>43747</v>
      </c>
      <c r="D293" s="64">
        <v>605829.42999999993</v>
      </c>
      <c r="E293" t="s">
        <v>248</v>
      </c>
      <c r="F293" t="s">
        <v>285</v>
      </c>
      <c r="G293" t="s">
        <v>133</v>
      </c>
      <c r="H293" s="35" t="s">
        <v>240</v>
      </c>
      <c r="I293" t="s">
        <v>313</v>
      </c>
      <c r="J293" t="s">
        <v>133</v>
      </c>
      <c r="K293" t="s">
        <v>185</v>
      </c>
      <c r="L293" t="s">
        <v>144</v>
      </c>
      <c r="M293" t="s">
        <v>138</v>
      </c>
      <c r="N293" s="38" t="s">
        <v>314</v>
      </c>
      <c r="O293" t="s">
        <v>140</v>
      </c>
      <c r="R293" t="s">
        <v>153</v>
      </c>
      <c r="S293" t="s">
        <v>153</v>
      </c>
      <c r="U293" t="s">
        <v>242</v>
      </c>
    </row>
    <row r="294" spans="1:21">
      <c r="A294" t="s">
        <v>243</v>
      </c>
      <c r="B294" s="38">
        <v>43642</v>
      </c>
      <c r="C294" s="38">
        <v>43748</v>
      </c>
      <c r="D294" s="64">
        <v>10676.82</v>
      </c>
      <c r="E294" t="s">
        <v>244</v>
      </c>
      <c r="F294" t="s">
        <v>245</v>
      </c>
      <c r="G294" t="s">
        <v>159</v>
      </c>
      <c r="H294" s="35" t="s">
        <v>86</v>
      </c>
      <c r="I294" t="s">
        <v>246</v>
      </c>
      <c r="J294" t="s">
        <v>159</v>
      </c>
      <c r="K294" t="s">
        <v>185</v>
      </c>
      <c r="L294" t="s">
        <v>149</v>
      </c>
      <c r="M294" t="s">
        <v>150</v>
      </c>
      <c r="N294" s="38">
        <v>42138</v>
      </c>
      <c r="O294" t="s">
        <v>151</v>
      </c>
      <c r="P294" t="s">
        <v>153</v>
      </c>
      <c r="Q294" t="s">
        <v>153</v>
      </c>
      <c r="R294" t="s">
        <v>153</v>
      </c>
      <c r="S294" t="s">
        <v>153</v>
      </c>
      <c r="T294" t="s">
        <v>202</v>
      </c>
      <c r="U294" t="s">
        <v>187</v>
      </c>
    </row>
    <row r="295" spans="1:21">
      <c r="A295" t="s">
        <v>180</v>
      </c>
      <c r="B295" s="38">
        <v>43678</v>
      </c>
      <c r="C295" s="38">
        <v>43761</v>
      </c>
      <c r="D295" s="64">
        <v>97382.22</v>
      </c>
      <c r="E295" t="s">
        <v>181</v>
      </c>
      <c r="F295" t="s">
        <v>182</v>
      </c>
      <c r="G295" t="s">
        <v>159</v>
      </c>
      <c r="H295" s="35" t="s">
        <v>183</v>
      </c>
      <c r="I295" t="s">
        <v>184</v>
      </c>
      <c r="J295" t="s">
        <v>159</v>
      </c>
      <c r="K295" t="s">
        <v>185</v>
      </c>
      <c r="L295" t="s">
        <v>149</v>
      </c>
      <c r="M295" t="s">
        <v>150</v>
      </c>
      <c r="N295" s="38" t="s">
        <v>186</v>
      </c>
      <c r="O295" t="s">
        <v>140</v>
      </c>
      <c r="P295" t="s">
        <v>187</v>
      </c>
      <c r="R295" s="66" t="s">
        <v>161</v>
      </c>
      <c r="S295" s="66" t="s">
        <v>153</v>
      </c>
      <c r="T295" s="36" t="s">
        <v>189</v>
      </c>
    </row>
    <row r="296" spans="1:21">
      <c r="A296" t="s">
        <v>180</v>
      </c>
      <c r="B296" s="38">
        <v>43681</v>
      </c>
      <c r="C296" s="38">
        <v>43761</v>
      </c>
      <c r="D296" s="64">
        <v>66492.78</v>
      </c>
      <c r="E296" t="s">
        <v>181</v>
      </c>
      <c r="F296" t="s">
        <v>182</v>
      </c>
      <c r="G296" t="s">
        <v>159</v>
      </c>
      <c r="H296" s="35" t="s">
        <v>183</v>
      </c>
      <c r="I296" t="s">
        <v>184</v>
      </c>
      <c r="J296" t="s">
        <v>159</v>
      </c>
      <c r="K296" t="s">
        <v>185</v>
      </c>
      <c r="L296" t="s">
        <v>149</v>
      </c>
      <c r="M296" t="s">
        <v>150</v>
      </c>
      <c r="N296" s="38" t="s">
        <v>186</v>
      </c>
      <c r="O296" t="s">
        <v>140</v>
      </c>
      <c r="P296" t="s">
        <v>187</v>
      </c>
      <c r="R296" s="66" t="s">
        <v>161</v>
      </c>
      <c r="S296" s="66" t="s">
        <v>153</v>
      </c>
      <c r="T296" s="36" t="s">
        <v>189</v>
      </c>
    </row>
    <row r="297" spans="1:21">
      <c r="A297" t="s">
        <v>360</v>
      </c>
      <c r="B297" s="38">
        <v>43570</v>
      </c>
      <c r="C297" s="38">
        <v>43777</v>
      </c>
      <c r="D297" s="64">
        <v>58288.162718886284</v>
      </c>
      <c r="E297" t="s">
        <v>361</v>
      </c>
      <c r="F297" t="s">
        <v>249</v>
      </c>
      <c r="G297" t="s">
        <v>133</v>
      </c>
      <c r="H297" s="35" t="s">
        <v>240</v>
      </c>
      <c r="I297" t="s">
        <v>362</v>
      </c>
      <c r="J297" t="s">
        <v>133</v>
      </c>
      <c r="K297" t="s">
        <v>185</v>
      </c>
      <c r="L297" t="s">
        <v>144</v>
      </c>
      <c r="M297" t="s">
        <v>251</v>
      </c>
      <c r="N297" s="38" t="s">
        <v>252</v>
      </c>
      <c r="O297" t="s">
        <v>140</v>
      </c>
      <c r="R297" t="s">
        <v>153</v>
      </c>
      <c r="S297" t="s">
        <v>153</v>
      </c>
      <c r="U297" t="s">
        <v>242</v>
      </c>
    </row>
    <row r="298" spans="1:21">
      <c r="A298" t="s">
        <v>322</v>
      </c>
      <c r="B298" s="38">
        <v>43693</v>
      </c>
      <c r="C298" s="38">
        <v>43777</v>
      </c>
      <c r="D298" s="64">
        <v>31600.86440451528</v>
      </c>
      <c r="E298" t="s">
        <v>284</v>
      </c>
      <c r="F298" t="s">
        <v>249</v>
      </c>
      <c r="G298" t="s">
        <v>133</v>
      </c>
      <c r="H298" s="35" t="s">
        <v>240</v>
      </c>
      <c r="I298" t="s">
        <v>225</v>
      </c>
      <c r="J298" t="s">
        <v>133</v>
      </c>
      <c r="K298" t="s">
        <v>185</v>
      </c>
      <c r="L298" t="s">
        <v>144</v>
      </c>
      <c r="M298" t="s">
        <v>251</v>
      </c>
      <c r="N298" s="38" t="s">
        <v>323</v>
      </c>
      <c r="O298" t="s">
        <v>140</v>
      </c>
      <c r="R298" t="s">
        <v>153</v>
      </c>
      <c r="S298" t="s">
        <v>153</v>
      </c>
      <c r="U298" t="s">
        <v>242</v>
      </c>
    </row>
    <row r="299" spans="1:21">
      <c r="A299" t="s">
        <v>259</v>
      </c>
      <c r="B299" s="38">
        <v>43693</v>
      </c>
      <c r="C299" s="38">
        <v>43777</v>
      </c>
      <c r="D299" s="64">
        <v>95347.709999999992</v>
      </c>
      <c r="E299" t="s">
        <v>238</v>
      </c>
      <c r="F299" t="s">
        <v>257</v>
      </c>
      <c r="G299" t="s">
        <v>133</v>
      </c>
      <c r="H299" s="35" t="s">
        <v>240</v>
      </c>
      <c r="I299" t="s">
        <v>205</v>
      </c>
      <c r="J299" t="s">
        <v>133</v>
      </c>
      <c r="K299" t="s">
        <v>185</v>
      </c>
      <c r="L299" t="s">
        <v>144</v>
      </c>
      <c r="M299" t="s">
        <v>251</v>
      </c>
      <c r="N299" s="38" t="s">
        <v>258</v>
      </c>
      <c r="O299" t="s">
        <v>140</v>
      </c>
      <c r="R299" t="s">
        <v>153</v>
      </c>
      <c r="S299" t="s">
        <v>153</v>
      </c>
      <c r="U299" t="s">
        <v>242</v>
      </c>
    </row>
    <row r="300" spans="1:21">
      <c r="A300" t="s">
        <v>363</v>
      </c>
      <c r="B300" s="38">
        <v>43570</v>
      </c>
      <c r="C300" s="38">
        <v>43777</v>
      </c>
      <c r="D300" s="64">
        <v>21610.767503506668</v>
      </c>
      <c r="E300" t="s">
        <v>364</v>
      </c>
      <c r="F300" t="s">
        <v>306</v>
      </c>
      <c r="G300" t="s">
        <v>133</v>
      </c>
      <c r="H300" s="35" t="s">
        <v>240</v>
      </c>
      <c r="I300" t="s">
        <v>365</v>
      </c>
      <c r="J300" t="s">
        <v>133</v>
      </c>
      <c r="K300" t="s">
        <v>185</v>
      </c>
      <c r="L300" t="s">
        <v>144</v>
      </c>
      <c r="M300" t="s">
        <v>251</v>
      </c>
      <c r="N300" s="38" t="s">
        <v>366</v>
      </c>
      <c r="O300" t="s">
        <v>140</v>
      </c>
      <c r="R300" t="s">
        <v>153</v>
      </c>
      <c r="S300" t="s">
        <v>153</v>
      </c>
      <c r="U300" t="s">
        <v>242</v>
      </c>
    </row>
    <row r="301" spans="1:21">
      <c r="A301" t="s">
        <v>264</v>
      </c>
      <c r="B301" s="38">
        <v>43693</v>
      </c>
      <c r="C301" s="38">
        <v>43777</v>
      </c>
      <c r="D301" s="64">
        <v>42155.962473948748</v>
      </c>
      <c r="E301" t="s">
        <v>265</v>
      </c>
      <c r="F301" t="s">
        <v>261</v>
      </c>
      <c r="G301" t="s">
        <v>133</v>
      </c>
      <c r="H301" s="35" t="s">
        <v>240</v>
      </c>
      <c r="I301" t="s">
        <v>266</v>
      </c>
      <c r="J301" t="s">
        <v>133</v>
      </c>
      <c r="K301" t="s">
        <v>185</v>
      </c>
      <c r="L301" t="s">
        <v>144</v>
      </c>
      <c r="M301" t="s">
        <v>251</v>
      </c>
      <c r="N301" s="38" t="s">
        <v>263</v>
      </c>
      <c r="O301" t="s">
        <v>140</v>
      </c>
      <c r="R301" t="s">
        <v>153</v>
      </c>
      <c r="S301" t="s">
        <v>153</v>
      </c>
      <c r="U301" t="s">
        <v>242</v>
      </c>
    </row>
    <row r="302" spans="1:21">
      <c r="A302" t="s">
        <v>324</v>
      </c>
      <c r="B302" s="38">
        <v>43693</v>
      </c>
      <c r="C302" s="38">
        <v>43777</v>
      </c>
      <c r="D302" s="64">
        <v>70457.73000000001</v>
      </c>
      <c r="E302" t="s">
        <v>325</v>
      </c>
      <c r="F302" t="s">
        <v>261</v>
      </c>
      <c r="G302" t="s">
        <v>133</v>
      </c>
      <c r="H302" s="35" t="s">
        <v>240</v>
      </c>
      <c r="I302" t="s">
        <v>326</v>
      </c>
      <c r="J302" t="s">
        <v>133</v>
      </c>
      <c r="K302" t="s">
        <v>185</v>
      </c>
      <c r="L302" t="s">
        <v>144</v>
      </c>
      <c r="M302" t="s">
        <v>251</v>
      </c>
      <c r="N302" s="38" t="s">
        <v>323</v>
      </c>
      <c r="O302" t="s">
        <v>140</v>
      </c>
      <c r="R302" t="s">
        <v>153</v>
      </c>
      <c r="S302" t="s">
        <v>153</v>
      </c>
      <c r="U302" t="s">
        <v>242</v>
      </c>
    </row>
    <row r="303" spans="1:21">
      <c r="A303" t="s">
        <v>367</v>
      </c>
      <c r="B303" s="38">
        <v>43570</v>
      </c>
      <c r="C303" s="38">
        <v>43777</v>
      </c>
      <c r="D303" s="64">
        <v>18050.62</v>
      </c>
      <c r="E303" t="s">
        <v>368</v>
      </c>
      <c r="F303" t="s">
        <v>269</v>
      </c>
      <c r="G303" t="s">
        <v>133</v>
      </c>
      <c r="H303" s="35" t="s">
        <v>240</v>
      </c>
      <c r="I303" t="s">
        <v>369</v>
      </c>
      <c r="J303" t="s">
        <v>133</v>
      </c>
      <c r="K303" t="s">
        <v>185</v>
      </c>
      <c r="L303" t="s">
        <v>144</v>
      </c>
      <c r="M303" t="s">
        <v>251</v>
      </c>
      <c r="N303" s="38" t="s">
        <v>370</v>
      </c>
      <c r="O303" t="s">
        <v>140</v>
      </c>
      <c r="R303" t="s">
        <v>153</v>
      </c>
      <c r="S303" t="s">
        <v>153</v>
      </c>
      <c r="U303" t="s">
        <v>242</v>
      </c>
    </row>
    <row r="304" spans="1:21">
      <c r="A304" t="s">
        <v>371</v>
      </c>
      <c r="B304" s="38">
        <v>43570</v>
      </c>
      <c r="C304" s="38">
        <v>43777</v>
      </c>
      <c r="D304" s="64">
        <v>72892.600000000006</v>
      </c>
      <c r="E304" t="s">
        <v>353</v>
      </c>
      <c r="F304" t="s">
        <v>306</v>
      </c>
      <c r="G304" t="s">
        <v>133</v>
      </c>
      <c r="H304" s="35" t="s">
        <v>240</v>
      </c>
      <c r="I304" t="s">
        <v>355</v>
      </c>
      <c r="J304" t="s">
        <v>133</v>
      </c>
      <c r="K304" t="s">
        <v>185</v>
      </c>
      <c r="L304" t="s">
        <v>144</v>
      </c>
      <c r="M304" t="s">
        <v>251</v>
      </c>
      <c r="N304" s="38" t="s">
        <v>372</v>
      </c>
      <c r="O304" t="s">
        <v>140</v>
      </c>
      <c r="R304" t="s">
        <v>153</v>
      </c>
      <c r="S304" t="s">
        <v>153</v>
      </c>
      <c r="U304" t="s">
        <v>242</v>
      </c>
    </row>
    <row r="305" spans="1:21">
      <c r="A305" t="s">
        <v>373</v>
      </c>
      <c r="B305" s="38">
        <v>43570</v>
      </c>
      <c r="C305" s="38">
        <v>43777</v>
      </c>
      <c r="D305" s="64">
        <v>46383.14</v>
      </c>
      <c r="E305" t="s">
        <v>353</v>
      </c>
      <c r="F305" t="s">
        <v>306</v>
      </c>
      <c r="G305" t="s">
        <v>133</v>
      </c>
      <c r="H305" s="35" t="s">
        <v>240</v>
      </c>
      <c r="I305" t="s">
        <v>355</v>
      </c>
      <c r="J305" t="s">
        <v>133</v>
      </c>
      <c r="K305" t="s">
        <v>185</v>
      </c>
      <c r="L305" t="s">
        <v>144</v>
      </c>
      <c r="M305" t="s">
        <v>251</v>
      </c>
      <c r="N305" s="38" t="s">
        <v>372</v>
      </c>
      <c r="O305" t="s">
        <v>140</v>
      </c>
      <c r="R305" t="s">
        <v>153</v>
      </c>
      <c r="S305" t="s">
        <v>153</v>
      </c>
      <c r="U305" t="s">
        <v>242</v>
      </c>
    </row>
    <row r="306" spans="1:21">
      <c r="A306" t="s">
        <v>374</v>
      </c>
      <c r="B306" s="38">
        <v>43570</v>
      </c>
      <c r="C306" s="38">
        <v>43777</v>
      </c>
      <c r="D306" s="64">
        <v>47677.86</v>
      </c>
      <c r="E306" t="s">
        <v>375</v>
      </c>
      <c r="F306" t="s">
        <v>249</v>
      </c>
      <c r="G306" t="s">
        <v>133</v>
      </c>
      <c r="H306" s="35" t="s">
        <v>240</v>
      </c>
      <c r="I306" t="s">
        <v>376</v>
      </c>
      <c r="J306" t="s">
        <v>133</v>
      </c>
      <c r="K306" t="s">
        <v>185</v>
      </c>
      <c r="L306" t="s">
        <v>144</v>
      </c>
      <c r="M306" t="s">
        <v>251</v>
      </c>
      <c r="N306" s="38" t="s">
        <v>372</v>
      </c>
      <c r="O306" t="s">
        <v>140</v>
      </c>
      <c r="R306" t="s">
        <v>153</v>
      </c>
      <c r="S306" t="s">
        <v>153</v>
      </c>
      <c r="U306" t="s">
        <v>242</v>
      </c>
    </row>
    <row r="307" spans="1:21">
      <c r="A307" t="s">
        <v>327</v>
      </c>
      <c r="B307" s="38">
        <v>43693</v>
      </c>
      <c r="C307" s="38">
        <v>43777</v>
      </c>
      <c r="D307" s="64">
        <v>17483.439999999999</v>
      </c>
      <c r="E307" t="s">
        <v>328</v>
      </c>
      <c r="F307" t="s">
        <v>329</v>
      </c>
      <c r="G307" t="s">
        <v>133</v>
      </c>
      <c r="H307" s="35" t="s">
        <v>240</v>
      </c>
      <c r="I307" t="s">
        <v>330</v>
      </c>
      <c r="J307" t="s">
        <v>133</v>
      </c>
      <c r="K307" t="s">
        <v>185</v>
      </c>
      <c r="L307" t="s">
        <v>144</v>
      </c>
      <c r="M307" t="s">
        <v>251</v>
      </c>
      <c r="N307" s="38" t="s">
        <v>331</v>
      </c>
      <c r="O307" t="s">
        <v>140</v>
      </c>
      <c r="R307" t="s">
        <v>153</v>
      </c>
      <c r="S307" t="s">
        <v>153</v>
      </c>
      <c r="U307" t="s">
        <v>242</v>
      </c>
    </row>
    <row r="308" spans="1:21">
      <c r="A308" t="s">
        <v>283</v>
      </c>
      <c r="B308" s="38">
        <v>43693</v>
      </c>
      <c r="C308" s="38">
        <v>43777</v>
      </c>
      <c r="D308" s="64">
        <v>20576.98</v>
      </c>
      <c r="E308" t="s">
        <v>284</v>
      </c>
      <c r="F308" t="s">
        <v>285</v>
      </c>
      <c r="G308" t="s">
        <v>133</v>
      </c>
      <c r="H308" s="35" t="s">
        <v>240</v>
      </c>
      <c r="I308" t="s">
        <v>286</v>
      </c>
      <c r="J308" t="s">
        <v>133</v>
      </c>
      <c r="K308" t="s">
        <v>185</v>
      </c>
      <c r="L308" t="s">
        <v>144</v>
      </c>
      <c r="M308" t="s">
        <v>138</v>
      </c>
      <c r="N308" s="38" t="s">
        <v>287</v>
      </c>
      <c r="O308" t="s">
        <v>140</v>
      </c>
      <c r="R308" t="s">
        <v>153</v>
      </c>
      <c r="S308" t="s">
        <v>153</v>
      </c>
      <c r="U308" t="s">
        <v>242</v>
      </c>
    </row>
    <row r="309" spans="1:21">
      <c r="A309" t="s">
        <v>377</v>
      </c>
      <c r="B309" s="38">
        <v>43570</v>
      </c>
      <c r="C309" s="38">
        <v>43777</v>
      </c>
      <c r="D309" s="64">
        <v>6053.57</v>
      </c>
      <c r="E309" t="s">
        <v>248</v>
      </c>
      <c r="F309" t="s">
        <v>249</v>
      </c>
      <c r="G309" t="s">
        <v>133</v>
      </c>
      <c r="H309" s="35" t="s">
        <v>240</v>
      </c>
      <c r="I309" t="s">
        <v>378</v>
      </c>
      <c r="J309" t="s">
        <v>133</v>
      </c>
      <c r="K309" t="s">
        <v>185</v>
      </c>
      <c r="L309" t="s">
        <v>144</v>
      </c>
      <c r="M309" t="s">
        <v>138</v>
      </c>
      <c r="N309" s="38" t="s">
        <v>379</v>
      </c>
      <c r="O309" t="s">
        <v>140</v>
      </c>
      <c r="R309" t="s">
        <v>153</v>
      </c>
      <c r="S309" t="s">
        <v>153</v>
      </c>
      <c r="U309" t="s">
        <v>242</v>
      </c>
    </row>
    <row r="310" spans="1:21">
      <c r="A310" t="s">
        <v>380</v>
      </c>
      <c r="B310" s="38">
        <v>43570</v>
      </c>
      <c r="C310" s="38">
        <v>43777</v>
      </c>
      <c r="D310" s="64">
        <v>106725.63</v>
      </c>
      <c r="E310" t="s">
        <v>381</v>
      </c>
      <c r="F310" t="s">
        <v>255</v>
      </c>
      <c r="G310" t="s">
        <v>133</v>
      </c>
      <c r="H310" s="35" t="s">
        <v>240</v>
      </c>
      <c r="I310" t="s">
        <v>382</v>
      </c>
      <c r="J310" t="s">
        <v>133</v>
      </c>
      <c r="K310" t="s">
        <v>185</v>
      </c>
      <c r="L310" t="s">
        <v>144</v>
      </c>
      <c r="M310" t="s">
        <v>138</v>
      </c>
      <c r="N310" s="38" t="s">
        <v>372</v>
      </c>
      <c r="O310" t="s">
        <v>140</v>
      </c>
      <c r="R310" t="s">
        <v>153</v>
      </c>
      <c r="S310" t="s">
        <v>153</v>
      </c>
      <c r="U310" t="s">
        <v>242</v>
      </c>
    </row>
    <row r="311" spans="1:21">
      <c r="A311" t="s">
        <v>383</v>
      </c>
      <c r="B311" s="38">
        <v>43570</v>
      </c>
      <c r="C311" s="38">
        <v>43777</v>
      </c>
      <c r="D311" s="64">
        <v>54168.003236418066</v>
      </c>
      <c r="E311" t="s">
        <v>384</v>
      </c>
      <c r="F311" t="s">
        <v>354</v>
      </c>
      <c r="G311" t="s">
        <v>133</v>
      </c>
      <c r="H311" s="35" t="s">
        <v>240</v>
      </c>
      <c r="I311" t="s">
        <v>385</v>
      </c>
      <c r="J311" t="s">
        <v>133</v>
      </c>
      <c r="K311" t="s">
        <v>185</v>
      </c>
      <c r="L311" t="s">
        <v>144</v>
      </c>
      <c r="M311" t="s">
        <v>251</v>
      </c>
      <c r="N311" s="38" t="s">
        <v>386</v>
      </c>
      <c r="O311" t="s">
        <v>140</v>
      </c>
      <c r="R311" t="s">
        <v>153</v>
      </c>
      <c r="S311" t="s">
        <v>153</v>
      </c>
      <c r="U311" t="s">
        <v>242</v>
      </c>
    </row>
    <row r="312" spans="1:21">
      <c r="A312" t="s">
        <v>289</v>
      </c>
      <c r="B312" s="38">
        <v>43693</v>
      </c>
      <c r="C312" s="38">
        <v>43777</v>
      </c>
      <c r="D312" s="64">
        <v>26595.69</v>
      </c>
      <c r="E312" t="s">
        <v>290</v>
      </c>
      <c r="F312" t="s">
        <v>269</v>
      </c>
      <c r="G312" t="s">
        <v>133</v>
      </c>
      <c r="H312" s="35" t="s">
        <v>240</v>
      </c>
      <c r="I312" t="s">
        <v>291</v>
      </c>
      <c r="J312" t="s">
        <v>133</v>
      </c>
      <c r="K312" t="s">
        <v>185</v>
      </c>
      <c r="L312" t="s">
        <v>144</v>
      </c>
      <c r="M312" t="s">
        <v>138</v>
      </c>
      <c r="N312" s="38" t="s">
        <v>292</v>
      </c>
      <c r="O312" t="s">
        <v>140</v>
      </c>
      <c r="R312" t="s">
        <v>153</v>
      </c>
      <c r="S312" t="s">
        <v>153</v>
      </c>
      <c r="U312" t="s">
        <v>242</v>
      </c>
    </row>
    <row r="313" spans="1:21">
      <c r="A313" t="s">
        <v>332</v>
      </c>
      <c r="B313" s="38">
        <v>43693</v>
      </c>
      <c r="C313" s="38">
        <v>43777</v>
      </c>
      <c r="D313" s="64">
        <v>35800.26</v>
      </c>
      <c r="E313" t="s">
        <v>325</v>
      </c>
      <c r="F313" t="s">
        <v>261</v>
      </c>
      <c r="G313" t="s">
        <v>133</v>
      </c>
      <c r="H313" s="35" t="s">
        <v>240</v>
      </c>
      <c r="I313" t="s">
        <v>333</v>
      </c>
      <c r="J313" t="s">
        <v>133</v>
      </c>
      <c r="K313" t="s">
        <v>185</v>
      </c>
      <c r="L313" t="s">
        <v>144</v>
      </c>
      <c r="M313" t="s">
        <v>251</v>
      </c>
      <c r="N313" s="38" t="s">
        <v>334</v>
      </c>
      <c r="O313" t="s">
        <v>140</v>
      </c>
      <c r="R313" t="s">
        <v>153</v>
      </c>
      <c r="S313" t="s">
        <v>153</v>
      </c>
      <c r="U313" t="s">
        <v>242</v>
      </c>
    </row>
    <row r="314" spans="1:21">
      <c r="A314" t="s">
        <v>335</v>
      </c>
      <c r="B314" s="38">
        <v>43693</v>
      </c>
      <c r="C314" s="38">
        <v>43777</v>
      </c>
      <c r="D314" s="64">
        <v>23546.07</v>
      </c>
      <c r="E314" t="s">
        <v>336</v>
      </c>
      <c r="F314" t="s">
        <v>306</v>
      </c>
      <c r="G314" t="s">
        <v>133</v>
      </c>
      <c r="H314" s="35" t="s">
        <v>240</v>
      </c>
      <c r="I314" t="s">
        <v>320</v>
      </c>
      <c r="J314" t="s">
        <v>133</v>
      </c>
      <c r="K314" t="s">
        <v>185</v>
      </c>
      <c r="L314" t="s">
        <v>144</v>
      </c>
      <c r="M314" t="s">
        <v>138</v>
      </c>
      <c r="N314" s="38" t="s">
        <v>334</v>
      </c>
      <c r="O314" t="s">
        <v>140</v>
      </c>
      <c r="R314" t="s">
        <v>153</v>
      </c>
      <c r="S314" t="s">
        <v>153</v>
      </c>
      <c r="U314" t="s">
        <v>242</v>
      </c>
    </row>
    <row r="315" spans="1:21">
      <c r="A315" t="s">
        <v>387</v>
      </c>
      <c r="B315" s="38">
        <v>43570</v>
      </c>
      <c r="C315" s="38">
        <v>43777</v>
      </c>
      <c r="D315" s="64">
        <v>672959.5</v>
      </c>
      <c r="E315" t="s">
        <v>248</v>
      </c>
      <c r="F315" t="s">
        <v>285</v>
      </c>
      <c r="G315" t="s">
        <v>133</v>
      </c>
      <c r="H315" s="35" t="s">
        <v>240</v>
      </c>
      <c r="I315" t="s">
        <v>313</v>
      </c>
      <c r="J315" t="s">
        <v>133</v>
      </c>
      <c r="K315" t="s">
        <v>185</v>
      </c>
      <c r="L315" t="s">
        <v>144</v>
      </c>
      <c r="M315" t="s">
        <v>138</v>
      </c>
      <c r="N315" s="38" t="s">
        <v>388</v>
      </c>
      <c r="O315" t="s">
        <v>140</v>
      </c>
      <c r="R315" t="s">
        <v>153</v>
      </c>
      <c r="S315" t="s">
        <v>153</v>
      </c>
      <c r="U315" t="s">
        <v>242</v>
      </c>
    </row>
    <row r="316" spans="1:21">
      <c r="A316" t="s">
        <v>337</v>
      </c>
      <c r="B316" s="38">
        <v>43693</v>
      </c>
      <c r="C316" s="38">
        <v>43777</v>
      </c>
      <c r="D316" s="64">
        <v>10358.27</v>
      </c>
      <c r="E316" t="s">
        <v>284</v>
      </c>
      <c r="F316" t="s">
        <v>285</v>
      </c>
      <c r="G316" t="s">
        <v>133</v>
      </c>
      <c r="H316" s="35" t="s">
        <v>240</v>
      </c>
      <c r="I316" t="s">
        <v>338</v>
      </c>
      <c r="J316" t="s">
        <v>133</v>
      </c>
      <c r="K316" t="s">
        <v>185</v>
      </c>
      <c r="L316" t="s">
        <v>144</v>
      </c>
      <c r="M316" t="s">
        <v>138</v>
      </c>
      <c r="N316" s="38" t="s">
        <v>339</v>
      </c>
      <c r="O316" t="s">
        <v>140</v>
      </c>
      <c r="R316" t="s">
        <v>153</v>
      </c>
      <c r="S316" t="s">
        <v>153</v>
      </c>
      <c r="U316" t="s">
        <v>242</v>
      </c>
    </row>
    <row r="317" spans="1:21">
      <c r="A317" t="s">
        <v>340</v>
      </c>
      <c r="B317" s="38">
        <v>43693</v>
      </c>
      <c r="C317" s="38">
        <v>43777</v>
      </c>
      <c r="D317" s="64">
        <v>119617.5</v>
      </c>
      <c r="E317" t="s">
        <v>325</v>
      </c>
      <c r="F317" t="s">
        <v>261</v>
      </c>
      <c r="G317" t="s">
        <v>133</v>
      </c>
      <c r="H317" s="35" t="s">
        <v>240</v>
      </c>
      <c r="I317" t="s">
        <v>326</v>
      </c>
      <c r="J317" t="s">
        <v>133</v>
      </c>
      <c r="K317" t="s">
        <v>185</v>
      </c>
      <c r="L317" t="s">
        <v>144</v>
      </c>
      <c r="M317" t="s">
        <v>251</v>
      </c>
      <c r="N317" s="38" t="s">
        <v>341</v>
      </c>
      <c r="O317" t="s">
        <v>140</v>
      </c>
      <c r="R317" t="s">
        <v>153</v>
      </c>
      <c r="S317" t="s">
        <v>153</v>
      </c>
      <c r="U317" t="s">
        <v>242</v>
      </c>
    </row>
    <row r="318" spans="1:21">
      <c r="A318" t="s">
        <v>253</v>
      </c>
      <c r="B318" s="38">
        <v>43723</v>
      </c>
      <c r="C318" s="38">
        <v>43798</v>
      </c>
      <c r="D318" s="64">
        <v>16899.22</v>
      </c>
      <c r="E318" t="s">
        <v>248</v>
      </c>
      <c r="F318" t="s">
        <v>249</v>
      </c>
      <c r="G318" t="s">
        <v>133</v>
      </c>
      <c r="H318" s="35" t="s">
        <v>240</v>
      </c>
      <c r="I318" t="s">
        <v>250</v>
      </c>
      <c r="J318" t="s">
        <v>133</v>
      </c>
      <c r="K318" t="s">
        <v>185</v>
      </c>
      <c r="L318" t="s">
        <v>144</v>
      </c>
      <c r="M318" t="s">
        <v>251</v>
      </c>
      <c r="N318" s="38" t="s">
        <v>252</v>
      </c>
      <c r="O318" t="s">
        <v>140</v>
      </c>
      <c r="R318" t="s">
        <v>153</v>
      </c>
      <c r="S318" t="s">
        <v>153</v>
      </c>
      <c r="U318" t="s">
        <v>242</v>
      </c>
    </row>
    <row r="319" spans="1:21">
      <c r="A319" t="s">
        <v>264</v>
      </c>
      <c r="B319" s="38">
        <v>43723</v>
      </c>
      <c r="C319" s="38">
        <v>43798</v>
      </c>
      <c r="D319" s="64">
        <v>112099.63</v>
      </c>
      <c r="E319" t="s">
        <v>265</v>
      </c>
      <c r="F319" t="s">
        <v>261</v>
      </c>
      <c r="G319" t="s">
        <v>133</v>
      </c>
      <c r="H319" s="35" t="s">
        <v>240</v>
      </c>
      <c r="I319" t="s">
        <v>266</v>
      </c>
      <c r="J319" t="s">
        <v>133</v>
      </c>
      <c r="K319" t="s">
        <v>185</v>
      </c>
      <c r="L319" t="s">
        <v>144</v>
      </c>
      <c r="M319" t="s">
        <v>251</v>
      </c>
      <c r="N319" s="38" t="s">
        <v>263</v>
      </c>
      <c r="O319" t="s">
        <v>140</v>
      </c>
      <c r="R319" t="s">
        <v>153</v>
      </c>
      <c r="S319" t="s">
        <v>153</v>
      </c>
      <c r="U319" t="s">
        <v>242</v>
      </c>
    </row>
    <row r="320" spans="1:21">
      <c r="A320" t="s">
        <v>391</v>
      </c>
      <c r="B320" s="38">
        <v>43600</v>
      </c>
      <c r="C320" s="38">
        <v>43798</v>
      </c>
      <c r="D320" s="64">
        <v>106780.98982647645</v>
      </c>
      <c r="E320" t="s">
        <v>284</v>
      </c>
      <c r="F320" t="s">
        <v>285</v>
      </c>
      <c r="G320" t="s">
        <v>133</v>
      </c>
      <c r="H320" s="35" t="s">
        <v>240</v>
      </c>
      <c r="I320" t="s">
        <v>392</v>
      </c>
      <c r="J320" t="s">
        <v>133</v>
      </c>
      <c r="K320" t="s">
        <v>185</v>
      </c>
      <c r="L320" t="s">
        <v>144</v>
      </c>
      <c r="M320" t="s">
        <v>251</v>
      </c>
      <c r="N320" s="38" t="s">
        <v>263</v>
      </c>
      <c r="O320" t="s">
        <v>140</v>
      </c>
      <c r="R320" t="s">
        <v>153</v>
      </c>
      <c r="S320" t="s">
        <v>153</v>
      </c>
      <c r="U320" t="s">
        <v>242</v>
      </c>
    </row>
    <row r="321" spans="1:21">
      <c r="A321" t="s">
        <v>324</v>
      </c>
      <c r="B321" s="38">
        <v>43723</v>
      </c>
      <c r="C321" s="38">
        <v>43798</v>
      </c>
      <c r="D321" s="64">
        <v>10018.469999999999</v>
      </c>
      <c r="E321" t="s">
        <v>325</v>
      </c>
      <c r="F321" t="s">
        <v>261</v>
      </c>
      <c r="G321" t="s">
        <v>133</v>
      </c>
      <c r="H321" s="35" t="s">
        <v>240</v>
      </c>
      <c r="I321" t="s">
        <v>326</v>
      </c>
      <c r="J321" t="s">
        <v>133</v>
      </c>
      <c r="K321" t="s">
        <v>185</v>
      </c>
      <c r="L321" t="s">
        <v>144</v>
      </c>
      <c r="M321" t="s">
        <v>251</v>
      </c>
      <c r="N321" s="38" t="s">
        <v>323</v>
      </c>
      <c r="O321" t="s">
        <v>140</v>
      </c>
      <c r="R321" t="s">
        <v>153</v>
      </c>
      <c r="S321" t="s">
        <v>153</v>
      </c>
      <c r="U321" t="s">
        <v>242</v>
      </c>
    </row>
    <row r="322" spans="1:21">
      <c r="A322" t="s">
        <v>343</v>
      </c>
      <c r="B322" s="38">
        <v>43723</v>
      </c>
      <c r="C322" s="38">
        <v>43798</v>
      </c>
      <c r="D322" s="64">
        <v>54310.8</v>
      </c>
      <c r="E322" t="s">
        <v>344</v>
      </c>
      <c r="F322" t="s">
        <v>261</v>
      </c>
      <c r="G322" t="s">
        <v>133</v>
      </c>
      <c r="H322" s="35" t="s">
        <v>240</v>
      </c>
      <c r="I322" t="s">
        <v>345</v>
      </c>
      <c r="J322" t="s">
        <v>133</v>
      </c>
      <c r="K322" t="s">
        <v>185</v>
      </c>
      <c r="L322" t="s">
        <v>144</v>
      </c>
      <c r="M322" t="s">
        <v>251</v>
      </c>
      <c r="N322" s="38" t="s">
        <v>271</v>
      </c>
      <c r="O322" t="s">
        <v>140</v>
      </c>
      <c r="R322" t="s">
        <v>153</v>
      </c>
      <c r="S322" t="s">
        <v>153</v>
      </c>
      <c r="U322" t="s">
        <v>242</v>
      </c>
    </row>
    <row r="323" spans="1:21">
      <c r="A323" t="s">
        <v>393</v>
      </c>
      <c r="B323" s="38">
        <v>43600</v>
      </c>
      <c r="C323" s="38">
        <v>43798</v>
      </c>
      <c r="D323" s="64">
        <v>1099797.9200000002</v>
      </c>
      <c r="E323" t="s">
        <v>394</v>
      </c>
      <c r="F323" t="s">
        <v>269</v>
      </c>
      <c r="G323" t="s">
        <v>133</v>
      </c>
      <c r="H323" s="35" t="s">
        <v>240</v>
      </c>
      <c r="I323" t="s">
        <v>395</v>
      </c>
      <c r="J323" t="s">
        <v>133</v>
      </c>
      <c r="K323" t="s">
        <v>185</v>
      </c>
      <c r="L323" t="s">
        <v>144</v>
      </c>
      <c r="M323" t="s">
        <v>251</v>
      </c>
      <c r="N323" s="38" t="s">
        <v>396</v>
      </c>
      <c r="O323" t="s">
        <v>140</v>
      </c>
      <c r="R323" t="s">
        <v>153</v>
      </c>
      <c r="S323" t="s">
        <v>153</v>
      </c>
      <c r="U323" t="s">
        <v>242</v>
      </c>
    </row>
    <row r="324" spans="1:21">
      <c r="A324" t="s">
        <v>275</v>
      </c>
      <c r="B324" s="38">
        <v>43723</v>
      </c>
      <c r="C324" s="38">
        <v>43798</v>
      </c>
      <c r="D324" s="64">
        <v>26916.04</v>
      </c>
      <c r="E324" t="s">
        <v>276</v>
      </c>
      <c r="F324" t="s">
        <v>269</v>
      </c>
      <c r="G324" t="s">
        <v>133</v>
      </c>
      <c r="H324" s="35" t="s">
        <v>240</v>
      </c>
      <c r="I324" t="s">
        <v>277</v>
      </c>
      <c r="J324" t="s">
        <v>133</v>
      </c>
      <c r="K324" t="s">
        <v>185</v>
      </c>
      <c r="L324" t="s">
        <v>144</v>
      </c>
      <c r="M324" t="s">
        <v>138</v>
      </c>
      <c r="N324" s="38" t="s">
        <v>278</v>
      </c>
      <c r="O324" t="s">
        <v>140</v>
      </c>
      <c r="R324" t="s">
        <v>153</v>
      </c>
      <c r="S324" t="s">
        <v>153</v>
      </c>
      <c r="U324" t="s">
        <v>242</v>
      </c>
    </row>
    <row r="325" spans="1:21">
      <c r="A325" t="s">
        <v>397</v>
      </c>
      <c r="B325" s="38">
        <v>43600</v>
      </c>
      <c r="C325" s="38">
        <v>43798</v>
      </c>
      <c r="D325" s="64">
        <v>4215032.7300000004</v>
      </c>
      <c r="E325" t="s">
        <v>238</v>
      </c>
      <c r="F325" t="s">
        <v>348</v>
      </c>
      <c r="G325" t="s">
        <v>133</v>
      </c>
      <c r="H325" s="35" t="s">
        <v>240</v>
      </c>
      <c r="I325" t="s">
        <v>398</v>
      </c>
      <c r="J325" t="s">
        <v>133</v>
      </c>
      <c r="K325" t="s">
        <v>185</v>
      </c>
      <c r="L325" t="s">
        <v>144</v>
      </c>
      <c r="M325" t="s">
        <v>138</v>
      </c>
      <c r="N325" s="38" t="s">
        <v>372</v>
      </c>
      <c r="O325" t="s">
        <v>140</v>
      </c>
      <c r="R325" t="s">
        <v>153</v>
      </c>
      <c r="S325" t="s">
        <v>153</v>
      </c>
      <c r="U325" t="s">
        <v>242</v>
      </c>
    </row>
    <row r="326" spans="1:21">
      <c r="A326" t="s">
        <v>371</v>
      </c>
      <c r="B326" s="38">
        <v>43600</v>
      </c>
      <c r="C326" s="38">
        <v>43798</v>
      </c>
      <c r="D326" s="64">
        <v>73397.039999999994</v>
      </c>
      <c r="E326" t="s">
        <v>353</v>
      </c>
      <c r="F326" t="s">
        <v>306</v>
      </c>
      <c r="G326" t="s">
        <v>133</v>
      </c>
      <c r="H326" s="35" t="s">
        <v>240</v>
      </c>
      <c r="I326" t="s">
        <v>355</v>
      </c>
      <c r="J326" t="s">
        <v>133</v>
      </c>
      <c r="K326" t="s">
        <v>185</v>
      </c>
      <c r="L326" t="s">
        <v>144</v>
      </c>
      <c r="M326" t="s">
        <v>251</v>
      </c>
      <c r="N326" s="38" t="s">
        <v>372</v>
      </c>
      <c r="O326" t="s">
        <v>140</v>
      </c>
      <c r="R326" t="s">
        <v>153</v>
      </c>
      <c r="S326" t="s">
        <v>153</v>
      </c>
      <c r="U326" t="s">
        <v>242</v>
      </c>
    </row>
    <row r="327" spans="1:21">
      <c r="A327" t="s">
        <v>373</v>
      </c>
      <c r="B327" s="38">
        <v>43600</v>
      </c>
      <c r="C327" s="38">
        <v>43798</v>
      </c>
      <c r="D327" s="64">
        <v>57584.87</v>
      </c>
      <c r="E327" t="s">
        <v>353</v>
      </c>
      <c r="F327" t="s">
        <v>306</v>
      </c>
      <c r="G327" t="s">
        <v>133</v>
      </c>
      <c r="H327" s="35" t="s">
        <v>240</v>
      </c>
      <c r="I327" t="s">
        <v>355</v>
      </c>
      <c r="J327" t="s">
        <v>133</v>
      </c>
      <c r="K327" t="s">
        <v>185</v>
      </c>
      <c r="L327" t="s">
        <v>144</v>
      </c>
      <c r="M327" t="s">
        <v>251</v>
      </c>
      <c r="N327" s="38" t="s">
        <v>372</v>
      </c>
      <c r="O327" t="s">
        <v>140</v>
      </c>
      <c r="R327" t="s">
        <v>153</v>
      </c>
      <c r="S327" t="s">
        <v>153</v>
      </c>
      <c r="U327" t="s">
        <v>242</v>
      </c>
    </row>
    <row r="328" spans="1:21">
      <c r="A328" t="s">
        <v>283</v>
      </c>
      <c r="B328" s="38">
        <v>43723</v>
      </c>
      <c r="C328" s="38">
        <v>43798</v>
      </c>
      <c r="D328" s="64">
        <v>167687.47</v>
      </c>
      <c r="E328" t="s">
        <v>284</v>
      </c>
      <c r="F328" t="s">
        <v>285</v>
      </c>
      <c r="G328" t="s">
        <v>133</v>
      </c>
      <c r="H328" s="35" t="s">
        <v>240</v>
      </c>
      <c r="I328" t="s">
        <v>286</v>
      </c>
      <c r="J328" t="s">
        <v>133</v>
      </c>
      <c r="K328" t="s">
        <v>185</v>
      </c>
      <c r="L328" t="s">
        <v>144</v>
      </c>
      <c r="M328" t="s">
        <v>138</v>
      </c>
      <c r="N328" s="38" t="s">
        <v>287</v>
      </c>
      <c r="O328" t="s">
        <v>140</v>
      </c>
      <c r="R328" t="s">
        <v>153</v>
      </c>
      <c r="S328" t="s">
        <v>153</v>
      </c>
      <c r="U328" t="s">
        <v>242</v>
      </c>
    </row>
    <row r="329" spans="1:21">
      <c r="A329" t="s">
        <v>377</v>
      </c>
      <c r="B329" s="38">
        <v>43600</v>
      </c>
      <c r="C329" s="38">
        <v>43798</v>
      </c>
      <c r="D329" s="64">
        <v>48127.45</v>
      </c>
      <c r="E329" t="s">
        <v>248</v>
      </c>
      <c r="F329" t="s">
        <v>249</v>
      </c>
      <c r="G329" t="s">
        <v>133</v>
      </c>
      <c r="H329" s="35" t="s">
        <v>240</v>
      </c>
      <c r="I329" t="s">
        <v>378</v>
      </c>
      <c r="J329" t="s">
        <v>133</v>
      </c>
      <c r="K329" t="s">
        <v>185</v>
      </c>
      <c r="L329" t="s">
        <v>144</v>
      </c>
      <c r="M329" t="s">
        <v>138</v>
      </c>
      <c r="N329" s="38" t="s">
        <v>379</v>
      </c>
      <c r="O329" t="s">
        <v>140</v>
      </c>
      <c r="R329" t="s">
        <v>153</v>
      </c>
      <c r="S329" t="s">
        <v>153</v>
      </c>
      <c r="U329" t="s">
        <v>242</v>
      </c>
    </row>
    <row r="330" spans="1:21">
      <c r="A330" t="s">
        <v>346</v>
      </c>
      <c r="B330" s="38">
        <v>43723</v>
      </c>
      <c r="C330" s="38">
        <v>43798</v>
      </c>
      <c r="D330" s="64">
        <v>5894546.4199999999</v>
      </c>
      <c r="E330" t="s">
        <v>347</v>
      </c>
      <c r="F330" t="s">
        <v>348</v>
      </c>
      <c r="G330" t="s">
        <v>133</v>
      </c>
      <c r="H330" s="35" t="s">
        <v>240</v>
      </c>
      <c r="I330" t="s">
        <v>349</v>
      </c>
      <c r="J330" t="s">
        <v>133</v>
      </c>
      <c r="K330" t="s">
        <v>136</v>
      </c>
      <c r="L330" t="s">
        <v>144</v>
      </c>
      <c r="M330" t="s">
        <v>350</v>
      </c>
      <c r="N330" s="38" t="s">
        <v>351</v>
      </c>
      <c r="O330" t="s">
        <v>140</v>
      </c>
      <c r="R330" t="s">
        <v>153</v>
      </c>
      <c r="S330" t="s">
        <v>153</v>
      </c>
      <c r="U330" t="s">
        <v>242</v>
      </c>
    </row>
    <row r="331" spans="1:21">
      <c r="A331" t="s">
        <v>352</v>
      </c>
      <c r="B331" s="38">
        <v>43723</v>
      </c>
      <c r="C331" s="38">
        <v>43798</v>
      </c>
      <c r="D331" s="64">
        <v>32909.21</v>
      </c>
      <c r="E331" t="s">
        <v>353</v>
      </c>
      <c r="F331" t="s">
        <v>354</v>
      </c>
      <c r="G331" t="s">
        <v>133</v>
      </c>
      <c r="H331" s="35" t="s">
        <v>240</v>
      </c>
      <c r="I331" t="s">
        <v>355</v>
      </c>
      <c r="J331" t="s">
        <v>133</v>
      </c>
      <c r="K331" t="s">
        <v>185</v>
      </c>
      <c r="L331" t="s">
        <v>144</v>
      </c>
      <c r="M331" t="s">
        <v>251</v>
      </c>
      <c r="N331" s="38" t="s">
        <v>356</v>
      </c>
      <c r="O331" t="s">
        <v>140</v>
      </c>
      <c r="R331" t="s">
        <v>153</v>
      </c>
      <c r="S331" t="s">
        <v>153</v>
      </c>
      <c r="U331" t="s">
        <v>242</v>
      </c>
    </row>
    <row r="332" spans="1:21">
      <c r="A332" t="s">
        <v>383</v>
      </c>
      <c r="B332" s="38">
        <v>43600</v>
      </c>
      <c r="C332" s="38">
        <v>43798</v>
      </c>
      <c r="D332" s="64">
        <v>63870.58</v>
      </c>
      <c r="E332" t="s">
        <v>384</v>
      </c>
      <c r="F332" t="s">
        <v>354</v>
      </c>
      <c r="G332" t="s">
        <v>133</v>
      </c>
      <c r="H332" s="35" t="s">
        <v>240</v>
      </c>
      <c r="I332" t="s">
        <v>385</v>
      </c>
      <c r="J332" t="s">
        <v>133</v>
      </c>
      <c r="K332" t="s">
        <v>185</v>
      </c>
      <c r="L332" t="s">
        <v>144</v>
      </c>
      <c r="M332" t="s">
        <v>251</v>
      </c>
      <c r="N332" s="38" t="s">
        <v>386</v>
      </c>
      <c r="O332" t="s">
        <v>140</v>
      </c>
      <c r="R332" t="s">
        <v>153</v>
      </c>
      <c r="S332" t="s">
        <v>153</v>
      </c>
      <c r="U332" t="s">
        <v>242</v>
      </c>
    </row>
    <row r="333" spans="1:21">
      <c r="A333" t="s">
        <v>289</v>
      </c>
      <c r="B333" s="38">
        <v>43723</v>
      </c>
      <c r="C333" s="38">
        <v>43798</v>
      </c>
      <c r="D333" s="64">
        <v>6935.14</v>
      </c>
      <c r="E333" t="s">
        <v>290</v>
      </c>
      <c r="F333" t="s">
        <v>269</v>
      </c>
      <c r="G333" t="s">
        <v>133</v>
      </c>
      <c r="H333" s="35" t="s">
        <v>240</v>
      </c>
      <c r="I333" t="s">
        <v>291</v>
      </c>
      <c r="J333" t="s">
        <v>133</v>
      </c>
      <c r="K333" t="s">
        <v>185</v>
      </c>
      <c r="L333" t="s">
        <v>144</v>
      </c>
      <c r="M333" t="s">
        <v>138</v>
      </c>
      <c r="N333" s="38" t="s">
        <v>292</v>
      </c>
      <c r="O333" t="s">
        <v>140</v>
      </c>
      <c r="R333" t="s">
        <v>153</v>
      </c>
      <c r="S333" t="s">
        <v>153</v>
      </c>
      <c r="U333" t="s">
        <v>242</v>
      </c>
    </row>
    <row r="334" spans="1:21">
      <c r="A334" t="s">
        <v>399</v>
      </c>
      <c r="B334" s="38">
        <v>43600</v>
      </c>
      <c r="C334" s="38">
        <v>43798</v>
      </c>
      <c r="D334" s="64">
        <v>13493.57</v>
      </c>
      <c r="E334" t="s">
        <v>325</v>
      </c>
      <c r="F334" t="s">
        <v>261</v>
      </c>
      <c r="G334" t="s">
        <v>133</v>
      </c>
      <c r="H334" s="35" t="s">
        <v>240</v>
      </c>
      <c r="I334" t="s">
        <v>400</v>
      </c>
      <c r="J334" t="s">
        <v>133</v>
      </c>
      <c r="K334" t="s">
        <v>185</v>
      </c>
      <c r="L334" t="s">
        <v>144</v>
      </c>
      <c r="M334" t="s">
        <v>138</v>
      </c>
      <c r="N334" s="38" t="s">
        <v>401</v>
      </c>
      <c r="O334" t="s">
        <v>140</v>
      </c>
      <c r="R334" t="s">
        <v>153</v>
      </c>
      <c r="S334" t="s">
        <v>153</v>
      </c>
      <c r="U334" t="s">
        <v>242</v>
      </c>
    </row>
    <row r="335" spans="1:21">
      <c r="A335" t="s">
        <v>357</v>
      </c>
      <c r="B335" s="38">
        <v>43723</v>
      </c>
      <c r="C335" s="38">
        <v>43798</v>
      </c>
      <c r="D335" s="64">
        <v>5368.32</v>
      </c>
      <c r="E335" t="s">
        <v>325</v>
      </c>
      <c r="F335" t="s">
        <v>261</v>
      </c>
      <c r="G335" t="s">
        <v>133</v>
      </c>
      <c r="H335" s="35" t="s">
        <v>240</v>
      </c>
      <c r="I335" t="s">
        <v>326</v>
      </c>
      <c r="J335" t="s">
        <v>133</v>
      </c>
      <c r="K335" t="s">
        <v>185</v>
      </c>
      <c r="L335" t="s">
        <v>144</v>
      </c>
      <c r="M335" t="s">
        <v>251</v>
      </c>
      <c r="N335" s="38" t="s">
        <v>358</v>
      </c>
      <c r="O335" t="s">
        <v>140</v>
      </c>
      <c r="R335" t="s">
        <v>153</v>
      </c>
      <c r="S335" t="s">
        <v>153</v>
      </c>
      <c r="U335" t="s">
        <v>242</v>
      </c>
    </row>
    <row r="336" spans="1:21">
      <c r="A336" t="s">
        <v>332</v>
      </c>
      <c r="B336" s="38">
        <v>43723</v>
      </c>
      <c r="C336" s="38">
        <v>43798</v>
      </c>
      <c r="D336" s="64">
        <v>76198.89</v>
      </c>
      <c r="E336" t="s">
        <v>325</v>
      </c>
      <c r="F336" t="s">
        <v>261</v>
      </c>
      <c r="G336" t="s">
        <v>133</v>
      </c>
      <c r="H336" s="35" t="s">
        <v>240</v>
      </c>
      <c r="I336" t="s">
        <v>333</v>
      </c>
      <c r="J336" t="s">
        <v>133</v>
      </c>
      <c r="K336" t="s">
        <v>185</v>
      </c>
      <c r="L336" t="s">
        <v>144</v>
      </c>
      <c r="M336" t="s">
        <v>251</v>
      </c>
      <c r="N336" s="38" t="s">
        <v>334</v>
      </c>
      <c r="O336" t="s">
        <v>140</v>
      </c>
      <c r="R336" t="s">
        <v>153</v>
      </c>
      <c r="S336" t="s">
        <v>153</v>
      </c>
      <c r="U336" t="s">
        <v>242</v>
      </c>
    </row>
    <row r="337" spans="1:21">
      <c r="A337" t="s">
        <v>387</v>
      </c>
      <c r="B337" s="38">
        <v>43600</v>
      </c>
      <c r="C337" s="38">
        <v>43798</v>
      </c>
      <c r="D337" s="64">
        <v>272119.74</v>
      </c>
      <c r="E337" t="s">
        <v>248</v>
      </c>
      <c r="F337" t="s">
        <v>285</v>
      </c>
      <c r="G337" t="s">
        <v>133</v>
      </c>
      <c r="H337" s="35" t="s">
        <v>240</v>
      </c>
      <c r="I337" t="s">
        <v>313</v>
      </c>
      <c r="J337" t="s">
        <v>133</v>
      </c>
      <c r="K337" t="s">
        <v>185</v>
      </c>
      <c r="L337" t="s">
        <v>144</v>
      </c>
      <c r="M337" t="s">
        <v>138</v>
      </c>
      <c r="N337" s="38" t="s">
        <v>388</v>
      </c>
      <c r="O337" t="s">
        <v>140</v>
      </c>
      <c r="R337" t="s">
        <v>153</v>
      </c>
      <c r="S337" t="s">
        <v>153</v>
      </c>
      <c r="U337" t="s">
        <v>242</v>
      </c>
    </row>
    <row r="338" spans="1:21">
      <c r="A338" t="s">
        <v>340</v>
      </c>
      <c r="B338" s="38">
        <v>43723</v>
      </c>
      <c r="C338" s="38">
        <v>43798</v>
      </c>
      <c r="D338" s="64">
        <v>221536.13</v>
      </c>
      <c r="E338" t="s">
        <v>325</v>
      </c>
      <c r="F338" t="s">
        <v>261</v>
      </c>
      <c r="G338" t="s">
        <v>133</v>
      </c>
      <c r="H338" s="35" t="s">
        <v>240</v>
      </c>
      <c r="I338" t="s">
        <v>326</v>
      </c>
      <c r="J338" t="s">
        <v>133</v>
      </c>
      <c r="K338" t="s">
        <v>185</v>
      </c>
      <c r="L338" t="s">
        <v>144</v>
      </c>
      <c r="M338" t="s">
        <v>251</v>
      </c>
      <c r="N338" s="38" t="s">
        <v>341</v>
      </c>
      <c r="O338" t="s">
        <v>140</v>
      </c>
      <c r="R338" t="s">
        <v>153</v>
      </c>
      <c r="S338" t="s">
        <v>153</v>
      </c>
      <c r="U338" t="s">
        <v>242</v>
      </c>
    </row>
    <row r="339" spans="1:21">
      <c r="A339" t="s">
        <v>243</v>
      </c>
      <c r="B339" s="38">
        <v>43715</v>
      </c>
      <c r="C339" s="38">
        <v>43818</v>
      </c>
      <c r="D339" s="64">
        <f>17392.39*0.9</f>
        <v>15653.151</v>
      </c>
      <c r="E339" t="s">
        <v>244</v>
      </c>
      <c r="F339" t="s">
        <v>245</v>
      </c>
      <c r="G339" t="s">
        <v>159</v>
      </c>
      <c r="H339" s="35" t="s">
        <v>86</v>
      </c>
      <c r="I339" t="s">
        <v>246</v>
      </c>
      <c r="J339" t="s">
        <v>159</v>
      </c>
      <c r="K339" t="s">
        <v>185</v>
      </c>
      <c r="L339" t="s">
        <v>149</v>
      </c>
      <c r="M339" t="s">
        <v>150</v>
      </c>
      <c r="N339" s="38">
        <v>42138</v>
      </c>
      <c r="O339" t="s">
        <v>151</v>
      </c>
      <c r="R339">
        <v>5971610</v>
      </c>
      <c r="S339">
        <v>5971610</v>
      </c>
      <c r="T339" s="35" t="s">
        <v>156</v>
      </c>
      <c r="U339" t="s">
        <v>187</v>
      </c>
    </row>
    <row r="340" spans="1:21">
      <c r="A340" t="s">
        <v>243</v>
      </c>
      <c r="B340" s="38">
        <v>43730</v>
      </c>
      <c r="C340" s="38">
        <v>43818</v>
      </c>
      <c r="D340" s="64">
        <f>9903.34*0.9</f>
        <v>8913.0060000000012</v>
      </c>
      <c r="E340" t="s">
        <v>244</v>
      </c>
      <c r="F340" t="s">
        <v>245</v>
      </c>
      <c r="G340" t="s">
        <v>159</v>
      </c>
      <c r="H340" s="35" t="s">
        <v>86</v>
      </c>
      <c r="I340" t="s">
        <v>246</v>
      </c>
      <c r="J340" t="s">
        <v>159</v>
      </c>
      <c r="K340" t="s">
        <v>185</v>
      </c>
      <c r="L340" t="s">
        <v>149</v>
      </c>
      <c r="M340" t="s">
        <v>150</v>
      </c>
      <c r="N340" s="38">
        <v>42138</v>
      </c>
      <c r="O340" t="s">
        <v>151</v>
      </c>
      <c r="R340">
        <v>5971714</v>
      </c>
      <c r="S340">
        <v>5971714</v>
      </c>
      <c r="T340" t="s">
        <v>202</v>
      </c>
      <c r="U340" t="s">
        <v>187</v>
      </c>
    </row>
    <row r="341" spans="1:21">
      <c r="A341" t="s">
        <v>130</v>
      </c>
      <c r="B341" s="68" t="s">
        <v>415</v>
      </c>
      <c r="C341" s="38">
        <v>43829</v>
      </c>
      <c r="D341" s="64">
        <v>50432382.57</v>
      </c>
      <c r="E341" t="s">
        <v>131</v>
      </c>
      <c r="F341" t="s">
        <v>132</v>
      </c>
      <c r="G341" t="s">
        <v>133</v>
      </c>
      <c r="H341" s="35" t="s">
        <v>134</v>
      </c>
      <c r="I341" t="s">
        <v>135</v>
      </c>
      <c r="J341" t="s">
        <v>133</v>
      </c>
      <c r="K341" t="s">
        <v>136</v>
      </c>
      <c r="L341" t="s">
        <v>137</v>
      </c>
      <c r="M341" t="s">
        <v>138</v>
      </c>
      <c r="N341" s="38" t="s">
        <v>139</v>
      </c>
      <c r="O341" t="s">
        <v>140</v>
      </c>
    </row>
    <row r="342" spans="1:21">
      <c r="A342" t="s">
        <v>141</v>
      </c>
      <c r="B342" s="68" t="s">
        <v>415</v>
      </c>
      <c r="C342" s="38">
        <v>43829</v>
      </c>
      <c r="D342" s="64">
        <v>27717516.289999999</v>
      </c>
      <c r="E342" t="s">
        <v>131</v>
      </c>
      <c r="F342" t="s">
        <v>142</v>
      </c>
      <c r="G342" t="s">
        <v>133</v>
      </c>
      <c r="H342" s="35" t="s">
        <v>134</v>
      </c>
      <c r="I342" t="s">
        <v>143</v>
      </c>
      <c r="J342" t="s">
        <v>133</v>
      </c>
      <c r="K342" t="s">
        <v>136</v>
      </c>
      <c r="L342" t="s">
        <v>144</v>
      </c>
      <c r="M342" t="s">
        <v>138</v>
      </c>
      <c r="N342" s="38" t="s">
        <v>145</v>
      </c>
      <c r="O342" t="s">
        <v>140</v>
      </c>
    </row>
    <row r="343" spans="1:21">
      <c r="A343" t="s">
        <v>247</v>
      </c>
      <c r="B343" s="68">
        <v>43753</v>
      </c>
      <c r="C343" s="38">
        <v>43839</v>
      </c>
      <c r="D343" s="64">
        <v>20076.62</v>
      </c>
      <c r="E343" t="s">
        <v>248</v>
      </c>
      <c r="F343" t="s">
        <v>249</v>
      </c>
      <c r="G343" t="s">
        <v>133</v>
      </c>
      <c r="H343" s="35" t="s">
        <v>240</v>
      </c>
      <c r="I343" t="s">
        <v>313</v>
      </c>
      <c r="J343" t="s">
        <v>133</v>
      </c>
      <c r="K343" t="s">
        <v>185</v>
      </c>
      <c r="L343" t="s">
        <v>144</v>
      </c>
      <c r="M343" t="s">
        <v>138</v>
      </c>
      <c r="N343" s="38" t="s">
        <v>252</v>
      </c>
      <c r="O343" t="s">
        <v>140</v>
      </c>
      <c r="R343" t="s">
        <v>153</v>
      </c>
      <c r="S343" t="s">
        <v>153</v>
      </c>
      <c r="U343" t="s">
        <v>242</v>
      </c>
    </row>
    <row r="344" spans="1:21">
      <c r="A344" t="s">
        <v>264</v>
      </c>
      <c r="B344" s="68">
        <v>43753</v>
      </c>
      <c r="C344" s="38">
        <v>43839</v>
      </c>
      <c r="D344" s="64">
        <v>32684.01</v>
      </c>
      <c r="E344" t="s">
        <v>265</v>
      </c>
      <c r="F344" t="s">
        <v>261</v>
      </c>
      <c r="G344" t="s">
        <v>133</v>
      </c>
      <c r="H344" s="35" t="s">
        <v>240</v>
      </c>
      <c r="I344" t="s">
        <v>266</v>
      </c>
      <c r="J344" t="s">
        <v>133</v>
      </c>
      <c r="K344" t="s">
        <v>185</v>
      </c>
      <c r="L344" t="s">
        <v>144</v>
      </c>
      <c r="M344" t="s">
        <v>251</v>
      </c>
      <c r="N344" s="38" t="s">
        <v>263</v>
      </c>
      <c r="O344" t="s">
        <v>140</v>
      </c>
      <c r="R344" t="s">
        <v>153</v>
      </c>
      <c r="S344" t="s">
        <v>153</v>
      </c>
      <c r="U344" t="s">
        <v>242</v>
      </c>
    </row>
    <row r="345" spans="1:21">
      <c r="A345" t="s">
        <v>324</v>
      </c>
      <c r="B345" s="68">
        <v>43753</v>
      </c>
      <c r="C345" s="38">
        <v>43839</v>
      </c>
      <c r="D345" s="64">
        <v>164323.07999999999</v>
      </c>
      <c r="E345" t="s">
        <v>325</v>
      </c>
      <c r="F345" t="s">
        <v>261</v>
      </c>
      <c r="G345" t="s">
        <v>133</v>
      </c>
      <c r="H345" s="35" t="s">
        <v>240</v>
      </c>
      <c r="I345" t="s">
        <v>326</v>
      </c>
      <c r="J345" t="s">
        <v>133</v>
      </c>
      <c r="K345" t="s">
        <v>185</v>
      </c>
      <c r="L345" t="s">
        <v>144</v>
      </c>
      <c r="M345" t="s">
        <v>251</v>
      </c>
      <c r="N345" s="38" t="s">
        <v>323</v>
      </c>
      <c r="O345" t="s">
        <v>140</v>
      </c>
      <c r="R345" t="s">
        <v>153</v>
      </c>
      <c r="S345" t="s">
        <v>153</v>
      </c>
      <c r="U345" t="s">
        <v>242</v>
      </c>
    </row>
    <row r="346" spans="1:21">
      <c r="A346" t="s">
        <v>367</v>
      </c>
      <c r="B346" s="68">
        <v>43753</v>
      </c>
      <c r="C346" s="38">
        <v>43839</v>
      </c>
      <c r="D346" s="64">
        <v>17788.060000000001</v>
      </c>
      <c r="E346" t="s">
        <v>368</v>
      </c>
      <c r="F346" t="s">
        <v>269</v>
      </c>
      <c r="G346" t="s">
        <v>133</v>
      </c>
      <c r="H346" s="35" t="s">
        <v>240</v>
      </c>
      <c r="I346" t="s">
        <v>369</v>
      </c>
      <c r="J346" t="s">
        <v>133</v>
      </c>
      <c r="K346" t="s">
        <v>185</v>
      </c>
      <c r="L346" t="s">
        <v>144</v>
      </c>
      <c r="M346" t="s">
        <v>251</v>
      </c>
      <c r="N346" s="38" t="s">
        <v>370</v>
      </c>
      <c r="O346" t="s">
        <v>140</v>
      </c>
      <c r="R346" t="s">
        <v>153</v>
      </c>
      <c r="S346" t="s">
        <v>153</v>
      </c>
      <c r="U346" t="s">
        <v>242</v>
      </c>
    </row>
    <row r="347" spans="1:21">
      <c r="A347" t="s">
        <v>402</v>
      </c>
      <c r="B347" s="68">
        <v>43631</v>
      </c>
      <c r="C347" s="38">
        <v>43839</v>
      </c>
      <c r="D347" s="64">
        <v>20116.36</v>
      </c>
      <c r="E347" t="s">
        <v>284</v>
      </c>
      <c r="F347" t="s">
        <v>329</v>
      </c>
      <c r="G347" t="s">
        <v>133</v>
      </c>
      <c r="H347" s="35" t="s">
        <v>240</v>
      </c>
      <c r="I347" t="s">
        <v>403</v>
      </c>
      <c r="J347" t="s">
        <v>133</v>
      </c>
      <c r="K347" t="s">
        <v>185</v>
      </c>
      <c r="L347" t="s">
        <v>144</v>
      </c>
      <c r="M347" t="s">
        <v>251</v>
      </c>
      <c r="N347" s="38" t="s">
        <v>379</v>
      </c>
      <c r="O347" t="s">
        <v>140</v>
      </c>
      <c r="R347" t="s">
        <v>153</v>
      </c>
      <c r="S347" t="s">
        <v>153</v>
      </c>
      <c r="U347" t="s">
        <v>242</v>
      </c>
    </row>
    <row r="348" spans="1:21">
      <c r="A348" t="s">
        <v>371</v>
      </c>
      <c r="B348" s="68">
        <v>43753</v>
      </c>
      <c r="C348" s="38">
        <v>43839</v>
      </c>
      <c r="D348" s="64">
        <v>71462.289999999994</v>
      </c>
      <c r="E348" t="s">
        <v>353</v>
      </c>
      <c r="F348" t="s">
        <v>306</v>
      </c>
      <c r="G348" t="s">
        <v>133</v>
      </c>
      <c r="H348" s="35" t="s">
        <v>240</v>
      </c>
      <c r="I348" t="s">
        <v>355</v>
      </c>
      <c r="J348" t="s">
        <v>133</v>
      </c>
      <c r="K348" t="s">
        <v>185</v>
      </c>
      <c r="L348" t="s">
        <v>144</v>
      </c>
      <c r="M348" t="s">
        <v>251</v>
      </c>
      <c r="N348" s="38" t="s">
        <v>372</v>
      </c>
      <c r="O348" t="s">
        <v>140</v>
      </c>
      <c r="R348" t="s">
        <v>153</v>
      </c>
      <c r="S348" t="s">
        <v>153</v>
      </c>
      <c r="U348" t="s">
        <v>242</v>
      </c>
    </row>
    <row r="349" spans="1:21">
      <c r="A349" t="s">
        <v>373</v>
      </c>
      <c r="B349" s="68">
        <v>43753</v>
      </c>
      <c r="C349" s="38">
        <v>43839</v>
      </c>
      <c r="D349" s="64">
        <v>45444.79</v>
      </c>
      <c r="E349" t="s">
        <v>353</v>
      </c>
      <c r="F349" t="s">
        <v>306</v>
      </c>
      <c r="G349" t="s">
        <v>133</v>
      </c>
      <c r="H349" s="35" t="s">
        <v>240</v>
      </c>
      <c r="I349" t="s">
        <v>355</v>
      </c>
      <c r="J349" t="s">
        <v>133</v>
      </c>
      <c r="K349" t="s">
        <v>185</v>
      </c>
      <c r="L349" t="s">
        <v>144</v>
      </c>
      <c r="M349" t="s">
        <v>251</v>
      </c>
      <c r="N349" s="38" t="s">
        <v>372</v>
      </c>
      <c r="O349" t="s">
        <v>140</v>
      </c>
      <c r="R349" t="s">
        <v>153</v>
      </c>
      <c r="S349" t="s">
        <v>153</v>
      </c>
      <c r="U349" t="s">
        <v>242</v>
      </c>
    </row>
    <row r="350" spans="1:21">
      <c r="A350" t="s">
        <v>374</v>
      </c>
      <c r="B350" s="68">
        <v>43753</v>
      </c>
      <c r="C350" s="38">
        <v>43839</v>
      </c>
      <c r="D350" s="64">
        <v>47065.73</v>
      </c>
      <c r="E350" t="s">
        <v>375</v>
      </c>
      <c r="F350" t="s">
        <v>249</v>
      </c>
      <c r="G350" t="s">
        <v>133</v>
      </c>
      <c r="H350" s="35" t="s">
        <v>240</v>
      </c>
      <c r="I350" t="s">
        <v>376</v>
      </c>
      <c r="J350" t="s">
        <v>133</v>
      </c>
      <c r="K350" t="s">
        <v>185</v>
      </c>
      <c r="L350" t="s">
        <v>144</v>
      </c>
      <c r="M350" t="s">
        <v>251</v>
      </c>
      <c r="N350" s="38" t="s">
        <v>372</v>
      </c>
      <c r="O350" t="s">
        <v>140</v>
      </c>
      <c r="R350" t="s">
        <v>153</v>
      </c>
      <c r="S350" t="s">
        <v>153</v>
      </c>
      <c r="U350" t="s">
        <v>242</v>
      </c>
    </row>
    <row r="351" spans="1:21">
      <c r="A351" t="s">
        <v>283</v>
      </c>
      <c r="B351" s="68">
        <v>43753</v>
      </c>
      <c r="C351" s="38">
        <v>43839</v>
      </c>
      <c r="D351" s="64">
        <v>45599.39</v>
      </c>
      <c r="E351" t="s">
        <v>284</v>
      </c>
      <c r="F351" t="s">
        <v>285</v>
      </c>
      <c r="G351" t="s">
        <v>133</v>
      </c>
      <c r="H351" s="35" t="s">
        <v>240</v>
      </c>
      <c r="I351" t="s">
        <v>286</v>
      </c>
      <c r="J351" t="s">
        <v>133</v>
      </c>
      <c r="K351" t="s">
        <v>185</v>
      </c>
      <c r="L351" t="s">
        <v>144</v>
      </c>
      <c r="M351" t="s">
        <v>138</v>
      </c>
      <c r="N351" s="38" t="s">
        <v>287</v>
      </c>
      <c r="O351" t="s">
        <v>140</v>
      </c>
      <c r="R351" t="s">
        <v>153</v>
      </c>
      <c r="S351" t="s">
        <v>153</v>
      </c>
      <c r="U351" t="s">
        <v>242</v>
      </c>
    </row>
    <row r="352" spans="1:21">
      <c r="A352" t="s">
        <v>404</v>
      </c>
      <c r="B352" s="68">
        <v>43631</v>
      </c>
      <c r="C352" s="38">
        <v>43839</v>
      </c>
      <c r="D352" s="64">
        <v>89988.66</v>
      </c>
      <c r="E352" t="s">
        <v>284</v>
      </c>
      <c r="F352" t="s">
        <v>405</v>
      </c>
      <c r="G352" t="s">
        <v>133</v>
      </c>
      <c r="H352" s="35" t="s">
        <v>240</v>
      </c>
      <c r="I352" t="s">
        <v>406</v>
      </c>
      <c r="J352" t="s">
        <v>133</v>
      </c>
      <c r="K352" t="s">
        <v>185</v>
      </c>
      <c r="L352" t="s">
        <v>144</v>
      </c>
      <c r="M352" t="s">
        <v>138</v>
      </c>
      <c r="N352" s="38" t="s">
        <v>372</v>
      </c>
      <c r="O352" t="s">
        <v>140</v>
      </c>
      <c r="R352" t="s">
        <v>153</v>
      </c>
      <c r="S352" t="s">
        <v>153</v>
      </c>
      <c r="U352" t="s">
        <v>242</v>
      </c>
    </row>
    <row r="353" spans="1:21">
      <c r="A353" t="s">
        <v>377</v>
      </c>
      <c r="B353" s="68">
        <v>43753</v>
      </c>
      <c r="C353" s="38">
        <v>43839</v>
      </c>
      <c r="D353" s="64">
        <v>5974.82</v>
      </c>
      <c r="E353" t="s">
        <v>248</v>
      </c>
      <c r="F353" t="s">
        <v>249</v>
      </c>
      <c r="G353" t="s">
        <v>133</v>
      </c>
      <c r="H353" s="35" t="s">
        <v>240</v>
      </c>
      <c r="I353" t="s">
        <v>378</v>
      </c>
      <c r="J353" t="s">
        <v>133</v>
      </c>
      <c r="K353" t="s">
        <v>185</v>
      </c>
      <c r="L353" t="s">
        <v>144</v>
      </c>
      <c r="M353" t="s">
        <v>138</v>
      </c>
      <c r="N353" s="38" t="s">
        <v>379</v>
      </c>
      <c r="O353" t="s">
        <v>140</v>
      </c>
      <c r="R353" t="s">
        <v>153</v>
      </c>
      <c r="S353" t="s">
        <v>153</v>
      </c>
      <c r="U353" t="s">
        <v>242</v>
      </c>
    </row>
    <row r="354" spans="1:21">
      <c r="A354" t="s">
        <v>380</v>
      </c>
      <c r="B354" s="68">
        <v>43753</v>
      </c>
      <c r="C354" s="38">
        <v>43839</v>
      </c>
      <c r="D354" s="64">
        <v>104657.12</v>
      </c>
      <c r="E354" t="s">
        <v>381</v>
      </c>
      <c r="F354" t="s">
        <v>255</v>
      </c>
      <c r="G354" t="s">
        <v>133</v>
      </c>
      <c r="H354" s="35" t="s">
        <v>240</v>
      </c>
      <c r="I354" t="s">
        <v>382</v>
      </c>
      <c r="J354" t="s">
        <v>133</v>
      </c>
      <c r="K354" t="s">
        <v>185</v>
      </c>
      <c r="L354" t="s">
        <v>144</v>
      </c>
      <c r="M354" t="s">
        <v>138</v>
      </c>
      <c r="N354" s="38" t="s">
        <v>372</v>
      </c>
      <c r="O354" t="s">
        <v>140</v>
      </c>
      <c r="R354" t="s">
        <v>153</v>
      </c>
      <c r="S354" t="s">
        <v>153</v>
      </c>
      <c r="U354" t="s">
        <v>242</v>
      </c>
    </row>
    <row r="355" spans="1:21">
      <c r="A355" t="s">
        <v>407</v>
      </c>
      <c r="B355" s="68">
        <v>43631</v>
      </c>
      <c r="C355" s="38">
        <v>43839</v>
      </c>
      <c r="D355" s="64">
        <v>194072.82</v>
      </c>
      <c r="E355" t="s">
        <v>248</v>
      </c>
      <c r="F355" t="s">
        <v>249</v>
      </c>
      <c r="G355" t="s">
        <v>133</v>
      </c>
      <c r="H355" s="35" t="s">
        <v>240</v>
      </c>
      <c r="I355" t="s">
        <v>408</v>
      </c>
      <c r="J355" t="s">
        <v>133</v>
      </c>
      <c r="K355" t="s">
        <v>185</v>
      </c>
      <c r="L355" t="s">
        <v>144</v>
      </c>
      <c r="M355" t="s">
        <v>138</v>
      </c>
      <c r="N355" s="38" t="s">
        <v>386</v>
      </c>
      <c r="O355" t="s">
        <v>140</v>
      </c>
      <c r="R355" t="s">
        <v>153</v>
      </c>
      <c r="S355" t="s">
        <v>153</v>
      </c>
      <c r="U355" t="s">
        <v>242</v>
      </c>
    </row>
    <row r="356" spans="1:21">
      <c r="A356" t="s">
        <v>352</v>
      </c>
      <c r="B356" s="68">
        <v>43753</v>
      </c>
      <c r="C356" s="38">
        <v>43839</v>
      </c>
      <c r="D356" s="64">
        <v>64101.55</v>
      </c>
      <c r="E356" t="s">
        <v>353</v>
      </c>
      <c r="F356" t="s">
        <v>354</v>
      </c>
      <c r="G356" t="s">
        <v>133</v>
      </c>
      <c r="H356" s="35" t="s">
        <v>240</v>
      </c>
      <c r="I356" t="s">
        <v>355</v>
      </c>
      <c r="J356" t="s">
        <v>133</v>
      </c>
      <c r="K356" t="s">
        <v>185</v>
      </c>
      <c r="L356" t="s">
        <v>144</v>
      </c>
      <c r="M356" t="s">
        <v>251</v>
      </c>
      <c r="N356" s="38" t="s">
        <v>356</v>
      </c>
      <c r="O356" t="s">
        <v>140</v>
      </c>
      <c r="R356" t="s">
        <v>153</v>
      </c>
      <c r="S356" t="s">
        <v>153</v>
      </c>
      <c r="U356" t="s">
        <v>242</v>
      </c>
    </row>
    <row r="357" spans="1:21">
      <c r="A357" t="s">
        <v>383</v>
      </c>
      <c r="B357" s="68">
        <v>43753</v>
      </c>
      <c r="C357" s="38">
        <v>43839</v>
      </c>
      <c r="D357" s="64">
        <v>53369.53</v>
      </c>
      <c r="E357" t="s">
        <v>384</v>
      </c>
      <c r="F357" t="s">
        <v>354</v>
      </c>
      <c r="G357" t="s">
        <v>133</v>
      </c>
      <c r="H357" s="35" t="s">
        <v>240</v>
      </c>
      <c r="I357" t="s">
        <v>385</v>
      </c>
      <c r="J357" t="s">
        <v>133</v>
      </c>
      <c r="K357" t="s">
        <v>185</v>
      </c>
      <c r="L357" t="s">
        <v>144</v>
      </c>
      <c r="M357" t="s">
        <v>251</v>
      </c>
      <c r="N357" s="38" t="s">
        <v>386</v>
      </c>
      <c r="O357" t="s">
        <v>140</v>
      </c>
      <c r="R357" t="s">
        <v>153</v>
      </c>
      <c r="S357" t="s">
        <v>153</v>
      </c>
      <c r="U357" t="s">
        <v>242</v>
      </c>
    </row>
    <row r="358" spans="1:21">
      <c r="A358" t="s">
        <v>409</v>
      </c>
      <c r="B358" s="68">
        <v>43631</v>
      </c>
      <c r="C358" s="38">
        <v>43839</v>
      </c>
      <c r="D358" s="64">
        <v>17581.36</v>
      </c>
      <c r="E358" t="s">
        <v>410</v>
      </c>
      <c r="F358" t="s">
        <v>329</v>
      </c>
      <c r="G358" t="s">
        <v>133</v>
      </c>
      <c r="H358" s="35" t="s">
        <v>240</v>
      </c>
      <c r="I358" t="s">
        <v>411</v>
      </c>
      <c r="J358" t="s">
        <v>133</v>
      </c>
      <c r="K358" t="s">
        <v>185</v>
      </c>
      <c r="L358" t="s">
        <v>144</v>
      </c>
      <c r="M358" t="s">
        <v>138</v>
      </c>
      <c r="N358" s="38" t="s">
        <v>412</v>
      </c>
      <c r="O358" t="s">
        <v>140</v>
      </c>
      <c r="R358" t="s">
        <v>153</v>
      </c>
      <c r="S358" t="s">
        <v>153</v>
      </c>
      <c r="U358" t="s">
        <v>242</v>
      </c>
    </row>
    <row r="359" spans="1:21">
      <c r="A359" t="s">
        <v>335</v>
      </c>
      <c r="B359" s="68">
        <v>43753</v>
      </c>
      <c r="C359" s="38">
        <v>43839</v>
      </c>
      <c r="D359" s="64">
        <v>102762.63</v>
      </c>
      <c r="E359" t="s">
        <v>336</v>
      </c>
      <c r="F359" t="s">
        <v>306</v>
      </c>
      <c r="G359" t="s">
        <v>133</v>
      </c>
      <c r="H359" s="35" t="s">
        <v>240</v>
      </c>
      <c r="I359" t="s">
        <v>320</v>
      </c>
      <c r="J359" t="s">
        <v>133</v>
      </c>
      <c r="K359" t="s">
        <v>185</v>
      </c>
      <c r="L359" t="s">
        <v>144</v>
      </c>
      <c r="M359" t="s">
        <v>138</v>
      </c>
      <c r="N359" s="38" t="s">
        <v>334</v>
      </c>
      <c r="O359" t="s">
        <v>140</v>
      </c>
      <c r="R359" t="s">
        <v>153</v>
      </c>
      <c r="S359" t="s">
        <v>153</v>
      </c>
      <c r="U359" t="s">
        <v>242</v>
      </c>
    </row>
    <row r="360" spans="1:21">
      <c r="A360" t="s">
        <v>387</v>
      </c>
      <c r="B360" s="68">
        <v>43753</v>
      </c>
      <c r="C360" s="38">
        <v>43839</v>
      </c>
      <c r="D360" s="64">
        <v>662881.73</v>
      </c>
      <c r="E360" t="s">
        <v>248</v>
      </c>
      <c r="F360" t="s">
        <v>285</v>
      </c>
      <c r="G360" t="s">
        <v>133</v>
      </c>
      <c r="H360" s="35" t="s">
        <v>240</v>
      </c>
      <c r="I360" t="s">
        <v>313</v>
      </c>
      <c r="J360" t="s">
        <v>133</v>
      </c>
      <c r="K360" t="s">
        <v>185</v>
      </c>
      <c r="L360" t="s">
        <v>144</v>
      </c>
      <c r="M360" t="s">
        <v>138</v>
      </c>
      <c r="N360" s="38" t="s">
        <v>388</v>
      </c>
      <c r="O360" t="s">
        <v>140</v>
      </c>
      <c r="R360" t="s">
        <v>153</v>
      </c>
      <c r="S360" t="s">
        <v>153</v>
      </c>
      <c r="U360" t="s">
        <v>242</v>
      </c>
    </row>
    <row r="361" spans="1:21">
      <c r="A361" t="s">
        <v>340</v>
      </c>
      <c r="B361" s="68">
        <v>43753</v>
      </c>
      <c r="C361" s="38">
        <v>43839</v>
      </c>
      <c r="D361" s="64">
        <v>343903.89</v>
      </c>
      <c r="E361" t="s">
        <v>325</v>
      </c>
      <c r="F361" t="s">
        <v>261</v>
      </c>
      <c r="G361" t="s">
        <v>133</v>
      </c>
      <c r="H361" s="35" t="s">
        <v>240</v>
      </c>
      <c r="I361" t="s">
        <v>326</v>
      </c>
      <c r="J361" t="s">
        <v>133</v>
      </c>
      <c r="K361" t="s">
        <v>185</v>
      </c>
      <c r="L361" t="s">
        <v>144</v>
      </c>
      <c r="M361" t="s">
        <v>251</v>
      </c>
      <c r="N361" s="38" t="s">
        <v>341</v>
      </c>
      <c r="O361" t="s">
        <v>140</v>
      </c>
      <c r="R361" t="s">
        <v>153</v>
      </c>
      <c r="S361" t="s">
        <v>153</v>
      </c>
      <c r="U361" t="s">
        <v>242</v>
      </c>
    </row>
    <row r="362" spans="1:21">
      <c r="A362" t="s">
        <v>416</v>
      </c>
      <c r="B362" s="38">
        <v>43610</v>
      </c>
      <c r="C362" s="38">
        <v>43845</v>
      </c>
      <c r="D362" s="64">
        <v>21934.219488946121</v>
      </c>
      <c r="E362" t="s">
        <v>417</v>
      </c>
      <c r="F362" t="s">
        <v>418</v>
      </c>
      <c r="G362" t="s">
        <v>159</v>
      </c>
      <c r="H362" s="35" t="s">
        <v>80</v>
      </c>
      <c r="I362" t="s">
        <v>419</v>
      </c>
      <c r="J362" t="s">
        <v>159</v>
      </c>
      <c r="K362" t="s">
        <v>185</v>
      </c>
      <c r="L362" t="s">
        <v>149</v>
      </c>
      <c r="M362" t="s">
        <v>150</v>
      </c>
      <c r="N362" s="38">
        <v>43173</v>
      </c>
      <c r="O362" t="s">
        <v>151</v>
      </c>
      <c r="R362">
        <v>6973931</v>
      </c>
      <c r="S362">
        <v>6973931</v>
      </c>
      <c r="T362" t="s">
        <v>154</v>
      </c>
    </row>
    <row r="363" spans="1:21">
      <c r="A363" t="s">
        <v>416</v>
      </c>
      <c r="B363" s="38">
        <v>43620</v>
      </c>
      <c r="C363" s="38">
        <v>43845</v>
      </c>
      <c r="D363" s="64">
        <v>5464.9779922858743</v>
      </c>
      <c r="E363" t="s">
        <v>417</v>
      </c>
      <c r="F363" t="s">
        <v>418</v>
      </c>
      <c r="G363" t="s">
        <v>159</v>
      </c>
      <c r="H363" s="35" t="s">
        <v>80</v>
      </c>
      <c r="I363" t="s">
        <v>419</v>
      </c>
      <c r="J363" t="s">
        <v>159</v>
      </c>
      <c r="K363" t="s">
        <v>185</v>
      </c>
      <c r="L363" t="s">
        <v>149</v>
      </c>
      <c r="M363" t="s">
        <v>150</v>
      </c>
      <c r="N363" s="38">
        <v>43173</v>
      </c>
      <c r="O363" t="s">
        <v>151</v>
      </c>
      <c r="R363">
        <v>6973931</v>
      </c>
      <c r="S363">
        <v>6973931</v>
      </c>
      <c r="T363" t="s">
        <v>154</v>
      </c>
    </row>
    <row r="364" spans="1:21">
      <c r="A364" t="s">
        <v>197</v>
      </c>
      <c r="B364" s="38">
        <v>43716</v>
      </c>
      <c r="C364" s="38">
        <v>43858</v>
      </c>
      <c r="D364" s="64">
        <v>17612771.460000001</v>
      </c>
      <c r="E364" t="s">
        <v>131</v>
      </c>
      <c r="F364" t="s">
        <v>198</v>
      </c>
      <c r="G364" t="s">
        <v>133</v>
      </c>
      <c r="H364" s="35" t="s">
        <v>167</v>
      </c>
      <c r="I364" t="s">
        <v>199</v>
      </c>
      <c r="J364" t="s">
        <v>133</v>
      </c>
      <c r="K364" t="s">
        <v>200</v>
      </c>
      <c r="L364" t="s">
        <v>137</v>
      </c>
      <c r="M364" t="s">
        <v>138</v>
      </c>
      <c r="N364" s="38" t="s">
        <v>201</v>
      </c>
      <c r="O364" t="s">
        <v>140</v>
      </c>
      <c r="R364">
        <v>6506269</v>
      </c>
      <c r="S364">
        <v>6506269</v>
      </c>
      <c r="T364" t="s">
        <v>202</v>
      </c>
      <c r="U364" t="s">
        <v>420</v>
      </c>
    </row>
    <row r="365" spans="1:21">
      <c r="A365" t="s">
        <v>191</v>
      </c>
      <c r="B365" s="38">
        <v>43716</v>
      </c>
      <c r="C365" s="38">
        <v>43858</v>
      </c>
      <c r="D365" s="64">
        <v>27984191.949999999</v>
      </c>
      <c r="E365" t="s">
        <v>192</v>
      </c>
      <c r="F365" t="s">
        <v>193</v>
      </c>
      <c r="G365" t="s">
        <v>133</v>
      </c>
      <c r="H365" s="35" t="s">
        <v>167</v>
      </c>
      <c r="I365" t="s">
        <v>194</v>
      </c>
      <c r="J365" t="s">
        <v>133</v>
      </c>
      <c r="K365" t="s">
        <v>185</v>
      </c>
      <c r="L365" t="s">
        <v>137</v>
      </c>
      <c r="M365" t="s">
        <v>138</v>
      </c>
      <c r="N365" s="38" t="s">
        <v>195</v>
      </c>
      <c r="O365" t="s">
        <v>140</v>
      </c>
      <c r="P365" t="s">
        <v>171</v>
      </c>
      <c r="Q365" t="s">
        <v>171</v>
      </c>
      <c r="R365" s="35">
        <v>6506194</v>
      </c>
      <c r="S365" s="35">
        <v>6506194</v>
      </c>
      <c r="T365" s="35" t="s">
        <v>176</v>
      </c>
    </row>
    <row r="366" spans="1:21">
      <c r="A366" t="s">
        <v>206</v>
      </c>
      <c r="B366" s="38">
        <v>43716</v>
      </c>
      <c r="C366" s="38">
        <v>43858</v>
      </c>
      <c r="D366" s="64">
        <v>15768259.51</v>
      </c>
      <c r="E366" t="s">
        <v>207</v>
      </c>
      <c r="F366" t="s">
        <v>208</v>
      </c>
      <c r="G366" t="s">
        <v>133</v>
      </c>
      <c r="H366" s="35" t="s">
        <v>167</v>
      </c>
      <c r="I366" t="s">
        <v>209</v>
      </c>
      <c r="J366" t="s">
        <v>133</v>
      </c>
      <c r="K366" t="s">
        <v>185</v>
      </c>
      <c r="L366" t="s">
        <v>144</v>
      </c>
      <c r="M366" t="s">
        <v>150</v>
      </c>
      <c r="N366" s="38" t="s">
        <v>210</v>
      </c>
      <c r="O366" t="s">
        <v>140</v>
      </c>
      <c r="P366" t="s">
        <v>171</v>
      </c>
      <c r="Q366" t="s">
        <v>171</v>
      </c>
      <c r="R366" t="s">
        <v>9</v>
      </c>
      <c r="S366" t="s">
        <v>9</v>
      </c>
      <c r="T366" t="s">
        <v>176</v>
      </c>
    </row>
    <row r="367" spans="1:21">
      <c r="A367" t="s">
        <v>243</v>
      </c>
      <c r="B367" s="38">
        <v>43772</v>
      </c>
      <c r="C367" s="38">
        <v>43859</v>
      </c>
      <c r="D367" s="64">
        <v>3870.42</v>
      </c>
      <c r="E367" t="s">
        <v>244</v>
      </c>
      <c r="F367" t="s">
        <v>245</v>
      </c>
      <c r="G367" t="s">
        <v>159</v>
      </c>
      <c r="H367" s="35" t="s">
        <v>86</v>
      </c>
      <c r="I367" t="s">
        <v>246</v>
      </c>
      <c r="J367" t="s">
        <v>159</v>
      </c>
      <c r="K367" t="s">
        <v>185</v>
      </c>
      <c r="L367" t="s">
        <v>149</v>
      </c>
      <c r="M367" t="s">
        <v>150</v>
      </c>
      <c r="N367" s="38">
        <v>42138</v>
      </c>
      <c r="O367" t="s">
        <v>151</v>
      </c>
      <c r="R367" t="s">
        <v>153</v>
      </c>
      <c r="S367" t="s">
        <v>153</v>
      </c>
      <c r="T367" t="s">
        <v>202</v>
      </c>
      <c r="U367" t="s">
        <v>187</v>
      </c>
    </row>
    <row r="368" spans="1:21">
      <c r="A368" t="s">
        <v>243</v>
      </c>
      <c r="B368" s="38">
        <v>43772</v>
      </c>
      <c r="C368" s="38">
        <v>43859</v>
      </c>
      <c r="D368" s="64">
        <v>5082.25</v>
      </c>
      <c r="E368" t="s">
        <v>244</v>
      </c>
      <c r="F368" t="s">
        <v>245</v>
      </c>
      <c r="G368" t="s">
        <v>159</v>
      </c>
      <c r="H368" s="35" t="s">
        <v>86</v>
      </c>
      <c r="I368" t="s">
        <v>246</v>
      </c>
      <c r="J368" t="s">
        <v>159</v>
      </c>
      <c r="K368" t="s">
        <v>185</v>
      </c>
      <c r="L368" t="s">
        <v>149</v>
      </c>
      <c r="M368" t="s">
        <v>150</v>
      </c>
      <c r="N368" s="38">
        <v>42138</v>
      </c>
      <c r="O368" t="s">
        <v>151</v>
      </c>
      <c r="R368" t="s">
        <v>153</v>
      </c>
      <c r="S368" t="s">
        <v>153</v>
      </c>
      <c r="T368" t="s">
        <v>202</v>
      </c>
      <c r="U368" t="s">
        <v>187</v>
      </c>
    </row>
    <row r="369" spans="1:21">
      <c r="A369" t="s">
        <v>243</v>
      </c>
      <c r="B369" s="38">
        <v>43772</v>
      </c>
      <c r="C369" s="38">
        <v>43859</v>
      </c>
      <c r="D369" s="64">
        <v>11421.23</v>
      </c>
      <c r="E369" t="s">
        <v>244</v>
      </c>
      <c r="F369" t="s">
        <v>245</v>
      </c>
      <c r="G369" t="s">
        <v>159</v>
      </c>
      <c r="H369" s="35" t="s">
        <v>86</v>
      </c>
      <c r="I369" t="s">
        <v>246</v>
      </c>
      <c r="J369" t="s">
        <v>159</v>
      </c>
      <c r="K369" t="s">
        <v>185</v>
      </c>
      <c r="L369" t="s">
        <v>149</v>
      </c>
      <c r="M369" t="s">
        <v>150</v>
      </c>
      <c r="N369" s="38">
        <v>42138</v>
      </c>
      <c r="O369" t="s">
        <v>151</v>
      </c>
      <c r="R369" t="s">
        <v>153</v>
      </c>
      <c r="S369" t="s">
        <v>153</v>
      </c>
      <c r="T369" t="s">
        <v>202</v>
      </c>
      <c r="U369" t="s">
        <v>187</v>
      </c>
    </row>
    <row r="370" spans="1:21">
      <c r="A370" t="s">
        <v>180</v>
      </c>
      <c r="B370" s="38">
        <v>43772</v>
      </c>
      <c r="C370" s="38">
        <v>43859</v>
      </c>
      <c r="D370" s="64">
        <v>57293.09</v>
      </c>
      <c r="E370" t="s">
        <v>181</v>
      </c>
      <c r="F370" t="s">
        <v>182</v>
      </c>
      <c r="G370" t="s">
        <v>159</v>
      </c>
      <c r="H370" s="35" t="s">
        <v>183</v>
      </c>
      <c r="I370" t="s">
        <v>184</v>
      </c>
      <c r="J370" t="s">
        <v>159</v>
      </c>
      <c r="K370" t="s">
        <v>185</v>
      </c>
      <c r="L370" t="s">
        <v>149</v>
      </c>
      <c r="M370" t="s">
        <v>150</v>
      </c>
      <c r="N370" s="38" t="s">
        <v>186</v>
      </c>
      <c r="O370" t="s">
        <v>140</v>
      </c>
      <c r="R370" s="66" t="s">
        <v>161</v>
      </c>
      <c r="S370" s="66" t="s">
        <v>153</v>
      </c>
      <c r="T370" s="36" t="s">
        <v>189</v>
      </c>
      <c r="U370" t="s">
        <v>359</v>
      </c>
    </row>
    <row r="371" spans="1:21">
      <c r="A371" t="s">
        <v>191</v>
      </c>
      <c r="B371" s="38">
        <v>43716</v>
      </c>
      <c r="C371" s="38">
        <v>43864</v>
      </c>
      <c r="D371" s="64">
        <v>2545988.39</v>
      </c>
      <c r="E371" t="s">
        <v>192</v>
      </c>
      <c r="F371" t="s">
        <v>193</v>
      </c>
      <c r="G371" t="s">
        <v>192</v>
      </c>
      <c r="H371" s="35" t="s">
        <v>167</v>
      </c>
      <c r="I371" t="s">
        <v>194</v>
      </c>
      <c r="J371" t="s">
        <v>133</v>
      </c>
      <c r="K371" t="s">
        <v>185</v>
      </c>
      <c r="L371" t="s">
        <v>137</v>
      </c>
      <c r="M371" t="s">
        <v>138</v>
      </c>
      <c r="N371" s="38" t="s">
        <v>195</v>
      </c>
      <c r="O371" t="s">
        <v>140</v>
      </c>
      <c r="P371" t="s">
        <v>153</v>
      </c>
      <c r="Q371" t="s">
        <v>153</v>
      </c>
      <c r="R371" s="35" t="s">
        <v>9</v>
      </c>
      <c r="S371" s="35" t="s">
        <v>9</v>
      </c>
      <c r="T371" s="35" t="s">
        <v>176</v>
      </c>
    </row>
    <row r="372" spans="1:21">
      <c r="A372" t="s">
        <v>322</v>
      </c>
      <c r="B372" s="38">
        <v>43784</v>
      </c>
      <c r="C372" s="38">
        <v>43871</v>
      </c>
      <c r="D372" s="64">
        <v>7276.31</v>
      </c>
      <c r="E372" t="s">
        <v>284</v>
      </c>
      <c r="F372" t="s">
        <v>249</v>
      </c>
      <c r="G372" t="s">
        <v>133</v>
      </c>
      <c r="H372" s="35" t="s">
        <v>240</v>
      </c>
      <c r="I372" t="s">
        <v>225</v>
      </c>
      <c r="J372" t="s">
        <v>133</v>
      </c>
      <c r="K372" t="s">
        <v>185</v>
      </c>
      <c r="L372" t="s">
        <v>144</v>
      </c>
      <c r="M372" t="s">
        <v>251</v>
      </c>
      <c r="N372" s="38" t="s">
        <v>323</v>
      </c>
      <c r="O372" t="s">
        <v>140</v>
      </c>
      <c r="R372" t="s">
        <v>153</v>
      </c>
      <c r="S372" t="s">
        <v>153</v>
      </c>
      <c r="U372" t="s">
        <v>242</v>
      </c>
    </row>
    <row r="373" spans="1:21">
      <c r="A373" t="s">
        <v>264</v>
      </c>
      <c r="B373" s="38">
        <v>43784</v>
      </c>
      <c r="C373" s="38">
        <v>43871</v>
      </c>
      <c r="D373" s="64">
        <v>29243.69</v>
      </c>
      <c r="E373" t="s">
        <v>265</v>
      </c>
      <c r="F373" t="s">
        <v>261</v>
      </c>
      <c r="G373" t="s">
        <v>133</v>
      </c>
      <c r="H373" s="35" t="s">
        <v>240</v>
      </c>
      <c r="I373" t="s">
        <v>266</v>
      </c>
      <c r="J373" t="s">
        <v>133</v>
      </c>
      <c r="K373" t="s">
        <v>185</v>
      </c>
      <c r="L373" t="s">
        <v>144</v>
      </c>
      <c r="M373" t="s">
        <v>251</v>
      </c>
      <c r="N373" s="38" t="s">
        <v>263</v>
      </c>
      <c r="O373" t="s">
        <v>140</v>
      </c>
      <c r="R373" t="s">
        <v>153</v>
      </c>
      <c r="S373" t="s">
        <v>153</v>
      </c>
      <c r="U373" t="s">
        <v>242</v>
      </c>
    </row>
    <row r="374" spans="1:21">
      <c r="A374" t="s">
        <v>391</v>
      </c>
      <c r="B374" s="38">
        <v>43784</v>
      </c>
      <c r="C374" s="38">
        <v>43871</v>
      </c>
      <c r="D374" s="64">
        <v>104449.91</v>
      </c>
      <c r="E374" t="s">
        <v>284</v>
      </c>
      <c r="F374" t="s">
        <v>285</v>
      </c>
      <c r="G374" t="s">
        <v>133</v>
      </c>
      <c r="H374" s="35" t="s">
        <v>240</v>
      </c>
      <c r="I374" t="s">
        <v>392</v>
      </c>
      <c r="J374" t="s">
        <v>133</v>
      </c>
      <c r="K374" t="s">
        <v>185</v>
      </c>
      <c r="L374" t="s">
        <v>144</v>
      </c>
      <c r="M374" t="s">
        <v>251</v>
      </c>
      <c r="N374" s="38" t="s">
        <v>263</v>
      </c>
      <c r="O374" t="s">
        <v>140</v>
      </c>
      <c r="R374" t="s">
        <v>153</v>
      </c>
      <c r="S374" t="s">
        <v>153</v>
      </c>
      <c r="U374" t="s">
        <v>242</v>
      </c>
    </row>
    <row r="375" spans="1:21">
      <c r="A375" t="s">
        <v>324</v>
      </c>
      <c r="B375" s="38">
        <v>43784</v>
      </c>
      <c r="C375" s="38">
        <v>43871</v>
      </c>
      <c r="D375" s="64">
        <v>101599</v>
      </c>
      <c r="E375" t="s">
        <v>325</v>
      </c>
      <c r="F375" t="s">
        <v>261</v>
      </c>
      <c r="G375" t="s">
        <v>133</v>
      </c>
      <c r="H375" s="35" t="s">
        <v>240</v>
      </c>
      <c r="I375" t="s">
        <v>326</v>
      </c>
      <c r="J375" t="s">
        <v>133</v>
      </c>
      <c r="K375" t="s">
        <v>185</v>
      </c>
      <c r="L375" t="s">
        <v>144</v>
      </c>
      <c r="M375" t="s">
        <v>251</v>
      </c>
      <c r="N375" s="38" t="s">
        <v>323</v>
      </c>
      <c r="O375" t="s">
        <v>140</v>
      </c>
      <c r="R375" t="s">
        <v>153</v>
      </c>
      <c r="S375" t="s">
        <v>153</v>
      </c>
      <c r="U375" t="s">
        <v>242</v>
      </c>
    </row>
    <row r="376" spans="1:21">
      <c r="A376" t="s">
        <v>343</v>
      </c>
      <c r="B376" s="38">
        <v>43784</v>
      </c>
      <c r="C376" s="38">
        <v>43871</v>
      </c>
      <c r="D376" s="64">
        <v>55404.88</v>
      </c>
      <c r="E376" t="s">
        <v>344</v>
      </c>
      <c r="F376" t="s">
        <v>261</v>
      </c>
      <c r="G376" t="s">
        <v>133</v>
      </c>
      <c r="H376" s="35" t="s">
        <v>240</v>
      </c>
      <c r="I376" t="s">
        <v>345</v>
      </c>
      <c r="J376" t="s">
        <v>133</v>
      </c>
      <c r="K376" t="s">
        <v>185</v>
      </c>
      <c r="L376" t="s">
        <v>144</v>
      </c>
      <c r="M376" t="s">
        <v>251</v>
      </c>
      <c r="N376" s="38" t="s">
        <v>271</v>
      </c>
      <c r="O376" t="s">
        <v>140</v>
      </c>
      <c r="R376" t="s">
        <v>153</v>
      </c>
      <c r="S376" t="s">
        <v>153</v>
      </c>
      <c r="U376" t="s">
        <v>242</v>
      </c>
    </row>
    <row r="377" spans="1:21">
      <c r="A377" t="s">
        <v>393</v>
      </c>
      <c r="B377" s="38">
        <v>43784</v>
      </c>
      <c r="C377" s="38">
        <v>43871</v>
      </c>
      <c r="D377" s="64">
        <v>1076359.6299999999</v>
      </c>
      <c r="E377" t="s">
        <v>394</v>
      </c>
      <c r="F377" t="s">
        <v>269</v>
      </c>
      <c r="G377" t="s">
        <v>133</v>
      </c>
      <c r="H377" s="35" t="s">
        <v>240</v>
      </c>
      <c r="I377" t="s">
        <v>395</v>
      </c>
      <c r="J377" t="s">
        <v>133</v>
      </c>
      <c r="K377" t="s">
        <v>185</v>
      </c>
      <c r="L377" t="s">
        <v>144</v>
      </c>
      <c r="M377" t="s">
        <v>251</v>
      </c>
      <c r="N377" s="38" t="s">
        <v>396</v>
      </c>
      <c r="O377" t="s">
        <v>140</v>
      </c>
      <c r="R377" t="s">
        <v>153</v>
      </c>
      <c r="S377" t="s">
        <v>153</v>
      </c>
      <c r="U377" t="s">
        <v>242</v>
      </c>
    </row>
    <row r="378" spans="1:21">
      <c r="A378" t="s">
        <v>275</v>
      </c>
      <c r="B378" s="38">
        <v>43784</v>
      </c>
      <c r="C378" s="38">
        <v>43871</v>
      </c>
      <c r="D378" s="64">
        <v>64568.03</v>
      </c>
      <c r="E378" t="s">
        <v>276</v>
      </c>
      <c r="F378" t="s">
        <v>269</v>
      </c>
      <c r="G378" t="s">
        <v>133</v>
      </c>
      <c r="H378" s="35" t="s">
        <v>240</v>
      </c>
      <c r="I378" t="s">
        <v>277</v>
      </c>
      <c r="J378" t="s">
        <v>133</v>
      </c>
      <c r="K378" t="s">
        <v>185</v>
      </c>
      <c r="L378" t="s">
        <v>144</v>
      </c>
      <c r="M378" t="s">
        <v>138</v>
      </c>
      <c r="N378" s="38" t="s">
        <v>278</v>
      </c>
      <c r="O378" t="s">
        <v>140</v>
      </c>
      <c r="R378" t="s">
        <v>153</v>
      </c>
      <c r="S378" t="s">
        <v>153</v>
      </c>
      <c r="U378" t="s">
        <v>242</v>
      </c>
    </row>
    <row r="379" spans="1:21">
      <c r="A379" t="s">
        <v>397</v>
      </c>
      <c r="B379" s="38">
        <v>43784</v>
      </c>
      <c r="C379" s="38">
        <v>43871</v>
      </c>
      <c r="D379" s="64">
        <v>4189639.62</v>
      </c>
      <c r="E379" t="s">
        <v>238</v>
      </c>
      <c r="F379" t="s">
        <v>348</v>
      </c>
      <c r="G379" t="s">
        <v>133</v>
      </c>
      <c r="H379" s="35" t="s">
        <v>240</v>
      </c>
      <c r="I379" t="s">
        <v>398</v>
      </c>
      <c r="J379" t="s">
        <v>133</v>
      </c>
      <c r="K379" t="s">
        <v>185</v>
      </c>
      <c r="L379" t="s">
        <v>144</v>
      </c>
      <c r="M379" t="s">
        <v>138</v>
      </c>
      <c r="N379" s="38" t="s">
        <v>372</v>
      </c>
      <c r="O379" t="s">
        <v>140</v>
      </c>
      <c r="R379" t="s">
        <v>153</v>
      </c>
      <c r="S379" t="s">
        <v>153</v>
      </c>
      <c r="U379" t="s">
        <v>242</v>
      </c>
    </row>
    <row r="380" spans="1:21">
      <c r="A380" t="s">
        <v>371</v>
      </c>
      <c r="B380" s="38">
        <v>43784</v>
      </c>
      <c r="C380" s="38">
        <v>43871</v>
      </c>
      <c r="D380" s="64">
        <v>72098.12</v>
      </c>
      <c r="E380" t="s">
        <v>353</v>
      </c>
      <c r="F380" t="s">
        <v>306</v>
      </c>
      <c r="G380" t="s">
        <v>133</v>
      </c>
      <c r="H380" s="35" t="s">
        <v>240</v>
      </c>
      <c r="I380" t="s">
        <v>355</v>
      </c>
      <c r="J380" t="s">
        <v>133</v>
      </c>
      <c r="K380" t="s">
        <v>185</v>
      </c>
      <c r="L380" t="s">
        <v>144</v>
      </c>
      <c r="M380" t="s">
        <v>251</v>
      </c>
      <c r="N380" s="38" t="s">
        <v>372</v>
      </c>
      <c r="O380" t="s">
        <v>140</v>
      </c>
      <c r="R380" t="s">
        <v>153</v>
      </c>
      <c r="S380" t="s">
        <v>153</v>
      </c>
      <c r="U380" t="s">
        <v>242</v>
      </c>
    </row>
    <row r="381" spans="1:21">
      <c r="A381" t="s">
        <v>373</v>
      </c>
      <c r="B381" s="38">
        <v>43784</v>
      </c>
      <c r="C381" s="38">
        <v>43871</v>
      </c>
      <c r="D381" s="64">
        <v>56554.93</v>
      </c>
      <c r="E381" t="s">
        <v>353</v>
      </c>
      <c r="F381" t="s">
        <v>306</v>
      </c>
      <c r="G381" t="s">
        <v>133</v>
      </c>
      <c r="H381" s="35" t="s">
        <v>240</v>
      </c>
      <c r="I381" t="s">
        <v>355</v>
      </c>
      <c r="J381" t="s">
        <v>133</v>
      </c>
      <c r="K381" t="s">
        <v>185</v>
      </c>
      <c r="L381" t="s">
        <v>144</v>
      </c>
      <c r="M381" t="s">
        <v>251</v>
      </c>
      <c r="N381" s="38" t="s">
        <v>372</v>
      </c>
      <c r="O381" t="s">
        <v>140</v>
      </c>
      <c r="R381" t="s">
        <v>153</v>
      </c>
      <c r="S381" t="s">
        <v>153</v>
      </c>
      <c r="U381" t="s">
        <v>242</v>
      </c>
    </row>
    <row r="382" spans="1:21">
      <c r="A382" t="s">
        <v>283</v>
      </c>
      <c r="B382" s="38">
        <v>43784</v>
      </c>
      <c r="C382" s="38">
        <v>43871</v>
      </c>
      <c r="D382" s="64">
        <v>66674.67</v>
      </c>
      <c r="E382" t="s">
        <v>284</v>
      </c>
      <c r="F382" t="s">
        <v>285</v>
      </c>
      <c r="G382" t="s">
        <v>133</v>
      </c>
      <c r="H382" s="35" t="s">
        <v>240</v>
      </c>
      <c r="I382" t="s">
        <v>286</v>
      </c>
      <c r="J382" t="s">
        <v>133</v>
      </c>
      <c r="K382" t="s">
        <v>185</v>
      </c>
      <c r="L382" t="s">
        <v>144</v>
      </c>
      <c r="M382" t="s">
        <v>138</v>
      </c>
      <c r="N382" s="38" t="s">
        <v>287</v>
      </c>
      <c r="O382" t="s">
        <v>140</v>
      </c>
      <c r="R382" t="s">
        <v>153</v>
      </c>
      <c r="S382" t="s">
        <v>153</v>
      </c>
      <c r="U382" t="s">
        <v>242</v>
      </c>
    </row>
    <row r="383" spans="1:21">
      <c r="A383" t="s">
        <v>377</v>
      </c>
      <c r="B383" s="38">
        <v>43784</v>
      </c>
      <c r="C383" s="38">
        <v>43871</v>
      </c>
      <c r="D383" s="64">
        <v>47577.33</v>
      </c>
      <c r="E383" t="s">
        <v>248</v>
      </c>
      <c r="F383" t="s">
        <v>249</v>
      </c>
      <c r="G383" t="s">
        <v>133</v>
      </c>
      <c r="H383" s="35" t="s">
        <v>240</v>
      </c>
      <c r="I383" t="s">
        <v>378</v>
      </c>
      <c r="J383" t="s">
        <v>133</v>
      </c>
      <c r="K383" t="s">
        <v>185</v>
      </c>
      <c r="L383" t="s">
        <v>144</v>
      </c>
      <c r="M383" t="s">
        <v>138</v>
      </c>
      <c r="N383" s="38" t="s">
        <v>379</v>
      </c>
      <c r="O383" t="s">
        <v>140</v>
      </c>
      <c r="R383" t="s">
        <v>153</v>
      </c>
      <c r="S383" t="s">
        <v>153</v>
      </c>
      <c r="U383" t="s">
        <v>242</v>
      </c>
    </row>
    <row r="384" spans="1:21">
      <c r="A384" t="s">
        <v>383</v>
      </c>
      <c r="B384" s="38">
        <v>43784</v>
      </c>
      <c r="C384" s="38">
        <v>43871</v>
      </c>
      <c r="D384" s="64">
        <v>63034.05</v>
      </c>
      <c r="E384" t="s">
        <v>384</v>
      </c>
      <c r="F384" t="s">
        <v>354</v>
      </c>
      <c r="G384" t="s">
        <v>133</v>
      </c>
      <c r="H384" s="35" t="s">
        <v>240</v>
      </c>
      <c r="I384" t="s">
        <v>385</v>
      </c>
      <c r="J384" t="s">
        <v>133</v>
      </c>
      <c r="K384" t="s">
        <v>185</v>
      </c>
      <c r="L384" t="s">
        <v>144</v>
      </c>
      <c r="M384" t="s">
        <v>251</v>
      </c>
      <c r="N384" s="38" t="s">
        <v>386</v>
      </c>
      <c r="O384" t="s">
        <v>140</v>
      </c>
      <c r="R384" t="s">
        <v>153</v>
      </c>
      <c r="S384" t="s">
        <v>153</v>
      </c>
      <c r="U384" t="s">
        <v>242</v>
      </c>
    </row>
    <row r="385" spans="1:21">
      <c r="A385" t="s">
        <v>289</v>
      </c>
      <c r="B385" s="38">
        <v>43784</v>
      </c>
      <c r="C385" s="38">
        <v>43871</v>
      </c>
      <c r="D385" s="64">
        <v>7791.69</v>
      </c>
      <c r="E385" t="s">
        <v>290</v>
      </c>
      <c r="F385" t="s">
        <v>269</v>
      </c>
      <c r="G385" t="s">
        <v>133</v>
      </c>
      <c r="H385" s="35" t="s">
        <v>240</v>
      </c>
      <c r="I385" t="s">
        <v>291</v>
      </c>
      <c r="J385" t="s">
        <v>133</v>
      </c>
      <c r="K385" t="s">
        <v>185</v>
      </c>
      <c r="L385" t="s">
        <v>144</v>
      </c>
      <c r="M385" t="s">
        <v>138</v>
      </c>
      <c r="N385" s="38" t="s">
        <v>292</v>
      </c>
      <c r="O385" t="s">
        <v>140</v>
      </c>
      <c r="R385" t="s">
        <v>153</v>
      </c>
      <c r="S385" t="s">
        <v>153</v>
      </c>
      <c r="U385" t="s">
        <v>242</v>
      </c>
    </row>
    <row r="386" spans="1:21">
      <c r="A386" t="s">
        <v>399</v>
      </c>
      <c r="B386" s="38">
        <v>43784</v>
      </c>
      <c r="C386" s="38">
        <v>43871</v>
      </c>
      <c r="D386" s="64">
        <v>13316.17</v>
      </c>
      <c r="E386" t="s">
        <v>325</v>
      </c>
      <c r="F386" t="s">
        <v>261</v>
      </c>
      <c r="G386" t="s">
        <v>133</v>
      </c>
      <c r="H386" s="35" t="s">
        <v>240</v>
      </c>
      <c r="I386" t="s">
        <v>400</v>
      </c>
      <c r="J386" t="s">
        <v>133</v>
      </c>
      <c r="K386" t="s">
        <v>185</v>
      </c>
      <c r="L386" t="s">
        <v>144</v>
      </c>
      <c r="M386" t="s">
        <v>138</v>
      </c>
      <c r="N386" s="38" t="s">
        <v>401</v>
      </c>
      <c r="O386" t="s">
        <v>140</v>
      </c>
      <c r="R386" t="s">
        <v>153</v>
      </c>
      <c r="S386" t="s">
        <v>153</v>
      </c>
      <c r="U386" t="s">
        <v>242</v>
      </c>
    </row>
    <row r="387" spans="1:21">
      <c r="A387" t="s">
        <v>357</v>
      </c>
      <c r="B387" s="38">
        <v>43784</v>
      </c>
      <c r="C387" s="38">
        <v>43871</v>
      </c>
      <c r="D387" s="64">
        <v>75793.919999999998</v>
      </c>
      <c r="E387" t="s">
        <v>325</v>
      </c>
      <c r="F387" t="s">
        <v>261</v>
      </c>
      <c r="G387" t="s">
        <v>133</v>
      </c>
      <c r="H387" s="35" t="s">
        <v>240</v>
      </c>
      <c r="I387" t="s">
        <v>326</v>
      </c>
      <c r="J387" t="s">
        <v>133</v>
      </c>
      <c r="K387" t="s">
        <v>185</v>
      </c>
      <c r="L387" t="s">
        <v>144</v>
      </c>
      <c r="M387" t="s">
        <v>251</v>
      </c>
      <c r="N387" s="38" t="s">
        <v>358</v>
      </c>
      <c r="O387" t="s">
        <v>140</v>
      </c>
      <c r="R387" t="s">
        <v>153</v>
      </c>
      <c r="S387" t="s">
        <v>153</v>
      </c>
      <c r="U387" t="s">
        <v>242</v>
      </c>
    </row>
    <row r="388" spans="1:21">
      <c r="A388" t="s">
        <v>387</v>
      </c>
      <c r="B388" s="38">
        <v>43784</v>
      </c>
      <c r="C388" s="38">
        <v>43871</v>
      </c>
      <c r="D388" s="64">
        <v>268619.03999999998</v>
      </c>
      <c r="E388" t="s">
        <v>248</v>
      </c>
      <c r="F388" t="s">
        <v>285</v>
      </c>
      <c r="G388" t="s">
        <v>133</v>
      </c>
      <c r="H388" s="35" t="s">
        <v>240</v>
      </c>
      <c r="I388" t="s">
        <v>313</v>
      </c>
      <c r="J388" t="s">
        <v>133</v>
      </c>
      <c r="K388" t="s">
        <v>185</v>
      </c>
      <c r="L388" t="s">
        <v>144</v>
      </c>
      <c r="M388" t="s">
        <v>138</v>
      </c>
      <c r="N388" s="38" t="s">
        <v>388</v>
      </c>
      <c r="O388" t="s">
        <v>140</v>
      </c>
      <c r="R388" t="s">
        <v>153</v>
      </c>
      <c r="S388" t="s">
        <v>153</v>
      </c>
      <c r="U388" t="s">
        <v>242</v>
      </c>
    </row>
    <row r="389" spans="1:21">
      <c r="A389" t="s">
        <v>197</v>
      </c>
      <c r="B389" s="38">
        <v>43716</v>
      </c>
      <c r="C389" s="38">
        <v>43872</v>
      </c>
      <c r="D389" s="64">
        <v>509790.01</v>
      </c>
      <c r="E389" t="s">
        <v>131</v>
      </c>
      <c r="F389" t="s">
        <v>198</v>
      </c>
      <c r="G389" t="s">
        <v>131</v>
      </c>
      <c r="H389" s="35" t="s">
        <v>167</v>
      </c>
      <c r="I389" t="s">
        <v>199</v>
      </c>
      <c r="J389" t="s">
        <v>133</v>
      </c>
      <c r="K389" t="s">
        <v>200</v>
      </c>
      <c r="L389" t="s">
        <v>137</v>
      </c>
      <c r="M389" t="s">
        <v>138</v>
      </c>
      <c r="N389" s="38" t="s">
        <v>201</v>
      </c>
      <c r="O389" t="s">
        <v>140</v>
      </c>
      <c r="R389" t="s">
        <v>153</v>
      </c>
      <c r="S389" t="s">
        <v>153</v>
      </c>
      <c r="T389" t="s">
        <v>202</v>
      </c>
    </row>
    <row r="390" spans="1:21">
      <c r="A390" t="s">
        <v>243</v>
      </c>
      <c r="B390" s="38">
        <v>43780</v>
      </c>
      <c r="C390" s="38">
        <v>43880</v>
      </c>
      <c r="D390" s="64">
        <v>22846.482</v>
      </c>
      <c r="E390" t="s">
        <v>244</v>
      </c>
      <c r="F390" t="s">
        <v>245</v>
      </c>
      <c r="G390" t="s">
        <v>159</v>
      </c>
      <c r="H390" s="35" t="s">
        <v>86</v>
      </c>
      <c r="I390" t="s">
        <v>246</v>
      </c>
      <c r="J390" t="s">
        <v>159</v>
      </c>
      <c r="K390" t="s">
        <v>185</v>
      </c>
      <c r="L390" t="s">
        <v>149</v>
      </c>
      <c r="M390" t="s">
        <v>150</v>
      </c>
      <c r="N390" s="38">
        <v>42138</v>
      </c>
      <c r="O390" t="s">
        <v>151</v>
      </c>
      <c r="R390" t="s">
        <v>153</v>
      </c>
      <c r="S390" t="s">
        <v>153</v>
      </c>
      <c r="T390" t="s">
        <v>202</v>
      </c>
      <c r="U390" t="s">
        <v>187</v>
      </c>
    </row>
    <row r="391" spans="1:21">
      <c r="A391" t="s">
        <v>243</v>
      </c>
      <c r="B391" s="38">
        <v>43793</v>
      </c>
      <c r="C391" s="38">
        <v>43880</v>
      </c>
      <c r="D391" s="64">
        <v>123.678</v>
      </c>
      <c r="E391" t="s">
        <v>244</v>
      </c>
      <c r="F391" t="s">
        <v>245</v>
      </c>
      <c r="G391" t="s">
        <v>159</v>
      </c>
      <c r="H391" s="35" t="s">
        <v>86</v>
      </c>
      <c r="I391" t="s">
        <v>246</v>
      </c>
      <c r="J391" t="s">
        <v>159</v>
      </c>
      <c r="K391" t="s">
        <v>185</v>
      </c>
      <c r="L391" t="s">
        <v>149</v>
      </c>
      <c r="M391" t="s">
        <v>150</v>
      </c>
      <c r="N391" s="38">
        <v>42138</v>
      </c>
      <c r="O391" t="s">
        <v>151</v>
      </c>
      <c r="R391" t="s">
        <v>153</v>
      </c>
      <c r="S391" t="s">
        <v>153</v>
      </c>
      <c r="T391" t="s">
        <v>202</v>
      </c>
      <c r="U391" t="s">
        <v>187</v>
      </c>
    </row>
    <row r="392" spans="1:21">
      <c r="A392" t="s">
        <v>180</v>
      </c>
      <c r="B392" s="38">
        <v>43810</v>
      </c>
      <c r="C392" s="38">
        <v>43899</v>
      </c>
      <c r="D392" s="64">
        <v>81489.02</v>
      </c>
      <c r="E392" t="s">
        <v>181</v>
      </c>
      <c r="F392" t="s">
        <v>182</v>
      </c>
      <c r="G392" t="s">
        <v>159</v>
      </c>
      <c r="H392" s="35" t="s">
        <v>183</v>
      </c>
      <c r="I392" t="s">
        <v>184</v>
      </c>
      <c r="J392" t="s">
        <v>159</v>
      </c>
      <c r="K392" t="s">
        <v>185</v>
      </c>
      <c r="L392" t="s">
        <v>149</v>
      </c>
      <c r="M392" t="s">
        <v>150</v>
      </c>
      <c r="N392" s="38" t="s">
        <v>186</v>
      </c>
      <c r="O392" t="s">
        <v>140</v>
      </c>
      <c r="P392" s="35" t="s">
        <v>188</v>
      </c>
      <c r="Q392" s="35" t="s">
        <v>188</v>
      </c>
      <c r="R392">
        <v>7336774</v>
      </c>
      <c r="S392" s="66">
        <v>7336810</v>
      </c>
      <c r="T392" s="36" t="s">
        <v>189</v>
      </c>
      <c r="U392" t="s">
        <v>359</v>
      </c>
    </row>
    <row r="393" spans="1:21">
      <c r="A393" t="s">
        <v>322</v>
      </c>
      <c r="B393" s="38">
        <v>43814</v>
      </c>
      <c r="C393" s="38">
        <v>43906</v>
      </c>
      <c r="D393" s="64">
        <v>35357.42</v>
      </c>
      <c r="E393" t="s">
        <v>284</v>
      </c>
      <c r="F393" t="s">
        <v>249</v>
      </c>
      <c r="G393" t="s">
        <v>133</v>
      </c>
      <c r="H393" s="35" t="s">
        <v>240</v>
      </c>
      <c r="I393" t="s">
        <v>225</v>
      </c>
      <c r="J393" t="s">
        <v>133</v>
      </c>
      <c r="K393" t="s">
        <v>185</v>
      </c>
      <c r="L393" t="s">
        <v>144</v>
      </c>
      <c r="M393" t="s">
        <v>251</v>
      </c>
      <c r="N393" s="38" t="s">
        <v>323</v>
      </c>
      <c r="O393" t="s">
        <v>140</v>
      </c>
      <c r="R393" t="s">
        <v>153</v>
      </c>
      <c r="S393" t="s">
        <v>153</v>
      </c>
      <c r="U393" t="s">
        <v>242</v>
      </c>
    </row>
    <row r="394" spans="1:21">
      <c r="A394" t="s">
        <v>264</v>
      </c>
      <c r="B394" s="38">
        <v>43814</v>
      </c>
      <c r="C394" s="38">
        <v>43906</v>
      </c>
      <c r="D394" s="64">
        <v>61676.89</v>
      </c>
      <c r="E394" t="s">
        <v>265</v>
      </c>
      <c r="F394" t="s">
        <v>261</v>
      </c>
      <c r="G394" t="s">
        <v>133</v>
      </c>
      <c r="H394" s="35" t="s">
        <v>240</v>
      </c>
      <c r="I394" t="s">
        <v>266</v>
      </c>
      <c r="J394" t="s">
        <v>133</v>
      </c>
      <c r="K394" t="s">
        <v>185</v>
      </c>
      <c r="L394" t="s">
        <v>144</v>
      </c>
      <c r="M394" t="s">
        <v>251</v>
      </c>
      <c r="N394" s="38" t="s">
        <v>263</v>
      </c>
      <c r="O394" t="s">
        <v>140</v>
      </c>
      <c r="R394" t="s">
        <v>153</v>
      </c>
      <c r="S394" t="s">
        <v>153</v>
      </c>
      <c r="U394" t="s">
        <v>242</v>
      </c>
    </row>
    <row r="395" spans="1:21">
      <c r="A395" t="s">
        <v>391</v>
      </c>
      <c r="B395" s="38">
        <v>43814</v>
      </c>
      <c r="C395" s="38">
        <v>43906</v>
      </c>
      <c r="D395" s="64">
        <v>37550.410000000003</v>
      </c>
      <c r="E395" t="s">
        <v>284</v>
      </c>
      <c r="F395" t="s">
        <v>285</v>
      </c>
      <c r="G395" t="s">
        <v>133</v>
      </c>
      <c r="H395" s="35" t="s">
        <v>240</v>
      </c>
      <c r="I395" t="s">
        <v>392</v>
      </c>
      <c r="J395" t="s">
        <v>133</v>
      </c>
      <c r="K395" t="s">
        <v>185</v>
      </c>
      <c r="L395" t="s">
        <v>144</v>
      </c>
      <c r="M395" t="s">
        <v>251</v>
      </c>
      <c r="N395" s="38" t="s">
        <v>263</v>
      </c>
      <c r="O395" t="s">
        <v>140</v>
      </c>
      <c r="R395" t="s">
        <v>153</v>
      </c>
      <c r="S395" t="s">
        <v>153</v>
      </c>
      <c r="U395" t="s">
        <v>242</v>
      </c>
    </row>
    <row r="396" spans="1:21">
      <c r="A396" t="s">
        <v>324</v>
      </c>
      <c r="B396" s="38">
        <v>43814</v>
      </c>
      <c r="C396" s="38">
        <v>43906</v>
      </c>
      <c r="D396" s="64">
        <v>68333.119999999995</v>
      </c>
      <c r="E396" t="s">
        <v>325</v>
      </c>
      <c r="F396" t="s">
        <v>261</v>
      </c>
      <c r="G396" t="s">
        <v>133</v>
      </c>
      <c r="H396" s="35" t="s">
        <v>240</v>
      </c>
      <c r="I396" t="s">
        <v>326</v>
      </c>
      <c r="J396" t="s">
        <v>133</v>
      </c>
      <c r="K396" t="s">
        <v>185</v>
      </c>
      <c r="L396" t="s">
        <v>144</v>
      </c>
      <c r="M396" t="s">
        <v>251</v>
      </c>
      <c r="N396" s="38" t="s">
        <v>323</v>
      </c>
      <c r="O396" t="s">
        <v>140</v>
      </c>
      <c r="R396" t="s">
        <v>153</v>
      </c>
      <c r="S396" t="s">
        <v>153</v>
      </c>
      <c r="U396" t="s">
        <v>242</v>
      </c>
    </row>
    <row r="397" spans="1:21">
      <c r="A397" t="s">
        <v>402</v>
      </c>
      <c r="B397" s="38">
        <v>43814</v>
      </c>
      <c r="C397" s="38">
        <v>43906</v>
      </c>
      <c r="D397" s="64">
        <v>19764.7</v>
      </c>
      <c r="E397" t="s">
        <v>284</v>
      </c>
      <c r="F397" t="s">
        <v>329</v>
      </c>
      <c r="G397" t="s">
        <v>133</v>
      </c>
      <c r="H397" s="35" t="s">
        <v>240</v>
      </c>
      <c r="I397" t="s">
        <v>403</v>
      </c>
      <c r="J397" t="s">
        <v>133</v>
      </c>
      <c r="K397" t="s">
        <v>185</v>
      </c>
      <c r="L397" t="s">
        <v>144</v>
      </c>
      <c r="M397" t="s">
        <v>251</v>
      </c>
      <c r="N397" s="38" t="s">
        <v>379</v>
      </c>
      <c r="O397" t="s">
        <v>140</v>
      </c>
      <c r="R397" t="s">
        <v>153</v>
      </c>
      <c r="S397" t="s">
        <v>153</v>
      </c>
      <c r="U397" t="s">
        <v>242</v>
      </c>
    </row>
    <row r="398" spans="1:21">
      <c r="A398" t="s">
        <v>371</v>
      </c>
      <c r="B398" s="38">
        <v>43814</v>
      </c>
      <c r="C398" s="38">
        <v>43906</v>
      </c>
      <c r="D398" s="64">
        <v>71807.990000000005</v>
      </c>
      <c r="E398" t="s">
        <v>353</v>
      </c>
      <c r="F398" t="s">
        <v>306</v>
      </c>
      <c r="G398" t="s">
        <v>133</v>
      </c>
      <c r="H398" s="35" t="s">
        <v>240</v>
      </c>
      <c r="I398" t="s">
        <v>355</v>
      </c>
      <c r="J398" t="s">
        <v>133</v>
      </c>
      <c r="K398" t="s">
        <v>185</v>
      </c>
      <c r="L398" t="s">
        <v>144</v>
      </c>
      <c r="M398" t="s">
        <v>251</v>
      </c>
      <c r="N398" s="38" t="s">
        <v>372</v>
      </c>
      <c r="O398" t="s">
        <v>140</v>
      </c>
      <c r="R398" t="s">
        <v>153</v>
      </c>
      <c r="S398" t="s">
        <v>153</v>
      </c>
      <c r="U398" t="s">
        <v>242</v>
      </c>
    </row>
    <row r="399" spans="1:21">
      <c r="A399" t="s">
        <v>373</v>
      </c>
      <c r="B399" s="38">
        <v>43814</v>
      </c>
      <c r="C399" s="38">
        <v>43906</v>
      </c>
      <c r="D399" s="64">
        <v>12399.69</v>
      </c>
      <c r="E399" t="s">
        <v>353</v>
      </c>
      <c r="F399" t="s">
        <v>306</v>
      </c>
      <c r="G399" t="s">
        <v>133</v>
      </c>
      <c r="H399" s="35" t="s">
        <v>240</v>
      </c>
      <c r="I399" t="s">
        <v>355</v>
      </c>
      <c r="J399" t="s">
        <v>133</v>
      </c>
      <c r="K399" t="s">
        <v>185</v>
      </c>
      <c r="L399" t="s">
        <v>144</v>
      </c>
      <c r="M399" t="s">
        <v>251</v>
      </c>
      <c r="N399" s="38" t="s">
        <v>372</v>
      </c>
      <c r="O399" t="s">
        <v>140</v>
      </c>
      <c r="R399" t="s">
        <v>153</v>
      </c>
      <c r="S399" t="s">
        <v>153</v>
      </c>
      <c r="U399" t="s">
        <v>242</v>
      </c>
    </row>
    <row r="400" spans="1:21">
      <c r="A400" t="s">
        <v>279</v>
      </c>
      <c r="B400" s="38">
        <v>43814</v>
      </c>
      <c r="C400" s="38">
        <v>43906</v>
      </c>
      <c r="D400" s="64">
        <v>40356.080000000002</v>
      </c>
      <c r="E400" t="s">
        <v>280</v>
      </c>
      <c r="F400" t="s">
        <v>281</v>
      </c>
      <c r="G400" t="s">
        <v>133</v>
      </c>
      <c r="H400" s="35" t="s">
        <v>240</v>
      </c>
      <c r="I400" t="s">
        <v>205</v>
      </c>
      <c r="J400" t="s">
        <v>133</v>
      </c>
      <c r="K400" t="s">
        <v>185</v>
      </c>
      <c r="L400" t="s">
        <v>144</v>
      </c>
      <c r="M400" t="s">
        <v>138</v>
      </c>
      <c r="N400" s="38" t="s">
        <v>379</v>
      </c>
      <c r="O400" t="s">
        <v>140</v>
      </c>
      <c r="R400" t="s">
        <v>153</v>
      </c>
      <c r="S400" t="s">
        <v>153</v>
      </c>
      <c r="U400" t="s">
        <v>242</v>
      </c>
    </row>
    <row r="401" spans="1:21">
      <c r="A401" t="s">
        <v>283</v>
      </c>
      <c r="B401" s="38">
        <v>43814</v>
      </c>
      <c r="C401" s="38">
        <v>43906</v>
      </c>
      <c r="D401" s="64">
        <v>70638.3</v>
      </c>
      <c r="E401" t="s">
        <v>284</v>
      </c>
      <c r="F401" t="s">
        <v>285</v>
      </c>
      <c r="G401" t="s">
        <v>133</v>
      </c>
      <c r="H401" s="35" t="s">
        <v>240</v>
      </c>
      <c r="I401" t="s">
        <v>286</v>
      </c>
      <c r="J401" t="s">
        <v>133</v>
      </c>
      <c r="K401" t="s">
        <v>185</v>
      </c>
      <c r="L401" t="s">
        <v>144</v>
      </c>
      <c r="M401" t="s">
        <v>138</v>
      </c>
      <c r="N401" s="38" t="s">
        <v>287</v>
      </c>
      <c r="O401" t="s">
        <v>140</v>
      </c>
      <c r="R401" t="s">
        <v>153</v>
      </c>
      <c r="S401" t="s">
        <v>153</v>
      </c>
      <c r="U401" t="s">
        <v>242</v>
      </c>
    </row>
    <row r="402" spans="1:21">
      <c r="A402" t="s">
        <v>404</v>
      </c>
      <c r="B402" s="38">
        <v>43814</v>
      </c>
      <c r="C402" s="38">
        <v>43906</v>
      </c>
      <c r="D402" s="64">
        <v>88845.54</v>
      </c>
      <c r="E402" t="s">
        <v>284</v>
      </c>
      <c r="F402" t="s">
        <v>405</v>
      </c>
      <c r="G402" t="s">
        <v>133</v>
      </c>
      <c r="H402" s="35" t="s">
        <v>240</v>
      </c>
      <c r="I402" t="s">
        <v>406</v>
      </c>
      <c r="J402" t="s">
        <v>133</v>
      </c>
      <c r="K402" t="s">
        <v>185</v>
      </c>
      <c r="L402" t="s">
        <v>144</v>
      </c>
      <c r="M402" t="s">
        <v>138</v>
      </c>
      <c r="N402" s="38" t="s">
        <v>372</v>
      </c>
      <c r="O402" t="s">
        <v>140</v>
      </c>
      <c r="R402" t="s">
        <v>153</v>
      </c>
      <c r="S402" t="s">
        <v>153</v>
      </c>
      <c r="U402" t="s">
        <v>242</v>
      </c>
    </row>
    <row r="403" spans="1:21">
      <c r="A403" t="s">
        <v>318</v>
      </c>
      <c r="B403" s="38">
        <v>43814</v>
      </c>
      <c r="C403" s="38">
        <v>43906</v>
      </c>
      <c r="D403" s="64">
        <v>616816.78</v>
      </c>
      <c r="E403" t="s">
        <v>319</v>
      </c>
      <c r="F403" t="s">
        <v>285</v>
      </c>
      <c r="G403" t="s">
        <v>133</v>
      </c>
      <c r="H403" s="35" t="s">
        <v>240</v>
      </c>
      <c r="I403" t="s">
        <v>320</v>
      </c>
      <c r="J403" t="s">
        <v>133</v>
      </c>
      <c r="K403" t="s">
        <v>185</v>
      </c>
      <c r="L403" t="s">
        <v>144</v>
      </c>
      <c r="M403" t="s">
        <v>138</v>
      </c>
      <c r="N403" s="38" t="s">
        <v>321</v>
      </c>
      <c r="O403" t="s">
        <v>140</v>
      </c>
      <c r="R403" t="s">
        <v>153</v>
      </c>
      <c r="S403" t="s">
        <v>153</v>
      </c>
      <c r="U403" t="s">
        <v>242</v>
      </c>
    </row>
    <row r="404" spans="1:21">
      <c r="A404" t="s">
        <v>377</v>
      </c>
      <c r="B404" s="38">
        <v>43814</v>
      </c>
      <c r="C404" s="38">
        <v>43906</v>
      </c>
      <c r="D404" s="64">
        <v>28807.79</v>
      </c>
      <c r="E404" t="s">
        <v>248</v>
      </c>
      <c r="F404" t="s">
        <v>249</v>
      </c>
      <c r="G404" t="s">
        <v>133</v>
      </c>
      <c r="H404" s="35" t="s">
        <v>240</v>
      </c>
      <c r="I404" t="s">
        <v>378</v>
      </c>
      <c r="J404" t="s">
        <v>133</v>
      </c>
      <c r="K404" t="s">
        <v>185</v>
      </c>
      <c r="L404" t="s">
        <v>144</v>
      </c>
      <c r="M404" t="s">
        <v>138</v>
      </c>
      <c r="N404" s="38" t="s">
        <v>379</v>
      </c>
      <c r="O404" t="s">
        <v>140</v>
      </c>
      <c r="R404" t="s">
        <v>153</v>
      </c>
      <c r="S404" t="s">
        <v>153</v>
      </c>
      <c r="U404" t="s">
        <v>242</v>
      </c>
    </row>
    <row r="405" spans="1:21">
      <c r="A405" t="s">
        <v>407</v>
      </c>
      <c r="B405" s="38">
        <v>43814</v>
      </c>
      <c r="C405" s="38">
        <v>43906</v>
      </c>
      <c r="D405" s="64">
        <v>190605.04</v>
      </c>
      <c r="E405" t="s">
        <v>248</v>
      </c>
      <c r="F405" t="s">
        <v>249</v>
      </c>
      <c r="G405" t="s">
        <v>133</v>
      </c>
      <c r="H405" s="35" t="s">
        <v>240</v>
      </c>
      <c r="I405" t="s">
        <v>408</v>
      </c>
      <c r="J405" t="s">
        <v>133</v>
      </c>
      <c r="K405" t="s">
        <v>185</v>
      </c>
      <c r="L405" t="s">
        <v>144</v>
      </c>
      <c r="M405" t="s">
        <v>138</v>
      </c>
      <c r="N405" s="38" t="s">
        <v>386</v>
      </c>
      <c r="O405" t="s">
        <v>140</v>
      </c>
      <c r="R405" t="s">
        <v>153</v>
      </c>
      <c r="S405" t="s">
        <v>153</v>
      </c>
      <c r="U405" t="s">
        <v>242</v>
      </c>
    </row>
    <row r="406" spans="1:21">
      <c r="A406" t="s">
        <v>352</v>
      </c>
      <c r="B406" s="38">
        <v>43814</v>
      </c>
      <c r="C406" s="38">
        <v>43906</v>
      </c>
      <c r="D406" s="64">
        <v>39836.32</v>
      </c>
      <c r="E406" t="s">
        <v>353</v>
      </c>
      <c r="F406" t="s">
        <v>354</v>
      </c>
      <c r="G406" t="s">
        <v>133</v>
      </c>
      <c r="H406" s="35" t="s">
        <v>240</v>
      </c>
      <c r="I406" t="s">
        <v>355</v>
      </c>
      <c r="J406" t="s">
        <v>133</v>
      </c>
      <c r="K406" t="s">
        <v>185</v>
      </c>
      <c r="L406" t="s">
        <v>144</v>
      </c>
      <c r="M406" t="s">
        <v>251</v>
      </c>
      <c r="N406" s="38" t="s">
        <v>356</v>
      </c>
      <c r="O406" t="s">
        <v>140</v>
      </c>
      <c r="R406" t="s">
        <v>153</v>
      </c>
      <c r="S406" t="s">
        <v>153</v>
      </c>
      <c r="U406" t="s">
        <v>242</v>
      </c>
    </row>
    <row r="407" spans="1:21">
      <c r="A407" t="s">
        <v>383</v>
      </c>
      <c r="B407" s="38">
        <v>43814</v>
      </c>
      <c r="C407" s="38">
        <v>43906</v>
      </c>
      <c r="D407" s="64">
        <v>86930.58</v>
      </c>
      <c r="E407" t="s">
        <v>384</v>
      </c>
      <c r="F407" t="s">
        <v>354</v>
      </c>
      <c r="G407" t="s">
        <v>133</v>
      </c>
      <c r="H407" s="35" t="s">
        <v>240</v>
      </c>
      <c r="I407" t="s">
        <v>385</v>
      </c>
      <c r="J407" t="s">
        <v>133</v>
      </c>
      <c r="K407" t="s">
        <v>185</v>
      </c>
      <c r="L407" t="s">
        <v>144</v>
      </c>
      <c r="M407" t="s">
        <v>251</v>
      </c>
      <c r="N407" s="38" t="s">
        <v>386</v>
      </c>
      <c r="O407" t="s">
        <v>140</v>
      </c>
      <c r="R407" t="s">
        <v>153</v>
      </c>
      <c r="S407" t="s">
        <v>153</v>
      </c>
      <c r="U407" t="s">
        <v>242</v>
      </c>
    </row>
    <row r="408" spans="1:21">
      <c r="A408" t="s">
        <v>409</v>
      </c>
      <c r="B408" s="38">
        <v>43814</v>
      </c>
      <c r="C408" s="38">
        <v>43906</v>
      </c>
      <c r="D408" s="64">
        <v>17351.79</v>
      </c>
      <c r="E408" t="s">
        <v>410</v>
      </c>
      <c r="F408" t="s">
        <v>329</v>
      </c>
      <c r="G408" t="s">
        <v>133</v>
      </c>
      <c r="H408" s="35" t="s">
        <v>240</v>
      </c>
      <c r="I408" t="s">
        <v>411</v>
      </c>
      <c r="J408" t="s">
        <v>133</v>
      </c>
      <c r="K408" t="s">
        <v>185</v>
      </c>
      <c r="L408" t="s">
        <v>144</v>
      </c>
      <c r="M408" t="s">
        <v>138</v>
      </c>
      <c r="N408" s="38" t="s">
        <v>412</v>
      </c>
      <c r="O408" t="s">
        <v>140</v>
      </c>
      <c r="R408" t="s">
        <v>153</v>
      </c>
      <c r="S408" t="s">
        <v>153</v>
      </c>
      <c r="U408" t="s">
        <v>242</v>
      </c>
    </row>
    <row r="409" spans="1:21">
      <c r="A409" t="s">
        <v>357</v>
      </c>
      <c r="B409" s="38">
        <v>43814</v>
      </c>
      <c r="C409" s="38">
        <v>43906</v>
      </c>
      <c r="D409" s="64">
        <v>117553.69</v>
      </c>
      <c r="E409" t="s">
        <v>325</v>
      </c>
      <c r="F409" t="s">
        <v>261</v>
      </c>
      <c r="G409" t="s">
        <v>133</v>
      </c>
      <c r="H409" s="35" t="s">
        <v>240</v>
      </c>
      <c r="I409" t="s">
        <v>326</v>
      </c>
      <c r="J409" t="s">
        <v>133</v>
      </c>
      <c r="K409" t="s">
        <v>185</v>
      </c>
      <c r="L409" t="s">
        <v>144</v>
      </c>
      <c r="M409" t="s">
        <v>251</v>
      </c>
      <c r="N409" s="38" t="s">
        <v>358</v>
      </c>
      <c r="O409" t="s">
        <v>140</v>
      </c>
      <c r="R409" t="s">
        <v>153</v>
      </c>
      <c r="S409" t="s">
        <v>153</v>
      </c>
      <c r="U409" t="s">
        <v>242</v>
      </c>
    </row>
    <row r="410" spans="1:21">
      <c r="A410" t="s">
        <v>237</v>
      </c>
      <c r="B410" s="38">
        <v>43814</v>
      </c>
      <c r="C410" s="38">
        <v>43906</v>
      </c>
      <c r="D410" s="64">
        <v>8064179.4900000002</v>
      </c>
      <c r="E410" t="s">
        <v>238</v>
      </c>
      <c r="F410" t="s">
        <v>239</v>
      </c>
      <c r="G410" t="s">
        <v>133</v>
      </c>
      <c r="H410" s="35" t="s">
        <v>240</v>
      </c>
      <c r="I410" t="s">
        <v>241</v>
      </c>
      <c r="J410" t="s">
        <v>133</v>
      </c>
      <c r="K410" t="s">
        <v>136</v>
      </c>
      <c r="L410" t="s">
        <v>144</v>
      </c>
      <c r="M410" t="s">
        <v>138</v>
      </c>
      <c r="N410" s="38">
        <v>41439</v>
      </c>
      <c r="O410" t="s">
        <v>140</v>
      </c>
      <c r="R410" t="s">
        <v>153</v>
      </c>
      <c r="S410" t="s">
        <v>153</v>
      </c>
      <c r="U410" t="s">
        <v>242</v>
      </c>
    </row>
    <row r="411" spans="1:21">
      <c r="A411" t="s">
        <v>340</v>
      </c>
      <c r="B411" s="38">
        <v>43814</v>
      </c>
      <c r="C411" s="38">
        <v>43906</v>
      </c>
      <c r="D411" s="64">
        <v>143915.38</v>
      </c>
      <c r="E411" t="s">
        <v>325</v>
      </c>
      <c r="F411" t="s">
        <v>261</v>
      </c>
      <c r="G411" t="s">
        <v>133</v>
      </c>
      <c r="H411" s="35" t="s">
        <v>240</v>
      </c>
      <c r="I411" t="s">
        <v>326</v>
      </c>
      <c r="J411" t="s">
        <v>133</v>
      </c>
      <c r="K411" t="s">
        <v>185</v>
      </c>
      <c r="L411" t="s">
        <v>144</v>
      </c>
      <c r="M411" t="s">
        <v>251</v>
      </c>
      <c r="N411" s="38" t="s">
        <v>341</v>
      </c>
      <c r="O411" t="s">
        <v>140</v>
      </c>
      <c r="R411" t="s">
        <v>153</v>
      </c>
      <c r="S411" t="s">
        <v>153</v>
      </c>
      <c r="U411" t="s">
        <v>242</v>
      </c>
    </row>
    <row r="412" spans="1:21">
      <c r="A412" t="s">
        <v>312</v>
      </c>
      <c r="B412" s="38">
        <v>43814</v>
      </c>
      <c r="C412" s="38">
        <v>43906</v>
      </c>
      <c r="D412" s="64">
        <v>144335.26999999999</v>
      </c>
      <c r="E412" t="s">
        <v>248</v>
      </c>
      <c r="F412" t="s">
        <v>285</v>
      </c>
      <c r="G412" t="s">
        <v>133</v>
      </c>
      <c r="H412" s="35" t="s">
        <v>240</v>
      </c>
      <c r="I412" t="s">
        <v>313</v>
      </c>
      <c r="J412" t="s">
        <v>133</v>
      </c>
      <c r="K412" t="s">
        <v>185</v>
      </c>
      <c r="L412" t="s">
        <v>144</v>
      </c>
      <c r="M412" t="s">
        <v>138</v>
      </c>
      <c r="N412" s="38" t="s">
        <v>314</v>
      </c>
      <c r="O412" t="s">
        <v>140</v>
      </c>
      <c r="R412" t="s">
        <v>153</v>
      </c>
      <c r="S412" t="s">
        <v>153</v>
      </c>
      <c r="U412" t="s">
        <v>242</v>
      </c>
    </row>
    <row r="413" spans="1:21">
      <c r="A413" t="s">
        <v>243</v>
      </c>
      <c r="B413" s="38">
        <v>43822</v>
      </c>
      <c r="C413" s="38">
        <v>43910</v>
      </c>
      <c r="D413" s="64">
        <v>10583.86</v>
      </c>
      <c r="E413" t="s">
        <v>244</v>
      </c>
      <c r="F413" t="s">
        <v>245</v>
      </c>
      <c r="G413" t="s">
        <v>159</v>
      </c>
      <c r="H413" s="35" t="s">
        <v>86</v>
      </c>
      <c r="I413" t="s">
        <v>246</v>
      </c>
      <c r="J413" t="s">
        <v>159</v>
      </c>
      <c r="K413" t="s">
        <v>185</v>
      </c>
      <c r="L413" t="s">
        <v>149</v>
      </c>
      <c r="M413" t="s">
        <v>150</v>
      </c>
      <c r="N413" s="38">
        <v>42138</v>
      </c>
      <c r="O413" t="s">
        <v>151</v>
      </c>
      <c r="R413" t="s">
        <v>153</v>
      </c>
      <c r="S413" t="s">
        <v>153</v>
      </c>
      <c r="T413" t="s">
        <v>202</v>
      </c>
      <c r="U413" t="s">
        <v>359</v>
      </c>
    </row>
    <row r="414" spans="1:21">
      <c r="A414" t="s">
        <v>256</v>
      </c>
      <c r="B414" s="38">
        <v>43845</v>
      </c>
      <c r="C414" s="38">
        <v>43929</v>
      </c>
      <c r="D414" s="64">
        <v>1880420.81</v>
      </c>
      <c r="E414" t="s">
        <v>238</v>
      </c>
      <c r="F414" t="s">
        <v>257</v>
      </c>
      <c r="G414" t="s">
        <v>133</v>
      </c>
      <c r="H414" s="35" t="s">
        <v>240</v>
      </c>
      <c r="I414" t="s">
        <v>205</v>
      </c>
      <c r="J414" t="s">
        <v>133</v>
      </c>
      <c r="K414" t="s">
        <v>185</v>
      </c>
      <c r="L414" t="s">
        <v>144</v>
      </c>
      <c r="M414" t="s">
        <v>251</v>
      </c>
      <c r="N414" s="38" t="s">
        <v>258</v>
      </c>
      <c r="O414" t="s">
        <v>140</v>
      </c>
      <c r="R414" t="s">
        <v>153</v>
      </c>
      <c r="S414" t="s">
        <v>153</v>
      </c>
      <c r="U414" t="s">
        <v>242</v>
      </c>
    </row>
    <row r="415" spans="1:21">
      <c r="A415" t="s">
        <v>264</v>
      </c>
      <c r="B415" s="38">
        <v>43845</v>
      </c>
      <c r="C415" s="38">
        <v>43929</v>
      </c>
      <c r="D415" s="64">
        <v>162603.6</v>
      </c>
      <c r="E415" t="s">
        <v>265</v>
      </c>
      <c r="F415" t="s">
        <v>261</v>
      </c>
      <c r="G415" t="s">
        <v>133</v>
      </c>
      <c r="H415" s="35" t="s">
        <v>240</v>
      </c>
      <c r="I415" t="s">
        <v>266</v>
      </c>
      <c r="J415" t="s">
        <v>133</v>
      </c>
      <c r="K415" t="s">
        <v>185</v>
      </c>
      <c r="L415" t="s">
        <v>144</v>
      </c>
      <c r="M415" t="s">
        <v>251</v>
      </c>
      <c r="N415" s="38" t="s">
        <v>263</v>
      </c>
      <c r="O415" t="s">
        <v>140</v>
      </c>
      <c r="R415" t="s">
        <v>153</v>
      </c>
      <c r="S415" t="s">
        <v>153</v>
      </c>
      <c r="U415" t="s">
        <v>242</v>
      </c>
    </row>
    <row r="416" spans="1:21">
      <c r="A416" t="s">
        <v>267</v>
      </c>
      <c r="B416" s="38">
        <v>43845</v>
      </c>
      <c r="C416" s="38">
        <v>43929</v>
      </c>
      <c r="D416" s="64">
        <v>41101.4</v>
      </c>
      <c r="E416" t="s">
        <v>268</v>
      </c>
      <c r="F416" t="s">
        <v>269</v>
      </c>
      <c r="G416" t="s">
        <v>133</v>
      </c>
      <c r="H416" s="35" t="s">
        <v>240</v>
      </c>
      <c r="I416" t="s">
        <v>270</v>
      </c>
      <c r="J416" t="s">
        <v>133</v>
      </c>
      <c r="K416" t="s">
        <v>185</v>
      </c>
      <c r="L416" t="s">
        <v>144</v>
      </c>
      <c r="M416" t="s">
        <v>251</v>
      </c>
      <c r="N416" s="38" t="s">
        <v>271</v>
      </c>
      <c r="O416" t="s">
        <v>140</v>
      </c>
      <c r="R416" t="s">
        <v>153</v>
      </c>
      <c r="S416" t="s">
        <v>153</v>
      </c>
      <c r="U416" t="s">
        <v>242</v>
      </c>
    </row>
    <row r="417" spans="1:21">
      <c r="A417" t="s">
        <v>272</v>
      </c>
      <c r="B417" s="38">
        <v>43845</v>
      </c>
      <c r="C417" s="38">
        <v>43929</v>
      </c>
      <c r="D417" s="64">
        <v>59780.9</v>
      </c>
      <c r="E417" t="s">
        <v>273</v>
      </c>
      <c r="F417" t="s">
        <v>269</v>
      </c>
      <c r="G417" t="s">
        <v>133</v>
      </c>
      <c r="H417" s="35" t="s">
        <v>240</v>
      </c>
      <c r="I417" t="s">
        <v>274</v>
      </c>
      <c r="J417" t="s">
        <v>133</v>
      </c>
      <c r="K417" t="s">
        <v>185</v>
      </c>
      <c r="L417" t="s">
        <v>144</v>
      </c>
      <c r="M417" t="s">
        <v>251</v>
      </c>
      <c r="N417" s="38" t="s">
        <v>271</v>
      </c>
      <c r="O417" t="s">
        <v>140</v>
      </c>
      <c r="R417" t="s">
        <v>153</v>
      </c>
      <c r="S417" t="s">
        <v>153</v>
      </c>
      <c r="U417" t="s">
        <v>242</v>
      </c>
    </row>
    <row r="418" spans="1:21">
      <c r="A418" t="s">
        <v>275</v>
      </c>
      <c r="B418" s="38">
        <v>43845</v>
      </c>
      <c r="C418" s="38">
        <v>43929</v>
      </c>
      <c r="D418" s="64">
        <v>189688.51</v>
      </c>
      <c r="E418" t="s">
        <v>276</v>
      </c>
      <c r="F418" t="s">
        <v>269</v>
      </c>
      <c r="G418" t="s">
        <v>133</v>
      </c>
      <c r="H418" s="35" t="s">
        <v>240</v>
      </c>
      <c r="I418" t="s">
        <v>277</v>
      </c>
      <c r="J418" t="s">
        <v>133</v>
      </c>
      <c r="K418" t="s">
        <v>185</v>
      </c>
      <c r="L418" t="s">
        <v>144</v>
      </c>
      <c r="M418" t="s">
        <v>138</v>
      </c>
      <c r="N418" s="38" t="s">
        <v>278</v>
      </c>
      <c r="O418" t="s">
        <v>140</v>
      </c>
      <c r="R418" t="s">
        <v>153</v>
      </c>
      <c r="S418" t="s">
        <v>153</v>
      </c>
      <c r="U418" t="s">
        <v>242</v>
      </c>
    </row>
    <row r="419" spans="1:21">
      <c r="A419" t="s">
        <v>279</v>
      </c>
      <c r="B419" s="38">
        <v>43845</v>
      </c>
      <c r="C419" s="38">
        <v>43929</v>
      </c>
      <c r="D419" s="64">
        <v>80950.039999999994</v>
      </c>
      <c r="E419" t="s">
        <v>280</v>
      </c>
      <c r="F419" t="s">
        <v>281</v>
      </c>
      <c r="G419" t="s">
        <v>133</v>
      </c>
      <c r="H419" s="35" t="s">
        <v>240</v>
      </c>
      <c r="I419" t="s">
        <v>205</v>
      </c>
      <c r="J419" t="s">
        <v>133</v>
      </c>
      <c r="K419" t="s">
        <v>185</v>
      </c>
      <c r="L419" t="s">
        <v>144</v>
      </c>
      <c r="M419" t="s">
        <v>138</v>
      </c>
      <c r="N419" s="38" t="s">
        <v>379</v>
      </c>
      <c r="O419" t="s">
        <v>140</v>
      </c>
      <c r="R419" t="s">
        <v>153</v>
      </c>
      <c r="S419" t="s">
        <v>153</v>
      </c>
      <c r="U419" t="s">
        <v>242</v>
      </c>
    </row>
    <row r="420" spans="1:21">
      <c r="A420" t="s">
        <v>283</v>
      </c>
      <c r="B420" s="38">
        <v>43845</v>
      </c>
      <c r="C420" s="38">
        <v>43929</v>
      </c>
      <c r="D420" s="64">
        <v>36192.620000000003</v>
      </c>
      <c r="E420" t="s">
        <v>284</v>
      </c>
      <c r="F420" t="s">
        <v>285</v>
      </c>
      <c r="G420" t="s">
        <v>133</v>
      </c>
      <c r="H420" s="35" t="s">
        <v>240</v>
      </c>
      <c r="I420" t="s">
        <v>286</v>
      </c>
      <c r="J420" t="s">
        <v>133</v>
      </c>
      <c r="K420" t="s">
        <v>185</v>
      </c>
      <c r="L420" t="s">
        <v>144</v>
      </c>
      <c r="M420" t="s">
        <v>138</v>
      </c>
      <c r="N420" s="38" t="s">
        <v>287</v>
      </c>
      <c r="O420" t="s">
        <v>140</v>
      </c>
      <c r="R420" t="s">
        <v>153</v>
      </c>
      <c r="S420" t="s">
        <v>153</v>
      </c>
      <c r="U420" t="s">
        <v>242</v>
      </c>
    </row>
    <row r="421" spans="1:21">
      <c r="A421" t="s">
        <v>318</v>
      </c>
      <c r="B421" s="38">
        <v>43845</v>
      </c>
      <c r="C421" s="38">
        <v>43929</v>
      </c>
      <c r="D421" s="64">
        <v>41020.629999999997</v>
      </c>
      <c r="E421" t="s">
        <v>319</v>
      </c>
      <c r="F421" t="s">
        <v>285</v>
      </c>
      <c r="G421" t="s">
        <v>133</v>
      </c>
      <c r="H421" s="35" t="s">
        <v>240</v>
      </c>
      <c r="I421" t="s">
        <v>320</v>
      </c>
      <c r="J421" t="s">
        <v>133</v>
      </c>
      <c r="K421" t="s">
        <v>185</v>
      </c>
      <c r="L421" t="s">
        <v>144</v>
      </c>
      <c r="M421" t="s">
        <v>138</v>
      </c>
      <c r="N421" s="38" t="s">
        <v>321</v>
      </c>
      <c r="O421" t="s">
        <v>140</v>
      </c>
      <c r="R421" t="s">
        <v>153</v>
      </c>
      <c r="S421" t="s">
        <v>153</v>
      </c>
      <c r="U421" t="s">
        <v>242</v>
      </c>
    </row>
    <row r="422" spans="1:21">
      <c r="A422" t="s">
        <v>289</v>
      </c>
      <c r="B422" s="38">
        <v>43845</v>
      </c>
      <c r="C422" s="38">
        <v>43929</v>
      </c>
      <c r="D422" s="64">
        <v>100758.02</v>
      </c>
      <c r="E422" t="s">
        <v>290</v>
      </c>
      <c r="F422" t="s">
        <v>269</v>
      </c>
      <c r="G422" t="s">
        <v>133</v>
      </c>
      <c r="H422" s="35" t="s">
        <v>240</v>
      </c>
      <c r="I422" t="s">
        <v>291</v>
      </c>
      <c r="J422" t="s">
        <v>133</v>
      </c>
      <c r="K422" t="s">
        <v>185</v>
      </c>
      <c r="L422" t="s">
        <v>144</v>
      </c>
      <c r="M422" t="s">
        <v>138</v>
      </c>
      <c r="N422" s="38" t="s">
        <v>292</v>
      </c>
      <c r="O422" t="s">
        <v>140</v>
      </c>
      <c r="R422" t="s">
        <v>153</v>
      </c>
      <c r="S422" t="s">
        <v>153</v>
      </c>
      <c r="U422" t="s">
        <v>242</v>
      </c>
    </row>
    <row r="423" spans="1:21">
      <c r="A423" t="s">
        <v>293</v>
      </c>
      <c r="B423" s="38">
        <v>43845</v>
      </c>
      <c r="C423" s="38">
        <v>43929</v>
      </c>
      <c r="D423" s="64">
        <v>45707.65</v>
      </c>
      <c r="E423" t="s">
        <v>294</v>
      </c>
      <c r="F423" t="s">
        <v>261</v>
      </c>
      <c r="G423" t="s">
        <v>133</v>
      </c>
      <c r="H423" s="35" t="s">
        <v>240</v>
      </c>
      <c r="I423" t="s">
        <v>295</v>
      </c>
      <c r="J423" t="s">
        <v>133</v>
      </c>
      <c r="K423" t="s">
        <v>185</v>
      </c>
      <c r="L423" t="s">
        <v>144</v>
      </c>
      <c r="M423" t="s">
        <v>138</v>
      </c>
      <c r="N423" s="38" t="s">
        <v>296</v>
      </c>
      <c r="O423" t="s">
        <v>140</v>
      </c>
      <c r="R423" t="s">
        <v>153</v>
      </c>
      <c r="S423" t="s">
        <v>153</v>
      </c>
      <c r="U423" t="s">
        <v>242</v>
      </c>
    </row>
    <row r="424" spans="1:21">
      <c r="A424" t="s">
        <v>297</v>
      </c>
      <c r="B424" s="38">
        <v>43845</v>
      </c>
      <c r="C424" s="38">
        <v>43929</v>
      </c>
      <c r="D424" s="64">
        <v>5873009.6500000004</v>
      </c>
      <c r="E424" t="s">
        <v>238</v>
      </c>
      <c r="F424" t="s">
        <v>298</v>
      </c>
      <c r="G424" t="s">
        <v>133</v>
      </c>
      <c r="H424" s="35" t="s">
        <v>240</v>
      </c>
      <c r="I424" t="s">
        <v>299</v>
      </c>
      <c r="J424" t="s">
        <v>133</v>
      </c>
      <c r="K424" t="s">
        <v>185</v>
      </c>
      <c r="L424" t="s">
        <v>144</v>
      </c>
      <c r="M424" t="s">
        <v>138</v>
      </c>
      <c r="N424" s="38" t="s">
        <v>300</v>
      </c>
      <c r="O424" t="s">
        <v>140</v>
      </c>
      <c r="R424" t="s">
        <v>153</v>
      </c>
      <c r="S424" t="s">
        <v>153</v>
      </c>
      <c r="U424" t="s">
        <v>242</v>
      </c>
    </row>
    <row r="425" spans="1:21">
      <c r="A425" t="s">
        <v>301</v>
      </c>
      <c r="B425" s="38">
        <v>43845</v>
      </c>
      <c r="C425" s="38">
        <v>43929</v>
      </c>
      <c r="D425" s="64">
        <v>146411.69</v>
      </c>
      <c r="E425" t="s">
        <v>290</v>
      </c>
      <c r="F425" t="s">
        <v>269</v>
      </c>
      <c r="G425" t="s">
        <v>133</v>
      </c>
      <c r="H425" s="35" t="s">
        <v>240</v>
      </c>
      <c r="I425" t="s">
        <v>291</v>
      </c>
      <c r="J425" t="s">
        <v>133</v>
      </c>
      <c r="K425" t="s">
        <v>185</v>
      </c>
      <c r="L425" t="s">
        <v>144</v>
      </c>
      <c r="M425" t="s">
        <v>138</v>
      </c>
      <c r="N425" s="38" t="s">
        <v>302</v>
      </c>
      <c r="O425" t="s">
        <v>140</v>
      </c>
      <c r="R425" t="s">
        <v>153</v>
      </c>
      <c r="S425" t="s">
        <v>153</v>
      </c>
      <c r="U425" t="s">
        <v>242</v>
      </c>
    </row>
    <row r="426" spans="1:21">
      <c r="A426" t="s">
        <v>304</v>
      </c>
      <c r="B426" s="38">
        <v>43845</v>
      </c>
      <c r="C426" s="38">
        <v>43929</v>
      </c>
      <c r="D426" s="64">
        <v>150862.04</v>
      </c>
      <c r="E426" t="s">
        <v>305</v>
      </c>
      <c r="F426" t="s">
        <v>306</v>
      </c>
      <c r="G426" t="s">
        <v>133</v>
      </c>
      <c r="H426" s="35" t="s">
        <v>240</v>
      </c>
      <c r="I426" t="s">
        <v>307</v>
      </c>
      <c r="J426" t="s">
        <v>133</v>
      </c>
      <c r="K426" t="s">
        <v>185</v>
      </c>
      <c r="L426" t="s">
        <v>144</v>
      </c>
      <c r="M426" t="s">
        <v>138</v>
      </c>
      <c r="N426" s="38" t="s">
        <v>308</v>
      </c>
      <c r="O426" t="s">
        <v>140</v>
      </c>
      <c r="R426" t="s">
        <v>153</v>
      </c>
      <c r="S426" t="s">
        <v>153</v>
      </c>
      <c r="U426" t="s">
        <v>242</v>
      </c>
    </row>
    <row r="427" spans="1:21">
      <c r="A427" t="s">
        <v>309</v>
      </c>
      <c r="B427" s="38">
        <v>43845</v>
      </c>
      <c r="C427" s="38">
        <v>43929</v>
      </c>
      <c r="D427" s="64">
        <v>219926.55</v>
      </c>
      <c r="E427" t="s">
        <v>294</v>
      </c>
      <c r="F427" t="s">
        <v>255</v>
      </c>
      <c r="G427" t="s">
        <v>133</v>
      </c>
      <c r="H427" s="35" t="s">
        <v>240</v>
      </c>
      <c r="I427" t="s">
        <v>310</v>
      </c>
      <c r="J427" t="s">
        <v>133</v>
      </c>
      <c r="K427" t="s">
        <v>185</v>
      </c>
      <c r="L427" t="s">
        <v>144</v>
      </c>
      <c r="M427" t="s">
        <v>138</v>
      </c>
      <c r="N427" s="38" t="s">
        <v>311</v>
      </c>
      <c r="O427" t="s">
        <v>140</v>
      </c>
      <c r="R427" t="s">
        <v>153</v>
      </c>
      <c r="S427" t="s">
        <v>153</v>
      </c>
      <c r="U427" t="s">
        <v>242</v>
      </c>
    </row>
    <row r="428" spans="1:21">
      <c r="A428" t="s">
        <v>312</v>
      </c>
      <c r="B428" s="38">
        <v>43845</v>
      </c>
      <c r="C428" s="38">
        <v>43929</v>
      </c>
      <c r="D428" s="64">
        <v>599726.96</v>
      </c>
      <c r="E428" t="s">
        <v>248</v>
      </c>
      <c r="F428" t="s">
        <v>285</v>
      </c>
      <c r="G428" t="s">
        <v>133</v>
      </c>
      <c r="H428" s="35" t="s">
        <v>240</v>
      </c>
      <c r="I428" t="s">
        <v>313</v>
      </c>
      <c r="J428" t="s">
        <v>133</v>
      </c>
      <c r="K428" t="s">
        <v>185</v>
      </c>
      <c r="L428" t="s">
        <v>144</v>
      </c>
      <c r="M428" t="s">
        <v>138</v>
      </c>
      <c r="N428" s="38" t="s">
        <v>314</v>
      </c>
      <c r="O428" t="s">
        <v>140</v>
      </c>
      <c r="R428" t="s">
        <v>153</v>
      </c>
      <c r="S428" t="s">
        <v>153</v>
      </c>
      <c r="U428" t="s">
        <v>242</v>
      </c>
    </row>
    <row r="429" spans="1:21">
      <c r="A429" t="s">
        <v>180</v>
      </c>
      <c r="B429" s="38">
        <v>43858</v>
      </c>
      <c r="C429" s="38">
        <v>43944</v>
      </c>
      <c r="D429" s="64">
        <v>96494.352375000002</v>
      </c>
      <c r="E429" t="s">
        <v>181</v>
      </c>
      <c r="F429" t="s">
        <v>182</v>
      </c>
      <c r="G429" t="s">
        <v>159</v>
      </c>
      <c r="H429" s="35" t="s">
        <v>183</v>
      </c>
      <c r="I429" t="s">
        <v>184</v>
      </c>
      <c r="J429" t="s">
        <v>159</v>
      </c>
      <c r="K429" t="s">
        <v>185</v>
      </c>
      <c r="L429" t="s">
        <v>149</v>
      </c>
      <c r="M429" t="s">
        <v>150</v>
      </c>
      <c r="N429" s="38" t="s">
        <v>186</v>
      </c>
      <c r="O429" t="s">
        <v>140</v>
      </c>
      <c r="R429" t="s">
        <v>161</v>
      </c>
      <c r="S429" t="s">
        <v>153</v>
      </c>
      <c r="T429" t="s">
        <v>189</v>
      </c>
      <c r="U429" t="s">
        <v>359</v>
      </c>
    </row>
    <row r="430" spans="1:21">
      <c r="A430" t="s">
        <v>180</v>
      </c>
      <c r="B430" s="38">
        <v>43861</v>
      </c>
      <c r="C430" s="38">
        <v>43944</v>
      </c>
      <c r="D430" s="64">
        <v>66114.224000000002</v>
      </c>
      <c r="E430" t="s">
        <v>181</v>
      </c>
      <c r="F430" t="s">
        <v>182</v>
      </c>
      <c r="G430" t="s">
        <v>159</v>
      </c>
      <c r="H430" s="35" t="s">
        <v>183</v>
      </c>
      <c r="I430" t="s">
        <v>184</v>
      </c>
      <c r="J430" t="s">
        <v>159</v>
      </c>
      <c r="K430" t="s">
        <v>185</v>
      </c>
      <c r="L430" t="s">
        <v>149</v>
      </c>
      <c r="M430" t="s">
        <v>150</v>
      </c>
      <c r="N430" s="38" t="s">
        <v>186</v>
      </c>
      <c r="O430" t="s">
        <v>140</v>
      </c>
      <c r="R430" t="s">
        <v>161</v>
      </c>
      <c r="S430" t="s">
        <v>153</v>
      </c>
      <c r="T430" t="s">
        <v>189</v>
      </c>
      <c r="U430" t="s">
        <v>359</v>
      </c>
    </row>
    <row r="431" spans="1:21">
      <c r="A431" t="s">
        <v>322</v>
      </c>
      <c r="B431" s="38">
        <v>43876</v>
      </c>
      <c r="C431" s="38">
        <v>43969</v>
      </c>
      <c r="D431" s="64">
        <v>30911.687207977779</v>
      </c>
      <c r="E431" t="s">
        <v>284</v>
      </c>
      <c r="F431" t="s">
        <v>249</v>
      </c>
      <c r="G431" t="s">
        <v>133</v>
      </c>
      <c r="H431" s="35" t="s">
        <v>240</v>
      </c>
      <c r="I431" t="s">
        <v>225</v>
      </c>
      <c r="J431" t="s">
        <v>133</v>
      </c>
      <c r="K431" t="s">
        <v>185</v>
      </c>
      <c r="L431" t="s">
        <v>144</v>
      </c>
      <c r="M431" t="s">
        <v>251</v>
      </c>
      <c r="N431" s="38" t="s">
        <v>323</v>
      </c>
      <c r="O431" t="s">
        <v>140</v>
      </c>
    </row>
    <row r="432" spans="1:21">
      <c r="A432" t="s">
        <v>324</v>
      </c>
      <c r="B432" s="38">
        <v>43876</v>
      </c>
      <c r="C432" s="38">
        <v>43969</v>
      </c>
      <c r="D432" s="64">
        <v>69370.78</v>
      </c>
      <c r="E432" t="s">
        <v>325</v>
      </c>
      <c r="F432" t="s">
        <v>261</v>
      </c>
      <c r="G432" t="s">
        <v>133</v>
      </c>
      <c r="H432" s="35" t="s">
        <v>240</v>
      </c>
      <c r="I432" t="s">
        <v>326</v>
      </c>
      <c r="J432" t="s">
        <v>133</v>
      </c>
      <c r="K432" t="s">
        <v>185</v>
      </c>
      <c r="L432" t="s">
        <v>144</v>
      </c>
      <c r="M432" t="s">
        <v>251</v>
      </c>
      <c r="N432" s="38" t="s">
        <v>323</v>
      </c>
      <c r="O432" t="s">
        <v>140</v>
      </c>
    </row>
    <row r="433" spans="1:15">
      <c r="A433" t="s">
        <v>327</v>
      </c>
      <c r="B433" s="38">
        <v>43876</v>
      </c>
      <c r="C433" s="38">
        <v>43969</v>
      </c>
      <c r="D433" s="64">
        <v>17190.919999999998</v>
      </c>
      <c r="E433" t="s">
        <v>328</v>
      </c>
      <c r="F433" t="s">
        <v>329</v>
      </c>
      <c r="G433" t="s">
        <v>133</v>
      </c>
      <c r="H433" s="35" t="s">
        <v>240</v>
      </c>
      <c r="I433" t="s">
        <v>330</v>
      </c>
      <c r="J433" t="s">
        <v>133</v>
      </c>
      <c r="K433" t="s">
        <v>185</v>
      </c>
      <c r="L433" t="s">
        <v>144</v>
      </c>
      <c r="M433" t="s">
        <v>251</v>
      </c>
      <c r="N433" s="38" t="s">
        <v>331</v>
      </c>
      <c r="O433" t="s">
        <v>140</v>
      </c>
    </row>
    <row r="434" spans="1:15">
      <c r="A434" t="s">
        <v>283</v>
      </c>
      <c r="B434" s="38">
        <v>43876</v>
      </c>
      <c r="C434" s="38">
        <v>43969</v>
      </c>
      <c r="D434" s="64">
        <v>20308.39</v>
      </c>
      <c r="E434" t="s">
        <v>284</v>
      </c>
      <c r="F434" t="s">
        <v>285</v>
      </c>
      <c r="G434" t="s">
        <v>133</v>
      </c>
      <c r="H434" s="35" t="s">
        <v>240</v>
      </c>
      <c r="I434" t="s">
        <v>286</v>
      </c>
      <c r="J434" t="s">
        <v>133</v>
      </c>
      <c r="K434" t="s">
        <v>185</v>
      </c>
      <c r="L434" t="s">
        <v>144</v>
      </c>
      <c r="M434" t="s">
        <v>138</v>
      </c>
      <c r="N434" s="38" t="s">
        <v>287</v>
      </c>
      <c r="O434" t="s">
        <v>140</v>
      </c>
    </row>
    <row r="435" spans="1:15">
      <c r="A435" t="s">
        <v>289</v>
      </c>
      <c r="B435" s="38">
        <v>43876</v>
      </c>
      <c r="C435" s="38">
        <v>43969</v>
      </c>
      <c r="D435" s="64">
        <v>26284</v>
      </c>
      <c r="E435" t="s">
        <v>290</v>
      </c>
      <c r="F435" t="s">
        <v>269</v>
      </c>
      <c r="G435" t="s">
        <v>133</v>
      </c>
      <c r="H435" s="35" t="s">
        <v>240</v>
      </c>
      <c r="I435" t="s">
        <v>291</v>
      </c>
      <c r="J435" t="s">
        <v>133</v>
      </c>
      <c r="K435" t="s">
        <v>185</v>
      </c>
      <c r="L435" t="s">
        <v>144</v>
      </c>
      <c r="M435" t="s">
        <v>138</v>
      </c>
      <c r="N435" s="38" t="s">
        <v>292</v>
      </c>
      <c r="O435" t="s">
        <v>140</v>
      </c>
    </row>
    <row r="436" spans="1:15">
      <c r="A436" t="s">
        <v>332</v>
      </c>
      <c r="B436" s="38">
        <v>43876</v>
      </c>
      <c r="C436" s="38">
        <v>43969</v>
      </c>
      <c r="D436" s="64">
        <v>35325.22</v>
      </c>
      <c r="E436" t="s">
        <v>325</v>
      </c>
      <c r="F436" t="s">
        <v>261</v>
      </c>
      <c r="G436" t="s">
        <v>133</v>
      </c>
      <c r="H436" s="35" t="s">
        <v>240</v>
      </c>
      <c r="I436" t="s">
        <v>333</v>
      </c>
      <c r="J436" t="s">
        <v>133</v>
      </c>
      <c r="K436" t="s">
        <v>185</v>
      </c>
      <c r="L436" t="s">
        <v>144</v>
      </c>
      <c r="M436" t="s">
        <v>251</v>
      </c>
      <c r="N436" s="38" t="s">
        <v>334</v>
      </c>
      <c r="O436" t="s">
        <v>140</v>
      </c>
    </row>
    <row r="437" spans="1:15">
      <c r="A437" t="s">
        <v>335</v>
      </c>
      <c r="B437" s="38">
        <v>43876</v>
      </c>
      <c r="C437" s="38">
        <v>43969</v>
      </c>
      <c r="D437" s="64">
        <v>23233.919999999998</v>
      </c>
      <c r="E437" t="s">
        <v>336</v>
      </c>
      <c r="F437" t="s">
        <v>306</v>
      </c>
      <c r="G437" t="s">
        <v>133</v>
      </c>
      <c r="H437" s="35" t="s">
        <v>240</v>
      </c>
      <c r="I437" t="s">
        <v>320</v>
      </c>
      <c r="J437" t="s">
        <v>133</v>
      </c>
      <c r="K437" t="s">
        <v>185</v>
      </c>
      <c r="L437" t="s">
        <v>144</v>
      </c>
      <c r="M437" t="s">
        <v>138</v>
      </c>
      <c r="N437" s="38" t="s">
        <v>334</v>
      </c>
      <c r="O437" t="s">
        <v>140</v>
      </c>
    </row>
    <row r="438" spans="1:15">
      <c r="A438" t="s">
        <v>337</v>
      </c>
      <c r="B438" s="38">
        <v>43876</v>
      </c>
      <c r="C438" s="38">
        <v>43969</v>
      </c>
      <c r="D438" s="64">
        <v>44267.91</v>
      </c>
      <c r="E438" t="s">
        <v>284</v>
      </c>
      <c r="F438" t="s">
        <v>285</v>
      </c>
      <c r="G438" t="s">
        <v>133</v>
      </c>
      <c r="H438" s="35" t="s">
        <v>240</v>
      </c>
      <c r="I438" t="s">
        <v>338</v>
      </c>
      <c r="J438" t="s">
        <v>133</v>
      </c>
      <c r="K438" t="s">
        <v>185</v>
      </c>
      <c r="L438" t="s">
        <v>144</v>
      </c>
      <c r="M438" t="s">
        <v>138</v>
      </c>
      <c r="N438" s="38" t="s">
        <v>339</v>
      </c>
      <c r="O438" t="s">
        <v>140</v>
      </c>
    </row>
    <row r="439" spans="1:15">
      <c r="A439" t="s">
        <v>340</v>
      </c>
      <c r="B439" s="38">
        <v>43876</v>
      </c>
      <c r="C439" s="38">
        <v>43969</v>
      </c>
      <c r="D439" s="64">
        <v>118137.06</v>
      </c>
      <c r="E439" t="s">
        <v>325</v>
      </c>
      <c r="F439" t="s">
        <v>261</v>
      </c>
      <c r="G439" t="s">
        <v>133</v>
      </c>
      <c r="H439" s="35" t="s">
        <v>240</v>
      </c>
      <c r="I439" t="s">
        <v>326</v>
      </c>
      <c r="J439" t="s">
        <v>133</v>
      </c>
      <c r="K439" t="s">
        <v>185</v>
      </c>
      <c r="L439" t="s">
        <v>144</v>
      </c>
      <c r="M439" t="s">
        <v>251</v>
      </c>
      <c r="N439" s="38" t="s">
        <v>341</v>
      </c>
      <c r="O439" t="s">
        <v>140</v>
      </c>
    </row>
    <row r="440" spans="1:15">
      <c r="A440" t="s">
        <v>191</v>
      </c>
      <c r="B440" s="38">
        <v>43838</v>
      </c>
      <c r="C440" s="38">
        <v>43980</v>
      </c>
      <c r="D440" s="64">
        <v>27082921.829999998</v>
      </c>
      <c r="E440" t="s">
        <v>192</v>
      </c>
      <c r="F440" t="s">
        <v>193</v>
      </c>
      <c r="G440" t="s">
        <v>133</v>
      </c>
      <c r="H440" s="35" t="s">
        <v>167</v>
      </c>
      <c r="I440" t="s">
        <v>194</v>
      </c>
      <c r="J440" t="s">
        <v>133</v>
      </c>
      <c r="K440" t="s">
        <v>185</v>
      </c>
      <c r="L440" t="s">
        <v>137</v>
      </c>
      <c r="M440" t="s">
        <v>138</v>
      </c>
      <c r="N440" s="38" t="s">
        <v>195</v>
      </c>
      <c r="O440" t="s">
        <v>140</v>
      </c>
    </row>
    <row r="441" spans="1:15" ht="16">
      <c r="A441" t="s">
        <v>221</v>
      </c>
      <c r="B441" s="38">
        <v>43838</v>
      </c>
      <c r="C441" s="38">
        <v>43980</v>
      </c>
      <c r="D441" s="64">
        <v>18719464.260000002</v>
      </c>
      <c r="E441" t="s">
        <v>192</v>
      </c>
      <c r="F441" s="67" t="s">
        <v>222</v>
      </c>
      <c r="G441" t="s">
        <v>133</v>
      </c>
      <c r="H441" s="35" t="s">
        <v>167</v>
      </c>
      <c r="I441" t="s">
        <v>223</v>
      </c>
      <c r="J441" t="s">
        <v>133</v>
      </c>
      <c r="K441" t="s">
        <v>185</v>
      </c>
      <c r="L441" t="s">
        <v>137</v>
      </c>
      <c r="M441" t="s">
        <v>138</v>
      </c>
      <c r="N441" s="38" t="s">
        <v>195</v>
      </c>
      <c r="O441" t="s">
        <v>140</v>
      </c>
    </row>
    <row r="442" spans="1:15">
      <c r="A442" t="s">
        <v>206</v>
      </c>
      <c r="B442" s="38">
        <v>43838</v>
      </c>
      <c r="C442" s="38">
        <v>43980</v>
      </c>
      <c r="D442" s="64">
        <v>14917557.279999999</v>
      </c>
      <c r="E442" t="s">
        <v>207</v>
      </c>
      <c r="F442" t="s">
        <v>208</v>
      </c>
      <c r="G442" t="s">
        <v>133</v>
      </c>
      <c r="H442" s="35" t="s">
        <v>167</v>
      </c>
      <c r="I442" t="s">
        <v>209</v>
      </c>
      <c r="J442" t="s">
        <v>133</v>
      </c>
      <c r="K442" t="s">
        <v>185</v>
      </c>
      <c r="L442" t="s">
        <v>144</v>
      </c>
      <c r="M442" t="s">
        <v>150</v>
      </c>
      <c r="N442" s="38" t="s">
        <v>210</v>
      </c>
      <c r="O442" t="s">
        <v>140</v>
      </c>
    </row>
    <row r="443" spans="1:15">
      <c r="A443" t="s">
        <v>191</v>
      </c>
      <c r="B443" s="38">
        <v>43838</v>
      </c>
      <c r="C443" s="38">
        <v>43987</v>
      </c>
      <c r="D443" s="64">
        <v>2463991.27</v>
      </c>
      <c r="E443" t="s">
        <v>192</v>
      </c>
      <c r="F443" t="s">
        <v>193</v>
      </c>
      <c r="G443" t="s">
        <v>192</v>
      </c>
      <c r="H443" s="35" t="s">
        <v>167</v>
      </c>
      <c r="I443" t="s">
        <v>194</v>
      </c>
      <c r="J443" t="s">
        <v>133</v>
      </c>
      <c r="K443" t="s">
        <v>185</v>
      </c>
      <c r="L443" t="s">
        <v>137</v>
      </c>
      <c r="M443" t="s">
        <v>138</v>
      </c>
      <c r="N443" s="38" t="s">
        <v>195</v>
      </c>
      <c r="O443" t="s">
        <v>140</v>
      </c>
    </row>
    <row r="444" spans="1:15">
      <c r="A444" t="s">
        <v>264</v>
      </c>
      <c r="B444" s="38">
        <v>43905</v>
      </c>
      <c r="C444" s="38">
        <v>43996</v>
      </c>
      <c r="D444" s="64">
        <v>78024.860000000015</v>
      </c>
      <c r="E444" t="s">
        <v>265</v>
      </c>
      <c r="F444" t="s">
        <v>261</v>
      </c>
      <c r="G444" t="s">
        <v>133</v>
      </c>
      <c r="H444" s="35" t="s">
        <v>240</v>
      </c>
      <c r="I444" t="s">
        <v>266</v>
      </c>
      <c r="J444" t="s">
        <v>133</v>
      </c>
      <c r="K444" t="s">
        <v>185</v>
      </c>
      <c r="L444" t="s">
        <v>144</v>
      </c>
      <c r="M444" t="s">
        <v>251</v>
      </c>
      <c r="N444" s="38" t="s">
        <v>263</v>
      </c>
      <c r="O444" t="s">
        <v>140</v>
      </c>
    </row>
    <row r="445" spans="1:15">
      <c r="A445" t="s">
        <v>324</v>
      </c>
      <c r="B445" s="38">
        <v>43905</v>
      </c>
      <c r="C445" s="38">
        <v>43996</v>
      </c>
      <c r="D445" s="64">
        <v>9787.16</v>
      </c>
      <c r="E445" t="s">
        <v>325</v>
      </c>
      <c r="F445" t="s">
        <v>261</v>
      </c>
      <c r="G445" t="s">
        <v>133</v>
      </c>
      <c r="H445" s="35" t="s">
        <v>240</v>
      </c>
      <c r="I445" t="s">
        <v>326</v>
      </c>
      <c r="J445" t="s">
        <v>133</v>
      </c>
      <c r="K445" t="s">
        <v>185</v>
      </c>
      <c r="L445" t="s">
        <v>144</v>
      </c>
      <c r="M445" t="s">
        <v>251</v>
      </c>
      <c r="N445" s="38" t="s">
        <v>323</v>
      </c>
      <c r="O445" t="s">
        <v>140</v>
      </c>
    </row>
    <row r="446" spans="1:15">
      <c r="A446" t="s">
        <v>343</v>
      </c>
      <c r="B446" s="38">
        <v>43905</v>
      </c>
      <c r="C446" s="38">
        <v>43996</v>
      </c>
      <c r="D446" s="64">
        <v>53444.81</v>
      </c>
      <c r="E446" t="s">
        <v>344</v>
      </c>
      <c r="F446" t="s">
        <v>261</v>
      </c>
      <c r="G446" t="s">
        <v>133</v>
      </c>
      <c r="H446" s="35" t="s">
        <v>240</v>
      </c>
      <c r="I446" t="s">
        <v>345</v>
      </c>
      <c r="J446" t="s">
        <v>133</v>
      </c>
      <c r="K446" t="s">
        <v>185</v>
      </c>
      <c r="L446" t="s">
        <v>144</v>
      </c>
      <c r="M446" t="s">
        <v>251</v>
      </c>
      <c r="N446" s="38" t="s">
        <v>271</v>
      </c>
      <c r="O446" t="s">
        <v>140</v>
      </c>
    </row>
    <row r="447" spans="1:15">
      <c r="A447" t="s">
        <v>275</v>
      </c>
      <c r="B447" s="38">
        <v>43905</v>
      </c>
      <c r="C447" s="38">
        <v>43996</v>
      </c>
      <c r="D447" s="64">
        <v>26500.19</v>
      </c>
      <c r="E447" t="s">
        <v>276</v>
      </c>
      <c r="F447" t="s">
        <v>269</v>
      </c>
      <c r="G447" t="s">
        <v>133</v>
      </c>
      <c r="H447" s="35" t="s">
        <v>240</v>
      </c>
      <c r="I447" t="s">
        <v>277</v>
      </c>
      <c r="J447" t="s">
        <v>133</v>
      </c>
      <c r="K447" t="s">
        <v>185</v>
      </c>
      <c r="L447" t="s">
        <v>144</v>
      </c>
      <c r="M447" t="s">
        <v>138</v>
      </c>
      <c r="N447" s="38" t="s">
        <v>278</v>
      </c>
      <c r="O447" t="s">
        <v>140</v>
      </c>
    </row>
    <row r="448" spans="1:15">
      <c r="A448" t="s">
        <v>283</v>
      </c>
      <c r="B448" s="38">
        <v>43905</v>
      </c>
      <c r="C448" s="38">
        <v>43996</v>
      </c>
      <c r="D448" s="64">
        <v>165113.88999999998</v>
      </c>
      <c r="E448" t="s">
        <v>284</v>
      </c>
      <c r="F448" t="s">
        <v>285</v>
      </c>
      <c r="G448" t="s">
        <v>133</v>
      </c>
      <c r="H448" s="35" t="s">
        <v>240</v>
      </c>
      <c r="I448" t="s">
        <v>286</v>
      </c>
      <c r="J448" t="s">
        <v>133</v>
      </c>
      <c r="K448" t="s">
        <v>185</v>
      </c>
      <c r="L448" t="s">
        <v>144</v>
      </c>
      <c r="M448" t="s">
        <v>138</v>
      </c>
      <c r="N448" s="38" t="s">
        <v>287</v>
      </c>
      <c r="O448" t="s">
        <v>140</v>
      </c>
    </row>
    <row r="449" spans="1:15">
      <c r="A449" t="s">
        <v>346</v>
      </c>
      <c r="B449" s="38">
        <v>43905</v>
      </c>
      <c r="C449" s="38">
        <v>43996</v>
      </c>
      <c r="D449" s="64">
        <v>5789352.3799999999</v>
      </c>
      <c r="E449" t="s">
        <v>347</v>
      </c>
      <c r="F449" t="s">
        <v>348</v>
      </c>
      <c r="G449" t="s">
        <v>133</v>
      </c>
      <c r="H449" s="35" t="s">
        <v>240</v>
      </c>
      <c r="I449" t="s">
        <v>349</v>
      </c>
      <c r="J449" t="s">
        <v>133</v>
      </c>
      <c r="K449" t="s">
        <v>136</v>
      </c>
      <c r="L449" t="s">
        <v>144</v>
      </c>
      <c r="M449" t="s">
        <v>350</v>
      </c>
      <c r="N449" s="38" t="s">
        <v>351</v>
      </c>
      <c r="O449" t="s">
        <v>140</v>
      </c>
    </row>
    <row r="450" spans="1:15">
      <c r="A450" t="s">
        <v>352</v>
      </c>
      <c r="B450" s="38">
        <v>43905</v>
      </c>
      <c r="C450" s="38">
        <v>43996</v>
      </c>
      <c r="D450" s="64">
        <v>32383.18</v>
      </c>
      <c r="E450" t="s">
        <v>353</v>
      </c>
      <c r="F450" t="s">
        <v>354</v>
      </c>
      <c r="G450" t="s">
        <v>133</v>
      </c>
      <c r="H450" s="35" t="s">
        <v>240</v>
      </c>
      <c r="I450" t="s">
        <v>355</v>
      </c>
      <c r="J450" t="s">
        <v>133</v>
      </c>
      <c r="K450" t="s">
        <v>185</v>
      </c>
      <c r="L450" t="s">
        <v>144</v>
      </c>
      <c r="M450" t="s">
        <v>251</v>
      </c>
      <c r="N450" s="38" t="s">
        <v>356</v>
      </c>
      <c r="O450" t="s">
        <v>140</v>
      </c>
    </row>
    <row r="451" spans="1:15">
      <c r="A451" t="s">
        <v>289</v>
      </c>
      <c r="B451" s="38">
        <v>43905</v>
      </c>
      <c r="C451" s="38">
        <v>43996</v>
      </c>
      <c r="D451" s="64">
        <v>6832.32</v>
      </c>
      <c r="E451" t="s">
        <v>290</v>
      </c>
      <c r="F451" t="s">
        <v>269</v>
      </c>
      <c r="G451" t="s">
        <v>133</v>
      </c>
      <c r="H451" s="35" t="s">
        <v>240</v>
      </c>
      <c r="I451" t="s">
        <v>291</v>
      </c>
      <c r="J451" t="s">
        <v>133</v>
      </c>
      <c r="K451" t="s">
        <v>185</v>
      </c>
      <c r="L451" t="s">
        <v>144</v>
      </c>
      <c r="M451" t="s">
        <v>138</v>
      </c>
      <c r="N451" s="38" t="s">
        <v>292</v>
      </c>
      <c r="O451" t="s">
        <v>140</v>
      </c>
    </row>
    <row r="452" spans="1:15">
      <c r="A452" t="s">
        <v>357</v>
      </c>
      <c r="B452" s="38">
        <v>43905</v>
      </c>
      <c r="C452" s="38">
        <v>43996</v>
      </c>
      <c r="D452" s="64">
        <v>5270.51</v>
      </c>
      <c r="E452" t="s">
        <v>325</v>
      </c>
      <c r="F452" t="s">
        <v>261</v>
      </c>
      <c r="G452" t="s">
        <v>133</v>
      </c>
      <c r="H452" s="35" t="s">
        <v>240</v>
      </c>
      <c r="I452" t="s">
        <v>326</v>
      </c>
      <c r="J452" t="s">
        <v>133</v>
      </c>
      <c r="K452" t="s">
        <v>185</v>
      </c>
      <c r="L452" t="s">
        <v>144</v>
      </c>
      <c r="M452" t="s">
        <v>251</v>
      </c>
      <c r="N452" s="38" t="s">
        <v>358</v>
      </c>
      <c r="O452" t="s">
        <v>140</v>
      </c>
    </row>
    <row r="453" spans="1:15">
      <c r="A453" t="s">
        <v>332</v>
      </c>
      <c r="B453" s="38">
        <v>43905</v>
      </c>
      <c r="C453" s="38">
        <v>43996</v>
      </c>
      <c r="D453" s="64">
        <v>74856.62</v>
      </c>
      <c r="E453" t="s">
        <v>325</v>
      </c>
      <c r="F453" t="s">
        <v>261</v>
      </c>
      <c r="G453" t="s">
        <v>133</v>
      </c>
      <c r="H453" s="35" t="s">
        <v>240</v>
      </c>
      <c r="I453" t="s">
        <v>333</v>
      </c>
      <c r="J453" t="s">
        <v>133</v>
      </c>
      <c r="K453" t="s">
        <v>185</v>
      </c>
      <c r="L453" t="s">
        <v>144</v>
      </c>
      <c r="M453" t="s">
        <v>251</v>
      </c>
      <c r="N453" s="38" t="s">
        <v>334</v>
      </c>
      <c r="O453" t="s">
        <v>140</v>
      </c>
    </row>
    <row r="454" spans="1:15">
      <c r="A454" t="s">
        <v>340</v>
      </c>
      <c r="B454" s="38">
        <v>43905</v>
      </c>
      <c r="C454" s="38">
        <v>43996</v>
      </c>
      <c r="D454" s="64">
        <v>218112.42</v>
      </c>
      <c r="E454" t="s">
        <v>325</v>
      </c>
      <c r="F454" t="s">
        <v>261</v>
      </c>
      <c r="G454" t="s">
        <v>133</v>
      </c>
      <c r="H454" s="35" t="s">
        <v>240</v>
      </c>
      <c r="I454" t="s">
        <v>326</v>
      </c>
      <c r="J454" t="s">
        <v>133</v>
      </c>
      <c r="K454" t="s">
        <v>185</v>
      </c>
      <c r="L454" t="s">
        <v>144</v>
      </c>
      <c r="M454" t="s">
        <v>251</v>
      </c>
      <c r="N454" s="38" t="s">
        <v>341</v>
      </c>
      <c r="O454" t="s">
        <v>140</v>
      </c>
    </row>
    <row r="455" spans="1:15">
      <c r="A455" t="s">
        <v>421</v>
      </c>
      <c r="B455" s="38">
        <v>43994</v>
      </c>
      <c r="C455" s="38">
        <v>43997</v>
      </c>
      <c r="D455" s="64">
        <v>2718170.59</v>
      </c>
      <c r="E455" t="s">
        <v>207</v>
      </c>
      <c r="F455" t="s">
        <v>422</v>
      </c>
      <c r="G455" t="s">
        <v>133</v>
      </c>
      <c r="H455" s="35" t="s">
        <v>423</v>
      </c>
      <c r="I455" t="s">
        <v>209</v>
      </c>
      <c r="J455" t="s">
        <v>133</v>
      </c>
      <c r="K455" t="s">
        <v>136</v>
      </c>
      <c r="L455" t="s">
        <v>149</v>
      </c>
      <c r="M455" t="s">
        <v>424</v>
      </c>
      <c r="N455" s="38" t="s">
        <v>425</v>
      </c>
      <c r="O455" t="s">
        <v>140</v>
      </c>
    </row>
    <row r="456" spans="1:15">
      <c r="A456" t="s">
        <v>243</v>
      </c>
      <c r="B456" s="38">
        <v>43895</v>
      </c>
      <c r="C456" s="38">
        <v>43999</v>
      </c>
      <c r="D456" s="64">
        <v>15542.1</v>
      </c>
      <c r="E456" t="s">
        <v>244</v>
      </c>
      <c r="F456" t="s">
        <v>245</v>
      </c>
      <c r="G456" t="s">
        <v>159</v>
      </c>
      <c r="H456" s="35" t="s">
        <v>86</v>
      </c>
      <c r="I456" t="s">
        <v>246</v>
      </c>
      <c r="J456" t="s">
        <v>159</v>
      </c>
      <c r="K456" t="s">
        <v>185</v>
      </c>
      <c r="L456" t="s">
        <v>149</v>
      </c>
      <c r="M456" t="s">
        <v>150</v>
      </c>
      <c r="N456" s="38">
        <v>42138</v>
      </c>
      <c r="O456" t="s">
        <v>151</v>
      </c>
    </row>
    <row r="457" spans="1:15">
      <c r="A457" t="s">
        <v>243</v>
      </c>
      <c r="B457" s="38">
        <v>43910</v>
      </c>
      <c r="C457" s="38">
        <v>43999</v>
      </c>
      <c r="D457" s="64">
        <v>8849.93</v>
      </c>
      <c r="E457" t="s">
        <v>244</v>
      </c>
      <c r="F457" t="s">
        <v>245</v>
      </c>
      <c r="G457" t="s">
        <v>159</v>
      </c>
      <c r="H457" s="35" t="s">
        <v>86</v>
      </c>
      <c r="I457" t="s">
        <v>246</v>
      </c>
      <c r="J457" t="s">
        <v>159</v>
      </c>
      <c r="K457" t="s">
        <v>185</v>
      </c>
      <c r="L457" t="s">
        <v>149</v>
      </c>
      <c r="M457" t="s">
        <v>150</v>
      </c>
      <c r="N457" s="38">
        <v>42138</v>
      </c>
      <c r="O457" t="s">
        <v>151</v>
      </c>
    </row>
    <row r="458" spans="1:15">
      <c r="A458" t="s">
        <v>421</v>
      </c>
      <c r="B458" s="38">
        <v>43994</v>
      </c>
      <c r="C458" s="38">
        <v>44004</v>
      </c>
      <c r="D458" s="64">
        <v>445842.33</v>
      </c>
      <c r="E458" t="s">
        <v>207</v>
      </c>
      <c r="F458" t="s">
        <v>422</v>
      </c>
      <c r="G458" t="s">
        <v>133</v>
      </c>
      <c r="H458" s="35" t="s">
        <v>423</v>
      </c>
      <c r="I458" t="s">
        <v>209</v>
      </c>
      <c r="J458" t="s">
        <v>133</v>
      </c>
      <c r="K458" t="s">
        <v>136</v>
      </c>
      <c r="L458" t="s">
        <v>149</v>
      </c>
      <c r="M458" t="s">
        <v>424</v>
      </c>
      <c r="N458" s="38" t="s">
        <v>425</v>
      </c>
      <c r="O458" t="s">
        <v>140</v>
      </c>
    </row>
    <row r="459" spans="1:15">
      <c r="A459" t="s">
        <v>426</v>
      </c>
      <c r="B459" s="38">
        <v>43783</v>
      </c>
      <c r="C459" s="38">
        <v>44012</v>
      </c>
      <c r="D459" s="64">
        <v>38071.29</v>
      </c>
      <c r="E459" t="s">
        <v>427</v>
      </c>
      <c r="F459" t="s">
        <v>418</v>
      </c>
      <c r="G459" t="s">
        <v>159</v>
      </c>
      <c r="H459" s="35" t="s">
        <v>80</v>
      </c>
      <c r="I459" t="s">
        <v>428</v>
      </c>
      <c r="J459" t="s">
        <v>159</v>
      </c>
      <c r="K459" t="s">
        <v>185</v>
      </c>
      <c r="L459" t="s">
        <v>149</v>
      </c>
      <c r="M459" t="s">
        <v>150</v>
      </c>
      <c r="N459" s="38">
        <v>42842</v>
      </c>
      <c r="O459" t="s">
        <v>151</v>
      </c>
    </row>
    <row r="460" spans="1:15">
      <c r="A460" t="s">
        <v>416</v>
      </c>
      <c r="B460" s="38">
        <v>43790</v>
      </c>
      <c r="C460" s="38">
        <v>44012</v>
      </c>
      <c r="D460" s="64">
        <v>21646.709642499998</v>
      </c>
      <c r="E460" t="s">
        <v>417</v>
      </c>
      <c r="F460" t="s">
        <v>418</v>
      </c>
      <c r="G460" t="s">
        <v>159</v>
      </c>
      <c r="H460" s="35" t="s">
        <v>80</v>
      </c>
      <c r="I460" t="s">
        <v>419</v>
      </c>
      <c r="J460" t="s">
        <v>159</v>
      </c>
      <c r="K460" t="s">
        <v>185</v>
      </c>
      <c r="L460" t="s">
        <v>149</v>
      </c>
      <c r="M460" t="s">
        <v>150</v>
      </c>
      <c r="N460" s="38">
        <v>43173</v>
      </c>
      <c r="O460" t="s">
        <v>151</v>
      </c>
    </row>
    <row r="461" spans="1:15">
      <c r="A461" t="s">
        <v>416</v>
      </c>
      <c r="B461" s="38">
        <v>43800</v>
      </c>
      <c r="C461" s="38">
        <v>44012</v>
      </c>
      <c r="D461" s="64">
        <v>5394.9553324999997</v>
      </c>
      <c r="E461" t="s">
        <v>417</v>
      </c>
      <c r="F461" t="s">
        <v>418</v>
      </c>
      <c r="G461" t="s">
        <v>159</v>
      </c>
      <c r="H461" s="35" t="s">
        <v>80</v>
      </c>
      <c r="I461" t="s">
        <v>419</v>
      </c>
      <c r="J461" t="s">
        <v>159</v>
      </c>
      <c r="K461" t="s">
        <v>185</v>
      </c>
      <c r="L461" t="s">
        <v>149</v>
      </c>
      <c r="M461" t="s">
        <v>150</v>
      </c>
      <c r="N461" s="38">
        <v>43173</v>
      </c>
      <c r="O461" t="s">
        <v>151</v>
      </c>
    </row>
    <row r="462" spans="1:15">
      <c r="A462" t="s">
        <v>264</v>
      </c>
      <c r="B462" s="38">
        <v>43936</v>
      </c>
      <c r="C462" s="38">
        <v>44022</v>
      </c>
      <c r="D462" s="64">
        <v>32186.5</v>
      </c>
      <c r="E462" t="s">
        <v>265</v>
      </c>
      <c r="F462" t="s">
        <v>261</v>
      </c>
      <c r="G462" t="s">
        <v>133</v>
      </c>
      <c r="H462" s="35" t="s">
        <v>240</v>
      </c>
      <c r="I462" t="s">
        <v>266</v>
      </c>
      <c r="J462" t="s">
        <v>133</v>
      </c>
      <c r="K462" t="s">
        <v>185</v>
      </c>
      <c r="L462" t="s">
        <v>144</v>
      </c>
      <c r="M462" t="s">
        <v>251</v>
      </c>
      <c r="N462" s="38" t="s">
        <v>263</v>
      </c>
      <c r="O462" t="s">
        <v>140</v>
      </c>
    </row>
    <row r="463" spans="1:15">
      <c r="A463" t="s">
        <v>324</v>
      </c>
      <c r="B463" s="38">
        <v>43936</v>
      </c>
      <c r="C463" s="38">
        <v>44022</v>
      </c>
      <c r="D463" s="64">
        <v>161373.54999999999</v>
      </c>
      <c r="E463" t="s">
        <v>325</v>
      </c>
      <c r="F463" t="s">
        <v>261</v>
      </c>
      <c r="G463" t="s">
        <v>133</v>
      </c>
      <c r="H463" s="35" t="s">
        <v>240</v>
      </c>
      <c r="I463" t="s">
        <v>326</v>
      </c>
      <c r="J463" t="s">
        <v>133</v>
      </c>
      <c r="K463" t="s">
        <v>185</v>
      </c>
      <c r="L463" t="s">
        <v>144</v>
      </c>
      <c r="M463" t="s">
        <v>251</v>
      </c>
      <c r="N463" s="38" t="s">
        <v>323</v>
      </c>
      <c r="O463" t="s">
        <v>140</v>
      </c>
    </row>
    <row r="464" spans="1:15">
      <c r="A464" t="s">
        <v>367</v>
      </c>
      <c r="B464" s="38">
        <v>43936</v>
      </c>
      <c r="C464" s="38">
        <v>44022</v>
      </c>
      <c r="D464" s="64">
        <v>17515.05</v>
      </c>
      <c r="E464" t="s">
        <v>368</v>
      </c>
      <c r="F464" t="s">
        <v>269</v>
      </c>
      <c r="G464" t="s">
        <v>133</v>
      </c>
      <c r="H464" s="35" t="s">
        <v>240</v>
      </c>
      <c r="I464" t="s">
        <v>369</v>
      </c>
      <c r="J464" t="s">
        <v>133</v>
      </c>
      <c r="K464" t="s">
        <v>185</v>
      </c>
      <c r="L464" t="s">
        <v>144</v>
      </c>
      <c r="M464" t="s">
        <v>251</v>
      </c>
      <c r="N464" s="38" t="s">
        <v>370</v>
      </c>
      <c r="O464" t="s">
        <v>140</v>
      </c>
    </row>
    <row r="465" spans="1:15">
      <c r="A465" t="s">
        <v>371</v>
      </c>
      <c r="B465" s="38">
        <v>43936</v>
      </c>
      <c r="C465" s="38">
        <v>44022</v>
      </c>
      <c r="D465" s="64">
        <v>69991.81</v>
      </c>
      <c r="E465" t="s">
        <v>353</v>
      </c>
      <c r="F465" t="s">
        <v>306</v>
      </c>
      <c r="G465" t="s">
        <v>133</v>
      </c>
      <c r="H465" s="35" t="s">
        <v>240</v>
      </c>
      <c r="I465" t="s">
        <v>355</v>
      </c>
      <c r="J465" t="s">
        <v>133</v>
      </c>
      <c r="K465" t="s">
        <v>185</v>
      </c>
      <c r="L465" t="s">
        <v>144</v>
      </c>
      <c r="M465" t="s">
        <v>251</v>
      </c>
      <c r="N465" s="38" t="s">
        <v>372</v>
      </c>
      <c r="O465" t="s">
        <v>140</v>
      </c>
    </row>
    <row r="466" spans="1:15">
      <c r="A466" t="s">
        <v>373</v>
      </c>
      <c r="B466" s="38">
        <v>43936</v>
      </c>
      <c r="C466" s="38">
        <v>44022</v>
      </c>
      <c r="D466" s="64">
        <v>44480.09</v>
      </c>
      <c r="E466" t="s">
        <v>353</v>
      </c>
      <c r="F466" t="s">
        <v>306</v>
      </c>
      <c r="G466" t="s">
        <v>133</v>
      </c>
      <c r="H466" s="35" t="s">
        <v>240</v>
      </c>
      <c r="I466" t="s">
        <v>355</v>
      </c>
      <c r="J466" t="s">
        <v>133</v>
      </c>
      <c r="K466" t="s">
        <v>185</v>
      </c>
      <c r="L466" t="s">
        <v>144</v>
      </c>
      <c r="M466" t="s">
        <v>251</v>
      </c>
      <c r="N466" s="38" t="s">
        <v>372</v>
      </c>
      <c r="O466" t="s">
        <v>140</v>
      </c>
    </row>
    <row r="467" spans="1:15">
      <c r="A467" t="s">
        <v>374</v>
      </c>
      <c r="B467" s="38">
        <v>43936</v>
      </c>
      <c r="C467" s="38">
        <v>44022</v>
      </c>
      <c r="D467" s="64">
        <v>46425.63</v>
      </c>
      <c r="E467" t="s">
        <v>375</v>
      </c>
      <c r="F467" t="s">
        <v>249</v>
      </c>
      <c r="G467" t="s">
        <v>133</v>
      </c>
      <c r="H467" s="35" t="s">
        <v>240</v>
      </c>
      <c r="I467" t="s">
        <v>376</v>
      </c>
      <c r="J467" t="s">
        <v>133</v>
      </c>
      <c r="K467" t="s">
        <v>185</v>
      </c>
      <c r="L467" t="s">
        <v>144</v>
      </c>
      <c r="M467" t="s">
        <v>251</v>
      </c>
      <c r="N467" s="38" t="s">
        <v>372</v>
      </c>
      <c r="O467" t="s">
        <v>140</v>
      </c>
    </row>
    <row r="468" spans="1:15">
      <c r="A468" t="s">
        <v>283</v>
      </c>
      <c r="B468" s="38">
        <v>43936</v>
      </c>
      <c r="C468" s="38">
        <v>44022</v>
      </c>
      <c r="D468" s="64">
        <v>44888.11</v>
      </c>
      <c r="E468" t="s">
        <v>284</v>
      </c>
      <c r="F468" t="s">
        <v>285</v>
      </c>
      <c r="G468" t="s">
        <v>133</v>
      </c>
      <c r="H468" s="35" t="s">
        <v>240</v>
      </c>
      <c r="I468" t="s">
        <v>286</v>
      </c>
      <c r="J468" t="s">
        <v>133</v>
      </c>
      <c r="K468" t="s">
        <v>185</v>
      </c>
      <c r="L468" t="s">
        <v>144</v>
      </c>
      <c r="M468" t="s">
        <v>138</v>
      </c>
      <c r="N468" s="38" t="s">
        <v>287</v>
      </c>
      <c r="O468" t="s">
        <v>140</v>
      </c>
    </row>
    <row r="469" spans="1:15">
      <c r="A469" t="s">
        <v>377</v>
      </c>
      <c r="B469" s="38">
        <v>43936</v>
      </c>
      <c r="C469" s="38">
        <v>44022</v>
      </c>
      <c r="D469" s="64">
        <v>5892</v>
      </c>
      <c r="E469" t="s">
        <v>248</v>
      </c>
      <c r="F469" t="s">
        <v>249</v>
      </c>
      <c r="G469" t="s">
        <v>133</v>
      </c>
      <c r="H469" s="35" t="s">
        <v>240</v>
      </c>
      <c r="I469" t="s">
        <v>378</v>
      </c>
      <c r="J469" t="s">
        <v>133</v>
      </c>
      <c r="K469" t="s">
        <v>185</v>
      </c>
      <c r="L469" t="s">
        <v>144</v>
      </c>
      <c r="M469" t="s">
        <v>138</v>
      </c>
      <c r="N469" s="38" t="s">
        <v>379</v>
      </c>
      <c r="O469" t="s">
        <v>140</v>
      </c>
    </row>
    <row r="470" spans="1:15">
      <c r="A470" t="s">
        <v>380</v>
      </c>
      <c r="B470" s="38">
        <v>43936</v>
      </c>
      <c r="C470" s="38">
        <v>44022</v>
      </c>
      <c r="D470" s="64">
        <v>102530.5</v>
      </c>
      <c r="E470" t="s">
        <v>381</v>
      </c>
      <c r="F470" t="s">
        <v>255</v>
      </c>
      <c r="G470" t="s">
        <v>133</v>
      </c>
      <c r="H470" s="35" t="s">
        <v>240</v>
      </c>
      <c r="I470" t="s">
        <v>382</v>
      </c>
      <c r="J470" t="s">
        <v>133</v>
      </c>
      <c r="K470" t="s">
        <v>185</v>
      </c>
      <c r="L470" t="s">
        <v>144</v>
      </c>
      <c r="M470" t="s">
        <v>138</v>
      </c>
      <c r="N470" s="38" t="s">
        <v>372</v>
      </c>
      <c r="O470" t="s">
        <v>140</v>
      </c>
    </row>
    <row r="471" spans="1:15">
      <c r="A471" t="s">
        <v>352</v>
      </c>
      <c r="B471" s="38">
        <v>43936</v>
      </c>
      <c r="C471" s="38">
        <v>44022</v>
      </c>
      <c r="D471" s="64">
        <v>63089.07</v>
      </c>
      <c r="E471" t="s">
        <v>353</v>
      </c>
      <c r="F471" t="s">
        <v>354</v>
      </c>
      <c r="G471" t="s">
        <v>133</v>
      </c>
      <c r="H471" s="35" t="s">
        <v>240</v>
      </c>
      <c r="I471" t="s">
        <v>355</v>
      </c>
      <c r="J471" t="s">
        <v>133</v>
      </c>
      <c r="K471" t="s">
        <v>185</v>
      </c>
      <c r="L471" t="s">
        <v>144</v>
      </c>
      <c r="M471" t="s">
        <v>251</v>
      </c>
      <c r="N471" s="38" t="s">
        <v>356</v>
      </c>
      <c r="O471" t="s">
        <v>140</v>
      </c>
    </row>
    <row r="472" spans="1:15">
      <c r="A472" t="s">
        <v>383</v>
      </c>
      <c r="B472" s="38">
        <v>43936</v>
      </c>
      <c r="C472" s="38">
        <v>44022</v>
      </c>
      <c r="D472" s="64">
        <v>52539.29</v>
      </c>
      <c r="E472" t="s">
        <v>384</v>
      </c>
      <c r="F472" t="s">
        <v>354</v>
      </c>
      <c r="G472" t="s">
        <v>133</v>
      </c>
      <c r="H472" s="35" t="s">
        <v>240</v>
      </c>
      <c r="I472" t="s">
        <v>385</v>
      </c>
      <c r="J472" t="s">
        <v>133</v>
      </c>
      <c r="K472" t="s">
        <v>185</v>
      </c>
      <c r="L472" t="s">
        <v>144</v>
      </c>
      <c r="M472" t="s">
        <v>251</v>
      </c>
      <c r="N472" s="38" t="s">
        <v>386</v>
      </c>
      <c r="O472" t="s">
        <v>140</v>
      </c>
    </row>
    <row r="473" spans="1:15">
      <c r="A473" t="s">
        <v>335</v>
      </c>
      <c r="B473" s="38">
        <v>43936</v>
      </c>
      <c r="C473" s="38">
        <v>44022</v>
      </c>
      <c r="D473" s="64">
        <v>101114.04</v>
      </c>
      <c r="E473" t="s">
        <v>336</v>
      </c>
      <c r="F473" t="s">
        <v>306</v>
      </c>
      <c r="G473" t="s">
        <v>133</v>
      </c>
      <c r="H473" s="35" t="s">
        <v>240</v>
      </c>
      <c r="I473" t="s">
        <v>320</v>
      </c>
      <c r="J473" t="s">
        <v>133</v>
      </c>
      <c r="K473" t="s">
        <v>185</v>
      </c>
      <c r="L473" t="s">
        <v>144</v>
      </c>
      <c r="M473" t="s">
        <v>138</v>
      </c>
      <c r="N473" s="38" t="s">
        <v>334</v>
      </c>
      <c r="O473" t="s">
        <v>140</v>
      </c>
    </row>
    <row r="474" spans="1:15">
      <c r="A474" t="s">
        <v>387</v>
      </c>
      <c r="B474" s="38">
        <v>43936</v>
      </c>
      <c r="C474" s="38">
        <v>44022</v>
      </c>
      <c r="D474" s="64">
        <v>652221.43000000005</v>
      </c>
      <c r="E474" t="s">
        <v>248</v>
      </c>
      <c r="F474" t="s">
        <v>285</v>
      </c>
      <c r="G474" t="s">
        <v>133</v>
      </c>
      <c r="H474" s="35" t="s">
        <v>240</v>
      </c>
      <c r="I474" t="s">
        <v>313</v>
      </c>
      <c r="J474" t="s">
        <v>133</v>
      </c>
      <c r="K474" t="s">
        <v>185</v>
      </c>
      <c r="L474" t="s">
        <v>144</v>
      </c>
      <c r="M474" t="s">
        <v>138</v>
      </c>
      <c r="N474" s="38" t="s">
        <v>388</v>
      </c>
      <c r="O474" t="s">
        <v>140</v>
      </c>
    </row>
    <row r="475" spans="1:15">
      <c r="A475" t="s">
        <v>340</v>
      </c>
      <c r="B475" s="38">
        <v>43936</v>
      </c>
      <c r="C475" s="38">
        <v>44022</v>
      </c>
      <c r="D475" s="64">
        <v>339155.21</v>
      </c>
      <c r="E475" t="s">
        <v>325</v>
      </c>
      <c r="F475" t="s">
        <v>261</v>
      </c>
      <c r="G475" t="s">
        <v>133</v>
      </c>
      <c r="H475" s="35" t="s">
        <v>240</v>
      </c>
      <c r="I475" t="s">
        <v>326</v>
      </c>
      <c r="J475" t="s">
        <v>133</v>
      </c>
      <c r="K475" t="s">
        <v>185</v>
      </c>
      <c r="L475" t="s">
        <v>144</v>
      </c>
      <c r="M475" t="s">
        <v>251</v>
      </c>
      <c r="N475" s="38" t="s">
        <v>341</v>
      </c>
      <c r="O475" t="s">
        <v>140</v>
      </c>
    </row>
    <row r="476" spans="1:15">
      <c r="A476" t="s">
        <v>421</v>
      </c>
      <c r="B476" s="38">
        <v>43994</v>
      </c>
      <c r="C476" s="38">
        <v>44028</v>
      </c>
      <c r="D476" s="64">
        <v>442242.16</v>
      </c>
      <c r="E476" t="s">
        <v>207</v>
      </c>
      <c r="F476" t="s">
        <v>422</v>
      </c>
      <c r="G476" t="s">
        <v>133</v>
      </c>
      <c r="H476" s="35" t="s">
        <v>423</v>
      </c>
      <c r="I476" t="s">
        <v>209</v>
      </c>
      <c r="J476" t="s">
        <v>133</v>
      </c>
      <c r="K476" t="s">
        <v>136</v>
      </c>
      <c r="L476" t="s">
        <v>149</v>
      </c>
      <c r="M476" t="s">
        <v>424</v>
      </c>
      <c r="N476" s="38" t="s">
        <v>425</v>
      </c>
      <c r="O476" t="s">
        <v>140</v>
      </c>
    </row>
    <row r="477" spans="1:15">
      <c r="A477" t="s">
        <v>243</v>
      </c>
      <c r="B477" s="38">
        <v>43952</v>
      </c>
      <c r="C477" s="38">
        <v>44041</v>
      </c>
      <c r="D477" s="64">
        <v>3840.83</v>
      </c>
      <c r="E477" t="s">
        <v>244</v>
      </c>
      <c r="F477" t="s">
        <v>245</v>
      </c>
      <c r="G477" t="s">
        <v>159</v>
      </c>
      <c r="H477" s="35" t="s">
        <v>86</v>
      </c>
      <c r="I477" t="s">
        <v>246</v>
      </c>
      <c r="J477" t="s">
        <v>159</v>
      </c>
      <c r="K477" t="s">
        <v>185</v>
      </c>
      <c r="L477" t="s">
        <v>149</v>
      </c>
      <c r="M477" t="s">
        <v>150</v>
      </c>
      <c r="N477" s="38">
        <v>42138</v>
      </c>
      <c r="O477" t="s">
        <v>151</v>
      </c>
    </row>
    <row r="478" spans="1:15">
      <c r="A478" t="s">
        <v>243</v>
      </c>
      <c r="B478" s="38">
        <v>43952</v>
      </c>
      <c r="C478" s="38">
        <v>44041</v>
      </c>
      <c r="D478" s="64">
        <v>5043.38</v>
      </c>
      <c r="E478" t="s">
        <v>244</v>
      </c>
      <c r="F478" t="s">
        <v>245</v>
      </c>
      <c r="G478" t="s">
        <v>159</v>
      </c>
      <c r="H478" s="35" t="s">
        <v>86</v>
      </c>
      <c r="I478" t="s">
        <v>246</v>
      </c>
      <c r="J478" t="s">
        <v>159</v>
      </c>
      <c r="K478" t="s">
        <v>185</v>
      </c>
      <c r="L478" t="s">
        <v>149</v>
      </c>
      <c r="M478" t="s">
        <v>150</v>
      </c>
      <c r="N478" s="38">
        <v>42138</v>
      </c>
      <c r="O478" t="s">
        <v>151</v>
      </c>
    </row>
    <row r="479" spans="1:15">
      <c r="A479" t="s">
        <v>243</v>
      </c>
      <c r="B479" s="38">
        <v>43952</v>
      </c>
      <c r="C479" s="38">
        <v>44041</v>
      </c>
      <c r="D479" s="64">
        <v>11333.89</v>
      </c>
      <c r="E479" t="s">
        <v>244</v>
      </c>
      <c r="F479" t="s">
        <v>245</v>
      </c>
      <c r="G479" t="s">
        <v>159</v>
      </c>
      <c r="H479" s="35" t="s">
        <v>86</v>
      </c>
      <c r="I479" t="s">
        <v>246</v>
      </c>
      <c r="J479" t="s">
        <v>159</v>
      </c>
      <c r="K479" t="s">
        <v>185</v>
      </c>
      <c r="L479" t="s">
        <v>149</v>
      </c>
      <c r="M479" t="s">
        <v>150</v>
      </c>
      <c r="N479" s="38">
        <v>42138</v>
      </c>
      <c r="O479" t="s">
        <v>151</v>
      </c>
    </row>
    <row r="480" spans="1:15">
      <c r="A480" t="s">
        <v>243</v>
      </c>
      <c r="B480" s="38">
        <v>43960</v>
      </c>
      <c r="C480" s="38">
        <v>44041</v>
      </c>
      <c r="D480" s="64">
        <v>22651.119999999999</v>
      </c>
      <c r="E480" t="s">
        <v>244</v>
      </c>
      <c r="F480" t="s">
        <v>245</v>
      </c>
      <c r="G480" t="s">
        <v>159</v>
      </c>
      <c r="H480" s="35" t="s">
        <v>86</v>
      </c>
      <c r="I480" t="s">
        <v>246</v>
      </c>
      <c r="J480" t="s">
        <v>159</v>
      </c>
      <c r="K480" t="s">
        <v>185</v>
      </c>
      <c r="L480" t="s">
        <v>149</v>
      </c>
      <c r="M480" t="s">
        <v>150</v>
      </c>
      <c r="N480" s="38">
        <v>42138</v>
      </c>
      <c r="O480" t="s">
        <v>151</v>
      </c>
    </row>
    <row r="481" spans="1:15">
      <c r="A481" t="s">
        <v>180</v>
      </c>
      <c r="B481" s="38">
        <v>43952</v>
      </c>
      <c r="C481" s="38">
        <v>44043</v>
      </c>
      <c r="D481" s="64">
        <v>56816.480000000003</v>
      </c>
      <c r="E481" t="s">
        <v>181</v>
      </c>
      <c r="F481" t="s">
        <v>182</v>
      </c>
      <c r="G481" t="s">
        <v>159</v>
      </c>
      <c r="H481" s="35" t="s">
        <v>183</v>
      </c>
      <c r="I481" t="s">
        <v>184</v>
      </c>
      <c r="J481" t="s">
        <v>159</v>
      </c>
      <c r="K481" t="s">
        <v>185</v>
      </c>
      <c r="L481" t="s">
        <v>149</v>
      </c>
      <c r="M481" t="s">
        <v>150</v>
      </c>
      <c r="N481" s="38" t="s">
        <v>186</v>
      </c>
      <c r="O481" t="s">
        <v>140</v>
      </c>
    </row>
    <row r="482" spans="1:15">
      <c r="A482" t="s">
        <v>264</v>
      </c>
      <c r="B482" s="38">
        <v>43966</v>
      </c>
      <c r="C482" s="38">
        <v>44053</v>
      </c>
      <c r="D482" s="64">
        <v>28643.31</v>
      </c>
      <c r="E482" t="s">
        <v>265</v>
      </c>
      <c r="F482" t="s">
        <v>261</v>
      </c>
      <c r="G482" t="s">
        <v>133</v>
      </c>
      <c r="H482" s="35" t="s">
        <v>240</v>
      </c>
      <c r="I482" t="s">
        <v>266</v>
      </c>
      <c r="J482" t="s">
        <v>133</v>
      </c>
      <c r="K482" t="s">
        <v>185</v>
      </c>
      <c r="L482" t="s">
        <v>144</v>
      </c>
      <c r="M482" t="s">
        <v>251</v>
      </c>
      <c r="N482" s="38" t="s">
        <v>263</v>
      </c>
      <c r="O482" t="s">
        <v>140</v>
      </c>
    </row>
    <row r="483" spans="1:15">
      <c r="A483" t="s">
        <v>324</v>
      </c>
      <c r="B483" s="38">
        <v>43966</v>
      </c>
      <c r="C483" s="38">
        <v>44053</v>
      </c>
      <c r="D483" s="64">
        <v>99646.28</v>
      </c>
      <c r="E483" t="s">
        <v>325</v>
      </c>
      <c r="F483" t="s">
        <v>261</v>
      </c>
      <c r="G483" t="s">
        <v>133</v>
      </c>
      <c r="H483" s="35" t="s">
        <v>240</v>
      </c>
      <c r="I483" t="s">
        <v>326</v>
      </c>
      <c r="J483" t="s">
        <v>133</v>
      </c>
      <c r="K483" t="s">
        <v>185</v>
      </c>
      <c r="L483" t="s">
        <v>144</v>
      </c>
      <c r="M483" t="s">
        <v>251</v>
      </c>
      <c r="N483" s="38" t="s">
        <v>323</v>
      </c>
      <c r="O483" t="s">
        <v>140</v>
      </c>
    </row>
    <row r="484" spans="1:15">
      <c r="A484" t="s">
        <v>343</v>
      </c>
      <c r="B484" s="38">
        <v>43966</v>
      </c>
      <c r="C484" s="38">
        <v>44053</v>
      </c>
      <c r="D484" s="64">
        <v>54452.83</v>
      </c>
      <c r="E484" t="s">
        <v>344</v>
      </c>
      <c r="F484" t="s">
        <v>261</v>
      </c>
      <c r="G484" t="s">
        <v>133</v>
      </c>
      <c r="H484" s="35" t="s">
        <v>240</v>
      </c>
      <c r="I484" t="s">
        <v>345</v>
      </c>
      <c r="J484" t="s">
        <v>133</v>
      </c>
      <c r="K484" t="s">
        <v>185</v>
      </c>
      <c r="L484" t="s">
        <v>144</v>
      </c>
      <c r="M484" t="s">
        <v>251</v>
      </c>
      <c r="N484" s="38" t="s">
        <v>271</v>
      </c>
      <c r="O484" t="s">
        <v>140</v>
      </c>
    </row>
    <row r="485" spans="1:15">
      <c r="A485" t="s">
        <v>393</v>
      </c>
      <c r="B485" s="38">
        <v>43966</v>
      </c>
      <c r="C485" s="38">
        <v>44053</v>
      </c>
      <c r="D485" s="64">
        <v>1051448.3699999999</v>
      </c>
      <c r="E485" t="s">
        <v>394</v>
      </c>
      <c r="F485" t="s">
        <v>269</v>
      </c>
      <c r="G485" t="s">
        <v>133</v>
      </c>
      <c r="H485" s="35" t="s">
        <v>240</v>
      </c>
      <c r="I485" t="s">
        <v>395</v>
      </c>
      <c r="J485" t="s">
        <v>133</v>
      </c>
      <c r="K485" t="s">
        <v>185</v>
      </c>
      <c r="L485" t="s">
        <v>144</v>
      </c>
      <c r="M485" t="s">
        <v>251</v>
      </c>
      <c r="N485" s="38" t="s">
        <v>396</v>
      </c>
      <c r="O485" t="s">
        <v>140</v>
      </c>
    </row>
    <row r="486" spans="1:15">
      <c r="A486" t="s">
        <v>275</v>
      </c>
      <c r="B486" s="38">
        <v>43966</v>
      </c>
      <c r="C486" s="38">
        <v>44053</v>
      </c>
      <c r="D486" s="64">
        <v>63577.8</v>
      </c>
      <c r="E486" t="s">
        <v>276</v>
      </c>
      <c r="F486" t="s">
        <v>269</v>
      </c>
      <c r="G486" t="s">
        <v>133</v>
      </c>
      <c r="H486" s="35" t="s">
        <v>240</v>
      </c>
      <c r="I486" t="s">
        <v>277</v>
      </c>
      <c r="J486" t="s">
        <v>133</v>
      </c>
      <c r="K486" t="s">
        <v>185</v>
      </c>
      <c r="L486" t="s">
        <v>144</v>
      </c>
      <c r="M486" t="s">
        <v>138</v>
      </c>
      <c r="N486" s="38" t="s">
        <v>278</v>
      </c>
      <c r="O486" t="s">
        <v>140</v>
      </c>
    </row>
    <row r="487" spans="1:15">
      <c r="A487" t="s">
        <v>397</v>
      </c>
      <c r="B487" s="38">
        <v>43966</v>
      </c>
      <c r="C487" s="38">
        <v>44053</v>
      </c>
      <c r="D487" s="64">
        <v>4112840.9300000006</v>
      </c>
      <c r="E487" t="s">
        <v>238</v>
      </c>
      <c r="F487" t="s">
        <v>348</v>
      </c>
      <c r="G487" t="s">
        <v>133</v>
      </c>
      <c r="H487" s="35" t="s">
        <v>240</v>
      </c>
      <c r="I487" t="s">
        <v>398</v>
      </c>
      <c r="J487" t="s">
        <v>133</v>
      </c>
      <c r="K487" t="s">
        <v>185</v>
      </c>
      <c r="L487" t="s">
        <v>144</v>
      </c>
      <c r="M487" t="s">
        <v>138</v>
      </c>
      <c r="N487" s="38" t="s">
        <v>372</v>
      </c>
      <c r="O487" t="s">
        <v>140</v>
      </c>
    </row>
    <row r="488" spans="1:15">
      <c r="A488" t="s">
        <v>371</v>
      </c>
      <c r="B488" s="38">
        <v>43966</v>
      </c>
      <c r="C488" s="38">
        <v>44053</v>
      </c>
      <c r="D488" s="64">
        <v>70637.78</v>
      </c>
      <c r="E488" t="s">
        <v>353</v>
      </c>
      <c r="F488" t="s">
        <v>306</v>
      </c>
      <c r="G488" t="s">
        <v>133</v>
      </c>
      <c r="H488" s="35" t="s">
        <v>240</v>
      </c>
      <c r="I488" t="s">
        <v>355</v>
      </c>
      <c r="J488" t="s">
        <v>133</v>
      </c>
      <c r="K488" t="s">
        <v>185</v>
      </c>
      <c r="L488" t="s">
        <v>144</v>
      </c>
      <c r="M488" t="s">
        <v>251</v>
      </c>
      <c r="N488" s="38" t="s">
        <v>372</v>
      </c>
      <c r="O488" t="s">
        <v>140</v>
      </c>
    </row>
    <row r="489" spans="1:15">
      <c r="A489" t="s">
        <v>373</v>
      </c>
      <c r="B489" s="38">
        <v>43966</v>
      </c>
      <c r="C489" s="38">
        <v>44053</v>
      </c>
      <c r="D489" s="64">
        <v>55397.01</v>
      </c>
      <c r="E489" t="s">
        <v>353</v>
      </c>
      <c r="F489" t="s">
        <v>306</v>
      </c>
      <c r="G489" t="s">
        <v>133</v>
      </c>
      <c r="H489" s="35" t="s">
        <v>240</v>
      </c>
      <c r="I489" t="s">
        <v>355</v>
      </c>
      <c r="J489" t="s">
        <v>133</v>
      </c>
      <c r="K489" t="s">
        <v>185</v>
      </c>
      <c r="L489" t="s">
        <v>144</v>
      </c>
      <c r="M489" t="s">
        <v>251</v>
      </c>
      <c r="N489" s="38" t="s">
        <v>372</v>
      </c>
      <c r="O489" t="s">
        <v>140</v>
      </c>
    </row>
    <row r="490" spans="1:15">
      <c r="A490" t="s">
        <v>283</v>
      </c>
      <c r="B490" s="38">
        <v>43966</v>
      </c>
      <c r="C490" s="38">
        <v>44053</v>
      </c>
      <c r="D490" s="64">
        <v>65622.14</v>
      </c>
      <c r="E490" t="s">
        <v>284</v>
      </c>
      <c r="F490" t="s">
        <v>285</v>
      </c>
      <c r="G490" t="s">
        <v>133</v>
      </c>
      <c r="H490" s="35" t="s">
        <v>240</v>
      </c>
      <c r="I490" t="s">
        <v>286</v>
      </c>
      <c r="J490" t="s">
        <v>133</v>
      </c>
      <c r="K490" t="s">
        <v>185</v>
      </c>
      <c r="L490" t="s">
        <v>144</v>
      </c>
      <c r="M490" t="s">
        <v>138</v>
      </c>
      <c r="N490" s="38" t="s">
        <v>287</v>
      </c>
      <c r="O490" t="s">
        <v>140</v>
      </c>
    </row>
    <row r="491" spans="1:15">
      <c r="A491" t="s">
        <v>377</v>
      </c>
      <c r="B491" s="38">
        <v>43966</v>
      </c>
      <c r="C491" s="38">
        <v>44053</v>
      </c>
      <c r="D491" s="64">
        <v>46883.56</v>
      </c>
      <c r="E491" t="s">
        <v>248</v>
      </c>
      <c r="F491" t="s">
        <v>249</v>
      </c>
      <c r="G491" t="s">
        <v>133</v>
      </c>
      <c r="H491" s="35" t="s">
        <v>240</v>
      </c>
      <c r="I491" t="s">
        <v>378</v>
      </c>
      <c r="J491" t="s">
        <v>133</v>
      </c>
      <c r="K491" t="s">
        <v>185</v>
      </c>
      <c r="L491" t="s">
        <v>144</v>
      </c>
      <c r="M491" t="s">
        <v>138</v>
      </c>
      <c r="N491" s="38" t="s">
        <v>379</v>
      </c>
      <c r="O491" t="s">
        <v>140</v>
      </c>
    </row>
    <row r="492" spans="1:15">
      <c r="A492" t="s">
        <v>383</v>
      </c>
      <c r="B492" s="38">
        <v>43966</v>
      </c>
      <c r="C492" s="38">
        <v>44053</v>
      </c>
      <c r="D492" s="64">
        <v>62038.43</v>
      </c>
      <c r="E492" t="s">
        <v>384</v>
      </c>
      <c r="F492" t="s">
        <v>354</v>
      </c>
      <c r="G492" t="s">
        <v>133</v>
      </c>
      <c r="H492" s="35" t="s">
        <v>240</v>
      </c>
      <c r="I492" t="s">
        <v>385</v>
      </c>
      <c r="J492" t="s">
        <v>133</v>
      </c>
      <c r="K492" t="s">
        <v>185</v>
      </c>
      <c r="L492" t="s">
        <v>144</v>
      </c>
      <c r="M492" t="s">
        <v>251</v>
      </c>
      <c r="N492" s="38" t="s">
        <v>386</v>
      </c>
      <c r="O492" t="s">
        <v>140</v>
      </c>
    </row>
    <row r="493" spans="1:15">
      <c r="A493" t="s">
        <v>289</v>
      </c>
      <c r="B493" s="38">
        <v>43966</v>
      </c>
      <c r="C493" s="38">
        <v>44053</v>
      </c>
      <c r="D493" s="64">
        <v>7680.48</v>
      </c>
      <c r="E493" t="s">
        <v>290</v>
      </c>
      <c r="F493" t="s">
        <v>269</v>
      </c>
      <c r="G493" t="s">
        <v>133</v>
      </c>
      <c r="H493" s="35" t="s">
        <v>240</v>
      </c>
      <c r="I493" t="s">
        <v>291</v>
      </c>
      <c r="J493" t="s">
        <v>133</v>
      </c>
      <c r="K493" t="s">
        <v>185</v>
      </c>
      <c r="L493" t="s">
        <v>144</v>
      </c>
      <c r="M493" t="s">
        <v>138</v>
      </c>
      <c r="N493" s="38" t="s">
        <v>292</v>
      </c>
      <c r="O493" t="s">
        <v>140</v>
      </c>
    </row>
    <row r="494" spans="1:15">
      <c r="A494" t="s">
        <v>399</v>
      </c>
      <c r="B494" s="38">
        <v>43966</v>
      </c>
      <c r="C494" s="38">
        <v>44053</v>
      </c>
      <c r="D494" s="64">
        <v>13105.03</v>
      </c>
      <c r="E494" t="s">
        <v>325</v>
      </c>
      <c r="F494" t="s">
        <v>261</v>
      </c>
      <c r="G494" t="s">
        <v>133</v>
      </c>
      <c r="H494" s="35" t="s">
        <v>240</v>
      </c>
      <c r="I494" t="s">
        <v>400</v>
      </c>
      <c r="J494" t="s">
        <v>133</v>
      </c>
      <c r="K494" t="s">
        <v>185</v>
      </c>
      <c r="L494" t="s">
        <v>144</v>
      </c>
      <c r="M494" t="s">
        <v>138</v>
      </c>
      <c r="N494" s="38" t="s">
        <v>401</v>
      </c>
      <c r="O494" t="s">
        <v>140</v>
      </c>
    </row>
    <row r="495" spans="1:15">
      <c r="A495" t="s">
        <v>357</v>
      </c>
      <c r="B495" s="38">
        <v>43966</v>
      </c>
      <c r="C495" s="38">
        <v>44053</v>
      </c>
      <c r="D495" s="64">
        <v>74662.47</v>
      </c>
      <c r="E495" t="s">
        <v>325</v>
      </c>
      <c r="F495" t="s">
        <v>261</v>
      </c>
      <c r="G495" t="s">
        <v>133</v>
      </c>
      <c r="H495" s="35" t="s">
        <v>240</v>
      </c>
      <c r="I495" t="s">
        <v>326</v>
      </c>
      <c r="J495" t="s">
        <v>133</v>
      </c>
      <c r="K495" t="s">
        <v>185</v>
      </c>
      <c r="L495" t="s">
        <v>144</v>
      </c>
      <c r="M495" t="s">
        <v>251</v>
      </c>
      <c r="N495" s="38" t="s">
        <v>358</v>
      </c>
      <c r="O495" t="s">
        <v>140</v>
      </c>
    </row>
    <row r="496" spans="1:15">
      <c r="A496" t="s">
        <v>387</v>
      </c>
      <c r="B496" s="38">
        <v>43966</v>
      </c>
      <c r="C496" s="38">
        <v>44053</v>
      </c>
      <c r="D496" s="64">
        <v>264072.68</v>
      </c>
      <c r="E496" t="s">
        <v>248</v>
      </c>
      <c r="F496" t="s">
        <v>285</v>
      </c>
      <c r="G496" t="s">
        <v>133</v>
      </c>
      <c r="H496" s="35" t="s">
        <v>240</v>
      </c>
      <c r="I496" t="s">
        <v>313</v>
      </c>
      <c r="J496" t="s">
        <v>133</v>
      </c>
      <c r="K496" t="s">
        <v>185</v>
      </c>
      <c r="L496" t="s">
        <v>144</v>
      </c>
      <c r="M496" t="s">
        <v>138</v>
      </c>
      <c r="N496" s="38" t="s">
        <v>388</v>
      </c>
      <c r="O496" t="s">
        <v>140</v>
      </c>
    </row>
    <row r="497" spans="1:15">
      <c r="A497" t="s">
        <v>421</v>
      </c>
      <c r="B497" s="38">
        <v>43994</v>
      </c>
      <c r="C497" s="38">
        <v>44060</v>
      </c>
      <c r="D497" s="64">
        <v>1634284.21</v>
      </c>
      <c r="E497" t="s">
        <v>207</v>
      </c>
      <c r="F497" t="s">
        <v>422</v>
      </c>
      <c r="G497" t="s">
        <v>133</v>
      </c>
      <c r="H497" s="35" t="s">
        <v>423</v>
      </c>
      <c r="I497" t="s">
        <v>209</v>
      </c>
      <c r="J497" t="s">
        <v>133</v>
      </c>
      <c r="K497" t="s">
        <v>136</v>
      </c>
      <c r="L497" t="s">
        <v>149</v>
      </c>
      <c r="M497" t="s">
        <v>424</v>
      </c>
      <c r="N497" s="38" t="s">
        <v>425</v>
      </c>
      <c r="O497" t="s">
        <v>140</v>
      </c>
    </row>
    <row r="498" spans="1:15">
      <c r="A498" t="s">
        <v>243</v>
      </c>
      <c r="B498" s="38">
        <v>43973</v>
      </c>
      <c r="C498" s="38">
        <v>44069</v>
      </c>
      <c r="D498" s="64">
        <v>122.71</v>
      </c>
      <c r="E498" t="s">
        <v>244</v>
      </c>
      <c r="F498" t="s">
        <v>245</v>
      </c>
      <c r="G498" t="s">
        <v>159</v>
      </c>
      <c r="H498" s="35" t="s">
        <v>86</v>
      </c>
      <c r="I498" t="s">
        <v>246</v>
      </c>
      <c r="J498" t="s">
        <v>159</v>
      </c>
      <c r="K498" t="s">
        <v>185</v>
      </c>
      <c r="L498" t="s">
        <v>149</v>
      </c>
      <c r="M498" t="s">
        <v>150</v>
      </c>
      <c r="N498" s="38">
        <v>42138</v>
      </c>
      <c r="O498" t="s">
        <v>151</v>
      </c>
    </row>
    <row r="499" spans="1:15">
      <c r="A499" t="s">
        <v>180</v>
      </c>
      <c r="B499" s="38">
        <v>43990</v>
      </c>
      <c r="C499" s="38">
        <v>44069</v>
      </c>
      <c r="D499" s="64">
        <v>80695.22</v>
      </c>
      <c r="E499" t="s">
        <v>181</v>
      </c>
      <c r="F499" t="s">
        <v>182</v>
      </c>
      <c r="G499" t="s">
        <v>159</v>
      </c>
      <c r="H499" s="35" t="s">
        <v>183</v>
      </c>
      <c r="I499" t="s">
        <v>184</v>
      </c>
      <c r="J499" t="s">
        <v>159</v>
      </c>
      <c r="K499" t="s">
        <v>185</v>
      </c>
      <c r="L499" t="s">
        <v>149</v>
      </c>
      <c r="M499" t="s">
        <v>150</v>
      </c>
      <c r="N499" s="38" t="s">
        <v>186</v>
      </c>
      <c r="O499" t="s">
        <v>140</v>
      </c>
    </row>
    <row r="500" spans="1:15">
      <c r="A500" t="s">
        <v>264</v>
      </c>
      <c r="B500" s="38">
        <v>43997</v>
      </c>
      <c r="C500" s="38">
        <v>44085</v>
      </c>
      <c r="D500" s="64">
        <v>60480.71</v>
      </c>
      <c r="E500" t="s">
        <v>265</v>
      </c>
      <c r="F500" t="s">
        <v>261</v>
      </c>
      <c r="G500" t="s">
        <v>133</v>
      </c>
      <c r="H500" s="35" t="s">
        <v>240</v>
      </c>
      <c r="I500" t="s">
        <v>266</v>
      </c>
      <c r="J500" t="s">
        <v>133</v>
      </c>
      <c r="K500" t="s">
        <v>185</v>
      </c>
      <c r="L500" t="s">
        <v>144</v>
      </c>
      <c r="M500" t="s">
        <v>251</v>
      </c>
      <c r="N500" s="38" t="s">
        <v>263</v>
      </c>
      <c r="O500" t="s">
        <v>140</v>
      </c>
    </row>
    <row r="501" spans="1:15">
      <c r="A501" t="s">
        <v>324</v>
      </c>
      <c r="B501" s="38">
        <v>43997</v>
      </c>
      <c r="C501" s="38">
        <v>44085</v>
      </c>
      <c r="D501" s="64">
        <v>67175.64</v>
      </c>
      <c r="E501" t="s">
        <v>325</v>
      </c>
      <c r="F501" t="s">
        <v>261</v>
      </c>
      <c r="G501" t="s">
        <v>133</v>
      </c>
      <c r="H501" s="35" t="s">
        <v>240</v>
      </c>
      <c r="I501" t="s">
        <v>326</v>
      </c>
      <c r="J501" t="s">
        <v>133</v>
      </c>
      <c r="K501" t="s">
        <v>185</v>
      </c>
      <c r="L501" t="s">
        <v>144</v>
      </c>
      <c r="M501" t="s">
        <v>251</v>
      </c>
      <c r="N501" s="38" t="s">
        <v>323</v>
      </c>
      <c r="O501" t="s">
        <v>140</v>
      </c>
    </row>
    <row r="502" spans="1:15">
      <c r="A502" t="s">
        <v>402</v>
      </c>
      <c r="B502" s="38">
        <v>43997</v>
      </c>
      <c r="C502" s="38">
        <v>44085</v>
      </c>
      <c r="D502" s="64">
        <v>19403.169999999998</v>
      </c>
      <c r="E502" t="s">
        <v>284</v>
      </c>
      <c r="F502" t="s">
        <v>329</v>
      </c>
      <c r="G502" t="s">
        <v>133</v>
      </c>
      <c r="H502" s="35" t="s">
        <v>240</v>
      </c>
      <c r="I502" t="s">
        <v>403</v>
      </c>
      <c r="J502" t="s">
        <v>133</v>
      </c>
      <c r="K502" t="s">
        <v>185</v>
      </c>
      <c r="L502" t="s">
        <v>144</v>
      </c>
      <c r="M502" t="s">
        <v>251</v>
      </c>
      <c r="N502" s="38" t="s">
        <v>379</v>
      </c>
      <c r="O502" t="s">
        <v>140</v>
      </c>
    </row>
    <row r="503" spans="1:15">
      <c r="A503" t="s">
        <v>371</v>
      </c>
      <c r="B503" s="38">
        <v>43997</v>
      </c>
      <c r="C503" s="38">
        <v>44085</v>
      </c>
      <c r="D503" s="64">
        <v>70466.3</v>
      </c>
      <c r="E503" t="s">
        <v>353</v>
      </c>
      <c r="F503" t="s">
        <v>306</v>
      </c>
      <c r="G503" t="s">
        <v>133</v>
      </c>
      <c r="H503" s="35" t="s">
        <v>240</v>
      </c>
      <c r="I503" t="s">
        <v>355</v>
      </c>
      <c r="J503" t="s">
        <v>133</v>
      </c>
      <c r="K503" t="s">
        <v>185</v>
      </c>
      <c r="L503" t="s">
        <v>144</v>
      </c>
      <c r="M503" t="s">
        <v>251</v>
      </c>
      <c r="N503" s="38" t="s">
        <v>372</v>
      </c>
      <c r="O503" t="s">
        <v>140</v>
      </c>
    </row>
    <row r="504" spans="1:15">
      <c r="A504" t="s">
        <v>373</v>
      </c>
      <c r="B504" s="38">
        <v>43997</v>
      </c>
      <c r="C504" s="38">
        <v>44085</v>
      </c>
      <c r="D504" s="64">
        <v>12168.01</v>
      </c>
      <c r="E504" t="s">
        <v>353</v>
      </c>
      <c r="F504" t="s">
        <v>306</v>
      </c>
      <c r="G504" t="s">
        <v>133</v>
      </c>
      <c r="H504" s="35" t="s">
        <v>240</v>
      </c>
      <c r="I504" t="s">
        <v>355</v>
      </c>
      <c r="J504" t="s">
        <v>133</v>
      </c>
      <c r="K504" t="s">
        <v>185</v>
      </c>
      <c r="L504" t="s">
        <v>144</v>
      </c>
      <c r="M504" t="s">
        <v>251</v>
      </c>
      <c r="N504" s="38" t="s">
        <v>372</v>
      </c>
      <c r="O504" t="s">
        <v>140</v>
      </c>
    </row>
    <row r="505" spans="1:15">
      <c r="A505" t="s">
        <v>279</v>
      </c>
      <c r="B505" s="38">
        <v>43997</v>
      </c>
      <c r="C505" s="38">
        <v>44085</v>
      </c>
      <c r="D505" s="64">
        <v>39550.79</v>
      </c>
      <c r="E505" t="s">
        <v>280</v>
      </c>
      <c r="F505" t="s">
        <v>281</v>
      </c>
      <c r="G505" t="s">
        <v>133</v>
      </c>
      <c r="H505" s="35" t="s">
        <v>240</v>
      </c>
      <c r="I505" t="s">
        <v>205</v>
      </c>
      <c r="J505" t="s">
        <v>133</v>
      </c>
      <c r="K505" t="s">
        <v>185</v>
      </c>
      <c r="L505" t="s">
        <v>144</v>
      </c>
      <c r="M505" t="s">
        <v>138</v>
      </c>
      <c r="N505" s="38" t="s">
        <v>379</v>
      </c>
      <c r="O505" t="s">
        <v>140</v>
      </c>
    </row>
    <row r="506" spans="1:15">
      <c r="A506" t="s">
        <v>283</v>
      </c>
      <c r="B506" s="38">
        <v>43997</v>
      </c>
      <c r="C506" s="38">
        <v>44085</v>
      </c>
      <c r="D506" s="64">
        <v>69586.31</v>
      </c>
      <c r="E506" t="s">
        <v>284</v>
      </c>
      <c r="F506" t="s">
        <v>285</v>
      </c>
      <c r="G506" t="s">
        <v>133</v>
      </c>
      <c r="H506" s="35" t="s">
        <v>240</v>
      </c>
      <c r="I506" t="s">
        <v>286</v>
      </c>
      <c r="J506" t="s">
        <v>133</v>
      </c>
      <c r="K506" t="s">
        <v>185</v>
      </c>
      <c r="L506" t="s">
        <v>144</v>
      </c>
      <c r="M506" t="s">
        <v>138</v>
      </c>
      <c r="N506" s="38" t="s">
        <v>287</v>
      </c>
      <c r="O506" t="s">
        <v>140</v>
      </c>
    </row>
    <row r="507" spans="1:15">
      <c r="A507" t="s">
        <v>404</v>
      </c>
      <c r="B507" s="38">
        <v>43997</v>
      </c>
      <c r="C507" s="38">
        <v>44085</v>
      </c>
      <c r="D507" s="64">
        <v>87650.16</v>
      </c>
      <c r="E507" t="s">
        <v>284</v>
      </c>
      <c r="F507" t="s">
        <v>405</v>
      </c>
      <c r="G507" t="s">
        <v>133</v>
      </c>
      <c r="H507" s="35" t="s">
        <v>240</v>
      </c>
      <c r="I507" t="s">
        <v>406</v>
      </c>
      <c r="J507" t="s">
        <v>133</v>
      </c>
      <c r="K507" t="s">
        <v>185</v>
      </c>
      <c r="L507" t="s">
        <v>144</v>
      </c>
      <c r="M507" t="s">
        <v>138</v>
      </c>
      <c r="N507" s="38" t="s">
        <v>372</v>
      </c>
      <c r="O507" t="s">
        <v>140</v>
      </c>
    </row>
    <row r="508" spans="1:15">
      <c r="A508" t="s">
        <v>318</v>
      </c>
      <c r="B508" s="38">
        <v>43997</v>
      </c>
      <c r="C508" s="38">
        <v>44085</v>
      </c>
      <c r="D508" s="64">
        <v>605328.14</v>
      </c>
      <c r="E508" t="s">
        <v>319</v>
      </c>
      <c r="F508" t="s">
        <v>285</v>
      </c>
      <c r="G508" t="s">
        <v>133</v>
      </c>
      <c r="H508" s="35" t="s">
        <v>240</v>
      </c>
      <c r="I508" t="s">
        <v>320</v>
      </c>
      <c r="J508" t="s">
        <v>133</v>
      </c>
      <c r="K508" t="s">
        <v>185</v>
      </c>
      <c r="L508" t="s">
        <v>144</v>
      </c>
      <c r="M508" t="s">
        <v>138</v>
      </c>
      <c r="N508" s="38" t="s">
        <v>321</v>
      </c>
      <c r="O508" t="s">
        <v>140</v>
      </c>
    </row>
    <row r="509" spans="1:15">
      <c r="A509" t="s">
        <v>377</v>
      </c>
      <c r="B509" s="38">
        <v>43997</v>
      </c>
      <c r="C509" s="38">
        <v>44085</v>
      </c>
      <c r="D509" s="64">
        <v>28271.32</v>
      </c>
      <c r="E509" t="s">
        <v>248</v>
      </c>
      <c r="F509" t="s">
        <v>249</v>
      </c>
      <c r="G509" t="s">
        <v>133</v>
      </c>
      <c r="H509" s="35" t="s">
        <v>240</v>
      </c>
      <c r="I509" t="s">
        <v>378</v>
      </c>
      <c r="J509" t="s">
        <v>133</v>
      </c>
      <c r="K509" t="s">
        <v>185</v>
      </c>
      <c r="L509" t="s">
        <v>144</v>
      </c>
      <c r="M509" t="s">
        <v>138</v>
      </c>
      <c r="N509" s="38" t="s">
        <v>379</v>
      </c>
      <c r="O509" t="s">
        <v>140</v>
      </c>
    </row>
    <row r="510" spans="1:15">
      <c r="A510" t="s">
        <v>407</v>
      </c>
      <c r="B510" s="38">
        <v>43997</v>
      </c>
      <c r="C510" s="38">
        <v>44085</v>
      </c>
      <c r="D510" s="64">
        <v>187057.99</v>
      </c>
      <c r="E510" t="s">
        <v>248</v>
      </c>
      <c r="F510" t="s">
        <v>249</v>
      </c>
      <c r="G510" t="s">
        <v>133</v>
      </c>
      <c r="H510" s="35" t="s">
        <v>240</v>
      </c>
      <c r="I510" t="s">
        <v>408</v>
      </c>
      <c r="J510" t="s">
        <v>133</v>
      </c>
      <c r="K510" t="s">
        <v>185</v>
      </c>
      <c r="L510" t="s">
        <v>144</v>
      </c>
      <c r="M510" t="s">
        <v>138</v>
      </c>
      <c r="N510" s="38" t="s">
        <v>386</v>
      </c>
      <c r="O510" t="s">
        <v>140</v>
      </c>
    </row>
    <row r="511" spans="1:15">
      <c r="A511" t="s">
        <v>352</v>
      </c>
      <c r="B511" s="38">
        <v>43997</v>
      </c>
      <c r="C511" s="38">
        <v>44085</v>
      </c>
      <c r="D511" s="64">
        <v>39242.660000000003</v>
      </c>
      <c r="E511" t="s">
        <v>353</v>
      </c>
      <c r="F511" t="s">
        <v>354</v>
      </c>
      <c r="G511" t="s">
        <v>133</v>
      </c>
      <c r="H511" s="35" t="s">
        <v>240</v>
      </c>
      <c r="I511" t="s">
        <v>355</v>
      </c>
      <c r="J511" t="s">
        <v>133</v>
      </c>
      <c r="K511" t="s">
        <v>185</v>
      </c>
      <c r="L511" t="s">
        <v>144</v>
      </c>
      <c r="M511" t="s">
        <v>251</v>
      </c>
      <c r="N511" s="38" t="s">
        <v>356</v>
      </c>
      <c r="O511" t="s">
        <v>140</v>
      </c>
    </row>
    <row r="512" spans="1:15">
      <c r="A512" t="s">
        <v>383</v>
      </c>
      <c r="B512" s="38">
        <v>43997</v>
      </c>
      <c r="C512" s="38">
        <v>44085</v>
      </c>
      <c r="D512" s="64">
        <v>85728.320000000007</v>
      </c>
      <c r="E512" t="s">
        <v>384</v>
      </c>
      <c r="F512" t="s">
        <v>354</v>
      </c>
      <c r="G512" t="s">
        <v>133</v>
      </c>
      <c r="H512" s="35" t="s">
        <v>240</v>
      </c>
      <c r="I512" t="s">
        <v>385</v>
      </c>
      <c r="J512" t="s">
        <v>133</v>
      </c>
      <c r="K512" t="s">
        <v>185</v>
      </c>
      <c r="L512" t="s">
        <v>144</v>
      </c>
      <c r="M512" t="s">
        <v>251</v>
      </c>
      <c r="N512" s="38" t="s">
        <v>386</v>
      </c>
      <c r="O512" t="s">
        <v>140</v>
      </c>
    </row>
    <row r="513" spans="1:15">
      <c r="A513" t="s">
        <v>409</v>
      </c>
      <c r="B513" s="38">
        <v>43997</v>
      </c>
      <c r="C513" s="38">
        <v>44085</v>
      </c>
      <c r="D513" s="64">
        <v>17110.34</v>
      </c>
      <c r="E513" t="s">
        <v>410</v>
      </c>
      <c r="F513" t="s">
        <v>329</v>
      </c>
      <c r="G513" t="s">
        <v>133</v>
      </c>
      <c r="H513" s="35" t="s">
        <v>240</v>
      </c>
      <c r="I513" t="s">
        <v>411</v>
      </c>
      <c r="J513" t="s">
        <v>133</v>
      </c>
      <c r="K513" t="s">
        <v>185</v>
      </c>
      <c r="L513" t="s">
        <v>144</v>
      </c>
      <c r="M513" t="s">
        <v>138</v>
      </c>
      <c r="N513" s="38" t="s">
        <v>412</v>
      </c>
      <c r="O513" t="s">
        <v>140</v>
      </c>
    </row>
    <row r="514" spans="1:15">
      <c r="A514" t="s">
        <v>357</v>
      </c>
      <c r="B514" s="38">
        <v>43997</v>
      </c>
      <c r="C514" s="38">
        <v>44085</v>
      </c>
      <c r="D514" s="64">
        <v>115876.53</v>
      </c>
      <c r="E514" t="s">
        <v>325</v>
      </c>
      <c r="F514" t="s">
        <v>261</v>
      </c>
      <c r="G514" t="s">
        <v>133</v>
      </c>
      <c r="H514" s="35" t="s">
        <v>240</v>
      </c>
      <c r="I514" t="s">
        <v>326</v>
      </c>
      <c r="J514" t="s">
        <v>133</v>
      </c>
      <c r="K514" t="s">
        <v>185</v>
      </c>
      <c r="L514" t="s">
        <v>144</v>
      </c>
      <c r="M514" t="s">
        <v>251</v>
      </c>
      <c r="N514" s="38" t="s">
        <v>358</v>
      </c>
      <c r="O514" t="s">
        <v>140</v>
      </c>
    </row>
    <row r="515" spans="1:15">
      <c r="A515" t="s">
        <v>237</v>
      </c>
      <c r="B515" s="38">
        <v>43997</v>
      </c>
      <c r="C515" s="38">
        <v>44085</v>
      </c>
      <c r="D515" s="64">
        <v>7959210.0199999996</v>
      </c>
      <c r="E515" t="s">
        <v>238</v>
      </c>
      <c r="F515" t="s">
        <v>239</v>
      </c>
      <c r="G515" t="s">
        <v>133</v>
      </c>
      <c r="H515" s="35" t="s">
        <v>240</v>
      </c>
      <c r="I515" t="s">
        <v>241</v>
      </c>
      <c r="J515" t="s">
        <v>133</v>
      </c>
      <c r="K515" t="s">
        <v>136</v>
      </c>
      <c r="L515" t="s">
        <v>144</v>
      </c>
      <c r="M515" t="s">
        <v>138</v>
      </c>
      <c r="N515" s="38">
        <v>41439</v>
      </c>
      <c r="O515" t="s">
        <v>140</v>
      </c>
    </row>
    <row r="516" spans="1:15">
      <c r="A516" t="s">
        <v>340</v>
      </c>
      <c r="B516" s="38">
        <v>43997</v>
      </c>
      <c r="C516" s="38">
        <v>44085</v>
      </c>
      <c r="D516" s="64">
        <v>141755.70000000001</v>
      </c>
      <c r="E516" t="s">
        <v>325</v>
      </c>
      <c r="F516" t="s">
        <v>261</v>
      </c>
      <c r="G516" t="s">
        <v>133</v>
      </c>
      <c r="H516" s="35" t="s">
        <v>240</v>
      </c>
      <c r="I516" t="s">
        <v>326</v>
      </c>
      <c r="J516" t="s">
        <v>133</v>
      </c>
      <c r="K516" t="s">
        <v>185</v>
      </c>
      <c r="L516" t="s">
        <v>144</v>
      </c>
      <c r="M516" t="s">
        <v>251</v>
      </c>
      <c r="N516" s="38" t="s">
        <v>341</v>
      </c>
      <c r="O516" t="s">
        <v>140</v>
      </c>
    </row>
    <row r="517" spans="1:15">
      <c r="A517" t="s">
        <v>312</v>
      </c>
      <c r="B517" s="38">
        <v>43997</v>
      </c>
      <c r="C517" s="38">
        <v>44085</v>
      </c>
      <c r="D517" s="64">
        <v>142301.69</v>
      </c>
      <c r="E517" t="s">
        <v>248</v>
      </c>
      <c r="F517" t="s">
        <v>285</v>
      </c>
      <c r="G517" t="s">
        <v>133</v>
      </c>
      <c r="H517" s="35" t="s">
        <v>240</v>
      </c>
      <c r="I517" t="s">
        <v>313</v>
      </c>
      <c r="J517" t="s">
        <v>133</v>
      </c>
      <c r="K517" t="s">
        <v>185</v>
      </c>
      <c r="L517" t="s">
        <v>144</v>
      </c>
      <c r="M517" t="s">
        <v>138</v>
      </c>
      <c r="N517" s="38" t="s">
        <v>314</v>
      </c>
      <c r="O517" t="s">
        <v>140</v>
      </c>
    </row>
    <row r="518" spans="1:15">
      <c r="A518" t="s">
        <v>421</v>
      </c>
      <c r="B518" s="38">
        <v>43994</v>
      </c>
      <c r="C518" s="38">
        <v>44090</v>
      </c>
      <c r="D518" s="64">
        <v>419416.78</v>
      </c>
      <c r="E518" t="s">
        <v>207</v>
      </c>
      <c r="F518" t="s">
        <v>422</v>
      </c>
      <c r="G518" t="s">
        <v>133</v>
      </c>
      <c r="H518" s="35" t="s">
        <v>423</v>
      </c>
      <c r="I518" t="s">
        <v>209</v>
      </c>
      <c r="J518" t="s">
        <v>133</v>
      </c>
      <c r="K518" t="s">
        <v>136</v>
      </c>
      <c r="L518" t="s">
        <v>149</v>
      </c>
      <c r="M518" t="s">
        <v>424</v>
      </c>
      <c r="N518" s="38" t="s">
        <v>425</v>
      </c>
      <c r="O518" t="s">
        <v>140</v>
      </c>
    </row>
    <row r="519" spans="1:15">
      <c r="A519" t="s">
        <v>243</v>
      </c>
      <c r="B519" s="38">
        <v>44002</v>
      </c>
      <c r="C519" s="38">
        <v>44102</v>
      </c>
      <c r="D519" s="64">
        <v>10490.91</v>
      </c>
      <c r="E519" t="s">
        <v>244</v>
      </c>
      <c r="F519" t="s">
        <v>245</v>
      </c>
      <c r="G519" t="s">
        <v>159</v>
      </c>
      <c r="H519" s="35" t="s">
        <v>86</v>
      </c>
      <c r="I519" t="s">
        <v>246</v>
      </c>
      <c r="J519" t="s">
        <v>159</v>
      </c>
      <c r="K519" t="s">
        <v>185</v>
      </c>
      <c r="L519" t="s">
        <v>149</v>
      </c>
      <c r="M519" t="s">
        <v>150</v>
      </c>
      <c r="N519" s="38">
        <v>42138</v>
      </c>
      <c r="O519" t="s">
        <v>151</v>
      </c>
    </row>
    <row r="520" spans="1:15" ht="16">
      <c r="A520" t="s">
        <v>221</v>
      </c>
      <c r="B520" s="38">
        <v>43959</v>
      </c>
      <c r="C520" s="38">
        <v>44104</v>
      </c>
      <c r="D520" s="64">
        <v>18166960.559999999</v>
      </c>
      <c r="E520" t="s">
        <v>192</v>
      </c>
      <c r="F520" s="67" t="s">
        <v>222</v>
      </c>
      <c r="G520" t="s">
        <v>133</v>
      </c>
      <c r="H520" s="35" t="s">
        <v>167</v>
      </c>
      <c r="I520" t="s">
        <v>223</v>
      </c>
      <c r="J520" t="s">
        <v>133</v>
      </c>
      <c r="K520" t="s">
        <v>185</v>
      </c>
      <c r="L520" t="s">
        <v>137</v>
      </c>
      <c r="M520" t="s">
        <v>138</v>
      </c>
      <c r="N520" s="38" t="s">
        <v>195</v>
      </c>
      <c r="O520" t="s">
        <v>140</v>
      </c>
    </row>
    <row r="521" spans="1:15">
      <c r="A521" t="s">
        <v>206</v>
      </c>
      <c r="B521" s="38">
        <v>43959</v>
      </c>
      <c r="C521" s="38">
        <v>44104</v>
      </c>
      <c r="D521" s="64">
        <v>13837624.51</v>
      </c>
      <c r="E521" t="s">
        <v>207</v>
      </c>
      <c r="F521" t="s">
        <v>208</v>
      </c>
      <c r="G521" t="s">
        <v>133</v>
      </c>
      <c r="H521" s="35" t="s">
        <v>167</v>
      </c>
      <c r="I521" t="s">
        <v>209</v>
      </c>
      <c r="J521" t="s">
        <v>133</v>
      </c>
      <c r="K521" t="s">
        <v>185</v>
      </c>
      <c r="L521" t="s">
        <v>144</v>
      </c>
      <c r="M521" t="s">
        <v>150</v>
      </c>
      <c r="N521" s="38" t="s">
        <v>210</v>
      </c>
      <c r="O521" t="s">
        <v>140</v>
      </c>
    </row>
    <row r="522" spans="1:15">
      <c r="A522" t="s">
        <v>256</v>
      </c>
      <c r="B522" s="38">
        <v>44027</v>
      </c>
      <c r="C522" s="38">
        <v>44113</v>
      </c>
      <c r="D522" s="64">
        <v>1837974.06</v>
      </c>
      <c r="E522" t="s">
        <v>238</v>
      </c>
      <c r="F522" t="s">
        <v>257</v>
      </c>
      <c r="G522" t="s">
        <v>133</v>
      </c>
      <c r="H522" s="35" t="s">
        <v>240</v>
      </c>
      <c r="I522" t="s">
        <v>205</v>
      </c>
      <c r="J522" t="s">
        <v>133</v>
      </c>
      <c r="K522" t="s">
        <v>185</v>
      </c>
      <c r="L522" t="s">
        <v>144</v>
      </c>
      <c r="M522" t="s">
        <v>251</v>
      </c>
      <c r="N522" s="38" t="s">
        <v>258</v>
      </c>
      <c r="O522" t="s">
        <v>140</v>
      </c>
    </row>
    <row r="523" spans="1:15">
      <c r="A523" t="s">
        <v>264</v>
      </c>
      <c r="B523" s="38">
        <v>44027</v>
      </c>
      <c r="C523" s="38">
        <v>44113</v>
      </c>
      <c r="D523" s="64">
        <v>130169.92</v>
      </c>
      <c r="E523" t="s">
        <v>265</v>
      </c>
      <c r="F523" t="s">
        <v>261</v>
      </c>
      <c r="G523" t="s">
        <v>133</v>
      </c>
      <c r="H523" s="35" t="s">
        <v>240</v>
      </c>
      <c r="I523" t="s">
        <v>266</v>
      </c>
      <c r="J523" t="s">
        <v>133</v>
      </c>
      <c r="K523" t="s">
        <v>185</v>
      </c>
      <c r="L523" t="s">
        <v>144</v>
      </c>
      <c r="M523" t="s">
        <v>251</v>
      </c>
      <c r="N523" s="38" t="s">
        <v>263</v>
      </c>
      <c r="O523" t="s">
        <v>140</v>
      </c>
    </row>
    <row r="524" spans="1:15">
      <c r="A524" t="s">
        <v>267</v>
      </c>
      <c r="B524" s="38">
        <v>44027</v>
      </c>
      <c r="C524" s="38">
        <v>44113</v>
      </c>
      <c r="D524" s="64">
        <v>40441.370000000003</v>
      </c>
      <c r="E524" t="s">
        <v>268</v>
      </c>
      <c r="F524" t="s">
        <v>269</v>
      </c>
      <c r="G524" t="s">
        <v>133</v>
      </c>
      <c r="H524" s="35" t="s">
        <v>240</v>
      </c>
      <c r="I524" t="s">
        <v>270</v>
      </c>
      <c r="J524" t="s">
        <v>133</v>
      </c>
      <c r="K524" t="s">
        <v>185</v>
      </c>
      <c r="L524" t="s">
        <v>144</v>
      </c>
      <c r="M524" t="s">
        <v>251</v>
      </c>
      <c r="N524" s="38" t="s">
        <v>271</v>
      </c>
      <c r="O524" t="s">
        <v>140</v>
      </c>
    </row>
    <row r="525" spans="1:15">
      <c r="A525" t="s">
        <v>272</v>
      </c>
      <c r="B525" s="38">
        <v>44027</v>
      </c>
      <c r="C525" s="38">
        <v>44113</v>
      </c>
      <c r="D525" s="64">
        <v>58609.01</v>
      </c>
      <c r="E525" t="s">
        <v>273</v>
      </c>
      <c r="F525" t="s">
        <v>269</v>
      </c>
      <c r="G525" t="s">
        <v>133</v>
      </c>
      <c r="H525" s="35" t="s">
        <v>240</v>
      </c>
      <c r="I525" t="s">
        <v>274</v>
      </c>
      <c r="J525" t="s">
        <v>133</v>
      </c>
      <c r="K525" t="s">
        <v>185</v>
      </c>
      <c r="L525" t="s">
        <v>144</v>
      </c>
      <c r="M525" t="s">
        <v>251</v>
      </c>
      <c r="N525" s="38" t="s">
        <v>271</v>
      </c>
      <c r="O525" t="s">
        <v>140</v>
      </c>
    </row>
    <row r="526" spans="1:15">
      <c r="A526" t="s">
        <v>275</v>
      </c>
      <c r="B526" s="38">
        <v>44027</v>
      </c>
      <c r="C526" s="38">
        <v>44113</v>
      </c>
      <c r="D526" s="64">
        <v>186935.75</v>
      </c>
      <c r="E526" t="s">
        <v>276</v>
      </c>
      <c r="F526" t="s">
        <v>269</v>
      </c>
      <c r="G526" t="s">
        <v>133</v>
      </c>
      <c r="H526" s="35" t="s">
        <v>240</v>
      </c>
      <c r="I526" t="s">
        <v>277</v>
      </c>
      <c r="J526" t="s">
        <v>133</v>
      </c>
      <c r="K526" t="s">
        <v>185</v>
      </c>
      <c r="L526" t="s">
        <v>144</v>
      </c>
      <c r="M526" t="s">
        <v>138</v>
      </c>
      <c r="N526" s="38" t="s">
        <v>278</v>
      </c>
      <c r="O526" t="s">
        <v>140</v>
      </c>
    </row>
    <row r="527" spans="1:15">
      <c r="A527" t="s">
        <v>279</v>
      </c>
      <c r="B527" s="38">
        <v>44027</v>
      </c>
      <c r="C527" s="38">
        <v>44113</v>
      </c>
      <c r="D527" s="64">
        <v>79223.42</v>
      </c>
      <c r="E527" t="s">
        <v>280</v>
      </c>
      <c r="F527" t="s">
        <v>281</v>
      </c>
      <c r="G527" t="s">
        <v>133</v>
      </c>
      <c r="H527" s="35" t="s">
        <v>240</v>
      </c>
      <c r="I527" t="s">
        <v>205</v>
      </c>
      <c r="J527" t="s">
        <v>133</v>
      </c>
      <c r="K527" t="s">
        <v>185</v>
      </c>
      <c r="L527" t="s">
        <v>144</v>
      </c>
      <c r="M527" t="s">
        <v>138</v>
      </c>
      <c r="N527" s="38" t="s">
        <v>379</v>
      </c>
      <c r="O527" t="s">
        <v>140</v>
      </c>
    </row>
    <row r="528" spans="1:15">
      <c r="A528" t="s">
        <v>283</v>
      </c>
      <c r="B528" s="38">
        <v>44027</v>
      </c>
      <c r="C528" s="38">
        <v>44113</v>
      </c>
      <c r="D528" s="64">
        <v>35642.519999999997</v>
      </c>
      <c r="E528" t="s">
        <v>284</v>
      </c>
      <c r="F528" t="s">
        <v>285</v>
      </c>
      <c r="G528" t="s">
        <v>133</v>
      </c>
      <c r="H528" s="35" t="s">
        <v>240</v>
      </c>
      <c r="I528" t="s">
        <v>286</v>
      </c>
      <c r="J528" t="s">
        <v>133</v>
      </c>
      <c r="K528" t="s">
        <v>185</v>
      </c>
      <c r="L528" t="s">
        <v>144</v>
      </c>
      <c r="M528" t="s">
        <v>138</v>
      </c>
      <c r="N528" s="38" t="s">
        <v>287</v>
      </c>
      <c r="O528" t="s">
        <v>140</v>
      </c>
    </row>
    <row r="529" spans="1:15">
      <c r="A529" t="s">
        <v>318</v>
      </c>
      <c r="B529" s="38">
        <v>44027</v>
      </c>
      <c r="C529" s="38">
        <v>44113</v>
      </c>
      <c r="D529" s="64">
        <v>40227.599999999999</v>
      </c>
      <c r="E529" t="s">
        <v>319</v>
      </c>
      <c r="F529" t="s">
        <v>285</v>
      </c>
      <c r="G529" t="s">
        <v>133</v>
      </c>
      <c r="H529" s="35" t="s">
        <v>240</v>
      </c>
      <c r="I529" t="s">
        <v>320</v>
      </c>
      <c r="J529" t="s">
        <v>133</v>
      </c>
      <c r="K529" t="s">
        <v>185</v>
      </c>
      <c r="L529" t="s">
        <v>144</v>
      </c>
      <c r="M529" t="s">
        <v>138</v>
      </c>
      <c r="N529" s="38" t="s">
        <v>321</v>
      </c>
      <c r="O529" t="s">
        <v>140</v>
      </c>
    </row>
    <row r="530" spans="1:15">
      <c r="A530" t="s">
        <v>289</v>
      </c>
      <c r="B530" s="38">
        <v>44027</v>
      </c>
      <c r="C530" s="38">
        <v>44113</v>
      </c>
      <c r="D530" s="64">
        <v>99299.94</v>
      </c>
      <c r="E530" t="s">
        <v>290</v>
      </c>
      <c r="F530" t="s">
        <v>269</v>
      </c>
      <c r="G530" t="s">
        <v>133</v>
      </c>
      <c r="H530" s="35" t="s">
        <v>240</v>
      </c>
      <c r="I530" t="s">
        <v>291</v>
      </c>
      <c r="J530" t="s">
        <v>133</v>
      </c>
      <c r="K530" t="s">
        <v>185</v>
      </c>
      <c r="L530" t="s">
        <v>144</v>
      </c>
      <c r="M530" t="s">
        <v>138</v>
      </c>
      <c r="N530" s="38" t="s">
        <v>292</v>
      </c>
      <c r="O530" t="s">
        <v>140</v>
      </c>
    </row>
    <row r="531" spans="1:15">
      <c r="A531" t="s">
        <v>293</v>
      </c>
      <c r="B531" s="38">
        <v>44027</v>
      </c>
      <c r="C531" s="38">
        <v>44113</v>
      </c>
      <c r="D531" s="64">
        <v>45015.1</v>
      </c>
      <c r="E531" t="s">
        <v>294</v>
      </c>
      <c r="F531" t="s">
        <v>261</v>
      </c>
      <c r="G531" t="s">
        <v>133</v>
      </c>
      <c r="H531" s="35" t="s">
        <v>240</v>
      </c>
      <c r="I531" t="s">
        <v>295</v>
      </c>
      <c r="J531" t="s">
        <v>133</v>
      </c>
      <c r="K531" t="s">
        <v>185</v>
      </c>
      <c r="L531" t="s">
        <v>144</v>
      </c>
      <c r="M531" t="s">
        <v>138</v>
      </c>
      <c r="N531" s="38" t="s">
        <v>296</v>
      </c>
      <c r="O531" t="s">
        <v>140</v>
      </c>
    </row>
    <row r="532" spans="1:15">
      <c r="A532" t="s">
        <v>297</v>
      </c>
      <c r="B532" s="38">
        <v>44027</v>
      </c>
      <c r="C532" s="38">
        <v>44113</v>
      </c>
      <c r="D532" s="64">
        <v>5771745.3200000003</v>
      </c>
      <c r="E532" t="s">
        <v>238</v>
      </c>
      <c r="F532" t="s">
        <v>298</v>
      </c>
      <c r="G532" t="s">
        <v>133</v>
      </c>
      <c r="H532" s="35" t="s">
        <v>240</v>
      </c>
      <c r="I532" t="s">
        <v>299</v>
      </c>
      <c r="J532" t="s">
        <v>133</v>
      </c>
      <c r="K532" t="s">
        <v>185</v>
      </c>
      <c r="L532" t="s">
        <v>144</v>
      </c>
      <c r="M532" t="s">
        <v>138</v>
      </c>
      <c r="N532" s="38" t="s">
        <v>300</v>
      </c>
      <c r="O532" t="s">
        <v>140</v>
      </c>
    </row>
    <row r="533" spans="1:15">
      <c r="A533" t="s">
        <v>301</v>
      </c>
      <c r="B533" s="38">
        <v>44027</v>
      </c>
      <c r="C533" s="38">
        <v>44113</v>
      </c>
      <c r="D533" s="64">
        <v>144290.19</v>
      </c>
      <c r="E533" t="s">
        <v>290</v>
      </c>
      <c r="F533" t="s">
        <v>269</v>
      </c>
      <c r="G533" t="s">
        <v>133</v>
      </c>
      <c r="H533" s="35" t="s">
        <v>240</v>
      </c>
      <c r="I533" t="s">
        <v>291</v>
      </c>
      <c r="J533" t="s">
        <v>133</v>
      </c>
      <c r="K533" t="s">
        <v>185</v>
      </c>
      <c r="L533" t="s">
        <v>144</v>
      </c>
      <c r="M533" t="s">
        <v>138</v>
      </c>
      <c r="N533" s="38" t="s">
        <v>302</v>
      </c>
      <c r="O533" t="s">
        <v>140</v>
      </c>
    </row>
    <row r="534" spans="1:15">
      <c r="A534" t="s">
        <v>304</v>
      </c>
      <c r="B534" s="38">
        <v>44027</v>
      </c>
      <c r="C534" s="38">
        <v>44113</v>
      </c>
      <c r="D534" s="64">
        <v>148117.73000000001</v>
      </c>
      <c r="E534" t="s">
        <v>305</v>
      </c>
      <c r="F534" t="s">
        <v>306</v>
      </c>
      <c r="G534" t="s">
        <v>133</v>
      </c>
      <c r="H534" s="35" t="s">
        <v>240</v>
      </c>
      <c r="I534" t="s">
        <v>307</v>
      </c>
      <c r="J534" t="s">
        <v>133</v>
      </c>
      <c r="K534" t="s">
        <v>185</v>
      </c>
      <c r="L534" t="s">
        <v>144</v>
      </c>
      <c r="M534" t="s">
        <v>138</v>
      </c>
      <c r="N534" s="38" t="s">
        <v>308</v>
      </c>
      <c r="O534" t="s">
        <v>140</v>
      </c>
    </row>
    <row r="535" spans="1:15">
      <c r="A535" t="s">
        <v>309</v>
      </c>
      <c r="B535" s="38">
        <v>44027</v>
      </c>
      <c r="C535" s="38">
        <v>44113</v>
      </c>
      <c r="D535" s="64">
        <v>215936.03</v>
      </c>
      <c r="E535" t="s">
        <v>294</v>
      </c>
      <c r="F535" t="s">
        <v>255</v>
      </c>
      <c r="G535" t="s">
        <v>133</v>
      </c>
      <c r="H535" s="35" t="s">
        <v>240</v>
      </c>
      <c r="I535" t="s">
        <v>310</v>
      </c>
      <c r="J535" t="s">
        <v>133</v>
      </c>
      <c r="K535" t="s">
        <v>185</v>
      </c>
      <c r="L535" t="s">
        <v>144</v>
      </c>
      <c r="M535" t="s">
        <v>138</v>
      </c>
      <c r="N535" s="38" t="s">
        <v>311</v>
      </c>
      <c r="O535" t="s">
        <v>140</v>
      </c>
    </row>
    <row r="536" spans="1:15">
      <c r="A536" t="s">
        <v>312</v>
      </c>
      <c r="B536" s="38">
        <v>44027</v>
      </c>
      <c r="C536" s="38">
        <v>44113</v>
      </c>
      <c r="D536" s="64">
        <v>590507.43000000005</v>
      </c>
      <c r="E536" t="s">
        <v>248</v>
      </c>
      <c r="F536" t="s">
        <v>285</v>
      </c>
      <c r="G536" t="s">
        <v>133</v>
      </c>
      <c r="H536" s="35" t="s">
        <v>240</v>
      </c>
      <c r="I536" t="s">
        <v>313</v>
      </c>
      <c r="J536" t="s">
        <v>133</v>
      </c>
      <c r="K536" t="s">
        <v>185</v>
      </c>
      <c r="L536" t="s">
        <v>144</v>
      </c>
      <c r="M536" t="s">
        <v>138</v>
      </c>
      <c r="N536" s="38" t="s">
        <v>314</v>
      </c>
      <c r="O536" t="s">
        <v>140</v>
      </c>
    </row>
    <row r="537" spans="1:15">
      <c r="A537" t="s">
        <v>421</v>
      </c>
      <c r="B537" s="38">
        <v>43994</v>
      </c>
      <c r="C537" s="38">
        <v>44119</v>
      </c>
      <c r="D537" s="64">
        <v>419040.33</v>
      </c>
      <c r="E537" t="s">
        <v>207</v>
      </c>
      <c r="F537" t="s">
        <v>422</v>
      </c>
      <c r="G537" t="s">
        <v>133</v>
      </c>
      <c r="H537" s="35" t="s">
        <v>423</v>
      </c>
      <c r="I537" t="s">
        <v>209</v>
      </c>
      <c r="J537" t="s">
        <v>133</v>
      </c>
      <c r="K537" t="s">
        <v>136</v>
      </c>
      <c r="L537" t="s">
        <v>149</v>
      </c>
      <c r="M537" t="s">
        <v>424</v>
      </c>
      <c r="N537" s="38" t="s">
        <v>425</v>
      </c>
      <c r="O537" t="s">
        <v>140</v>
      </c>
    </row>
    <row r="538" spans="1:15">
      <c r="A538" t="s">
        <v>180</v>
      </c>
      <c r="B538" s="38">
        <v>44038</v>
      </c>
      <c r="C538" s="38">
        <v>44120</v>
      </c>
      <c r="D538" s="64">
        <v>95606.48</v>
      </c>
      <c r="E538" t="s">
        <v>181</v>
      </c>
      <c r="F538" t="s">
        <v>182</v>
      </c>
      <c r="G538" t="s">
        <v>159</v>
      </c>
      <c r="H538" s="35" t="s">
        <v>183</v>
      </c>
      <c r="I538" t="s">
        <v>184</v>
      </c>
      <c r="J538" t="s">
        <v>159</v>
      </c>
      <c r="K538" t="s">
        <v>185</v>
      </c>
      <c r="L538" t="s">
        <v>149</v>
      </c>
      <c r="M538" t="s">
        <v>150</v>
      </c>
      <c r="N538" s="38" t="s">
        <v>429</v>
      </c>
      <c r="O538" t="s">
        <v>140</v>
      </c>
    </row>
    <row r="539" spans="1:15">
      <c r="A539" t="s">
        <v>180</v>
      </c>
      <c r="B539" s="38">
        <v>44041</v>
      </c>
      <c r="C539" s="38">
        <v>44120</v>
      </c>
      <c r="D539" s="64">
        <v>65735.668000000005</v>
      </c>
      <c r="E539" t="s">
        <v>181</v>
      </c>
      <c r="F539" t="s">
        <v>182</v>
      </c>
      <c r="G539" t="s">
        <v>159</v>
      </c>
      <c r="H539" s="35" t="s">
        <v>183</v>
      </c>
      <c r="I539" t="s">
        <v>184</v>
      </c>
      <c r="J539" t="s">
        <v>159</v>
      </c>
      <c r="K539" t="s">
        <v>185</v>
      </c>
      <c r="L539" t="s">
        <v>149</v>
      </c>
      <c r="M539" t="s">
        <v>150</v>
      </c>
      <c r="N539" s="38" t="s">
        <v>429</v>
      </c>
      <c r="O539" t="s">
        <v>140</v>
      </c>
    </row>
    <row r="540" spans="1:15">
      <c r="A540" t="s">
        <v>324</v>
      </c>
      <c r="B540" s="38">
        <v>44058</v>
      </c>
      <c r="C540" s="38">
        <v>44144</v>
      </c>
      <c r="D540" s="64">
        <v>68148.759999999995</v>
      </c>
      <c r="E540" t="s">
        <v>325</v>
      </c>
      <c r="F540" t="s">
        <v>261</v>
      </c>
      <c r="G540" t="s">
        <v>133</v>
      </c>
      <c r="H540" s="35" t="s">
        <v>240</v>
      </c>
      <c r="I540" t="s">
        <v>326</v>
      </c>
      <c r="J540" t="s">
        <v>133</v>
      </c>
      <c r="K540" t="s">
        <v>185</v>
      </c>
      <c r="L540" t="s">
        <v>144</v>
      </c>
      <c r="M540" t="s">
        <v>251</v>
      </c>
      <c r="N540" s="38" t="s">
        <v>323</v>
      </c>
      <c r="O540" t="s">
        <v>140</v>
      </c>
    </row>
    <row r="541" spans="1:15">
      <c r="A541" t="s">
        <v>327</v>
      </c>
      <c r="B541" s="38">
        <v>44058</v>
      </c>
      <c r="C541" s="38">
        <v>44144</v>
      </c>
      <c r="D541" s="64">
        <v>16862.05</v>
      </c>
      <c r="E541" t="s">
        <v>328</v>
      </c>
      <c r="F541" t="s">
        <v>329</v>
      </c>
      <c r="G541" t="s">
        <v>133</v>
      </c>
      <c r="H541" s="35" t="s">
        <v>240</v>
      </c>
      <c r="I541" t="s">
        <v>330</v>
      </c>
      <c r="J541" t="s">
        <v>133</v>
      </c>
      <c r="K541" t="s">
        <v>185</v>
      </c>
      <c r="L541" t="s">
        <v>144</v>
      </c>
      <c r="M541" t="s">
        <v>251</v>
      </c>
      <c r="N541" s="38" t="s">
        <v>331</v>
      </c>
      <c r="O541" t="s">
        <v>140</v>
      </c>
    </row>
    <row r="542" spans="1:15">
      <c r="A542" t="s">
        <v>283</v>
      </c>
      <c r="B542" s="38">
        <v>44058</v>
      </c>
      <c r="C542" s="38">
        <v>44144</v>
      </c>
      <c r="D542" s="64">
        <v>19997.740000000002</v>
      </c>
      <c r="E542" t="s">
        <v>284</v>
      </c>
      <c r="F542" t="s">
        <v>285</v>
      </c>
      <c r="G542" t="s">
        <v>133</v>
      </c>
      <c r="H542" s="35" t="s">
        <v>240</v>
      </c>
      <c r="I542" t="s">
        <v>286</v>
      </c>
      <c r="J542" t="s">
        <v>133</v>
      </c>
      <c r="K542" t="s">
        <v>185</v>
      </c>
      <c r="L542" t="s">
        <v>144</v>
      </c>
      <c r="M542" t="s">
        <v>138</v>
      </c>
      <c r="N542" s="38" t="s">
        <v>287</v>
      </c>
      <c r="O542" t="s">
        <v>140</v>
      </c>
    </row>
    <row r="543" spans="1:15">
      <c r="A543" t="s">
        <v>289</v>
      </c>
      <c r="B543" s="38">
        <v>44058</v>
      </c>
      <c r="C543" s="38">
        <v>44144</v>
      </c>
      <c r="D543" s="64">
        <v>25913.040000000001</v>
      </c>
      <c r="E543" t="s">
        <v>290</v>
      </c>
      <c r="F543" t="s">
        <v>269</v>
      </c>
      <c r="G543" t="s">
        <v>133</v>
      </c>
      <c r="H543" s="35" t="s">
        <v>240</v>
      </c>
      <c r="I543" t="s">
        <v>291</v>
      </c>
      <c r="J543" t="s">
        <v>133</v>
      </c>
      <c r="K543" t="s">
        <v>185</v>
      </c>
      <c r="L543" t="s">
        <v>144</v>
      </c>
      <c r="M543" t="s">
        <v>138</v>
      </c>
      <c r="N543" s="38" t="s">
        <v>292</v>
      </c>
      <c r="O543" t="s">
        <v>140</v>
      </c>
    </row>
    <row r="544" spans="1:15">
      <c r="A544" t="s">
        <v>332</v>
      </c>
      <c r="B544" s="38">
        <v>44058</v>
      </c>
      <c r="C544" s="38">
        <v>44144</v>
      </c>
      <c r="D544" s="64">
        <v>34708.29</v>
      </c>
      <c r="E544" t="s">
        <v>325</v>
      </c>
      <c r="F544" t="s">
        <v>261</v>
      </c>
      <c r="G544" t="s">
        <v>133</v>
      </c>
      <c r="H544" s="35" t="s">
        <v>240</v>
      </c>
      <c r="I544" t="s">
        <v>333</v>
      </c>
      <c r="J544" t="s">
        <v>133</v>
      </c>
      <c r="K544" t="s">
        <v>185</v>
      </c>
      <c r="L544" t="s">
        <v>144</v>
      </c>
      <c r="M544" t="s">
        <v>251</v>
      </c>
      <c r="N544" s="38" t="s">
        <v>334</v>
      </c>
      <c r="O544" t="s">
        <v>140</v>
      </c>
    </row>
    <row r="545" spans="1:15">
      <c r="A545" t="s">
        <v>335</v>
      </c>
      <c r="B545" s="38">
        <v>44058</v>
      </c>
      <c r="C545" s="38">
        <v>44144</v>
      </c>
      <c r="D545" s="64">
        <v>22828.54</v>
      </c>
      <c r="E545" t="s">
        <v>336</v>
      </c>
      <c r="F545" t="s">
        <v>306</v>
      </c>
      <c r="G545" t="s">
        <v>133</v>
      </c>
      <c r="H545" s="35" t="s">
        <v>240</v>
      </c>
      <c r="I545" t="s">
        <v>320</v>
      </c>
      <c r="J545" t="s">
        <v>133</v>
      </c>
      <c r="K545" t="s">
        <v>185</v>
      </c>
      <c r="L545" t="s">
        <v>144</v>
      </c>
      <c r="M545" t="s">
        <v>138</v>
      </c>
      <c r="N545" s="38" t="s">
        <v>334</v>
      </c>
      <c r="O545" t="s">
        <v>140</v>
      </c>
    </row>
    <row r="546" spans="1:15">
      <c r="A546" t="s">
        <v>337</v>
      </c>
      <c r="B546" s="38">
        <v>44058</v>
      </c>
      <c r="C546" s="38">
        <v>44144</v>
      </c>
      <c r="D546" s="64">
        <v>43459.09</v>
      </c>
      <c r="E546" t="s">
        <v>284</v>
      </c>
      <c r="F546" t="s">
        <v>285</v>
      </c>
      <c r="G546" t="s">
        <v>133</v>
      </c>
      <c r="H546" s="35" t="s">
        <v>240</v>
      </c>
      <c r="I546" t="s">
        <v>338</v>
      </c>
      <c r="J546" t="s">
        <v>133</v>
      </c>
      <c r="K546" t="s">
        <v>185</v>
      </c>
      <c r="L546" t="s">
        <v>144</v>
      </c>
      <c r="M546" t="s">
        <v>138</v>
      </c>
      <c r="N546" s="38" t="s">
        <v>339</v>
      </c>
      <c r="O546" t="s">
        <v>140</v>
      </c>
    </row>
    <row r="547" spans="1:15">
      <c r="A547" t="s">
        <v>340</v>
      </c>
      <c r="B547" s="38">
        <v>44058</v>
      </c>
      <c r="C547" s="38">
        <v>44144</v>
      </c>
      <c r="D547" s="64">
        <v>116033.81</v>
      </c>
      <c r="E547" t="s">
        <v>325</v>
      </c>
      <c r="F547" t="s">
        <v>261</v>
      </c>
      <c r="G547" t="s">
        <v>133</v>
      </c>
      <c r="H547" s="35" t="s">
        <v>240</v>
      </c>
      <c r="I547" t="s">
        <v>326</v>
      </c>
      <c r="J547" t="s">
        <v>133</v>
      </c>
      <c r="K547" t="s">
        <v>185</v>
      </c>
      <c r="L547" t="s">
        <v>144</v>
      </c>
      <c r="M547" t="s">
        <v>251</v>
      </c>
      <c r="N547" s="38" t="s">
        <v>341</v>
      </c>
      <c r="O547" t="s">
        <v>140</v>
      </c>
    </row>
    <row r="548" spans="1:15">
      <c r="A548" t="s">
        <v>421</v>
      </c>
      <c r="B548" s="38">
        <v>43994</v>
      </c>
      <c r="C548" s="38">
        <v>44148</v>
      </c>
      <c r="D548" s="64">
        <v>1624143.44</v>
      </c>
      <c r="E548" t="s">
        <v>207</v>
      </c>
      <c r="F548" t="s">
        <v>422</v>
      </c>
      <c r="G548" t="s">
        <v>133</v>
      </c>
      <c r="H548" s="35" t="s">
        <v>423</v>
      </c>
      <c r="I548" t="s">
        <v>209</v>
      </c>
      <c r="J548" t="s">
        <v>133</v>
      </c>
      <c r="K548" t="s">
        <v>136</v>
      </c>
      <c r="L548" t="s">
        <v>149</v>
      </c>
      <c r="M548" t="s">
        <v>424</v>
      </c>
      <c r="N548" s="38" t="s">
        <v>425</v>
      </c>
      <c r="O548" t="s">
        <v>140</v>
      </c>
    </row>
    <row r="549" spans="1:15">
      <c r="A549" t="s">
        <v>243</v>
      </c>
      <c r="B549" s="38">
        <v>44075</v>
      </c>
      <c r="C549" s="38">
        <v>44159</v>
      </c>
      <c r="D549" s="64">
        <v>15431.01</v>
      </c>
      <c r="E549" t="s">
        <v>244</v>
      </c>
      <c r="F549" t="s">
        <v>245</v>
      </c>
      <c r="G549" t="s">
        <v>159</v>
      </c>
      <c r="H549" s="35" t="s">
        <v>86</v>
      </c>
      <c r="I549" t="s">
        <v>246</v>
      </c>
      <c r="J549" t="s">
        <v>159</v>
      </c>
      <c r="K549" t="s">
        <v>185</v>
      </c>
      <c r="L549" t="s">
        <v>149</v>
      </c>
      <c r="M549" t="s">
        <v>150</v>
      </c>
      <c r="N549" s="38">
        <v>42138</v>
      </c>
      <c r="O549" t="s">
        <v>151</v>
      </c>
    </row>
    <row r="550" spans="1:15">
      <c r="A550" t="s">
        <v>430</v>
      </c>
      <c r="B550" s="38">
        <v>44162</v>
      </c>
      <c r="C550" s="38">
        <v>44166</v>
      </c>
      <c r="D550" s="64">
        <v>8060031.1900000004</v>
      </c>
      <c r="E550" t="s">
        <v>431</v>
      </c>
      <c r="F550" t="s">
        <v>432</v>
      </c>
      <c r="G550" t="s">
        <v>133</v>
      </c>
      <c r="H550" s="35" t="s">
        <v>183</v>
      </c>
      <c r="I550" t="s">
        <v>433</v>
      </c>
      <c r="J550" t="s">
        <v>133</v>
      </c>
      <c r="K550" t="s">
        <v>136</v>
      </c>
      <c r="L550" t="s">
        <v>149</v>
      </c>
      <c r="M550" t="s">
        <v>150</v>
      </c>
      <c r="N550" s="38" t="s">
        <v>434</v>
      </c>
      <c r="O550" t="s">
        <v>140</v>
      </c>
    </row>
    <row r="551" spans="1:15">
      <c r="A551" t="s">
        <v>264</v>
      </c>
      <c r="B551" s="38">
        <v>44089</v>
      </c>
      <c r="C551" s="38">
        <v>44176</v>
      </c>
      <c r="D551" s="64">
        <v>24163.46</v>
      </c>
      <c r="E551" t="s">
        <v>265</v>
      </c>
      <c r="F551" t="s">
        <v>261</v>
      </c>
      <c r="G551" t="s">
        <v>133</v>
      </c>
      <c r="H551" s="35" t="s">
        <v>240</v>
      </c>
      <c r="I551" t="s">
        <v>266</v>
      </c>
      <c r="J551" t="s">
        <v>133</v>
      </c>
      <c r="K551" t="s">
        <v>185</v>
      </c>
      <c r="L551" t="s">
        <v>144</v>
      </c>
      <c r="M551" t="s">
        <v>251</v>
      </c>
      <c r="N551" s="38" t="s">
        <v>263</v>
      </c>
      <c r="O551" t="s">
        <v>140</v>
      </c>
    </row>
    <row r="552" spans="1:15">
      <c r="A552" t="s">
        <v>343</v>
      </c>
      <c r="B552" s="38">
        <v>44089</v>
      </c>
      <c r="C552" s="38">
        <v>44176</v>
      </c>
      <c r="D552" s="64">
        <v>52650.99</v>
      </c>
      <c r="E552" t="s">
        <v>344</v>
      </c>
      <c r="F552" t="s">
        <v>261</v>
      </c>
      <c r="G552" t="s">
        <v>133</v>
      </c>
      <c r="H552" s="35" t="s">
        <v>240</v>
      </c>
      <c r="I552" t="s">
        <v>345</v>
      </c>
      <c r="J552" t="s">
        <v>133</v>
      </c>
      <c r="K552" t="s">
        <v>185</v>
      </c>
      <c r="L552" t="s">
        <v>144</v>
      </c>
      <c r="M552" t="s">
        <v>251</v>
      </c>
      <c r="N552" s="38" t="s">
        <v>271</v>
      </c>
      <c r="O552" t="s">
        <v>140</v>
      </c>
    </row>
    <row r="553" spans="1:15">
      <c r="A553" t="s">
        <v>275</v>
      </c>
      <c r="B553" s="38">
        <v>44089</v>
      </c>
      <c r="C553" s="38">
        <v>44176</v>
      </c>
      <c r="D553" s="64">
        <v>26127.22</v>
      </c>
      <c r="E553" t="s">
        <v>276</v>
      </c>
      <c r="F553" t="s">
        <v>269</v>
      </c>
      <c r="G553" t="s">
        <v>133</v>
      </c>
      <c r="H553" s="35" t="s">
        <v>240</v>
      </c>
      <c r="I553" t="s">
        <v>277</v>
      </c>
      <c r="J553" t="s">
        <v>133</v>
      </c>
      <c r="K553" t="s">
        <v>185</v>
      </c>
      <c r="L553" t="s">
        <v>144</v>
      </c>
      <c r="M553" t="s">
        <v>138</v>
      </c>
      <c r="N553" s="38" t="s">
        <v>278</v>
      </c>
      <c r="O553" t="s">
        <v>140</v>
      </c>
    </row>
    <row r="554" spans="1:15">
      <c r="A554" t="s">
        <v>283</v>
      </c>
      <c r="B554" s="38">
        <v>44089</v>
      </c>
      <c r="C554" s="38">
        <v>44176</v>
      </c>
      <c r="D554" s="64">
        <v>162828.09</v>
      </c>
      <c r="E554" t="s">
        <v>284</v>
      </c>
      <c r="F554" t="s">
        <v>285</v>
      </c>
      <c r="G554" t="s">
        <v>133</v>
      </c>
      <c r="H554" s="35" t="s">
        <v>240</v>
      </c>
      <c r="I554" t="s">
        <v>286</v>
      </c>
      <c r="J554" t="s">
        <v>133</v>
      </c>
      <c r="K554" t="s">
        <v>185</v>
      </c>
      <c r="L554" t="s">
        <v>144</v>
      </c>
      <c r="M554" t="s">
        <v>138</v>
      </c>
      <c r="N554" s="38" t="s">
        <v>287</v>
      </c>
      <c r="O554" t="s">
        <v>140</v>
      </c>
    </row>
    <row r="555" spans="1:15">
      <c r="A555" t="s">
        <v>346</v>
      </c>
      <c r="B555" s="38">
        <v>44089</v>
      </c>
      <c r="C555" s="38">
        <v>44176</v>
      </c>
      <c r="D555" s="64">
        <v>5740929.75</v>
      </c>
      <c r="E555" t="s">
        <v>347</v>
      </c>
      <c r="F555" t="s">
        <v>348</v>
      </c>
      <c r="G555" t="s">
        <v>133</v>
      </c>
      <c r="H555" s="35" t="s">
        <v>240</v>
      </c>
      <c r="I555" t="s">
        <v>349</v>
      </c>
      <c r="J555" t="s">
        <v>133</v>
      </c>
      <c r="K555" t="s">
        <v>136</v>
      </c>
      <c r="L555" t="s">
        <v>144</v>
      </c>
      <c r="M555" t="s">
        <v>350</v>
      </c>
      <c r="N555" s="38" t="s">
        <v>351</v>
      </c>
      <c r="O555" t="s">
        <v>140</v>
      </c>
    </row>
    <row r="556" spans="1:15">
      <c r="A556" t="s">
        <v>352</v>
      </c>
      <c r="B556" s="38">
        <v>44089</v>
      </c>
      <c r="C556" s="38">
        <v>44176</v>
      </c>
      <c r="D556" s="64">
        <v>31911.37</v>
      </c>
      <c r="E556" t="s">
        <v>353</v>
      </c>
      <c r="F556" t="s">
        <v>354</v>
      </c>
      <c r="G556" t="s">
        <v>133</v>
      </c>
      <c r="H556" s="35" t="s">
        <v>240</v>
      </c>
      <c r="I556" t="s">
        <v>355</v>
      </c>
      <c r="J556" t="s">
        <v>133</v>
      </c>
      <c r="K556" t="s">
        <v>185</v>
      </c>
      <c r="L556" t="s">
        <v>144</v>
      </c>
      <c r="M556" t="s">
        <v>251</v>
      </c>
      <c r="N556" s="38" t="s">
        <v>356</v>
      </c>
      <c r="O556" t="s">
        <v>140</v>
      </c>
    </row>
    <row r="557" spans="1:15">
      <c r="A557" t="s">
        <v>289</v>
      </c>
      <c r="B557" s="38">
        <v>44089</v>
      </c>
      <c r="C557" s="38">
        <v>44176</v>
      </c>
      <c r="D557" s="64">
        <v>6742.09</v>
      </c>
      <c r="E557" t="s">
        <v>290</v>
      </c>
      <c r="F557" t="s">
        <v>269</v>
      </c>
      <c r="G557" t="s">
        <v>133</v>
      </c>
      <c r="H557" s="35" t="s">
        <v>240</v>
      </c>
      <c r="I557" t="s">
        <v>291</v>
      </c>
      <c r="J557" t="s">
        <v>133</v>
      </c>
      <c r="K557" t="s">
        <v>185</v>
      </c>
      <c r="L557" t="s">
        <v>144</v>
      </c>
      <c r="M557" t="s">
        <v>138</v>
      </c>
      <c r="N557" s="38" t="s">
        <v>292</v>
      </c>
      <c r="O557" t="s">
        <v>140</v>
      </c>
    </row>
    <row r="558" spans="1:15">
      <c r="A558" t="s">
        <v>357</v>
      </c>
      <c r="B558" s="38">
        <v>44089</v>
      </c>
      <c r="C558" s="38">
        <v>44176</v>
      </c>
      <c r="D558" s="64">
        <v>5188.3500000000004</v>
      </c>
      <c r="E558" t="s">
        <v>325</v>
      </c>
      <c r="F558" t="s">
        <v>261</v>
      </c>
      <c r="G558" t="s">
        <v>133</v>
      </c>
      <c r="H558" s="35" t="s">
        <v>240</v>
      </c>
      <c r="I558" t="s">
        <v>326</v>
      </c>
      <c r="J558" t="s">
        <v>133</v>
      </c>
      <c r="K558" t="s">
        <v>185</v>
      </c>
      <c r="L558" t="s">
        <v>144</v>
      </c>
      <c r="M558" t="s">
        <v>251</v>
      </c>
      <c r="N558" s="38" t="s">
        <v>358</v>
      </c>
      <c r="O558" t="s">
        <v>140</v>
      </c>
    </row>
    <row r="559" spans="1:15">
      <c r="A559" t="s">
        <v>332</v>
      </c>
      <c r="B559" s="38">
        <v>44089</v>
      </c>
      <c r="C559" s="38">
        <v>44176</v>
      </c>
      <c r="D559" s="64">
        <v>73753.58</v>
      </c>
      <c r="E559" t="s">
        <v>325</v>
      </c>
      <c r="F559" t="s">
        <v>261</v>
      </c>
      <c r="G559" t="s">
        <v>133</v>
      </c>
      <c r="H559" s="35" t="s">
        <v>240</v>
      </c>
      <c r="I559" t="s">
        <v>333</v>
      </c>
      <c r="J559" t="s">
        <v>133</v>
      </c>
      <c r="K559" t="s">
        <v>185</v>
      </c>
      <c r="L559" t="s">
        <v>144</v>
      </c>
      <c r="M559" t="s">
        <v>251</v>
      </c>
      <c r="N559" s="38" t="s">
        <v>334</v>
      </c>
      <c r="O559" t="s">
        <v>140</v>
      </c>
    </row>
    <row r="560" spans="1:15">
      <c r="A560" t="s">
        <v>340</v>
      </c>
      <c r="B560" s="38">
        <v>44089</v>
      </c>
      <c r="C560" s="38">
        <v>44176</v>
      </c>
      <c r="D560" s="64">
        <v>215593.08000000002</v>
      </c>
      <c r="E560" t="s">
        <v>325</v>
      </c>
      <c r="F560" t="s">
        <v>261</v>
      </c>
      <c r="G560" t="s">
        <v>133</v>
      </c>
      <c r="H560" s="35" t="s">
        <v>240</v>
      </c>
      <c r="I560" t="s">
        <v>326</v>
      </c>
      <c r="J560" t="s">
        <v>133</v>
      </c>
      <c r="K560" t="s">
        <v>185</v>
      </c>
      <c r="L560" t="s">
        <v>144</v>
      </c>
      <c r="M560" t="s">
        <v>251</v>
      </c>
      <c r="N560" s="38" t="s">
        <v>341</v>
      </c>
      <c r="O560" t="s">
        <v>140</v>
      </c>
    </row>
    <row r="561" spans="1:15">
      <c r="A561" t="s">
        <v>243</v>
      </c>
      <c r="B561" s="38">
        <v>44090</v>
      </c>
      <c r="C561" s="38">
        <v>44176</v>
      </c>
      <c r="D561" s="64">
        <v>8786.9</v>
      </c>
      <c r="E561" t="s">
        <v>244</v>
      </c>
      <c r="F561" t="s">
        <v>245</v>
      </c>
      <c r="G561" t="s">
        <v>159</v>
      </c>
      <c r="H561" s="35" t="s">
        <v>86</v>
      </c>
      <c r="I561" t="s">
        <v>246</v>
      </c>
      <c r="J561" t="s">
        <v>159</v>
      </c>
      <c r="K561" t="s">
        <v>185</v>
      </c>
      <c r="L561" t="s">
        <v>149</v>
      </c>
      <c r="M561" t="s">
        <v>150</v>
      </c>
      <c r="N561" s="38">
        <v>42138</v>
      </c>
      <c r="O561" t="s">
        <v>151</v>
      </c>
    </row>
    <row r="562" spans="1:15">
      <c r="A562" t="s">
        <v>426</v>
      </c>
      <c r="B562" s="38">
        <v>43963</v>
      </c>
      <c r="C562" s="38">
        <v>44184</v>
      </c>
      <c r="D562" s="64">
        <v>37732.339999999997</v>
      </c>
      <c r="E562" t="s">
        <v>427</v>
      </c>
      <c r="F562" t="s">
        <v>418</v>
      </c>
      <c r="G562" t="s">
        <v>159</v>
      </c>
      <c r="H562" s="35" t="s">
        <v>80</v>
      </c>
      <c r="I562" t="s">
        <v>428</v>
      </c>
      <c r="J562" t="s">
        <v>159</v>
      </c>
      <c r="K562" t="s">
        <v>185</v>
      </c>
      <c r="L562" t="s">
        <v>149</v>
      </c>
      <c r="M562" t="s">
        <v>150</v>
      </c>
      <c r="N562" s="38">
        <v>42842</v>
      </c>
      <c r="O562" t="s">
        <v>151</v>
      </c>
    </row>
    <row r="563" spans="1:15">
      <c r="A563" t="s">
        <v>421</v>
      </c>
      <c r="B563" s="38">
        <v>43994</v>
      </c>
      <c r="C563" s="38">
        <v>44186</v>
      </c>
      <c r="D563" s="64">
        <v>417218.35</v>
      </c>
      <c r="E563" t="s">
        <v>207</v>
      </c>
      <c r="F563" t="s">
        <v>422</v>
      </c>
      <c r="G563" t="s">
        <v>133</v>
      </c>
      <c r="H563" s="35" t="s">
        <v>423</v>
      </c>
      <c r="I563" t="s">
        <v>209</v>
      </c>
      <c r="J563" t="s">
        <v>133</v>
      </c>
      <c r="K563" t="s">
        <v>136</v>
      </c>
      <c r="L563" t="s">
        <v>149</v>
      </c>
      <c r="M563" t="s">
        <v>424</v>
      </c>
      <c r="N563" s="38" t="s">
        <v>425</v>
      </c>
      <c r="O563" t="s">
        <v>140</v>
      </c>
    </row>
    <row r="564" spans="1:15">
      <c r="A564" t="s">
        <v>435</v>
      </c>
      <c r="B564" s="38">
        <v>43995</v>
      </c>
      <c r="C564" s="38">
        <v>44193</v>
      </c>
      <c r="D564" s="64">
        <v>94204.42</v>
      </c>
      <c r="E564" t="s">
        <v>436</v>
      </c>
      <c r="F564" t="s">
        <v>437</v>
      </c>
      <c r="G564" t="s">
        <v>159</v>
      </c>
      <c r="H564" s="35" t="s">
        <v>80</v>
      </c>
      <c r="I564" t="s">
        <v>438</v>
      </c>
      <c r="J564" t="s">
        <v>159</v>
      </c>
      <c r="K564" t="s">
        <v>185</v>
      </c>
      <c r="L564" t="s">
        <v>149</v>
      </c>
      <c r="M564" t="s">
        <v>150</v>
      </c>
      <c r="N564" s="38" t="s">
        <v>439</v>
      </c>
      <c r="O564" t="s">
        <v>151</v>
      </c>
    </row>
    <row r="565" spans="1:15">
      <c r="A565" t="s">
        <v>264</v>
      </c>
      <c r="B565" s="38">
        <v>44119</v>
      </c>
      <c r="C565" s="38">
        <v>44207</v>
      </c>
      <c r="D565" s="64">
        <v>31688.989999999998</v>
      </c>
      <c r="E565" t="s">
        <v>265</v>
      </c>
      <c r="F565" t="s">
        <v>261</v>
      </c>
      <c r="G565" t="s">
        <v>133</v>
      </c>
      <c r="H565" s="35" t="s">
        <v>240</v>
      </c>
      <c r="I565" t="s">
        <v>266</v>
      </c>
      <c r="J565" t="s">
        <v>133</v>
      </c>
      <c r="K565" t="s">
        <v>185</v>
      </c>
      <c r="L565" t="s">
        <v>144</v>
      </c>
      <c r="M565" t="s">
        <v>251</v>
      </c>
      <c r="N565" s="38" t="s">
        <v>263</v>
      </c>
      <c r="O565" t="s">
        <v>140</v>
      </c>
    </row>
    <row r="566" spans="1:15">
      <c r="A566" t="s">
        <v>324</v>
      </c>
      <c r="B566" s="38">
        <v>44119</v>
      </c>
      <c r="C566" s="38">
        <v>44207</v>
      </c>
      <c r="D566" s="64">
        <v>158423.96</v>
      </c>
      <c r="E566" t="s">
        <v>325</v>
      </c>
      <c r="F566" t="s">
        <v>261</v>
      </c>
      <c r="G566" t="s">
        <v>133</v>
      </c>
      <c r="H566" s="35" t="s">
        <v>240</v>
      </c>
      <c r="I566" t="s">
        <v>326</v>
      </c>
      <c r="J566" t="s">
        <v>133</v>
      </c>
      <c r="K566" t="s">
        <v>185</v>
      </c>
      <c r="L566" t="s">
        <v>144</v>
      </c>
      <c r="M566" t="s">
        <v>251</v>
      </c>
      <c r="N566" s="38" t="s">
        <v>323</v>
      </c>
      <c r="O566" t="s">
        <v>140</v>
      </c>
    </row>
    <row r="567" spans="1:15">
      <c r="A567" t="s">
        <v>367</v>
      </c>
      <c r="B567" s="38">
        <v>44119</v>
      </c>
      <c r="C567" s="38">
        <v>44207</v>
      </c>
      <c r="D567" s="64">
        <v>17242.04</v>
      </c>
      <c r="E567" t="s">
        <v>368</v>
      </c>
      <c r="F567" t="s">
        <v>269</v>
      </c>
      <c r="G567" t="s">
        <v>133</v>
      </c>
      <c r="H567" s="35" t="s">
        <v>240</v>
      </c>
      <c r="I567" t="s">
        <v>369</v>
      </c>
      <c r="J567" t="s">
        <v>133</v>
      </c>
      <c r="K567" t="s">
        <v>185</v>
      </c>
      <c r="L567" t="s">
        <v>144</v>
      </c>
      <c r="M567" t="s">
        <v>251</v>
      </c>
      <c r="N567" s="38" t="s">
        <v>370</v>
      </c>
      <c r="O567" t="s">
        <v>140</v>
      </c>
    </row>
    <row r="568" spans="1:15">
      <c r="A568" t="s">
        <v>371</v>
      </c>
      <c r="B568" s="38">
        <v>44119</v>
      </c>
      <c r="C568" s="38">
        <v>44207</v>
      </c>
      <c r="D568" s="64">
        <v>68521.33</v>
      </c>
      <c r="E568" t="s">
        <v>353</v>
      </c>
      <c r="F568" t="s">
        <v>306</v>
      </c>
      <c r="G568" t="s">
        <v>133</v>
      </c>
      <c r="H568" s="35" t="s">
        <v>240</v>
      </c>
      <c r="I568" t="s">
        <v>355</v>
      </c>
      <c r="J568" t="s">
        <v>133</v>
      </c>
      <c r="K568" t="s">
        <v>185</v>
      </c>
      <c r="L568" t="s">
        <v>144</v>
      </c>
      <c r="M568" t="s">
        <v>251</v>
      </c>
      <c r="N568" s="38" t="s">
        <v>372</v>
      </c>
      <c r="O568" t="s">
        <v>140</v>
      </c>
    </row>
    <row r="569" spans="1:15">
      <c r="A569" t="s">
        <v>373</v>
      </c>
      <c r="B569" s="38">
        <v>44119</v>
      </c>
      <c r="C569" s="38">
        <v>44207</v>
      </c>
      <c r="D569" s="64">
        <v>43515.39</v>
      </c>
      <c r="E569" t="s">
        <v>353</v>
      </c>
      <c r="F569" t="s">
        <v>306</v>
      </c>
      <c r="G569" t="s">
        <v>133</v>
      </c>
      <c r="H569" s="35" t="s">
        <v>240</v>
      </c>
      <c r="I569" t="s">
        <v>355</v>
      </c>
      <c r="J569" t="s">
        <v>133</v>
      </c>
      <c r="K569" t="s">
        <v>185</v>
      </c>
      <c r="L569" t="s">
        <v>144</v>
      </c>
      <c r="M569" t="s">
        <v>251</v>
      </c>
      <c r="N569" s="38" t="s">
        <v>372</v>
      </c>
      <c r="O569" t="s">
        <v>140</v>
      </c>
    </row>
    <row r="570" spans="1:15">
      <c r="A570" t="s">
        <v>374</v>
      </c>
      <c r="B570" s="38">
        <v>44119</v>
      </c>
      <c r="C570" s="38">
        <v>44207</v>
      </c>
      <c r="D570" s="64">
        <v>45785.51</v>
      </c>
      <c r="E570" t="s">
        <v>375</v>
      </c>
      <c r="F570" t="s">
        <v>249</v>
      </c>
      <c r="G570" t="s">
        <v>133</v>
      </c>
      <c r="H570" s="35" t="s">
        <v>240</v>
      </c>
      <c r="I570" t="s">
        <v>376</v>
      </c>
      <c r="J570" t="s">
        <v>133</v>
      </c>
      <c r="K570" t="s">
        <v>185</v>
      </c>
      <c r="L570" t="s">
        <v>144</v>
      </c>
      <c r="M570" t="s">
        <v>251</v>
      </c>
      <c r="N570" s="38" t="s">
        <v>372</v>
      </c>
      <c r="O570" t="s">
        <v>140</v>
      </c>
    </row>
    <row r="571" spans="1:15">
      <c r="A571" t="s">
        <v>283</v>
      </c>
      <c r="B571" s="38">
        <v>44119</v>
      </c>
      <c r="C571" s="38">
        <v>44207</v>
      </c>
      <c r="D571" s="64">
        <v>44176.81</v>
      </c>
      <c r="E571" t="s">
        <v>284</v>
      </c>
      <c r="F571" t="s">
        <v>285</v>
      </c>
      <c r="G571" t="s">
        <v>133</v>
      </c>
      <c r="H571" s="35" t="s">
        <v>240</v>
      </c>
      <c r="I571" t="s">
        <v>286</v>
      </c>
      <c r="J571" t="s">
        <v>133</v>
      </c>
      <c r="K571" t="s">
        <v>185</v>
      </c>
      <c r="L571" t="s">
        <v>144</v>
      </c>
      <c r="M571" t="s">
        <v>138</v>
      </c>
      <c r="N571" s="38" t="s">
        <v>287</v>
      </c>
      <c r="O571" t="s">
        <v>140</v>
      </c>
    </row>
    <row r="572" spans="1:15">
      <c r="A572" t="s">
        <v>377</v>
      </c>
      <c r="B572" s="38">
        <v>44119</v>
      </c>
      <c r="C572" s="38">
        <v>44207</v>
      </c>
      <c r="D572" s="64">
        <v>5809.18</v>
      </c>
      <c r="E572" t="s">
        <v>248</v>
      </c>
      <c r="F572" t="s">
        <v>249</v>
      </c>
      <c r="G572" t="s">
        <v>133</v>
      </c>
      <c r="H572" s="35" t="s">
        <v>240</v>
      </c>
      <c r="I572" t="s">
        <v>378</v>
      </c>
      <c r="J572" t="s">
        <v>133</v>
      </c>
      <c r="K572" t="s">
        <v>185</v>
      </c>
      <c r="L572" t="s">
        <v>144</v>
      </c>
      <c r="M572" t="s">
        <v>138</v>
      </c>
      <c r="N572" s="38" t="s">
        <v>379</v>
      </c>
      <c r="O572" t="s">
        <v>140</v>
      </c>
    </row>
    <row r="573" spans="1:15">
      <c r="A573" t="s">
        <v>380</v>
      </c>
      <c r="B573" s="38">
        <v>44119</v>
      </c>
      <c r="C573" s="38">
        <v>44207</v>
      </c>
      <c r="D573" s="64">
        <v>100403.88</v>
      </c>
      <c r="E573" t="s">
        <v>381</v>
      </c>
      <c r="F573" t="s">
        <v>255</v>
      </c>
      <c r="G573" t="s">
        <v>133</v>
      </c>
      <c r="H573" s="35" t="s">
        <v>240</v>
      </c>
      <c r="I573" t="s">
        <v>382</v>
      </c>
      <c r="J573" t="s">
        <v>133</v>
      </c>
      <c r="K573" t="s">
        <v>185</v>
      </c>
      <c r="L573" t="s">
        <v>144</v>
      </c>
      <c r="M573" t="s">
        <v>138</v>
      </c>
      <c r="N573" s="38" t="s">
        <v>372</v>
      </c>
      <c r="O573" t="s">
        <v>140</v>
      </c>
    </row>
    <row r="574" spans="1:15">
      <c r="A574" t="s">
        <v>352</v>
      </c>
      <c r="B574" s="38">
        <v>44119</v>
      </c>
      <c r="C574" s="38">
        <v>44207</v>
      </c>
      <c r="D574" s="64">
        <v>62076.59</v>
      </c>
      <c r="E574" t="s">
        <v>353</v>
      </c>
      <c r="F574" t="s">
        <v>354</v>
      </c>
      <c r="G574" t="s">
        <v>133</v>
      </c>
      <c r="H574" s="35" t="s">
        <v>240</v>
      </c>
      <c r="I574" t="s">
        <v>355</v>
      </c>
      <c r="J574" t="s">
        <v>133</v>
      </c>
      <c r="K574" t="s">
        <v>185</v>
      </c>
      <c r="L574" t="s">
        <v>144</v>
      </c>
      <c r="M574" t="s">
        <v>251</v>
      </c>
      <c r="N574" s="38" t="s">
        <v>356</v>
      </c>
      <c r="O574" t="s">
        <v>140</v>
      </c>
    </row>
    <row r="575" spans="1:15">
      <c r="A575" t="s">
        <v>383</v>
      </c>
      <c r="B575" s="38">
        <v>44119</v>
      </c>
      <c r="C575" s="38">
        <v>44207</v>
      </c>
      <c r="D575" s="64">
        <v>51709.0627261052</v>
      </c>
      <c r="E575" t="s">
        <v>384</v>
      </c>
      <c r="F575" t="s">
        <v>354</v>
      </c>
      <c r="G575" t="s">
        <v>133</v>
      </c>
      <c r="H575" s="35" t="s">
        <v>240</v>
      </c>
      <c r="I575" t="s">
        <v>385</v>
      </c>
      <c r="J575" t="s">
        <v>133</v>
      </c>
      <c r="K575" t="s">
        <v>185</v>
      </c>
      <c r="L575" t="s">
        <v>144</v>
      </c>
      <c r="M575" t="s">
        <v>251</v>
      </c>
      <c r="N575" s="38" t="s">
        <v>386</v>
      </c>
      <c r="O575" t="s">
        <v>140</v>
      </c>
    </row>
    <row r="576" spans="1:15">
      <c r="A576" t="s">
        <v>335</v>
      </c>
      <c r="B576" s="38">
        <v>44119</v>
      </c>
      <c r="C576" s="38">
        <v>44207</v>
      </c>
      <c r="D576" s="64">
        <v>99465.44</v>
      </c>
      <c r="E576" t="s">
        <v>336</v>
      </c>
      <c r="F576" t="s">
        <v>306</v>
      </c>
      <c r="G576" t="s">
        <v>133</v>
      </c>
      <c r="H576" s="35" t="s">
        <v>240</v>
      </c>
      <c r="I576" t="s">
        <v>320</v>
      </c>
      <c r="J576" t="s">
        <v>133</v>
      </c>
      <c r="K576" t="s">
        <v>185</v>
      </c>
      <c r="L576" t="s">
        <v>144</v>
      </c>
      <c r="M576" t="s">
        <v>138</v>
      </c>
      <c r="N576" s="38" t="s">
        <v>334</v>
      </c>
      <c r="O576" t="s">
        <v>140</v>
      </c>
    </row>
    <row r="577" spans="1:15">
      <c r="A577" t="s">
        <v>387</v>
      </c>
      <c r="B577" s="38">
        <v>44119</v>
      </c>
      <c r="C577" s="38">
        <v>44207</v>
      </c>
      <c r="D577" s="64">
        <v>641561.13</v>
      </c>
      <c r="E577" t="s">
        <v>248</v>
      </c>
      <c r="F577" t="s">
        <v>285</v>
      </c>
      <c r="G577" t="s">
        <v>133</v>
      </c>
      <c r="H577" s="35" t="s">
        <v>240</v>
      </c>
      <c r="I577" t="s">
        <v>313</v>
      </c>
      <c r="J577" t="s">
        <v>133</v>
      </c>
      <c r="K577" t="s">
        <v>185</v>
      </c>
      <c r="L577" t="s">
        <v>144</v>
      </c>
      <c r="M577" t="s">
        <v>138</v>
      </c>
      <c r="N577" s="38" t="s">
        <v>388</v>
      </c>
      <c r="O577" t="s">
        <v>140</v>
      </c>
    </row>
    <row r="578" spans="1:15">
      <c r="A578" t="s">
        <v>340</v>
      </c>
      <c r="B578" s="38">
        <v>44119</v>
      </c>
      <c r="C578" s="38">
        <v>44207</v>
      </c>
      <c r="D578" s="64">
        <v>334406.52</v>
      </c>
      <c r="E578" t="s">
        <v>325</v>
      </c>
      <c r="F578" t="s">
        <v>261</v>
      </c>
      <c r="G578" t="s">
        <v>133</v>
      </c>
      <c r="H578" s="35" t="s">
        <v>240</v>
      </c>
      <c r="I578" t="s">
        <v>326</v>
      </c>
      <c r="J578" t="s">
        <v>133</v>
      </c>
      <c r="K578" t="s">
        <v>185</v>
      </c>
      <c r="L578" t="s">
        <v>144</v>
      </c>
      <c r="M578" t="s">
        <v>251</v>
      </c>
      <c r="N578" s="38" t="s">
        <v>341</v>
      </c>
      <c r="O578" t="s">
        <v>140</v>
      </c>
    </row>
    <row r="579" spans="1:15">
      <c r="A579" t="s">
        <v>421</v>
      </c>
      <c r="B579" s="38">
        <v>43994</v>
      </c>
      <c r="C579" s="38">
        <v>44214</v>
      </c>
      <c r="D579" s="64">
        <v>417947.59</v>
      </c>
      <c r="E579" t="s">
        <v>207</v>
      </c>
      <c r="F579" t="s">
        <v>422</v>
      </c>
      <c r="G579" t="s">
        <v>133</v>
      </c>
      <c r="H579" s="35" t="s">
        <v>423</v>
      </c>
      <c r="I579" t="s">
        <v>209</v>
      </c>
      <c r="J579" t="s">
        <v>133</v>
      </c>
      <c r="K579" t="s">
        <v>136</v>
      </c>
      <c r="L579" t="s">
        <v>149</v>
      </c>
      <c r="M579" t="s">
        <v>424</v>
      </c>
      <c r="N579" s="38" t="s">
        <v>425</v>
      </c>
      <c r="O579" t="s">
        <v>140</v>
      </c>
    </row>
    <row r="580" spans="1:15">
      <c r="A580" t="s">
        <v>191</v>
      </c>
      <c r="B580" s="38">
        <v>44082</v>
      </c>
      <c r="C580" s="38">
        <v>44224</v>
      </c>
      <c r="D580" s="64">
        <v>26828939.609999999</v>
      </c>
      <c r="E580" t="s">
        <v>192</v>
      </c>
      <c r="F580" t="s">
        <v>193</v>
      </c>
      <c r="G580" t="s">
        <v>133</v>
      </c>
      <c r="H580" s="35" t="s">
        <v>167</v>
      </c>
      <c r="I580" t="s">
        <v>194</v>
      </c>
      <c r="J580" t="s">
        <v>133</v>
      </c>
      <c r="K580" t="s">
        <v>185</v>
      </c>
      <c r="L580" t="s">
        <v>137</v>
      </c>
      <c r="M580" t="s">
        <v>138</v>
      </c>
      <c r="N580" s="38" t="s">
        <v>195</v>
      </c>
      <c r="O580" t="s">
        <v>140</v>
      </c>
    </row>
    <row r="581" spans="1:15">
      <c r="A581" t="s">
        <v>191</v>
      </c>
      <c r="B581" s="38">
        <v>44082</v>
      </c>
      <c r="C581" s="38">
        <v>44224</v>
      </c>
      <c r="D581" s="64">
        <v>2440884.09</v>
      </c>
      <c r="E581" t="s">
        <v>192</v>
      </c>
      <c r="F581" t="s">
        <v>193</v>
      </c>
      <c r="G581" t="s">
        <v>192</v>
      </c>
      <c r="H581" s="35" t="s">
        <v>167</v>
      </c>
      <c r="I581" t="s">
        <v>194</v>
      </c>
      <c r="J581" t="s">
        <v>133</v>
      </c>
      <c r="K581" t="s">
        <v>185</v>
      </c>
      <c r="L581" t="s">
        <v>137</v>
      </c>
      <c r="M581" t="s">
        <v>138</v>
      </c>
      <c r="N581" s="38" t="s">
        <v>195</v>
      </c>
      <c r="O581" t="s">
        <v>140</v>
      </c>
    </row>
    <row r="582" spans="1:15">
      <c r="A582" t="s">
        <v>206</v>
      </c>
      <c r="B582" s="38">
        <v>44082</v>
      </c>
      <c r="C582" s="38">
        <v>44224</v>
      </c>
      <c r="D582" s="64">
        <v>15314231.67</v>
      </c>
      <c r="E582" t="s">
        <v>207</v>
      </c>
      <c r="F582" t="s">
        <v>208</v>
      </c>
      <c r="G582" t="s">
        <v>133</v>
      </c>
      <c r="H582" s="35" t="s">
        <v>167</v>
      </c>
      <c r="I582" t="s">
        <v>209</v>
      </c>
      <c r="J582" t="s">
        <v>133</v>
      </c>
      <c r="K582" t="s">
        <v>185</v>
      </c>
      <c r="L582" t="s">
        <v>144</v>
      </c>
      <c r="M582" t="s">
        <v>150</v>
      </c>
      <c r="N582" s="38" t="s">
        <v>210</v>
      </c>
      <c r="O582" t="s">
        <v>140</v>
      </c>
    </row>
    <row r="583" spans="1:15">
      <c r="A583" t="s">
        <v>264</v>
      </c>
      <c r="B583" s="38">
        <v>44150</v>
      </c>
      <c r="C583" s="38">
        <v>44237</v>
      </c>
      <c r="D583" s="64">
        <v>28080.85</v>
      </c>
      <c r="E583" t="s">
        <v>265</v>
      </c>
      <c r="F583" t="s">
        <v>261</v>
      </c>
      <c r="G583" t="s">
        <v>133</v>
      </c>
      <c r="H583" s="35" t="s">
        <v>240</v>
      </c>
      <c r="I583" t="s">
        <v>266</v>
      </c>
      <c r="J583" t="s">
        <v>133</v>
      </c>
      <c r="K583" t="s">
        <v>185</v>
      </c>
      <c r="L583" t="s">
        <v>144</v>
      </c>
      <c r="M583" t="s">
        <v>251</v>
      </c>
      <c r="N583" s="38" t="s">
        <v>263</v>
      </c>
      <c r="O583" t="s">
        <v>140</v>
      </c>
    </row>
    <row r="584" spans="1:15">
      <c r="A584" t="s">
        <v>324</v>
      </c>
      <c r="B584" s="38">
        <v>44150</v>
      </c>
      <c r="C584" s="38">
        <v>44237</v>
      </c>
      <c r="D584" s="64">
        <v>97829.53</v>
      </c>
      <c r="E584" t="s">
        <v>325</v>
      </c>
      <c r="F584" t="s">
        <v>261</v>
      </c>
      <c r="G584" t="s">
        <v>133</v>
      </c>
      <c r="H584" s="35" t="s">
        <v>240</v>
      </c>
      <c r="I584" t="s">
        <v>326</v>
      </c>
      <c r="J584" t="s">
        <v>133</v>
      </c>
      <c r="K584" t="s">
        <v>185</v>
      </c>
      <c r="L584" t="s">
        <v>144</v>
      </c>
      <c r="M584" t="s">
        <v>251</v>
      </c>
      <c r="N584" s="38" t="s">
        <v>323</v>
      </c>
      <c r="O584" t="s">
        <v>140</v>
      </c>
    </row>
    <row r="585" spans="1:15">
      <c r="A585" t="s">
        <v>343</v>
      </c>
      <c r="B585" s="38">
        <v>44150</v>
      </c>
      <c r="C585" s="38">
        <v>44237</v>
      </c>
      <c r="D585" s="64">
        <v>53580.12</v>
      </c>
      <c r="E585" t="s">
        <v>344</v>
      </c>
      <c r="F585" t="s">
        <v>261</v>
      </c>
      <c r="G585" t="s">
        <v>133</v>
      </c>
      <c r="H585" s="35" t="s">
        <v>240</v>
      </c>
      <c r="I585" t="s">
        <v>345</v>
      </c>
      <c r="J585" t="s">
        <v>133</v>
      </c>
      <c r="K585" t="s">
        <v>185</v>
      </c>
      <c r="L585" t="s">
        <v>144</v>
      </c>
      <c r="M585" t="s">
        <v>251</v>
      </c>
      <c r="N585" s="38" t="s">
        <v>271</v>
      </c>
      <c r="O585" t="s">
        <v>140</v>
      </c>
    </row>
    <row r="586" spans="1:15">
      <c r="A586" t="s">
        <v>275</v>
      </c>
      <c r="B586" s="38">
        <v>44150</v>
      </c>
      <c r="C586" s="38">
        <v>44237</v>
      </c>
      <c r="D586" s="64">
        <v>62689.670000000006</v>
      </c>
      <c r="E586" t="s">
        <v>276</v>
      </c>
      <c r="F586" t="s">
        <v>269</v>
      </c>
      <c r="G586" t="s">
        <v>133</v>
      </c>
      <c r="H586" s="35" t="s">
        <v>240</v>
      </c>
      <c r="I586" t="s">
        <v>277</v>
      </c>
      <c r="J586" t="s">
        <v>133</v>
      </c>
      <c r="K586" t="s">
        <v>185</v>
      </c>
      <c r="L586" t="s">
        <v>144</v>
      </c>
      <c r="M586" t="s">
        <v>138</v>
      </c>
      <c r="N586" s="38" t="s">
        <v>278</v>
      </c>
      <c r="O586" t="s">
        <v>140</v>
      </c>
    </row>
    <row r="587" spans="1:15">
      <c r="A587" t="s">
        <v>397</v>
      </c>
      <c r="B587" s="38">
        <v>44150</v>
      </c>
      <c r="C587" s="38">
        <v>44237</v>
      </c>
      <c r="D587" s="64">
        <v>4075680.2900000005</v>
      </c>
      <c r="E587" t="s">
        <v>238</v>
      </c>
      <c r="F587" t="s">
        <v>348</v>
      </c>
      <c r="G587" t="s">
        <v>133</v>
      </c>
      <c r="H587" s="35" t="s">
        <v>240</v>
      </c>
      <c r="I587" t="s">
        <v>398</v>
      </c>
      <c r="J587" t="s">
        <v>133</v>
      </c>
      <c r="K587" t="s">
        <v>185</v>
      </c>
      <c r="L587" t="s">
        <v>144</v>
      </c>
      <c r="M587" t="s">
        <v>138</v>
      </c>
      <c r="N587" s="38" t="s">
        <v>372</v>
      </c>
      <c r="O587" t="s">
        <v>140</v>
      </c>
    </row>
    <row r="588" spans="1:15">
      <c r="A588" t="s">
        <v>371</v>
      </c>
      <c r="B588" s="38">
        <v>44150</v>
      </c>
      <c r="C588" s="38">
        <v>44237</v>
      </c>
      <c r="D588" s="64">
        <v>69269.679999999993</v>
      </c>
      <c r="E588" t="s">
        <v>353</v>
      </c>
      <c r="F588" t="s">
        <v>306</v>
      </c>
      <c r="G588" t="s">
        <v>133</v>
      </c>
      <c r="H588" s="35" t="s">
        <v>240</v>
      </c>
      <c r="I588" t="s">
        <v>355</v>
      </c>
      <c r="J588" t="s">
        <v>133</v>
      </c>
      <c r="K588" t="s">
        <v>185</v>
      </c>
      <c r="L588" t="s">
        <v>144</v>
      </c>
      <c r="M588" t="s">
        <v>251</v>
      </c>
      <c r="N588" s="38" t="s">
        <v>372</v>
      </c>
      <c r="O588" t="s">
        <v>140</v>
      </c>
    </row>
    <row r="589" spans="1:15">
      <c r="A589" t="s">
        <v>373</v>
      </c>
      <c r="B589" s="38">
        <v>44150</v>
      </c>
      <c r="C589" s="38">
        <v>44237</v>
      </c>
      <c r="D589" s="64">
        <v>54312.22</v>
      </c>
      <c r="E589" t="s">
        <v>353</v>
      </c>
      <c r="F589" t="s">
        <v>306</v>
      </c>
      <c r="G589" t="s">
        <v>133</v>
      </c>
      <c r="H589" s="35" t="s">
        <v>240</v>
      </c>
      <c r="I589" t="s">
        <v>355</v>
      </c>
      <c r="J589" t="s">
        <v>133</v>
      </c>
      <c r="K589" t="s">
        <v>185</v>
      </c>
      <c r="L589" t="s">
        <v>144</v>
      </c>
      <c r="M589" t="s">
        <v>251</v>
      </c>
      <c r="N589" s="38" t="s">
        <v>372</v>
      </c>
      <c r="O589" t="s">
        <v>140</v>
      </c>
    </row>
    <row r="590" spans="1:15">
      <c r="A590" t="s">
        <v>283</v>
      </c>
      <c r="B590" s="38">
        <v>44150</v>
      </c>
      <c r="C590" s="38">
        <v>44237</v>
      </c>
      <c r="D590" s="64">
        <v>64678.12</v>
      </c>
      <c r="E590" t="s">
        <v>284</v>
      </c>
      <c r="F590" t="s">
        <v>285</v>
      </c>
      <c r="G590" t="s">
        <v>133</v>
      </c>
      <c r="H590" s="35" t="s">
        <v>240</v>
      </c>
      <c r="I590" t="s">
        <v>286</v>
      </c>
      <c r="J590" t="s">
        <v>133</v>
      </c>
      <c r="K590" t="s">
        <v>185</v>
      </c>
      <c r="L590" t="s">
        <v>144</v>
      </c>
      <c r="M590" t="s">
        <v>138</v>
      </c>
      <c r="N590" s="38" t="s">
        <v>287</v>
      </c>
      <c r="O590" t="s">
        <v>140</v>
      </c>
    </row>
    <row r="591" spans="1:15">
      <c r="A591" t="s">
        <v>377</v>
      </c>
      <c r="B591" s="38">
        <v>44150</v>
      </c>
      <c r="C591" s="38">
        <v>44237</v>
      </c>
      <c r="D591" s="64">
        <v>46287.9</v>
      </c>
      <c r="E591" t="s">
        <v>248</v>
      </c>
      <c r="F591" t="s">
        <v>249</v>
      </c>
      <c r="G591" t="s">
        <v>133</v>
      </c>
      <c r="H591" s="35" t="s">
        <v>240</v>
      </c>
      <c r="I591" t="s">
        <v>378</v>
      </c>
      <c r="J591" t="s">
        <v>133</v>
      </c>
      <c r="K591" t="s">
        <v>185</v>
      </c>
      <c r="L591" t="s">
        <v>144</v>
      </c>
      <c r="M591" t="s">
        <v>138</v>
      </c>
      <c r="N591" s="38" t="s">
        <v>379</v>
      </c>
      <c r="O591" t="s">
        <v>140</v>
      </c>
    </row>
    <row r="592" spans="1:15">
      <c r="A592" t="s">
        <v>383</v>
      </c>
      <c r="B592" s="38">
        <v>44150</v>
      </c>
      <c r="C592" s="38">
        <v>44237</v>
      </c>
      <c r="D592" s="64">
        <v>61145.45</v>
      </c>
      <c r="E592" t="s">
        <v>384</v>
      </c>
      <c r="F592" t="s">
        <v>354</v>
      </c>
      <c r="G592" t="s">
        <v>133</v>
      </c>
      <c r="H592" s="35" t="s">
        <v>240</v>
      </c>
      <c r="I592" t="s">
        <v>385</v>
      </c>
      <c r="J592" t="s">
        <v>133</v>
      </c>
      <c r="K592" t="s">
        <v>185</v>
      </c>
      <c r="L592" t="s">
        <v>144</v>
      </c>
      <c r="M592" t="s">
        <v>251</v>
      </c>
      <c r="N592" s="38" t="s">
        <v>386</v>
      </c>
      <c r="O592" t="s">
        <v>140</v>
      </c>
    </row>
    <row r="593" spans="1:15">
      <c r="A593" t="s">
        <v>289</v>
      </c>
      <c r="B593" s="38">
        <v>44150</v>
      </c>
      <c r="C593" s="38">
        <v>44237</v>
      </c>
      <c r="D593" s="64">
        <v>7582.88</v>
      </c>
      <c r="E593" t="s">
        <v>290</v>
      </c>
      <c r="F593" t="s">
        <v>269</v>
      </c>
      <c r="G593" t="s">
        <v>133</v>
      </c>
      <c r="H593" s="35" t="s">
        <v>240</v>
      </c>
      <c r="I593" t="s">
        <v>291</v>
      </c>
      <c r="J593" t="s">
        <v>133</v>
      </c>
      <c r="K593" t="s">
        <v>185</v>
      </c>
      <c r="L593" t="s">
        <v>144</v>
      </c>
      <c r="M593" t="s">
        <v>138</v>
      </c>
      <c r="N593" s="38" t="s">
        <v>292</v>
      </c>
      <c r="O593" t="s">
        <v>140</v>
      </c>
    </row>
    <row r="594" spans="1:15">
      <c r="A594" t="s">
        <v>399</v>
      </c>
      <c r="B594" s="38">
        <v>44150</v>
      </c>
      <c r="C594" s="38">
        <v>44237</v>
      </c>
      <c r="D594" s="64">
        <v>12915.66</v>
      </c>
      <c r="E594" t="s">
        <v>325</v>
      </c>
      <c r="F594" t="s">
        <v>261</v>
      </c>
      <c r="G594" t="s">
        <v>133</v>
      </c>
      <c r="H594" s="35" t="s">
        <v>240</v>
      </c>
      <c r="I594" t="s">
        <v>400</v>
      </c>
      <c r="J594" t="s">
        <v>133</v>
      </c>
      <c r="K594" t="s">
        <v>185</v>
      </c>
      <c r="L594" t="s">
        <v>144</v>
      </c>
      <c r="M594" t="s">
        <v>138</v>
      </c>
      <c r="N594" s="38" t="s">
        <v>401</v>
      </c>
      <c r="O594" t="s">
        <v>140</v>
      </c>
    </row>
    <row r="595" spans="1:15">
      <c r="A595" t="s">
        <v>357</v>
      </c>
      <c r="B595" s="38">
        <v>44150</v>
      </c>
      <c r="C595" s="38">
        <v>44237</v>
      </c>
      <c r="D595" s="64">
        <v>73691.02</v>
      </c>
      <c r="E595" t="s">
        <v>325</v>
      </c>
      <c r="F595" t="s">
        <v>261</v>
      </c>
      <c r="G595" t="s">
        <v>133</v>
      </c>
      <c r="H595" s="35" t="s">
        <v>240</v>
      </c>
      <c r="I595" t="s">
        <v>326</v>
      </c>
      <c r="J595" t="s">
        <v>133</v>
      </c>
      <c r="K595" t="s">
        <v>185</v>
      </c>
      <c r="L595" t="s">
        <v>144</v>
      </c>
      <c r="M595" t="s">
        <v>251</v>
      </c>
      <c r="N595" s="38" t="s">
        <v>358</v>
      </c>
      <c r="O595" t="s">
        <v>140</v>
      </c>
    </row>
    <row r="596" spans="1:15">
      <c r="A596" t="s">
        <v>387</v>
      </c>
      <c r="B596" s="38">
        <v>44150</v>
      </c>
      <c r="C596" s="38">
        <v>44237</v>
      </c>
      <c r="D596" s="64">
        <v>260253.74</v>
      </c>
      <c r="E596" t="s">
        <v>248</v>
      </c>
      <c r="F596" t="s">
        <v>285</v>
      </c>
      <c r="G596" t="s">
        <v>133</v>
      </c>
      <c r="H596" s="35" t="s">
        <v>240</v>
      </c>
      <c r="I596" t="s">
        <v>313</v>
      </c>
      <c r="J596" t="s">
        <v>133</v>
      </c>
      <c r="K596" t="s">
        <v>185</v>
      </c>
      <c r="L596" t="s">
        <v>144</v>
      </c>
      <c r="M596" t="s">
        <v>138</v>
      </c>
      <c r="N596" s="38" t="s">
        <v>388</v>
      </c>
      <c r="O596" t="s">
        <v>140</v>
      </c>
    </row>
    <row r="597" spans="1:15">
      <c r="A597" t="s">
        <v>243</v>
      </c>
      <c r="B597" s="38">
        <v>44132</v>
      </c>
      <c r="C597" s="38">
        <v>44237</v>
      </c>
      <c r="D597" s="64">
        <v>3811.1940000000059</v>
      </c>
      <c r="E597" t="s">
        <v>244</v>
      </c>
      <c r="F597" t="s">
        <v>245</v>
      </c>
      <c r="G597" t="s">
        <v>159</v>
      </c>
      <c r="H597" s="35" t="s">
        <v>86</v>
      </c>
      <c r="I597" t="s">
        <v>246</v>
      </c>
      <c r="J597" t="s">
        <v>159</v>
      </c>
      <c r="K597" t="s">
        <v>185</v>
      </c>
      <c r="L597" t="s">
        <v>149</v>
      </c>
      <c r="M597" t="s">
        <v>150</v>
      </c>
      <c r="N597" s="38">
        <v>42138</v>
      </c>
      <c r="O597" t="s">
        <v>151</v>
      </c>
    </row>
    <row r="598" spans="1:15">
      <c r="A598" t="s">
        <v>243</v>
      </c>
      <c r="B598" s="38">
        <v>44132</v>
      </c>
      <c r="C598" s="38">
        <v>44237</v>
      </c>
      <c r="D598" s="64">
        <v>5004.4769999999889</v>
      </c>
      <c r="E598" t="s">
        <v>244</v>
      </c>
      <c r="F598" t="s">
        <v>245</v>
      </c>
      <c r="G598" t="s">
        <v>159</v>
      </c>
      <c r="H598" s="35" t="s">
        <v>86</v>
      </c>
      <c r="I598" t="s">
        <v>246</v>
      </c>
      <c r="J598" t="s">
        <v>159</v>
      </c>
      <c r="K598" t="s">
        <v>185</v>
      </c>
      <c r="L598" t="s">
        <v>149</v>
      </c>
      <c r="M598" t="s">
        <v>150</v>
      </c>
      <c r="N598" s="38">
        <v>42138</v>
      </c>
      <c r="O598" t="s">
        <v>151</v>
      </c>
    </row>
    <row r="599" spans="1:15">
      <c r="A599" t="s">
        <v>243</v>
      </c>
      <c r="B599" s="38">
        <v>44132</v>
      </c>
      <c r="C599" s="38">
        <v>44237</v>
      </c>
      <c r="D599" s="64">
        <v>11246.580000000013</v>
      </c>
      <c r="E599" t="s">
        <v>244</v>
      </c>
      <c r="F599" t="s">
        <v>245</v>
      </c>
      <c r="G599" t="s">
        <v>159</v>
      </c>
      <c r="H599" s="35" t="s">
        <v>86</v>
      </c>
      <c r="I599" t="s">
        <v>246</v>
      </c>
      <c r="J599" t="s">
        <v>159</v>
      </c>
      <c r="K599" t="s">
        <v>185</v>
      </c>
      <c r="L599" t="s">
        <v>149</v>
      </c>
      <c r="M599" t="s">
        <v>150</v>
      </c>
      <c r="N599" s="38">
        <v>42138</v>
      </c>
      <c r="O599" t="s">
        <v>151</v>
      </c>
    </row>
    <row r="600" spans="1:15">
      <c r="A600" t="s">
        <v>243</v>
      </c>
      <c r="B600" s="38">
        <v>44153</v>
      </c>
      <c r="C600" s="38">
        <v>44237</v>
      </c>
      <c r="D600" s="64">
        <v>121.77</v>
      </c>
      <c r="E600" t="s">
        <v>244</v>
      </c>
      <c r="F600" t="s">
        <v>245</v>
      </c>
      <c r="G600" t="s">
        <v>159</v>
      </c>
      <c r="H600" s="35" t="s">
        <v>86</v>
      </c>
      <c r="I600" t="s">
        <v>246</v>
      </c>
      <c r="J600" t="s">
        <v>159</v>
      </c>
      <c r="K600" t="s">
        <v>185</v>
      </c>
      <c r="L600" t="s">
        <v>149</v>
      </c>
      <c r="M600" t="s">
        <v>150</v>
      </c>
      <c r="N600" s="38">
        <v>42138</v>
      </c>
      <c r="O600" t="s">
        <v>151</v>
      </c>
    </row>
    <row r="601" spans="1:15">
      <c r="A601" t="s">
        <v>180</v>
      </c>
      <c r="B601" s="38">
        <v>44132</v>
      </c>
      <c r="C601" s="38">
        <v>44237</v>
      </c>
      <c r="D601" s="64">
        <v>56339.85</v>
      </c>
      <c r="E601" t="s">
        <v>181</v>
      </c>
      <c r="F601" t="s">
        <v>182</v>
      </c>
      <c r="G601" t="s">
        <v>159</v>
      </c>
      <c r="H601" s="35" t="s">
        <v>183</v>
      </c>
      <c r="I601" t="s">
        <v>184</v>
      </c>
      <c r="J601" t="s">
        <v>159</v>
      </c>
      <c r="K601" t="s">
        <v>185</v>
      </c>
      <c r="L601" t="s">
        <v>149</v>
      </c>
      <c r="M601" t="s">
        <v>150</v>
      </c>
      <c r="N601" s="38" t="s">
        <v>429</v>
      </c>
      <c r="O601" t="s">
        <v>140</v>
      </c>
    </row>
    <row r="602" spans="1:15">
      <c r="A602" t="s">
        <v>421</v>
      </c>
      <c r="B602" s="38">
        <v>43994</v>
      </c>
      <c r="C602" s="38">
        <v>44245</v>
      </c>
      <c r="D602" s="64">
        <v>1620817.41</v>
      </c>
      <c r="E602" t="s">
        <v>207</v>
      </c>
      <c r="F602" t="s">
        <v>422</v>
      </c>
      <c r="G602" t="s">
        <v>133</v>
      </c>
      <c r="H602" s="35" t="s">
        <v>423</v>
      </c>
      <c r="I602" t="s">
        <v>209</v>
      </c>
      <c r="J602" t="s">
        <v>133</v>
      </c>
      <c r="K602" t="s">
        <v>136</v>
      </c>
      <c r="L602" t="s">
        <v>149</v>
      </c>
      <c r="M602" t="s">
        <v>424</v>
      </c>
      <c r="N602" s="38" t="s">
        <v>425</v>
      </c>
      <c r="O602" t="s">
        <v>140</v>
      </c>
    </row>
    <row r="603" spans="1:15">
      <c r="A603" t="s">
        <v>426</v>
      </c>
      <c r="B603" s="38">
        <v>44143</v>
      </c>
      <c r="C603" s="38">
        <v>44246</v>
      </c>
      <c r="D603" s="64">
        <v>37393.42</v>
      </c>
      <c r="E603" t="s">
        <v>427</v>
      </c>
      <c r="F603" t="s">
        <v>418</v>
      </c>
      <c r="G603" t="s">
        <v>159</v>
      </c>
      <c r="H603" s="35" t="s">
        <v>80</v>
      </c>
      <c r="I603" t="s">
        <v>428</v>
      </c>
      <c r="J603" t="s">
        <v>159</v>
      </c>
      <c r="K603" t="s">
        <v>185</v>
      </c>
      <c r="L603" t="s">
        <v>149</v>
      </c>
      <c r="M603" t="s">
        <v>150</v>
      </c>
      <c r="N603" s="38">
        <v>42842</v>
      </c>
      <c r="O603" t="s">
        <v>151</v>
      </c>
    </row>
    <row r="604" spans="1:15">
      <c r="A604" t="s">
        <v>416</v>
      </c>
      <c r="B604" s="38">
        <v>44150</v>
      </c>
      <c r="C604" s="38">
        <v>44246</v>
      </c>
      <c r="D604" s="64">
        <v>21071.693642499999</v>
      </c>
      <c r="E604" t="s">
        <v>417</v>
      </c>
      <c r="F604" t="s">
        <v>418</v>
      </c>
      <c r="G604" t="s">
        <v>159</v>
      </c>
      <c r="H604" s="35" t="s">
        <v>80</v>
      </c>
      <c r="I604" t="s">
        <v>419</v>
      </c>
      <c r="J604" t="s">
        <v>159</v>
      </c>
      <c r="K604" t="s">
        <v>185</v>
      </c>
      <c r="L604" t="s">
        <v>149</v>
      </c>
      <c r="M604" t="s">
        <v>150</v>
      </c>
      <c r="N604" s="38">
        <v>43173</v>
      </c>
      <c r="O604" t="s">
        <v>151</v>
      </c>
    </row>
    <row r="605" spans="1:15">
      <c r="A605" t="s">
        <v>416</v>
      </c>
      <c r="B605" s="38">
        <v>44160</v>
      </c>
      <c r="C605" s="38">
        <v>44246</v>
      </c>
      <c r="D605" s="64">
        <v>5254.9253325</v>
      </c>
      <c r="E605" t="s">
        <v>417</v>
      </c>
      <c r="F605" t="s">
        <v>418</v>
      </c>
      <c r="G605" t="s">
        <v>159</v>
      </c>
      <c r="H605" s="35" t="s">
        <v>80</v>
      </c>
      <c r="I605" t="s">
        <v>419</v>
      </c>
      <c r="J605" t="s">
        <v>159</v>
      </c>
      <c r="K605" t="s">
        <v>185</v>
      </c>
      <c r="L605" t="s">
        <v>149</v>
      </c>
      <c r="M605" t="s">
        <v>150</v>
      </c>
      <c r="N605" s="38">
        <v>43173</v>
      </c>
      <c r="O605" t="s">
        <v>151</v>
      </c>
    </row>
    <row r="606" spans="1:15">
      <c r="A606" t="s">
        <v>430</v>
      </c>
      <c r="B606" s="38">
        <v>44162</v>
      </c>
      <c r="C606" s="38">
        <v>44256</v>
      </c>
      <c r="D606" s="64">
        <v>7996723.6600000001</v>
      </c>
      <c r="E606" t="s">
        <v>431</v>
      </c>
      <c r="F606" t="s">
        <v>432</v>
      </c>
      <c r="G606" t="s">
        <v>133</v>
      </c>
      <c r="H606" s="35" t="s">
        <v>183</v>
      </c>
      <c r="I606" t="s">
        <v>433</v>
      </c>
      <c r="J606" t="s">
        <v>133</v>
      </c>
      <c r="K606" t="s">
        <v>136</v>
      </c>
      <c r="L606" t="s">
        <v>149</v>
      </c>
      <c r="M606" t="s">
        <v>150</v>
      </c>
      <c r="N606" s="38" t="s">
        <v>434</v>
      </c>
      <c r="O606" t="s">
        <v>140</v>
      </c>
    </row>
    <row r="607" spans="1:15">
      <c r="A607" t="s">
        <v>180</v>
      </c>
      <c r="B607" s="38">
        <v>44170</v>
      </c>
      <c r="C607" s="38">
        <v>44264</v>
      </c>
      <c r="D607" s="64">
        <v>79901.41</v>
      </c>
      <c r="E607" t="s">
        <v>181</v>
      </c>
      <c r="F607" t="s">
        <v>182</v>
      </c>
      <c r="G607" t="s">
        <v>159</v>
      </c>
      <c r="H607" s="35" t="s">
        <v>183</v>
      </c>
      <c r="I607" t="s">
        <v>184</v>
      </c>
      <c r="J607" t="s">
        <v>159</v>
      </c>
      <c r="K607" t="s">
        <v>185</v>
      </c>
      <c r="L607" t="s">
        <v>149</v>
      </c>
      <c r="M607" t="s">
        <v>150</v>
      </c>
      <c r="N607" s="38" t="s">
        <v>429</v>
      </c>
      <c r="O607" t="s">
        <v>140</v>
      </c>
    </row>
    <row r="608" spans="1:15">
      <c r="A608" t="s">
        <v>264</v>
      </c>
      <c r="B608" s="38">
        <v>44180</v>
      </c>
      <c r="C608" s="38">
        <v>44270</v>
      </c>
      <c r="D608" s="64">
        <v>40704.65</v>
      </c>
      <c r="E608" t="s">
        <v>265</v>
      </c>
      <c r="F608" t="s">
        <v>261</v>
      </c>
      <c r="G608" t="s">
        <v>133</v>
      </c>
      <c r="H608" s="35" t="s">
        <v>240</v>
      </c>
      <c r="I608" t="s">
        <v>266</v>
      </c>
      <c r="J608" t="s">
        <v>133</v>
      </c>
      <c r="K608" t="s">
        <v>185</v>
      </c>
      <c r="L608" t="s">
        <v>144</v>
      </c>
      <c r="M608" t="s">
        <v>251</v>
      </c>
      <c r="N608" s="38" t="s">
        <v>263</v>
      </c>
      <c r="O608" t="s">
        <v>140</v>
      </c>
    </row>
    <row r="609" spans="1:15">
      <c r="A609" t="s">
        <v>324</v>
      </c>
      <c r="B609" s="38">
        <v>44180</v>
      </c>
      <c r="C609" s="38">
        <v>44270</v>
      </c>
      <c r="D609" s="64">
        <v>66018.13</v>
      </c>
      <c r="E609" t="s">
        <v>325</v>
      </c>
      <c r="F609" t="s">
        <v>261</v>
      </c>
      <c r="G609" t="s">
        <v>133</v>
      </c>
      <c r="H609" s="35" t="s">
        <v>240</v>
      </c>
      <c r="I609" t="s">
        <v>326</v>
      </c>
      <c r="J609" t="s">
        <v>133</v>
      </c>
      <c r="K609" t="s">
        <v>185</v>
      </c>
      <c r="L609" t="s">
        <v>144</v>
      </c>
      <c r="M609" t="s">
        <v>251</v>
      </c>
      <c r="N609" s="38" t="s">
        <v>323</v>
      </c>
      <c r="O609" t="s">
        <v>140</v>
      </c>
    </row>
    <row r="610" spans="1:15">
      <c r="A610" t="s">
        <v>402</v>
      </c>
      <c r="B610" s="38">
        <v>44180</v>
      </c>
      <c r="C610" s="38">
        <v>44270</v>
      </c>
      <c r="D610" s="64">
        <v>19041.63</v>
      </c>
      <c r="E610" t="s">
        <v>284</v>
      </c>
      <c r="F610" t="s">
        <v>329</v>
      </c>
      <c r="G610" t="s">
        <v>133</v>
      </c>
      <c r="H610" s="35" t="s">
        <v>240</v>
      </c>
      <c r="I610" t="s">
        <v>403</v>
      </c>
      <c r="J610" t="s">
        <v>133</v>
      </c>
      <c r="K610" t="s">
        <v>185</v>
      </c>
      <c r="L610" t="s">
        <v>144</v>
      </c>
      <c r="M610" t="s">
        <v>251</v>
      </c>
      <c r="N610" s="38" t="s">
        <v>379</v>
      </c>
      <c r="O610" t="s">
        <v>140</v>
      </c>
    </row>
    <row r="611" spans="1:15">
      <c r="A611" t="s">
        <v>371</v>
      </c>
      <c r="B611" s="38">
        <v>44180</v>
      </c>
      <c r="C611" s="38">
        <v>44270</v>
      </c>
      <c r="D611" s="64">
        <v>69124.62</v>
      </c>
      <c r="E611" t="s">
        <v>353</v>
      </c>
      <c r="F611" t="s">
        <v>306</v>
      </c>
      <c r="G611" t="s">
        <v>133</v>
      </c>
      <c r="H611" s="35" t="s">
        <v>240</v>
      </c>
      <c r="I611" t="s">
        <v>355</v>
      </c>
      <c r="J611" t="s">
        <v>133</v>
      </c>
      <c r="K611" t="s">
        <v>185</v>
      </c>
      <c r="L611" t="s">
        <v>144</v>
      </c>
      <c r="M611" t="s">
        <v>251</v>
      </c>
      <c r="N611" s="38" t="s">
        <v>372</v>
      </c>
      <c r="O611" t="s">
        <v>140</v>
      </c>
    </row>
    <row r="612" spans="1:15">
      <c r="A612" t="s">
        <v>373</v>
      </c>
      <c r="B612" s="38">
        <v>44180</v>
      </c>
      <c r="C612" s="38">
        <v>44270</v>
      </c>
      <c r="D612" s="64">
        <v>11936.33</v>
      </c>
      <c r="E612" t="s">
        <v>353</v>
      </c>
      <c r="F612" t="s">
        <v>306</v>
      </c>
      <c r="G612" t="s">
        <v>133</v>
      </c>
      <c r="H612" s="35" t="s">
        <v>240</v>
      </c>
      <c r="I612" t="s">
        <v>355</v>
      </c>
      <c r="J612" t="s">
        <v>133</v>
      </c>
      <c r="K612" t="s">
        <v>185</v>
      </c>
      <c r="L612" t="s">
        <v>144</v>
      </c>
      <c r="M612" t="s">
        <v>251</v>
      </c>
      <c r="N612" s="38" t="s">
        <v>372</v>
      </c>
      <c r="O612" t="s">
        <v>140</v>
      </c>
    </row>
    <row r="613" spans="1:15">
      <c r="A613" t="s">
        <v>279</v>
      </c>
      <c r="B613" s="38">
        <v>44180</v>
      </c>
      <c r="C613" s="38">
        <v>44270</v>
      </c>
      <c r="D613" s="64">
        <v>38745.520000000004</v>
      </c>
      <c r="E613" t="s">
        <v>280</v>
      </c>
      <c r="F613" t="s">
        <v>281</v>
      </c>
      <c r="G613" t="s">
        <v>133</v>
      </c>
      <c r="H613" s="35" t="s">
        <v>240</v>
      </c>
      <c r="I613" t="s">
        <v>205</v>
      </c>
      <c r="J613" t="s">
        <v>133</v>
      </c>
      <c r="K613" t="s">
        <v>185</v>
      </c>
      <c r="L613" t="s">
        <v>144</v>
      </c>
      <c r="M613" t="s">
        <v>138</v>
      </c>
      <c r="N613" s="38" t="s">
        <v>379</v>
      </c>
      <c r="O613" t="s">
        <v>140</v>
      </c>
    </row>
    <row r="614" spans="1:15">
      <c r="A614" t="s">
        <v>283</v>
      </c>
      <c r="B614" s="38">
        <v>44180</v>
      </c>
      <c r="C614" s="38">
        <v>44270</v>
      </c>
      <c r="D614" s="64">
        <v>68534.320000000007</v>
      </c>
      <c r="E614" t="s">
        <v>284</v>
      </c>
      <c r="F614" t="s">
        <v>285</v>
      </c>
      <c r="G614" t="s">
        <v>133</v>
      </c>
      <c r="H614" s="35" t="s">
        <v>240</v>
      </c>
      <c r="I614" t="s">
        <v>286</v>
      </c>
      <c r="J614" t="s">
        <v>133</v>
      </c>
      <c r="K614" t="s">
        <v>185</v>
      </c>
      <c r="L614" t="s">
        <v>144</v>
      </c>
      <c r="M614" t="s">
        <v>138</v>
      </c>
      <c r="N614" s="38" t="s">
        <v>287</v>
      </c>
      <c r="O614" t="s">
        <v>140</v>
      </c>
    </row>
    <row r="615" spans="1:15">
      <c r="A615" t="s">
        <v>404</v>
      </c>
      <c r="B615" s="38">
        <v>44180</v>
      </c>
      <c r="C615" s="38">
        <v>44270</v>
      </c>
      <c r="D615" s="64">
        <v>86454.790000000008</v>
      </c>
      <c r="E615" t="s">
        <v>284</v>
      </c>
      <c r="F615" t="s">
        <v>405</v>
      </c>
      <c r="G615" t="s">
        <v>133</v>
      </c>
      <c r="H615" s="35" t="s">
        <v>240</v>
      </c>
      <c r="I615" t="s">
        <v>406</v>
      </c>
      <c r="J615" t="s">
        <v>133</v>
      </c>
      <c r="K615" t="s">
        <v>185</v>
      </c>
      <c r="L615" t="s">
        <v>144</v>
      </c>
      <c r="M615" t="s">
        <v>138</v>
      </c>
      <c r="N615" s="38" t="s">
        <v>372</v>
      </c>
      <c r="O615" t="s">
        <v>140</v>
      </c>
    </row>
    <row r="616" spans="1:15">
      <c r="A616" t="s">
        <v>318</v>
      </c>
      <c r="B616" s="38">
        <v>44180</v>
      </c>
      <c r="C616" s="38">
        <v>44270</v>
      </c>
      <c r="D616" s="64">
        <v>593839.6</v>
      </c>
      <c r="E616" t="s">
        <v>319</v>
      </c>
      <c r="F616" t="s">
        <v>285</v>
      </c>
      <c r="G616" t="s">
        <v>133</v>
      </c>
      <c r="H616" s="35" t="s">
        <v>240</v>
      </c>
      <c r="I616" t="s">
        <v>320</v>
      </c>
      <c r="J616" t="s">
        <v>133</v>
      </c>
      <c r="K616" t="s">
        <v>185</v>
      </c>
      <c r="L616" t="s">
        <v>144</v>
      </c>
      <c r="M616" t="s">
        <v>138</v>
      </c>
      <c r="N616" s="38" t="s">
        <v>321</v>
      </c>
      <c r="O616" t="s">
        <v>140</v>
      </c>
    </row>
    <row r="617" spans="1:15">
      <c r="A617" t="s">
        <v>377</v>
      </c>
      <c r="B617" s="38">
        <v>44180</v>
      </c>
      <c r="C617" s="38">
        <v>44270</v>
      </c>
      <c r="D617" s="64">
        <v>27734.79</v>
      </c>
      <c r="E617" t="s">
        <v>248</v>
      </c>
      <c r="F617" t="s">
        <v>249</v>
      </c>
      <c r="G617" t="s">
        <v>133</v>
      </c>
      <c r="H617" s="35" t="s">
        <v>240</v>
      </c>
      <c r="I617" t="s">
        <v>378</v>
      </c>
      <c r="J617" t="s">
        <v>133</v>
      </c>
      <c r="K617" t="s">
        <v>185</v>
      </c>
      <c r="L617" t="s">
        <v>144</v>
      </c>
      <c r="M617" t="s">
        <v>138</v>
      </c>
      <c r="N617" s="38" t="s">
        <v>379</v>
      </c>
      <c r="O617" t="s">
        <v>140</v>
      </c>
    </row>
    <row r="618" spans="1:15">
      <c r="A618" t="s">
        <v>407</v>
      </c>
      <c r="B618" s="38">
        <v>44180</v>
      </c>
      <c r="C618" s="38">
        <v>44270</v>
      </c>
      <c r="D618" s="64">
        <v>183511.01</v>
      </c>
      <c r="E618" t="s">
        <v>248</v>
      </c>
      <c r="F618" t="s">
        <v>249</v>
      </c>
      <c r="G618" t="s">
        <v>133</v>
      </c>
      <c r="H618" s="35" t="s">
        <v>240</v>
      </c>
      <c r="I618" t="s">
        <v>408</v>
      </c>
      <c r="J618" t="s">
        <v>133</v>
      </c>
      <c r="K618" t="s">
        <v>185</v>
      </c>
      <c r="L618" t="s">
        <v>144</v>
      </c>
      <c r="M618" t="s">
        <v>138</v>
      </c>
      <c r="N618" s="38" t="s">
        <v>386</v>
      </c>
      <c r="O618" t="s">
        <v>140</v>
      </c>
    </row>
    <row r="619" spans="1:15">
      <c r="A619" t="s">
        <v>352</v>
      </c>
      <c r="B619" s="38">
        <v>44180</v>
      </c>
      <c r="C619" s="38">
        <v>44270</v>
      </c>
      <c r="D619" s="64">
        <v>38649.01</v>
      </c>
      <c r="E619" t="s">
        <v>353</v>
      </c>
      <c r="F619" t="s">
        <v>354</v>
      </c>
      <c r="G619" t="s">
        <v>133</v>
      </c>
      <c r="H619" s="35" t="s">
        <v>240</v>
      </c>
      <c r="I619" t="s">
        <v>355</v>
      </c>
      <c r="J619" t="s">
        <v>133</v>
      </c>
      <c r="K619" t="s">
        <v>185</v>
      </c>
      <c r="L619" t="s">
        <v>144</v>
      </c>
      <c r="M619" t="s">
        <v>251</v>
      </c>
      <c r="N619" s="38" t="s">
        <v>356</v>
      </c>
      <c r="O619" t="s">
        <v>140</v>
      </c>
    </row>
    <row r="620" spans="1:15">
      <c r="A620" t="s">
        <v>383</v>
      </c>
      <c r="B620" s="38">
        <v>44180</v>
      </c>
      <c r="C620" s="38">
        <v>44270</v>
      </c>
      <c r="D620" s="64">
        <v>84526.06</v>
      </c>
      <c r="E620" t="s">
        <v>384</v>
      </c>
      <c r="F620" t="s">
        <v>354</v>
      </c>
      <c r="G620" t="s">
        <v>133</v>
      </c>
      <c r="H620" s="35" t="s">
        <v>240</v>
      </c>
      <c r="I620" t="s">
        <v>385</v>
      </c>
      <c r="J620" t="s">
        <v>133</v>
      </c>
      <c r="K620" t="s">
        <v>185</v>
      </c>
      <c r="L620" t="s">
        <v>144</v>
      </c>
      <c r="M620" t="s">
        <v>251</v>
      </c>
      <c r="N620" s="38" t="s">
        <v>386</v>
      </c>
      <c r="O620" t="s">
        <v>140</v>
      </c>
    </row>
    <row r="621" spans="1:15">
      <c r="A621" t="s">
        <v>409</v>
      </c>
      <c r="B621" s="38">
        <v>44180</v>
      </c>
      <c r="C621" s="38">
        <v>44270</v>
      </c>
      <c r="D621" s="64">
        <v>16868.900000000001</v>
      </c>
      <c r="E621" t="s">
        <v>410</v>
      </c>
      <c r="F621" t="s">
        <v>329</v>
      </c>
      <c r="G621" t="s">
        <v>133</v>
      </c>
      <c r="H621" s="35" t="s">
        <v>240</v>
      </c>
      <c r="I621" t="s">
        <v>411</v>
      </c>
      <c r="J621" t="s">
        <v>133</v>
      </c>
      <c r="K621" t="s">
        <v>185</v>
      </c>
      <c r="L621" t="s">
        <v>144</v>
      </c>
      <c r="M621" t="s">
        <v>138</v>
      </c>
      <c r="N621" s="38" t="s">
        <v>412</v>
      </c>
      <c r="O621" t="s">
        <v>140</v>
      </c>
    </row>
    <row r="622" spans="1:15">
      <c r="A622" t="s">
        <v>357</v>
      </c>
      <c r="B622" s="38">
        <v>44180</v>
      </c>
      <c r="C622" s="38">
        <v>44270</v>
      </c>
      <c r="D622" s="64">
        <v>114199.35</v>
      </c>
      <c r="E622" t="s">
        <v>325</v>
      </c>
      <c r="F622" t="s">
        <v>261</v>
      </c>
      <c r="G622" t="s">
        <v>133</v>
      </c>
      <c r="H622" s="35" t="s">
        <v>240</v>
      </c>
      <c r="I622" t="s">
        <v>326</v>
      </c>
      <c r="J622" t="s">
        <v>133</v>
      </c>
      <c r="K622" t="s">
        <v>185</v>
      </c>
      <c r="L622" t="s">
        <v>144</v>
      </c>
      <c r="M622" t="s">
        <v>251</v>
      </c>
      <c r="N622" s="38" t="s">
        <v>358</v>
      </c>
      <c r="O622" t="s">
        <v>140</v>
      </c>
    </row>
    <row r="623" spans="1:15">
      <c r="A623" t="s">
        <v>237</v>
      </c>
      <c r="B623" s="38">
        <v>44180</v>
      </c>
      <c r="C623" s="38">
        <v>44270</v>
      </c>
      <c r="D623" s="64">
        <v>7854240.5</v>
      </c>
      <c r="E623" t="s">
        <v>238</v>
      </c>
      <c r="F623" t="s">
        <v>239</v>
      </c>
      <c r="G623" t="s">
        <v>133</v>
      </c>
      <c r="H623" s="35" t="s">
        <v>240</v>
      </c>
      <c r="I623" t="s">
        <v>241</v>
      </c>
      <c r="J623" t="s">
        <v>133</v>
      </c>
      <c r="K623" t="s">
        <v>136</v>
      </c>
      <c r="L623" t="s">
        <v>144</v>
      </c>
      <c r="M623" t="s">
        <v>138</v>
      </c>
      <c r="N623" s="38">
        <v>41439</v>
      </c>
      <c r="O623" t="s">
        <v>140</v>
      </c>
    </row>
    <row r="624" spans="1:15">
      <c r="A624" t="s">
        <v>340</v>
      </c>
      <c r="B624" s="38">
        <v>44180</v>
      </c>
      <c r="C624" s="38">
        <v>44270</v>
      </c>
      <c r="D624" s="64">
        <v>139596.01999999999</v>
      </c>
      <c r="E624" t="s">
        <v>325</v>
      </c>
      <c r="F624" t="s">
        <v>261</v>
      </c>
      <c r="G624" t="s">
        <v>133</v>
      </c>
      <c r="H624" s="35" t="s">
        <v>240</v>
      </c>
      <c r="I624" t="s">
        <v>326</v>
      </c>
      <c r="J624" t="s">
        <v>133</v>
      </c>
      <c r="K624" t="s">
        <v>185</v>
      </c>
      <c r="L624" t="s">
        <v>144</v>
      </c>
      <c r="M624" t="s">
        <v>251</v>
      </c>
      <c r="N624" s="38" t="s">
        <v>341</v>
      </c>
      <c r="O624" t="s">
        <v>140</v>
      </c>
    </row>
    <row r="625" spans="1:15">
      <c r="A625" t="s">
        <v>312</v>
      </c>
      <c r="B625" s="38">
        <v>44180</v>
      </c>
      <c r="C625" s="38">
        <v>44270</v>
      </c>
      <c r="D625" s="64">
        <v>140268.10999999999</v>
      </c>
      <c r="E625" t="s">
        <v>248</v>
      </c>
      <c r="F625" t="s">
        <v>285</v>
      </c>
      <c r="G625" t="s">
        <v>133</v>
      </c>
      <c r="H625" s="35" t="s">
        <v>240</v>
      </c>
      <c r="I625" t="s">
        <v>313</v>
      </c>
      <c r="J625" t="s">
        <v>133</v>
      </c>
      <c r="K625" t="s">
        <v>185</v>
      </c>
      <c r="L625" t="s">
        <v>144</v>
      </c>
      <c r="M625" t="s">
        <v>138</v>
      </c>
      <c r="N625" s="38" t="s">
        <v>314</v>
      </c>
      <c r="O625" t="s">
        <v>140</v>
      </c>
    </row>
    <row r="626" spans="1:15">
      <c r="A626" t="s">
        <v>421</v>
      </c>
      <c r="B626" s="38">
        <v>43994</v>
      </c>
      <c r="C626" s="38">
        <v>44272</v>
      </c>
      <c r="D626" s="64">
        <v>417952.34</v>
      </c>
      <c r="E626" t="s">
        <v>207</v>
      </c>
      <c r="F626" t="s">
        <v>422</v>
      </c>
      <c r="G626" t="s">
        <v>133</v>
      </c>
      <c r="H626" s="35" t="s">
        <v>423</v>
      </c>
      <c r="I626" t="s">
        <v>209</v>
      </c>
      <c r="J626" t="s">
        <v>133</v>
      </c>
      <c r="K626" t="s">
        <v>136</v>
      </c>
      <c r="L626" t="s">
        <v>149</v>
      </c>
      <c r="M626" t="s">
        <v>424</v>
      </c>
      <c r="N626" s="38" t="s">
        <v>425</v>
      </c>
      <c r="O626" t="s">
        <v>140</v>
      </c>
    </row>
    <row r="627" spans="1:15">
      <c r="A627" t="s">
        <v>421</v>
      </c>
      <c r="B627" s="38">
        <v>43994</v>
      </c>
      <c r="C627" s="38">
        <v>44293</v>
      </c>
      <c r="D627" s="64">
        <v>418281.96</v>
      </c>
      <c r="E627" t="s">
        <v>207</v>
      </c>
      <c r="F627" t="s">
        <v>422</v>
      </c>
      <c r="G627" t="s">
        <v>133</v>
      </c>
      <c r="H627" s="35" t="s">
        <v>423</v>
      </c>
      <c r="I627" t="s">
        <v>209</v>
      </c>
      <c r="J627" t="s">
        <v>133</v>
      </c>
      <c r="K627" t="s">
        <v>136</v>
      </c>
      <c r="L627" t="s">
        <v>149</v>
      </c>
      <c r="M627" t="s">
        <v>424</v>
      </c>
      <c r="N627" s="38" t="s">
        <v>425</v>
      </c>
      <c r="O627" t="s">
        <v>140</v>
      </c>
    </row>
    <row r="628" spans="1:15">
      <c r="A628" t="s">
        <v>180</v>
      </c>
      <c r="B628" s="38">
        <v>44218</v>
      </c>
      <c r="C628" s="38">
        <v>44293</v>
      </c>
      <c r="D628" s="64">
        <v>94718.61</v>
      </c>
      <c r="E628" t="s">
        <v>181</v>
      </c>
      <c r="F628" t="s">
        <v>182</v>
      </c>
      <c r="G628" t="s">
        <v>159</v>
      </c>
      <c r="H628" s="35" t="s">
        <v>183</v>
      </c>
      <c r="I628" t="s">
        <v>184</v>
      </c>
      <c r="J628" t="s">
        <v>159</v>
      </c>
      <c r="K628" t="s">
        <v>185</v>
      </c>
      <c r="L628" t="s">
        <v>149</v>
      </c>
      <c r="M628" t="s">
        <v>150</v>
      </c>
      <c r="N628" s="38" t="s">
        <v>429</v>
      </c>
      <c r="O628" t="s">
        <v>140</v>
      </c>
    </row>
    <row r="629" spans="1:15">
      <c r="A629" t="s">
        <v>256</v>
      </c>
      <c r="B629" s="38">
        <v>44211</v>
      </c>
      <c r="C629" s="38">
        <v>44295</v>
      </c>
      <c r="D629" s="64">
        <v>1815869.4</v>
      </c>
      <c r="E629" t="s">
        <v>238</v>
      </c>
      <c r="F629" t="s">
        <v>257</v>
      </c>
      <c r="G629" t="s">
        <v>133</v>
      </c>
      <c r="H629" s="35" t="s">
        <v>240</v>
      </c>
      <c r="I629" t="s">
        <v>205</v>
      </c>
      <c r="J629" t="s">
        <v>133</v>
      </c>
      <c r="K629" t="s">
        <v>185</v>
      </c>
      <c r="L629" t="s">
        <v>144</v>
      </c>
      <c r="M629" t="s">
        <v>251</v>
      </c>
      <c r="N629" s="38" t="s">
        <v>258</v>
      </c>
      <c r="O629" t="s">
        <v>140</v>
      </c>
    </row>
    <row r="630" spans="1:15">
      <c r="A630" t="s">
        <v>264</v>
      </c>
      <c r="B630" s="38">
        <v>44211</v>
      </c>
      <c r="C630" s="38">
        <v>44295</v>
      </c>
      <c r="D630" s="64">
        <v>98566.04</v>
      </c>
      <c r="E630" t="s">
        <v>265</v>
      </c>
      <c r="F630" t="s">
        <v>261</v>
      </c>
      <c r="G630" t="s">
        <v>133</v>
      </c>
      <c r="H630" s="35" t="s">
        <v>240</v>
      </c>
      <c r="I630" t="s">
        <v>266</v>
      </c>
      <c r="J630" t="s">
        <v>133</v>
      </c>
      <c r="K630" t="s">
        <v>185</v>
      </c>
      <c r="L630" t="s">
        <v>144</v>
      </c>
      <c r="M630" t="s">
        <v>251</v>
      </c>
      <c r="N630" s="38" t="s">
        <v>263</v>
      </c>
      <c r="O630" t="s">
        <v>140</v>
      </c>
    </row>
    <row r="631" spans="1:15">
      <c r="A631" t="s">
        <v>267</v>
      </c>
      <c r="B631" s="38">
        <v>44211</v>
      </c>
      <c r="C631" s="38">
        <v>44295</v>
      </c>
      <c r="D631" s="64">
        <v>39836.339999999997</v>
      </c>
      <c r="E631" t="s">
        <v>268</v>
      </c>
      <c r="F631" t="s">
        <v>269</v>
      </c>
      <c r="G631" t="s">
        <v>133</v>
      </c>
      <c r="H631" s="35" t="s">
        <v>240</v>
      </c>
      <c r="I631" t="s">
        <v>270</v>
      </c>
      <c r="J631" t="s">
        <v>133</v>
      </c>
      <c r="K631" t="s">
        <v>185</v>
      </c>
      <c r="L631" t="s">
        <v>144</v>
      </c>
      <c r="M631" t="s">
        <v>251</v>
      </c>
      <c r="N631" s="38" t="s">
        <v>271</v>
      </c>
      <c r="O631" t="s">
        <v>140</v>
      </c>
    </row>
    <row r="632" spans="1:15">
      <c r="A632" t="s">
        <v>272</v>
      </c>
      <c r="B632" s="38">
        <v>44211</v>
      </c>
      <c r="C632" s="38">
        <v>44295</v>
      </c>
      <c r="D632" s="64">
        <v>57511.13</v>
      </c>
      <c r="E632" t="s">
        <v>273</v>
      </c>
      <c r="F632" t="s">
        <v>269</v>
      </c>
      <c r="G632" t="s">
        <v>133</v>
      </c>
      <c r="H632" s="35" t="s">
        <v>240</v>
      </c>
      <c r="I632" t="s">
        <v>274</v>
      </c>
      <c r="J632" t="s">
        <v>133</v>
      </c>
      <c r="K632" t="s">
        <v>185</v>
      </c>
      <c r="L632" t="s">
        <v>144</v>
      </c>
      <c r="M632" t="s">
        <v>251</v>
      </c>
      <c r="N632" s="38" t="s">
        <v>271</v>
      </c>
      <c r="O632" t="s">
        <v>140</v>
      </c>
    </row>
    <row r="633" spans="1:15">
      <c r="A633" t="s">
        <v>275</v>
      </c>
      <c r="B633" s="38">
        <v>44211</v>
      </c>
      <c r="C633" s="38">
        <v>44295</v>
      </c>
      <c r="D633" s="64">
        <v>184466.78</v>
      </c>
      <c r="E633" t="s">
        <v>276</v>
      </c>
      <c r="F633" t="s">
        <v>269</v>
      </c>
      <c r="G633" t="s">
        <v>133</v>
      </c>
      <c r="H633" s="35" t="s">
        <v>240</v>
      </c>
      <c r="I633" t="s">
        <v>277</v>
      </c>
      <c r="J633" t="s">
        <v>133</v>
      </c>
      <c r="K633" t="s">
        <v>185</v>
      </c>
      <c r="L633" t="s">
        <v>144</v>
      </c>
      <c r="M633" t="s">
        <v>138</v>
      </c>
      <c r="N633" s="38" t="s">
        <v>278</v>
      </c>
      <c r="O633" t="s">
        <v>140</v>
      </c>
    </row>
    <row r="634" spans="1:15">
      <c r="A634" t="s">
        <v>279</v>
      </c>
      <c r="B634" s="38">
        <v>44211</v>
      </c>
      <c r="C634" s="38">
        <v>44295</v>
      </c>
      <c r="D634" s="64">
        <v>77570.320000000007</v>
      </c>
      <c r="E634" t="s">
        <v>280</v>
      </c>
      <c r="F634" t="s">
        <v>281</v>
      </c>
      <c r="G634" t="s">
        <v>133</v>
      </c>
      <c r="H634" s="35" t="s">
        <v>240</v>
      </c>
      <c r="I634" t="s">
        <v>205</v>
      </c>
      <c r="J634" t="s">
        <v>133</v>
      </c>
      <c r="K634" t="s">
        <v>185</v>
      </c>
      <c r="L634" t="s">
        <v>144</v>
      </c>
      <c r="M634" t="s">
        <v>138</v>
      </c>
      <c r="N634" s="38" t="s">
        <v>379</v>
      </c>
      <c r="O634" t="s">
        <v>140</v>
      </c>
    </row>
    <row r="635" spans="1:15">
      <c r="A635" t="s">
        <v>283</v>
      </c>
      <c r="B635" s="38">
        <v>44211</v>
      </c>
      <c r="C635" s="38">
        <v>44295</v>
      </c>
      <c r="D635" s="64">
        <v>35149.14</v>
      </c>
      <c r="E635" t="s">
        <v>284</v>
      </c>
      <c r="F635" t="s">
        <v>285</v>
      </c>
      <c r="G635" t="s">
        <v>133</v>
      </c>
      <c r="H635" s="35" t="s">
        <v>240</v>
      </c>
      <c r="I635" t="s">
        <v>286</v>
      </c>
      <c r="J635" t="s">
        <v>133</v>
      </c>
      <c r="K635" t="s">
        <v>185</v>
      </c>
      <c r="L635" t="s">
        <v>144</v>
      </c>
      <c r="M635" t="s">
        <v>138</v>
      </c>
      <c r="N635" s="38" t="s">
        <v>287</v>
      </c>
      <c r="O635" t="s">
        <v>140</v>
      </c>
    </row>
    <row r="636" spans="1:15">
      <c r="A636" t="s">
        <v>318</v>
      </c>
      <c r="B636" s="38">
        <v>44211</v>
      </c>
      <c r="C636" s="38">
        <v>44295</v>
      </c>
      <c r="D636" s="64">
        <v>39484.657796982225</v>
      </c>
      <c r="E636" t="s">
        <v>319</v>
      </c>
      <c r="F636" t="s">
        <v>285</v>
      </c>
      <c r="G636" t="s">
        <v>133</v>
      </c>
      <c r="H636" s="35" t="s">
        <v>240</v>
      </c>
      <c r="I636" t="s">
        <v>320</v>
      </c>
      <c r="J636" t="s">
        <v>133</v>
      </c>
      <c r="K636" t="s">
        <v>185</v>
      </c>
      <c r="L636" t="s">
        <v>144</v>
      </c>
      <c r="M636" t="s">
        <v>138</v>
      </c>
      <c r="N636" s="38" t="s">
        <v>321</v>
      </c>
      <c r="O636" t="s">
        <v>140</v>
      </c>
    </row>
    <row r="637" spans="1:15">
      <c r="A637" t="s">
        <v>289</v>
      </c>
      <c r="B637" s="38">
        <v>44211</v>
      </c>
      <c r="C637" s="38">
        <v>44295</v>
      </c>
      <c r="D637" s="64">
        <v>98002.840000000011</v>
      </c>
      <c r="E637" t="s">
        <v>290</v>
      </c>
      <c r="F637" t="s">
        <v>269</v>
      </c>
      <c r="G637" t="s">
        <v>133</v>
      </c>
      <c r="H637" s="35" t="s">
        <v>240</v>
      </c>
      <c r="I637" t="s">
        <v>291</v>
      </c>
      <c r="J637" t="s">
        <v>133</v>
      </c>
      <c r="K637" t="s">
        <v>185</v>
      </c>
      <c r="L637" t="s">
        <v>144</v>
      </c>
      <c r="M637" t="s">
        <v>138</v>
      </c>
      <c r="N637" s="38" t="s">
        <v>292</v>
      </c>
      <c r="O637" t="s">
        <v>140</v>
      </c>
    </row>
    <row r="638" spans="1:15">
      <c r="A638" t="s">
        <v>293</v>
      </c>
      <c r="B638" s="38">
        <v>44211</v>
      </c>
      <c r="C638" s="38">
        <v>44295</v>
      </c>
      <c r="D638" s="64">
        <v>44393.94</v>
      </c>
      <c r="E638" t="s">
        <v>294</v>
      </c>
      <c r="F638" t="s">
        <v>261</v>
      </c>
      <c r="G638" t="s">
        <v>133</v>
      </c>
      <c r="H638" s="35" t="s">
        <v>240</v>
      </c>
      <c r="I638" t="s">
        <v>295</v>
      </c>
      <c r="J638" t="s">
        <v>133</v>
      </c>
      <c r="K638" t="s">
        <v>185</v>
      </c>
      <c r="L638" t="s">
        <v>144</v>
      </c>
      <c r="M638" t="s">
        <v>138</v>
      </c>
      <c r="N638" s="38" t="s">
        <v>296</v>
      </c>
      <c r="O638" t="s">
        <v>140</v>
      </c>
    </row>
    <row r="639" spans="1:15">
      <c r="A639" t="s">
        <v>297</v>
      </c>
      <c r="B639" s="38">
        <v>44211</v>
      </c>
      <c r="C639" s="38">
        <v>44295</v>
      </c>
      <c r="D639" s="64">
        <v>5726295.9800000004</v>
      </c>
      <c r="E639" t="s">
        <v>238</v>
      </c>
      <c r="F639" t="s">
        <v>298</v>
      </c>
      <c r="G639" t="s">
        <v>133</v>
      </c>
      <c r="H639" s="35" t="s">
        <v>240</v>
      </c>
      <c r="I639" t="s">
        <v>299</v>
      </c>
      <c r="J639" t="s">
        <v>133</v>
      </c>
      <c r="K639" t="s">
        <v>185</v>
      </c>
      <c r="L639" t="s">
        <v>144</v>
      </c>
      <c r="M639" t="s">
        <v>138</v>
      </c>
      <c r="N639" s="38" t="s">
        <v>300</v>
      </c>
      <c r="O639" t="s">
        <v>140</v>
      </c>
    </row>
    <row r="640" spans="1:15">
      <c r="A640" t="s">
        <v>301</v>
      </c>
      <c r="B640" s="38">
        <v>44211</v>
      </c>
      <c r="C640" s="38">
        <v>44295</v>
      </c>
      <c r="D640" s="64">
        <v>142428.47</v>
      </c>
      <c r="E640" t="s">
        <v>290</v>
      </c>
      <c r="F640" t="s">
        <v>269</v>
      </c>
      <c r="G640" t="s">
        <v>133</v>
      </c>
      <c r="H640" s="35" t="s">
        <v>240</v>
      </c>
      <c r="I640" t="s">
        <v>291</v>
      </c>
      <c r="J640" t="s">
        <v>133</v>
      </c>
      <c r="K640" t="s">
        <v>185</v>
      </c>
      <c r="L640" t="s">
        <v>144</v>
      </c>
      <c r="M640" t="s">
        <v>138</v>
      </c>
      <c r="N640" s="38" t="s">
        <v>302</v>
      </c>
      <c r="O640" t="s">
        <v>140</v>
      </c>
    </row>
    <row r="641" spans="1:15">
      <c r="A641" t="s">
        <v>304</v>
      </c>
      <c r="B641" s="38">
        <v>44211</v>
      </c>
      <c r="C641" s="38">
        <v>44295</v>
      </c>
      <c r="D641" s="64">
        <v>145812.51</v>
      </c>
      <c r="E641" t="s">
        <v>305</v>
      </c>
      <c r="F641" t="s">
        <v>306</v>
      </c>
      <c r="G641" t="s">
        <v>133</v>
      </c>
      <c r="H641" s="35" t="s">
        <v>240</v>
      </c>
      <c r="I641" t="s">
        <v>307</v>
      </c>
      <c r="J641" t="s">
        <v>133</v>
      </c>
      <c r="K641" t="s">
        <v>185</v>
      </c>
      <c r="L641" t="s">
        <v>144</v>
      </c>
      <c r="M641" t="s">
        <v>138</v>
      </c>
      <c r="N641" s="38" t="s">
        <v>308</v>
      </c>
      <c r="O641" t="s">
        <v>140</v>
      </c>
    </row>
    <row r="642" spans="1:15">
      <c r="A642" t="s">
        <v>309</v>
      </c>
      <c r="B642" s="38">
        <v>44211</v>
      </c>
      <c r="C642" s="38">
        <v>44295</v>
      </c>
      <c r="D642" s="64">
        <v>212584</v>
      </c>
      <c r="E642" t="s">
        <v>294</v>
      </c>
      <c r="F642" t="s">
        <v>255</v>
      </c>
      <c r="G642" t="s">
        <v>133</v>
      </c>
      <c r="H642" s="35" t="s">
        <v>240</v>
      </c>
      <c r="I642" t="s">
        <v>310</v>
      </c>
      <c r="J642" t="s">
        <v>133</v>
      </c>
      <c r="K642" t="s">
        <v>185</v>
      </c>
      <c r="L642" t="s">
        <v>144</v>
      </c>
      <c r="M642" t="s">
        <v>138</v>
      </c>
      <c r="N642" s="38" t="s">
        <v>311</v>
      </c>
      <c r="O642" t="s">
        <v>140</v>
      </c>
    </row>
    <row r="643" spans="1:15">
      <c r="A643" t="s">
        <v>312</v>
      </c>
      <c r="B643" s="38">
        <v>44211</v>
      </c>
      <c r="C643" s="38">
        <v>44295</v>
      </c>
      <c r="D643" s="64">
        <v>583570.80000000005</v>
      </c>
      <c r="E643" t="s">
        <v>248</v>
      </c>
      <c r="F643" t="s">
        <v>285</v>
      </c>
      <c r="G643" t="s">
        <v>133</v>
      </c>
      <c r="H643" s="35" t="s">
        <v>240</v>
      </c>
      <c r="I643" t="s">
        <v>313</v>
      </c>
      <c r="J643" t="s">
        <v>133</v>
      </c>
      <c r="K643" t="s">
        <v>185</v>
      </c>
      <c r="L643" t="s">
        <v>144</v>
      </c>
      <c r="M643" t="s">
        <v>138</v>
      </c>
      <c r="N643" s="38" t="s">
        <v>314</v>
      </c>
      <c r="O643" t="s">
        <v>140</v>
      </c>
    </row>
    <row r="644" spans="1:15">
      <c r="A644" t="s">
        <v>180</v>
      </c>
      <c r="B644" s="38">
        <v>44221</v>
      </c>
      <c r="C644" s="38">
        <v>44319</v>
      </c>
      <c r="D644" s="64">
        <v>65357.11</v>
      </c>
      <c r="E644" t="s">
        <v>181</v>
      </c>
      <c r="F644" t="s">
        <v>182</v>
      </c>
      <c r="G644" t="s">
        <v>159</v>
      </c>
      <c r="H644" s="35" t="s">
        <v>183</v>
      </c>
      <c r="I644" t="s">
        <v>184</v>
      </c>
      <c r="J644" t="s">
        <v>159</v>
      </c>
      <c r="K644" t="s">
        <v>185</v>
      </c>
      <c r="L644" t="s">
        <v>149</v>
      </c>
      <c r="M644" t="s">
        <v>150</v>
      </c>
      <c r="N644" s="38" t="s">
        <v>429</v>
      </c>
      <c r="O644" t="s">
        <v>140</v>
      </c>
    </row>
    <row r="645" spans="1:15">
      <c r="A645" t="s">
        <v>324</v>
      </c>
      <c r="B645" s="38">
        <v>44242</v>
      </c>
      <c r="C645" s="38">
        <v>44322</v>
      </c>
      <c r="D645" s="64">
        <v>67003.91</v>
      </c>
      <c r="E645" t="s">
        <v>325</v>
      </c>
      <c r="F645" t="s">
        <v>261</v>
      </c>
      <c r="G645" t="s">
        <v>133</v>
      </c>
      <c r="H645" s="35" t="s">
        <v>240</v>
      </c>
      <c r="I645" t="s">
        <v>326</v>
      </c>
      <c r="J645" t="s">
        <v>133</v>
      </c>
      <c r="K645" t="s">
        <v>185</v>
      </c>
      <c r="L645" t="s">
        <v>144</v>
      </c>
      <c r="M645" t="s">
        <v>251</v>
      </c>
      <c r="N645" s="38" t="s">
        <v>323</v>
      </c>
      <c r="O645" t="s">
        <v>140</v>
      </c>
    </row>
    <row r="646" spans="1:15">
      <c r="A646" t="s">
        <v>327</v>
      </c>
      <c r="B646" s="38">
        <v>44242</v>
      </c>
      <c r="C646" s="38">
        <v>44322</v>
      </c>
      <c r="D646" s="64">
        <v>16553.95</v>
      </c>
      <c r="E646" t="s">
        <v>328</v>
      </c>
      <c r="F646" t="s">
        <v>329</v>
      </c>
      <c r="G646" t="s">
        <v>133</v>
      </c>
      <c r="H646" s="35" t="s">
        <v>240</v>
      </c>
      <c r="I646" t="s">
        <v>330</v>
      </c>
      <c r="J646" t="s">
        <v>133</v>
      </c>
      <c r="K646" t="s">
        <v>185</v>
      </c>
      <c r="L646" t="s">
        <v>144</v>
      </c>
      <c r="M646" t="s">
        <v>251</v>
      </c>
      <c r="N646" s="38" t="s">
        <v>331</v>
      </c>
      <c r="O646" t="s">
        <v>140</v>
      </c>
    </row>
    <row r="647" spans="1:15">
      <c r="A647" t="s">
        <v>283</v>
      </c>
      <c r="B647" s="38">
        <v>44242</v>
      </c>
      <c r="C647" s="38">
        <v>44322</v>
      </c>
      <c r="D647" s="64">
        <v>19712.97</v>
      </c>
      <c r="E647" t="s">
        <v>284</v>
      </c>
      <c r="F647" t="s">
        <v>285</v>
      </c>
      <c r="G647" t="s">
        <v>133</v>
      </c>
      <c r="H647" s="35" t="s">
        <v>240</v>
      </c>
      <c r="I647" t="s">
        <v>286</v>
      </c>
      <c r="J647" t="s">
        <v>133</v>
      </c>
      <c r="K647" t="s">
        <v>185</v>
      </c>
      <c r="L647" t="s">
        <v>144</v>
      </c>
      <c r="M647" t="s">
        <v>138</v>
      </c>
      <c r="N647" s="38" t="s">
        <v>287</v>
      </c>
      <c r="O647" t="s">
        <v>140</v>
      </c>
    </row>
    <row r="648" spans="1:15">
      <c r="A648" t="s">
        <v>289</v>
      </c>
      <c r="B648" s="38">
        <v>44242</v>
      </c>
      <c r="C648" s="38">
        <v>44322</v>
      </c>
      <c r="D648" s="64">
        <v>25580.32</v>
      </c>
      <c r="E648" t="s">
        <v>290</v>
      </c>
      <c r="F648" t="s">
        <v>269</v>
      </c>
      <c r="G648" t="s">
        <v>133</v>
      </c>
      <c r="H648" s="35" t="s">
        <v>240</v>
      </c>
      <c r="I648" t="s">
        <v>291</v>
      </c>
      <c r="J648" t="s">
        <v>133</v>
      </c>
      <c r="K648" t="s">
        <v>185</v>
      </c>
      <c r="L648" t="s">
        <v>144</v>
      </c>
      <c r="M648" t="s">
        <v>138</v>
      </c>
      <c r="N648" s="38" t="s">
        <v>292</v>
      </c>
      <c r="O648" t="s">
        <v>140</v>
      </c>
    </row>
    <row r="649" spans="1:15">
      <c r="A649" t="s">
        <v>332</v>
      </c>
      <c r="B649" s="38">
        <v>44242</v>
      </c>
      <c r="C649" s="38">
        <v>44322</v>
      </c>
      <c r="D649" s="64">
        <v>34190.07</v>
      </c>
      <c r="E649" t="s">
        <v>325</v>
      </c>
      <c r="F649" t="s">
        <v>261</v>
      </c>
      <c r="G649" t="s">
        <v>133</v>
      </c>
      <c r="H649" s="35" t="s">
        <v>240</v>
      </c>
      <c r="I649" t="s">
        <v>333</v>
      </c>
      <c r="J649" t="s">
        <v>133</v>
      </c>
      <c r="K649" t="s">
        <v>185</v>
      </c>
      <c r="L649" t="s">
        <v>144</v>
      </c>
      <c r="M649" t="s">
        <v>251</v>
      </c>
      <c r="N649" s="38" t="s">
        <v>334</v>
      </c>
      <c r="O649" t="s">
        <v>140</v>
      </c>
    </row>
    <row r="650" spans="1:15">
      <c r="A650" t="s">
        <v>335</v>
      </c>
      <c r="B650" s="38">
        <v>44242</v>
      </c>
      <c r="C650" s="38">
        <v>44322</v>
      </c>
      <c r="D650" s="64">
        <v>22488.01</v>
      </c>
      <c r="E650" t="s">
        <v>336</v>
      </c>
      <c r="F650" t="s">
        <v>306</v>
      </c>
      <c r="G650" t="s">
        <v>133</v>
      </c>
      <c r="H650" s="35" t="s">
        <v>240</v>
      </c>
      <c r="I650" t="s">
        <v>320</v>
      </c>
      <c r="J650" t="s">
        <v>133</v>
      </c>
      <c r="K650" t="s">
        <v>185</v>
      </c>
      <c r="L650" t="s">
        <v>144</v>
      </c>
      <c r="M650" t="s">
        <v>138</v>
      </c>
      <c r="N650" s="38" t="s">
        <v>334</v>
      </c>
      <c r="O650" t="s">
        <v>140</v>
      </c>
    </row>
    <row r="651" spans="1:15">
      <c r="A651" t="s">
        <v>337</v>
      </c>
      <c r="B651" s="38">
        <v>44242</v>
      </c>
      <c r="C651" s="38">
        <v>44322</v>
      </c>
      <c r="D651" s="64">
        <v>42863.92</v>
      </c>
      <c r="E651" t="s">
        <v>284</v>
      </c>
      <c r="F651" t="s">
        <v>285</v>
      </c>
      <c r="G651" t="s">
        <v>133</v>
      </c>
      <c r="H651" s="35" t="s">
        <v>240</v>
      </c>
      <c r="I651" t="s">
        <v>338</v>
      </c>
      <c r="J651" t="s">
        <v>133</v>
      </c>
      <c r="K651" t="s">
        <v>185</v>
      </c>
      <c r="L651" t="s">
        <v>144</v>
      </c>
      <c r="M651" t="s">
        <v>138</v>
      </c>
      <c r="N651" s="38" t="s">
        <v>339</v>
      </c>
      <c r="O651" t="s">
        <v>140</v>
      </c>
    </row>
    <row r="652" spans="1:15">
      <c r="A652" t="s">
        <v>340</v>
      </c>
      <c r="B652" s="38">
        <v>44242</v>
      </c>
      <c r="C652" s="38">
        <v>44322</v>
      </c>
      <c r="D652" s="64">
        <v>114379.81</v>
      </c>
      <c r="E652" t="s">
        <v>325</v>
      </c>
      <c r="F652" t="s">
        <v>261</v>
      </c>
      <c r="G652" t="s">
        <v>133</v>
      </c>
      <c r="H652" s="35" t="s">
        <v>240</v>
      </c>
      <c r="I652" t="s">
        <v>326</v>
      </c>
      <c r="J652" t="s">
        <v>133</v>
      </c>
      <c r="K652" t="s">
        <v>185</v>
      </c>
      <c r="L652" t="s">
        <v>144</v>
      </c>
      <c r="M652" t="s">
        <v>251</v>
      </c>
      <c r="N652" s="38" t="s">
        <v>341</v>
      </c>
      <c r="O652" t="s">
        <v>140</v>
      </c>
    </row>
    <row r="653" spans="1:15">
      <c r="A653" t="s">
        <v>421</v>
      </c>
      <c r="B653" s="38">
        <v>43994</v>
      </c>
      <c r="C653" s="38">
        <v>44323</v>
      </c>
      <c r="D653" s="64">
        <v>1617730.14</v>
      </c>
      <c r="E653" t="s">
        <v>207</v>
      </c>
      <c r="F653" t="s">
        <v>422</v>
      </c>
      <c r="G653" t="s">
        <v>133</v>
      </c>
      <c r="H653" s="35" t="s">
        <v>423</v>
      </c>
      <c r="I653" t="s">
        <v>209</v>
      </c>
      <c r="J653" t="s">
        <v>133</v>
      </c>
      <c r="K653" t="s">
        <v>136</v>
      </c>
      <c r="L653" t="s">
        <v>149</v>
      </c>
      <c r="M653" t="s">
        <v>424</v>
      </c>
      <c r="N653" s="38" t="s">
        <v>425</v>
      </c>
      <c r="O653" t="s">
        <v>140</v>
      </c>
    </row>
    <row r="654" spans="1:15">
      <c r="A654" t="s">
        <v>430</v>
      </c>
      <c r="B654" s="38">
        <v>44162</v>
      </c>
      <c r="C654" s="38">
        <v>44343</v>
      </c>
      <c r="D654" s="64">
        <v>7934000.0199999996</v>
      </c>
      <c r="E654" t="s">
        <v>431</v>
      </c>
      <c r="F654" t="s">
        <v>432</v>
      </c>
      <c r="G654" t="s">
        <v>133</v>
      </c>
      <c r="H654" s="35" t="s">
        <v>183</v>
      </c>
      <c r="I654" t="s">
        <v>433</v>
      </c>
      <c r="J654" t="s">
        <v>133</v>
      </c>
      <c r="K654" t="s">
        <v>136</v>
      </c>
      <c r="L654" t="s">
        <v>149</v>
      </c>
      <c r="M654" t="s">
        <v>150</v>
      </c>
      <c r="N654" s="38" t="s">
        <v>434</v>
      </c>
      <c r="O654" t="s">
        <v>140</v>
      </c>
    </row>
    <row r="655" spans="1:15">
      <c r="A655" t="s">
        <v>191</v>
      </c>
      <c r="B655" s="38">
        <v>44204</v>
      </c>
      <c r="C655" s="38">
        <v>44349</v>
      </c>
      <c r="D655" s="64">
        <v>26021031.640000001</v>
      </c>
      <c r="E655" t="s">
        <v>192</v>
      </c>
      <c r="F655" t="s">
        <v>193</v>
      </c>
      <c r="G655" t="s">
        <v>133</v>
      </c>
      <c r="H655" s="35" t="s">
        <v>167</v>
      </c>
      <c r="I655" t="s">
        <v>194</v>
      </c>
      <c r="J655" t="s">
        <v>133</v>
      </c>
      <c r="K655" t="s">
        <v>185</v>
      </c>
      <c r="L655" t="s">
        <v>137</v>
      </c>
      <c r="M655" t="s">
        <v>138</v>
      </c>
      <c r="N655" s="38" t="s">
        <v>195</v>
      </c>
      <c r="O655" t="s">
        <v>140</v>
      </c>
    </row>
    <row r="656" spans="1:15">
      <c r="A656" t="s">
        <v>191</v>
      </c>
      <c r="B656" s="38">
        <v>44204</v>
      </c>
      <c r="C656" s="38">
        <v>44349</v>
      </c>
      <c r="D656" s="64">
        <v>2367381.0099999998</v>
      </c>
      <c r="E656" t="s">
        <v>192</v>
      </c>
      <c r="F656" t="s">
        <v>193</v>
      </c>
      <c r="G656" t="s">
        <v>192</v>
      </c>
      <c r="H656" s="35" t="s">
        <v>167</v>
      </c>
      <c r="I656" t="s">
        <v>194</v>
      </c>
      <c r="J656" t="s">
        <v>133</v>
      </c>
      <c r="K656" t="s">
        <v>185</v>
      </c>
      <c r="L656" t="s">
        <v>137</v>
      </c>
      <c r="M656" t="s">
        <v>138</v>
      </c>
      <c r="N656" s="38" t="s">
        <v>195</v>
      </c>
      <c r="O656" t="s">
        <v>140</v>
      </c>
    </row>
    <row r="657" spans="1:15" ht="16">
      <c r="A657" t="s">
        <v>221</v>
      </c>
      <c r="B657" s="38">
        <v>44204</v>
      </c>
      <c r="C657" s="38">
        <v>44349</v>
      </c>
      <c r="D657" s="64">
        <v>18047116.73</v>
      </c>
      <c r="E657" t="s">
        <v>192</v>
      </c>
      <c r="F657" s="67" t="s">
        <v>222</v>
      </c>
      <c r="G657" t="s">
        <v>133</v>
      </c>
      <c r="H657" s="35" t="s">
        <v>167</v>
      </c>
      <c r="I657" t="s">
        <v>223</v>
      </c>
      <c r="J657" t="s">
        <v>133</v>
      </c>
      <c r="K657" t="s">
        <v>185</v>
      </c>
      <c r="L657" t="s">
        <v>137</v>
      </c>
      <c r="M657" t="s">
        <v>138</v>
      </c>
      <c r="N657" s="38" t="s">
        <v>195</v>
      </c>
      <c r="O657" t="s">
        <v>140</v>
      </c>
    </row>
    <row r="658" spans="1:15">
      <c r="A658" t="s">
        <v>206</v>
      </c>
      <c r="B658" s="38">
        <v>44204</v>
      </c>
      <c r="C658" s="38">
        <v>44349</v>
      </c>
      <c r="D658" s="64">
        <v>14482996.810000001</v>
      </c>
      <c r="E658" t="s">
        <v>207</v>
      </c>
      <c r="F658" t="s">
        <v>208</v>
      </c>
      <c r="G658" t="s">
        <v>133</v>
      </c>
      <c r="H658" s="35" t="s">
        <v>167</v>
      </c>
      <c r="I658" t="s">
        <v>209</v>
      </c>
      <c r="J658" t="s">
        <v>133</v>
      </c>
      <c r="K658" t="s">
        <v>185</v>
      </c>
      <c r="L658" t="s">
        <v>144</v>
      </c>
      <c r="M658" t="s">
        <v>150</v>
      </c>
      <c r="N658" s="38" t="s">
        <v>210</v>
      </c>
      <c r="O658" t="s">
        <v>140</v>
      </c>
    </row>
    <row r="659" spans="1:15">
      <c r="A659" t="s">
        <v>264</v>
      </c>
      <c r="B659" s="38">
        <v>44270</v>
      </c>
      <c r="C659" s="38">
        <v>44357</v>
      </c>
      <c r="D659" s="64">
        <v>23630.14</v>
      </c>
      <c r="E659" t="s">
        <v>265</v>
      </c>
      <c r="F659" t="s">
        <v>261</v>
      </c>
      <c r="G659" t="s">
        <v>133</v>
      </c>
      <c r="H659" s="35" t="s">
        <v>240</v>
      </c>
      <c r="I659" t="s">
        <v>266</v>
      </c>
      <c r="J659" t="s">
        <v>133</v>
      </c>
      <c r="K659" t="s">
        <v>185</v>
      </c>
      <c r="L659" t="s">
        <v>144</v>
      </c>
      <c r="M659" t="s">
        <v>251</v>
      </c>
      <c r="N659" s="38" t="s">
        <v>263</v>
      </c>
      <c r="O659" t="s">
        <v>140</v>
      </c>
    </row>
    <row r="660" spans="1:15">
      <c r="A660" t="s">
        <v>343</v>
      </c>
      <c r="B660" s="38">
        <v>44270</v>
      </c>
      <c r="C660" s="38">
        <v>44357</v>
      </c>
      <c r="D660" s="64">
        <v>51794.03</v>
      </c>
      <c r="E660" t="s">
        <v>344</v>
      </c>
      <c r="F660" t="s">
        <v>261</v>
      </c>
      <c r="G660" t="s">
        <v>133</v>
      </c>
      <c r="H660" s="35" t="s">
        <v>240</v>
      </c>
      <c r="I660" t="s">
        <v>345</v>
      </c>
      <c r="J660" t="s">
        <v>133</v>
      </c>
      <c r="K660" t="s">
        <v>185</v>
      </c>
      <c r="L660" t="s">
        <v>144</v>
      </c>
      <c r="M660" t="s">
        <v>251</v>
      </c>
      <c r="N660" s="38" t="s">
        <v>271</v>
      </c>
      <c r="O660" t="s">
        <v>140</v>
      </c>
    </row>
    <row r="661" spans="1:15">
      <c r="A661" t="s">
        <v>275</v>
      </c>
      <c r="B661" s="38">
        <v>44270</v>
      </c>
      <c r="C661" s="38">
        <v>44357</v>
      </c>
      <c r="D661" s="64">
        <v>25713.52</v>
      </c>
      <c r="E661" t="s">
        <v>276</v>
      </c>
      <c r="F661" t="s">
        <v>269</v>
      </c>
      <c r="G661" t="s">
        <v>133</v>
      </c>
      <c r="H661" s="35" t="s">
        <v>240</v>
      </c>
      <c r="I661" t="s">
        <v>277</v>
      </c>
      <c r="J661" t="s">
        <v>133</v>
      </c>
      <c r="K661" t="s">
        <v>185</v>
      </c>
      <c r="L661" t="s">
        <v>144</v>
      </c>
      <c r="M661" t="s">
        <v>138</v>
      </c>
      <c r="N661" s="38" t="s">
        <v>278</v>
      </c>
      <c r="O661" t="s">
        <v>140</v>
      </c>
    </row>
    <row r="662" spans="1:15">
      <c r="A662" t="s">
        <v>283</v>
      </c>
      <c r="B662" s="38">
        <v>44270</v>
      </c>
      <c r="C662" s="38">
        <v>44357</v>
      </c>
      <c r="D662" s="64">
        <v>160261.78</v>
      </c>
      <c r="E662" t="s">
        <v>284</v>
      </c>
      <c r="F662" t="s">
        <v>285</v>
      </c>
      <c r="G662" t="s">
        <v>133</v>
      </c>
      <c r="H662" s="35" t="s">
        <v>240</v>
      </c>
      <c r="I662" t="s">
        <v>286</v>
      </c>
      <c r="J662" t="s">
        <v>133</v>
      </c>
      <c r="K662" t="s">
        <v>185</v>
      </c>
      <c r="L662" t="s">
        <v>144</v>
      </c>
      <c r="M662" t="s">
        <v>138</v>
      </c>
      <c r="N662" s="38" t="s">
        <v>287</v>
      </c>
      <c r="O662" t="s">
        <v>140</v>
      </c>
    </row>
    <row r="663" spans="1:15">
      <c r="A663" t="s">
        <v>346</v>
      </c>
      <c r="B663" s="38">
        <v>44270</v>
      </c>
      <c r="C663" s="38">
        <v>44357</v>
      </c>
      <c r="D663" s="64">
        <v>5624047.5099999998</v>
      </c>
      <c r="E663" t="s">
        <v>347</v>
      </c>
      <c r="F663" t="s">
        <v>348</v>
      </c>
      <c r="G663" t="s">
        <v>133</v>
      </c>
      <c r="H663" s="35" t="s">
        <v>240</v>
      </c>
      <c r="I663" t="s">
        <v>349</v>
      </c>
      <c r="J663" t="s">
        <v>133</v>
      </c>
      <c r="K663" t="s">
        <v>136</v>
      </c>
      <c r="L663" t="s">
        <v>144</v>
      </c>
      <c r="M663" t="s">
        <v>350</v>
      </c>
      <c r="N663" s="38" t="s">
        <v>351</v>
      </c>
      <c r="O663" t="s">
        <v>140</v>
      </c>
    </row>
    <row r="664" spans="1:15">
      <c r="A664" t="s">
        <v>352</v>
      </c>
      <c r="B664" s="38">
        <v>44270</v>
      </c>
      <c r="C664" s="38">
        <v>44357</v>
      </c>
      <c r="D664" s="64">
        <v>31388.05</v>
      </c>
      <c r="E664" t="s">
        <v>353</v>
      </c>
      <c r="F664" t="s">
        <v>354</v>
      </c>
      <c r="G664" t="s">
        <v>133</v>
      </c>
      <c r="H664" s="35" t="s">
        <v>240</v>
      </c>
      <c r="I664" t="s">
        <v>355</v>
      </c>
      <c r="J664" t="s">
        <v>133</v>
      </c>
      <c r="K664" t="s">
        <v>185</v>
      </c>
      <c r="L664" t="s">
        <v>144</v>
      </c>
      <c r="M664" t="s">
        <v>251</v>
      </c>
      <c r="N664" s="38" t="s">
        <v>356</v>
      </c>
      <c r="O664" t="s">
        <v>140</v>
      </c>
    </row>
    <row r="665" spans="1:15">
      <c r="A665" t="s">
        <v>289</v>
      </c>
      <c r="B665" s="38">
        <v>44270</v>
      </c>
      <c r="C665" s="38">
        <v>44357</v>
      </c>
      <c r="D665" s="64">
        <v>6639.27</v>
      </c>
      <c r="E665" t="s">
        <v>290</v>
      </c>
      <c r="F665" t="s">
        <v>269</v>
      </c>
      <c r="G665" t="s">
        <v>133</v>
      </c>
      <c r="H665" s="35" t="s">
        <v>240</v>
      </c>
      <c r="I665" t="s">
        <v>291</v>
      </c>
      <c r="J665" t="s">
        <v>133</v>
      </c>
      <c r="K665" t="s">
        <v>185</v>
      </c>
      <c r="L665" t="s">
        <v>144</v>
      </c>
      <c r="M665" t="s">
        <v>138</v>
      </c>
      <c r="N665" s="38" t="s">
        <v>292</v>
      </c>
      <c r="O665" t="s">
        <v>140</v>
      </c>
    </row>
    <row r="666" spans="1:15">
      <c r="A666" t="s">
        <v>357</v>
      </c>
      <c r="B666" s="38">
        <v>44270</v>
      </c>
      <c r="C666" s="38">
        <v>44357</v>
      </c>
      <c r="D666" s="64">
        <v>5089.57</v>
      </c>
      <c r="E666" t="s">
        <v>325</v>
      </c>
      <c r="F666" t="s">
        <v>261</v>
      </c>
      <c r="G666" t="s">
        <v>133</v>
      </c>
      <c r="H666" s="35" t="s">
        <v>240</v>
      </c>
      <c r="I666" t="s">
        <v>326</v>
      </c>
      <c r="J666" t="s">
        <v>133</v>
      </c>
      <c r="K666" t="s">
        <v>185</v>
      </c>
      <c r="L666" t="s">
        <v>144</v>
      </c>
      <c r="M666" t="s">
        <v>251</v>
      </c>
      <c r="N666" s="38" t="s">
        <v>358</v>
      </c>
      <c r="O666" t="s">
        <v>140</v>
      </c>
    </row>
    <row r="667" spans="1:15">
      <c r="A667" t="s">
        <v>332</v>
      </c>
      <c r="B667" s="38">
        <v>44270</v>
      </c>
      <c r="C667" s="38">
        <v>44357</v>
      </c>
      <c r="D667" s="64">
        <v>72391.360000000001</v>
      </c>
      <c r="E667" t="s">
        <v>325</v>
      </c>
      <c r="F667" t="s">
        <v>261</v>
      </c>
      <c r="G667" t="s">
        <v>133</v>
      </c>
      <c r="H667" s="35" t="s">
        <v>240</v>
      </c>
      <c r="I667" t="s">
        <v>333</v>
      </c>
      <c r="J667" t="s">
        <v>133</v>
      </c>
      <c r="K667" t="s">
        <v>185</v>
      </c>
      <c r="L667" t="s">
        <v>144</v>
      </c>
      <c r="M667" t="s">
        <v>251</v>
      </c>
      <c r="N667" s="38" t="s">
        <v>334</v>
      </c>
      <c r="O667" t="s">
        <v>140</v>
      </c>
    </row>
    <row r="668" spans="1:15">
      <c r="A668" t="s">
        <v>340</v>
      </c>
      <c r="B668" s="38">
        <v>44270</v>
      </c>
      <c r="C668" s="38">
        <v>44357</v>
      </c>
      <c r="D668" s="64">
        <v>212040.16</v>
      </c>
      <c r="E668" t="s">
        <v>325</v>
      </c>
      <c r="F668" t="s">
        <v>261</v>
      </c>
      <c r="G668" t="s">
        <v>133</v>
      </c>
      <c r="H668" s="35" t="s">
        <v>240</v>
      </c>
      <c r="I668" t="s">
        <v>326</v>
      </c>
      <c r="J668" t="s">
        <v>133</v>
      </c>
      <c r="K668" t="s">
        <v>185</v>
      </c>
      <c r="L668" t="s">
        <v>144</v>
      </c>
      <c r="M668" t="s">
        <v>251</v>
      </c>
      <c r="N668" s="38" t="s">
        <v>341</v>
      </c>
      <c r="O668" t="s">
        <v>140</v>
      </c>
    </row>
    <row r="669" spans="1:15">
      <c r="A669" t="s">
        <v>421</v>
      </c>
      <c r="B669" s="38">
        <v>43994</v>
      </c>
      <c r="C669" s="38">
        <v>44368</v>
      </c>
      <c r="D669" s="64">
        <v>417113.13</v>
      </c>
      <c r="E669" t="s">
        <v>207</v>
      </c>
      <c r="F669" t="s">
        <v>422</v>
      </c>
      <c r="G669" t="s">
        <v>133</v>
      </c>
      <c r="H669" s="35" t="s">
        <v>423</v>
      </c>
      <c r="I669" t="s">
        <v>209</v>
      </c>
      <c r="J669" t="s">
        <v>133</v>
      </c>
      <c r="K669" t="s">
        <v>136</v>
      </c>
      <c r="L669" t="s">
        <v>149</v>
      </c>
      <c r="M669" t="s">
        <v>424</v>
      </c>
      <c r="N669" s="38" t="s">
        <v>425</v>
      </c>
      <c r="O669" t="s">
        <v>140</v>
      </c>
    </row>
    <row r="670" spans="1:15">
      <c r="A670" t="s">
        <v>264</v>
      </c>
      <c r="B670" s="38">
        <v>44301</v>
      </c>
      <c r="C670" s="38">
        <v>44385</v>
      </c>
      <c r="D670" s="64">
        <v>31176.23</v>
      </c>
      <c r="E670" t="s">
        <v>265</v>
      </c>
      <c r="F670" t="s">
        <v>261</v>
      </c>
      <c r="G670" t="s">
        <v>133</v>
      </c>
      <c r="H670" s="35" t="s">
        <v>240</v>
      </c>
      <c r="I670" t="s">
        <v>266</v>
      </c>
      <c r="J670" t="s">
        <v>133</v>
      </c>
      <c r="K670" t="s">
        <v>185</v>
      </c>
      <c r="L670" t="s">
        <v>144</v>
      </c>
      <c r="M670" t="s">
        <v>251</v>
      </c>
      <c r="N670" s="38" t="s">
        <v>263</v>
      </c>
      <c r="O670" t="s">
        <v>140</v>
      </c>
    </row>
    <row r="671" spans="1:15">
      <c r="A671" t="s">
        <v>324</v>
      </c>
      <c r="B671" s="38">
        <v>44301</v>
      </c>
      <c r="C671" s="38">
        <v>44385</v>
      </c>
      <c r="D671" s="64">
        <v>126904.9</v>
      </c>
      <c r="E671" t="s">
        <v>325</v>
      </c>
      <c r="F671" t="s">
        <v>261</v>
      </c>
      <c r="G671" t="s">
        <v>133</v>
      </c>
      <c r="H671" s="35" t="s">
        <v>240</v>
      </c>
      <c r="I671" t="s">
        <v>326</v>
      </c>
      <c r="J671" t="s">
        <v>133</v>
      </c>
      <c r="K671" t="s">
        <v>185</v>
      </c>
      <c r="L671" t="s">
        <v>144</v>
      </c>
      <c r="M671" t="s">
        <v>251</v>
      </c>
      <c r="N671" s="38" t="s">
        <v>323</v>
      </c>
      <c r="O671" t="s">
        <v>140</v>
      </c>
    </row>
    <row r="672" spans="1:15">
      <c r="A672" t="s">
        <v>367</v>
      </c>
      <c r="B672" s="38">
        <v>44301</v>
      </c>
      <c r="C672" s="38">
        <v>44385</v>
      </c>
      <c r="D672" s="64">
        <v>16964.55</v>
      </c>
      <c r="E672" t="s">
        <v>368</v>
      </c>
      <c r="F672" t="s">
        <v>269</v>
      </c>
      <c r="G672" t="s">
        <v>133</v>
      </c>
      <c r="H672" s="35" t="s">
        <v>240</v>
      </c>
      <c r="I672" t="s">
        <v>369</v>
      </c>
      <c r="J672" t="s">
        <v>133</v>
      </c>
      <c r="K672" t="s">
        <v>185</v>
      </c>
      <c r="L672" t="s">
        <v>144</v>
      </c>
      <c r="M672" t="s">
        <v>251</v>
      </c>
      <c r="N672" s="38" t="s">
        <v>370</v>
      </c>
      <c r="O672" t="s">
        <v>140</v>
      </c>
    </row>
    <row r="673" spans="1:15">
      <c r="A673" t="s">
        <v>371</v>
      </c>
      <c r="B673" s="38">
        <v>44301</v>
      </c>
      <c r="C673" s="38">
        <v>44385</v>
      </c>
      <c r="D673" s="64">
        <v>67042.789999999994</v>
      </c>
      <c r="E673" t="s">
        <v>353</v>
      </c>
      <c r="F673" t="s">
        <v>306</v>
      </c>
      <c r="G673" t="s">
        <v>133</v>
      </c>
      <c r="H673" s="35" t="s">
        <v>240</v>
      </c>
      <c r="I673" t="s">
        <v>355</v>
      </c>
      <c r="J673" t="s">
        <v>133</v>
      </c>
      <c r="K673" t="s">
        <v>185</v>
      </c>
      <c r="L673" t="s">
        <v>144</v>
      </c>
      <c r="M673" t="s">
        <v>251</v>
      </c>
      <c r="N673" s="38" t="s">
        <v>372</v>
      </c>
      <c r="O673" t="s">
        <v>140</v>
      </c>
    </row>
    <row r="674" spans="1:15">
      <c r="A674" t="s">
        <v>373</v>
      </c>
      <c r="B674" s="38">
        <v>44301</v>
      </c>
      <c r="C674" s="38">
        <v>44385</v>
      </c>
      <c r="D674" s="64">
        <v>42545.45</v>
      </c>
      <c r="E674" t="s">
        <v>353</v>
      </c>
      <c r="F674" t="s">
        <v>306</v>
      </c>
      <c r="G674" t="s">
        <v>133</v>
      </c>
      <c r="H674" s="35" t="s">
        <v>240</v>
      </c>
      <c r="I674" t="s">
        <v>355</v>
      </c>
      <c r="J674" t="s">
        <v>133</v>
      </c>
      <c r="K674" t="s">
        <v>185</v>
      </c>
      <c r="L674" t="s">
        <v>144</v>
      </c>
      <c r="M674" t="s">
        <v>251</v>
      </c>
      <c r="N674" s="38" t="s">
        <v>372</v>
      </c>
      <c r="O674" t="s">
        <v>140</v>
      </c>
    </row>
    <row r="675" spans="1:15">
      <c r="A675" t="s">
        <v>374</v>
      </c>
      <c r="B675" s="38">
        <v>44301</v>
      </c>
      <c r="C675" s="38">
        <v>44385</v>
      </c>
      <c r="D675" s="64">
        <v>45131.41</v>
      </c>
      <c r="E675" t="s">
        <v>375</v>
      </c>
      <c r="F675" t="s">
        <v>249</v>
      </c>
      <c r="G675" t="s">
        <v>133</v>
      </c>
      <c r="H675" s="35" t="s">
        <v>240</v>
      </c>
      <c r="I675" t="s">
        <v>376</v>
      </c>
      <c r="J675" t="s">
        <v>133</v>
      </c>
      <c r="K675" t="s">
        <v>185</v>
      </c>
      <c r="L675" t="s">
        <v>144</v>
      </c>
      <c r="M675" t="s">
        <v>251</v>
      </c>
      <c r="N675" s="38" t="s">
        <v>372</v>
      </c>
      <c r="O675" t="s">
        <v>140</v>
      </c>
    </row>
    <row r="676" spans="1:15">
      <c r="A676" t="s">
        <v>283</v>
      </c>
      <c r="B676" s="38">
        <v>44301</v>
      </c>
      <c r="C676" s="38">
        <v>44385</v>
      </c>
      <c r="D676" s="64">
        <v>43453.86</v>
      </c>
      <c r="E676" t="s">
        <v>284</v>
      </c>
      <c r="F676" t="s">
        <v>285</v>
      </c>
      <c r="G676" t="s">
        <v>133</v>
      </c>
      <c r="H676" s="35" t="s">
        <v>240</v>
      </c>
      <c r="I676" t="s">
        <v>286</v>
      </c>
      <c r="J676" t="s">
        <v>133</v>
      </c>
      <c r="K676" t="s">
        <v>185</v>
      </c>
      <c r="L676" t="s">
        <v>144</v>
      </c>
      <c r="M676" t="s">
        <v>138</v>
      </c>
      <c r="N676" s="38" t="s">
        <v>287</v>
      </c>
      <c r="O676" t="s">
        <v>140</v>
      </c>
    </row>
    <row r="677" spans="1:15">
      <c r="A677" t="s">
        <v>377</v>
      </c>
      <c r="B677" s="38">
        <v>44301</v>
      </c>
      <c r="C677" s="38">
        <v>44385</v>
      </c>
      <c r="D677" s="64">
        <v>5724.09</v>
      </c>
      <c r="E677" t="s">
        <v>248</v>
      </c>
      <c r="F677" t="s">
        <v>249</v>
      </c>
      <c r="G677" t="s">
        <v>133</v>
      </c>
      <c r="H677" s="35" t="s">
        <v>240</v>
      </c>
      <c r="I677" t="s">
        <v>378</v>
      </c>
      <c r="J677" t="s">
        <v>133</v>
      </c>
      <c r="K677" t="s">
        <v>185</v>
      </c>
      <c r="L677" t="s">
        <v>144</v>
      </c>
      <c r="M677" t="s">
        <v>138</v>
      </c>
      <c r="N677" s="38" t="s">
        <v>379</v>
      </c>
      <c r="O677" t="s">
        <v>140</v>
      </c>
    </row>
    <row r="678" spans="1:15">
      <c r="A678" t="s">
        <v>380</v>
      </c>
      <c r="B678" s="38">
        <v>44301</v>
      </c>
      <c r="C678" s="38">
        <v>44385</v>
      </c>
      <c r="D678" s="64">
        <v>98265.64</v>
      </c>
      <c r="E678" t="s">
        <v>381</v>
      </c>
      <c r="F678" t="s">
        <v>255</v>
      </c>
      <c r="G678" t="s">
        <v>133</v>
      </c>
      <c r="H678" s="35" t="s">
        <v>240</v>
      </c>
      <c r="I678" t="s">
        <v>382</v>
      </c>
      <c r="J678" t="s">
        <v>133</v>
      </c>
      <c r="K678" t="s">
        <v>185</v>
      </c>
      <c r="L678" t="s">
        <v>144</v>
      </c>
      <c r="M678" t="s">
        <v>138</v>
      </c>
      <c r="N678" s="38" t="s">
        <v>372</v>
      </c>
      <c r="O678" t="s">
        <v>140</v>
      </c>
    </row>
    <row r="679" spans="1:15">
      <c r="A679" t="s">
        <v>352</v>
      </c>
      <c r="B679" s="38">
        <v>44301</v>
      </c>
      <c r="C679" s="38">
        <v>44385</v>
      </c>
      <c r="D679" s="64">
        <v>61047.509999999995</v>
      </c>
      <c r="E679" t="s">
        <v>353</v>
      </c>
      <c r="F679" t="s">
        <v>354</v>
      </c>
      <c r="G679" t="s">
        <v>133</v>
      </c>
      <c r="H679" s="35" t="s">
        <v>240</v>
      </c>
      <c r="I679" t="s">
        <v>355</v>
      </c>
      <c r="J679" t="s">
        <v>133</v>
      </c>
      <c r="K679" t="s">
        <v>185</v>
      </c>
      <c r="L679" t="s">
        <v>144</v>
      </c>
      <c r="M679" t="s">
        <v>251</v>
      </c>
      <c r="N679" s="38" t="s">
        <v>356</v>
      </c>
      <c r="O679" t="s">
        <v>140</v>
      </c>
    </row>
    <row r="680" spans="1:15">
      <c r="A680" t="s">
        <v>383</v>
      </c>
      <c r="B680" s="38">
        <v>44301</v>
      </c>
      <c r="C680" s="38">
        <v>44385</v>
      </c>
      <c r="D680" s="64">
        <v>50865.219672750602</v>
      </c>
      <c r="E680" t="s">
        <v>384</v>
      </c>
      <c r="F680" t="s">
        <v>354</v>
      </c>
      <c r="G680" t="s">
        <v>133</v>
      </c>
      <c r="H680" s="35" t="s">
        <v>240</v>
      </c>
      <c r="I680" t="s">
        <v>385</v>
      </c>
      <c r="J680" t="s">
        <v>133</v>
      </c>
      <c r="K680" t="s">
        <v>185</v>
      </c>
      <c r="L680" t="s">
        <v>144</v>
      </c>
      <c r="M680" t="s">
        <v>251</v>
      </c>
      <c r="N680" s="38" t="s">
        <v>386</v>
      </c>
      <c r="O680" t="s">
        <v>140</v>
      </c>
    </row>
    <row r="681" spans="1:15">
      <c r="A681" t="s">
        <v>335</v>
      </c>
      <c r="B681" s="38">
        <v>44301</v>
      </c>
      <c r="C681" s="38">
        <v>44385</v>
      </c>
      <c r="D681" s="64">
        <v>97753.78</v>
      </c>
      <c r="E681" t="s">
        <v>336</v>
      </c>
      <c r="F681" t="s">
        <v>306</v>
      </c>
      <c r="G681" t="s">
        <v>133</v>
      </c>
      <c r="H681" s="35" t="s">
        <v>240</v>
      </c>
      <c r="I681" t="s">
        <v>320</v>
      </c>
      <c r="J681" t="s">
        <v>133</v>
      </c>
      <c r="K681" t="s">
        <v>185</v>
      </c>
      <c r="L681" t="s">
        <v>144</v>
      </c>
      <c r="M681" t="s">
        <v>138</v>
      </c>
      <c r="N681" s="38" t="s">
        <v>334</v>
      </c>
      <c r="O681" t="s">
        <v>140</v>
      </c>
    </row>
    <row r="682" spans="1:15">
      <c r="A682" t="s">
        <v>387</v>
      </c>
      <c r="B682" s="38">
        <v>44301</v>
      </c>
      <c r="C682" s="38">
        <v>44385</v>
      </c>
      <c r="D682" s="64">
        <v>630551.32999999996</v>
      </c>
      <c r="E682" t="s">
        <v>248</v>
      </c>
      <c r="F682" t="s">
        <v>285</v>
      </c>
      <c r="G682" t="s">
        <v>133</v>
      </c>
      <c r="H682" s="35" t="s">
        <v>240</v>
      </c>
      <c r="I682" t="s">
        <v>313</v>
      </c>
      <c r="J682" t="s">
        <v>133</v>
      </c>
      <c r="K682" t="s">
        <v>185</v>
      </c>
      <c r="L682" t="s">
        <v>144</v>
      </c>
      <c r="M682" t="s">
        <v>138</v>
      </c>
      <c r="N682" s="38" t="s">
        <v>388</v>
      </c>
      <c r="O682" t="s">
        <v>140</v>
      </c>
    </row>
    <row r="683" spans="1:15">
      <c r="A683" t="s">
        <v>340</v>
      </c>
      <c r="B683" s="38">
        <v>44301</v>
      </c>
      <c r="C683" s="38">
        <v>44385</v>
      </c>
      <c r="D683" s="64">
        <v>329358.75</v>
      </c>
      <c r="E683" t="s">
        <v>325</v>
      </c>
      <c r="F683" t="s">
        <v>261</v>
      </c>
      <c r="G683" t="s">
        <v>133</v>
      </c>
      <c r="H683" s="35" t="s">
        <v>240</v>
      </c>
      <c r="I683" t="s">
        <v>326</v>
      </c>
      <c r="J683" t="s">
        <v>133</v>
      </c>
      <c r="K683" t="s">
        <v>185</v>
      </c>
      <c r="L683" t="s">
        <v>144</v>
      </c>
      <c r="M683" t="s">
        <v>251</v>
      </c>
      <c r="N683" s="38" t="s">
        <v>341</v>
      </c>
      <c r="O683" t="s">
        <v>140</v>
      </c>
    </row>
    <row r="684" spans="1:15">
      <c r="A684" t="s">
        <v>421</v>
      </c>
      <c r="B684" s="38">
        <v>43994</v>
      </c>
      <c r="C684" s="38">
        <v>44393</v>
      </c>
      <c r="D684" s="64">
        <v>417460.22</v>
      </c>
      <c r="E684" t="s">
        <v>207</v>
      </c>
      <c r="F684" t="s">
        <v>422</v>
      </c>
      <c r="G684" t="s">
        <v>133</v>
      </c>
      <c r="H684" s="35" t="s">
        <v>423</v>
      </c>
      <c r="I684" t="s">
        <v>209</v>
      </c>
      <c r="J684" t="s">
        <v>133</v>
      </c>
      <c r="K684" t="s">
        <v>136</v>
      </c>
      <c r="L684" t="s">
        <v>149</v>
      </c>
      <c r="M684" t="s">
        <v>424</v>
      </c>
      <c r="N684" s="38" t="s">
        <v>425</v>
      </c>
      <c r="O684" t="s">
        <v>140</v>
      </c>
    </row>
    <row r="685" spans="1:15">
      <c r="A685" t="s">
        <v>180</v>
      </c>
      <c r="B685" s="38">
        <v>44312</v>
      </c>
      <c r="C685" s="38">
        <v>44397</v>
      </c>
      <c r="D685" s="64">
        <v>55863.24</v>
      </c>
      <c r="E685" t="s">
        <v>181</v>
      </c>
      <c r="F685" t="s">
        <v>182</v>
      </c>
      <c r="G685" t="s">
        <v>159</v>
      </c>
      <c r="H685" s="35" t="s">
        <v>183</v>
      </c>
      <c r="I685" t="s">
        <v>184</v>
      </c>
      <c r="J685" t="s">
        <v>159</v>
      </c>
      <c r="K685" t="s">
        <v>185</v>
      </c>
      <c r="L685" t="s">
        <v>149</v>
      </c>
      <c r="M685" t="s">
        <v>150</v>
      </c>
      <c r="N685" s="38" t="s">
        <v>429</v>
      </c>
      <c r="O685" t="s">
        <v>140</v>
      </c>
    </row>
    <row r="686" spans="1:15">
      <c r="A686" t="s">
        <v>264</v>
      </c>
      <c r="B686" s="38">
        <v>44331</v>
      </c>
      <c r="C686" s="38">
        <v>44414</v>
      </c>
      <c r="D686" s="64">
        <v>27489.96</v>
      </c>
      <c r="E686" t="s">
        <v>265</v>
      </c>
      <c r="F686" t="s">
        <v>261</v>
      </c>
      <c r="G686" t="s">
        <v>133</v>
      </c>
      <c r="H686" s="35" t="s">
        <v>240</v>
      </c>
      <c r="I686" t="s">
        <v>266</v>
      </c>
      <c r="J686" t="s">
        <v>133</v>
      </c>
      <c r="K686" t="s">
        <v>185</v>
      </c>
      <c r="L686" t="s">
        <v>144</v>
      </c>
      <c r="M686" t="s">
        <v>251</v>
      </c>
      <c r="N686" s="38" t="s">
        <v>263</v>
      </c>
      <c r="O686" t="s">
        <v>140</v>
      </c>
    </row>
    <row r="687" spans="1:15">
      <c r="A687" t="s">
        <v>324</v>
      </c>
      <c r="B687" s="38">
        <v>44331</v>
      </c>
      <c r="C687" s="38">
        <v>44414</v>
      </c>
      <c r="D687" s="64">
        <v>95904.2</v>
      </c>
      <c r="E687" t="s">
        <v>325</v>
      </c>
      <c r="F687" t="s">
        <v>261</v>
      </c>
      <c r="G687" t="s">
        <v>133</v>
      </c>
      <c r="H687" s="35" t="s">
        <v>240</v>
      </c>
      <c r="I687" t="s">
        <v>326</v>
      </c>
      <c r="J687" t="s">
        <v>133</v>
      </c>
      <c r="K687" t="s">
        <v>185</v>
      </c>
      <c r="L687" t="s">
        <v>144</v>
      </c>
      <c r="M687" t="s">
        <v>251</v>
      </c>
      <c r="N687" s="38" t="s">
        <v>323</v>
      </c>
      <c r="O687" t="s">
        <v>140</v>
      </c>
    </row>
    <row r="688" spans="1:15">
      <c r="A688" t="s">
        <v>343</v>
      </c>
      <c r="B688" s="38">
        <v>44331</v>
      </c>
      <c r="C688" s="38">
        <v>44414</v>
      </c>
      <c r="D688" s="64">
        <v>52637.98</v>
      </c>
      <c r="E688" t="s">
        <v>344</v>
      </c>
      <c r="F688" t="s">
        <v>261</v>
      </c>
      <c r="G688" t="s">
        <v>133</v>
      </c>
      <c r="H688" s="35" t="s">
        <v>240</v>
      </c>
      <c r="I688" t="s">
        <v>345</v>
      </c>
      <c r="J688" t="s">
        <v>133</v>
      </c>
      <c r="K688" t="s">
        <v>185</v>
      </c>
      <c r="L688" t="s">
        <v>144</v>
      </c>
      <c r="M688" t="s">
        <v>251</v>
      </c>
      <c r="N688" s="38" t="s">
        <v>271</v>
      </c>
      <c r="O688" t="s">
        <v>140</v>
      </c>
    </row>
    <row r="689" spans="1:15">
      <c r="A689" t="s">
        <v>275</v>
      </c>
      <c r="B689" s="38">
        <v>44331</v>
      </c>
      <c r="C689" s="38">
        <v>44414</v>
      </c>
      <c r="D689" s="64">
        <v>61704.55</v>
      </c>
      <c r="E689" t="s">
        <v>276</v>
      </c>
      <c r="F689" t="s">
        <v>269</v>
      </c>
      <c r="G689" t="s">
        <v>133</v>
      </c>
      <c r="H689" s="35" t="s">
        <v>240</v>
      </c>
      <c r="I689" t="s">
        <v>277</v>
      </c>
      <c r="J689" t="s">
        <v>133</v>
      </c>
      <c r="K689" t="s">
        <v>185</v>
      </c>
      <c r="L689" t="s">
        <v>144</v>
      </c>
      <c r="M689" t="s">
        <v>138</v>
      </c>
      <c r="N689" s="38" t="s">
        <v>278</v>
      </c>
      <c r="O689" t="s">
        <v>140</v>
      </c>
    </row>
    <row r="690" spans="1:15">
      <c r="A690" t="s">
        <v>397</v>
      </c>
      <c r="B690" s="38">
        <v>44331</v>
      </c>
      <c r="C690" s="38">
        <v>44414</v>
      </c>
      <c r="D690" s="64">
        <v>3990830.12</v>
      </c>
      <c r="E690" t="s">
        <v>238</v>
      </c>
      <c r="F690" t="s">
        <v>348</v>
      </c>
      <c r="G690" t="s">
        <v>133</v>
      </c>
      <c r="H690" s="35" t="s">
        <v>240</v>
      </c>
      <c r="I690" t="s">
        <v>398</v>
      </c>
      <c r="J690" t="s">
        <v>133</v>
      </c>
      <c r="K690" t="s">
        <v>185</v>
      </c>
      <c r="L690" t="s">
        <v>144</v>
      </c>
      <c r="M690" t="s">
        <v>138</v>
      </c>
      <c r="N690" s="38" t="s">
        <v>372</v>
      </c>
      <c r="O690" t="s">
        <v>140</v>
      </c>
    </row>
    <row r="691" spans="1:15">
      <c r="A691" t="s">
        <v>371</v>
      </c>
      <c r="B691" s="38">
        <v>44331</v>
      </c>
      <c r="C691" s="38">
        <v>44414</v>
      </c>
      <c r="D691" s="64">
        <v>67832.37</v>
      </c>
      <c r="E691" t="s">
        <v>353</v>
      </c>
      <c r="F691" t="s">
        <v>306</v>
      </c>
      <c r="G691" t="s">
        <v>133</v>
      </c>
      <c r="H691" s="35" t="s">
        <v>240</v>
      </c>
      <c r="I691" t="s">
        <v>355</v>
      </c>
      <c r="J691" t="s">
        <v>133</v>
      </c>
      <c r="K691" t="s">
        <v>185</v>
      </c>
      <c r="L691" t="s">
        <v>144</v>
      </c>
      <c r="M691" t="s">
        <v>251</v>
      </c>
      <c r="N691" s="38" t="s">
        <v>372</v>
      </c>
      <c r="O691" t="s">
        <v>140</v>
      </c>
    </row>
    <row r="692" spans="1:15">
      <c r="A692" t="s">
        <v>373</v>
      </c>
      <c r="B692" s="38">
        <v>44331</v>
      </c>
      <c r="C692" s="38">
        <v>44414</v>
      </c>
      <c r="D692" s="64">
        <v>53172.61</v>
      </c>
      <c r="E692" t="s">
        <v>353</v>
      </c>
      <c r="F692" t="s">
        <v>306</v>
      </c>
      <c r="G692" t="s">
        <v>133</v>
      </c>
      <c r="H692" s="35" t="s">
        <v>240</v>
      </c>
      <c r="I692" t="s">
        <v>355</v>
      </c>
      <c r="J692" t="s">
        <v>133</v>
      </c>
      <c r="K692" t="s">
        <v>185</v>
      </c>
      <c r="L692" t="s">
        <v>144</v>
      </c>
      <c r="M692" t="s">
        <v>251</v>
      </c>
      <c r="N692" s="38" t="s">
        <v>372</v>
      </c>
      <c r="O692" t="s">
        <v>140</v>
      </c>
    </row>
    <row r="693" spans="1:15">
      <c r="A693" t="s">
        <v>283</v>
      </c>
      <c r="B693" s="38">
        <v>44331</v>
      </c>
      <c r="C693" s="38">
        <v>44414</v>
      </c>
      <c r="D693" s="64">
        <v>63631.01</v>
      </c>
      <c r="E693" t="s">
        <v>284</v>
      </c>
      <c r="F693" t="s">
        <v>285</v>
      </c>
      <c r="G693" t="s">
        <v>133</v>
      </c>
      <c r="H693" s="35" t="s">
        <v>240</v>
      </c>
      <c r="I693" t="s">
        <v>286</v>
      </c>
      <c r="J693" t="s">
        <v>133</v>
      </c>
      <c r="K693" t="s">
        <v>185</v>
      </c>
      <c r="L693" t="s">
        <v>144</v>
      </c>
      <c r="M693" t="s">
        <v>138</v>
      </c>
      <c r="N693" s="38" t="s">
        <v>287</v>
      </c>
      <c r="O693" t="s">
        <v>140</v>
      </c>
    </row>
    <row r="694" spans="1:15">
      <c r="A694" t="s">
        <v>377</v>
      </c>
      <c r="B694" s="38">
        <v>44331</v>
      </c>
      <c r="C694" s="38">
        <v>44414</v>
      </c>
      <c r="D694" s="64">
        <v>45590.63</v>
      </c>
      <c r="E694" t="s">
        <v>248</v>
      </c>
      <c r="F694" t="s">
        <v>249</v>
      </c>
      <c r="G694" t="s">
        <v>133</v>
      </c>
      <c r="H694" s="35" t="s">
        <v>240</v>
      </c>
      <c r="I694" t="s">
        <v>378</v>
      </c>
      <c r="J694" t="s">
        <v>133</v>
      </c>
      <c r="K694" t="s">
        <v>185</v>
      </c>
      <c r="L694" t="s">
        <v>144</v>
      </c>
      <c r="M694" t="s">
        <v>138</v>
      </c>
      <c r="N694" s="38" t="s">
        <v>379</v>
      </c>
      <c r="O694" t="s">
        <v>140</v>
      </c>
    </row>
    <row r="695" spans="1:15">
      <c r="A695" t="s">
        <v>383</v>
      </c>
      <c r="B695" s="38">
        <v>44331</v>
      </c>
      <c r="C695" s="38">
        <v>44414</v>
      </c>
      <c r="D695" s="64">
        <v>60154.96</v>
      </c>
      <c r="E695" t="s">
        <v>384</v>
      </c>
      <c r="F695" t="s">
        <v>354</v>
      </c>
      <c r="G695" t="s">
        <v>133</v>
      </c>
      <c r="H695" s="35" t="s">
        <v>240</v>
      </c>
      <c r="I695" t="s">
        <v>385</v>
      </c>
      <c r="J695" t="s">
        <v>133</v>
      </c>
      <c r="K695" t="s">
        <v>185</v>
      </c>
      <c r="L695" t="s">
        <v>144</v>
      </c>
      <c r="M695" t="s">
        <v>251</v>
      </c>
      <c r="N695" s="38" t="s">
        <v>386</v>
      </c>
      <c r="O695" t="s">
        <v>140</v>
      </c>
    </row>
    <row r="696" spans="1:15">
      <c r="A696" t="s">
        <v>289</v>
      </c>
      <c r="B696" s="38">
        <v>44331</v>
      </c>
      <c r="C696" s="38">
        <v>44414</v>
      </c>
      <c r="D696" s="64">
        <v>7471.67</v>
      </c>
      <c r="E696" t="s">
        <v>290</v>
      </c>
      <c r="F696" t="s">
        <v>269</v>
      </c>
      <c r="G696" t="s">
        <v>133</v>
      </c>
      <c r="H696" s="35" t="s">
        <v>240</v>
      </c>
      <c r="I696" t="s">
        <v>291</v>
      </c>
      <c r="J696" t="s">
        <v>133</v>
      </c>
      <c r="K696" t="s">
        <v>185</v>
      </c>
      <c r="L696" t="s">
        <v>144</v>
      </c>
      <c r="M696" t="s">
        <v>138</v>
      </c>
      <c r="N696" s="38" t="s">
        <v>292</v>
      </c>
      <c r="O696" t="s">
        <v>140</v>
      </c>
    </row>
    <row r="697" spans="1:15">
      <c r="A697" t="s">
        <v>399</v>
      </c>
      <c r="B697" s="38">
        <v>44331</v>
      </c>
      <c r="C697" s="38">
        <v>44414</v>
      </c>
      <c r="D697" s="64">
        <v>12705.62</v>
      </c>
      <c r="E697" t="s">
        <v>325</v>
      </c>
      <c r="F697" t="s">
        <v>261</v>
      </c>
      <c r="G697" t="s">
        <v>133</v>
      </c>
      <c r="H697" s="35" t="s">
        <v>240</v>
      </c>
      <c r="I697" t="s">
        <v>400</v>
      </c>
      <c r="J697" t="s">
        <v>133</v>
      </c>
      <c r="K697" t="s">
        <v>185</v>
      </c>
      <c r="L697" t="s">
        <v>144</v>
      </c>
      <c r="M697" t="s">
        <v>138</v>
      </c>
      <c r="N697" s="38" t="s">
        <v>401</v>
      </c>
      <c r="O697" t="s">
        <v>140</v>
      </c>
    </row>
    <row r="698" spans="1:15">
      <c r="A698" t="s">
        <v>357</v>
      </c>
      <c r="B698" s="38">
        <v>44331</v>
      </c>
      <c r="C698" s="38">
        <v>44414</v>
      </c>
      <c r="D698" s="64">
        <v>72553.86</v>
      </c>
      <c r="E698" t="s">
        <v>325</v>
      </c>
      <c r="F698" t="s">
        <v>261</v>
      </c>
      <c r="G698" t="s">
        <v>133</v>
      </c>
      <c r="H698" s="35" t="s">
        <v>240</v>
      </c>
      <c r="I698" t="s">
        <v>326</v>
      </c>
      <c r="J698" t="s">
        <v>133</v>
      </c>
      <c r="K698" t="s">
        <v>185</v>
      </c>
      <c r="L698" t="s">
        <v>144</v>
      </c>
      <c r="M698" t="s">
        <v>251</v>
      </c>
      <c r="N698" s="38" t="s">
        <v>358</v>
      </c>
      <c r="O698" t="s">
        <v>140</v>
      </c>
    </row>
    <row r="699" spans="1:15">
      <c r="A699" t="s">
        <v>387</v>
      </c>
      <c r="B699" s="38">
        <v>44331</v>
      </c>
      <c r="C699" s="38">
        <v>44414</v>
      </c>
      <c r="D699" s="64">
        <v>255661.91</v>
      </c>
      <c r="E699" t="s">
        <v>248</v>
      </c>
      <c r="F699" t="s">
        <v>285</v>
      </c>
      <c r="G699" t="s">
        <v>133</v>
      </c>
      <c r="H699" s="35" t="s">
        <v>240</v>
      </c>
      <c r="I699" t="s">
        <v>313</v>
      </c>
      <c r="J699" t="s">
        <v>133</v>
      </c>
      <c r="K699" t="s">
        <v>185</v>
      </c>
      <c r="L699" t="s">
        <v>144</v>
      </c>
      <c r="M699" t="s">
        <v>138</v>
      </c>
      <c r="N699" s="38" t="s">
        <v>388</v>
      </c>
      <c r="O699" t="s">
        <v>140</v>
      </c>
    </row>
    <row r="700" spans="1:15">
      <c r="A700" t="s">
        <v>180</v>
      </c>
      <c r="B700" s="38">
        <v>44350</v>
      </c>
      <c r="C700" s="38">
        <v>44418</v>
      </c>
      <c r="D700" s="64">
        <v>79107.61</v>
      </c>
      <c r="E700" t="s">
        <v>181</v>
      </c>
      <c r="F700" t="s">
        <v>182</v>
      </c>
      <c r="G700" t="s">
        <v>159</v>
      </c>
      <c r="H700" s="35" t="s">
        <v>183</v>
      </c>
      <c r="I700" t="s">
        <v>184</v>
      </c>
      <c r="J700" t="s">
        <v>159</v>
      </c>
      <c r="K700" t="s">
        <v>185</v>
      </c>
      <c r="L700" t="s">
        <v>149</v>
      </c>
      <c r="M700" t="s">
        <v>150</v>
      </c>
      <c r="N700" s="38" t="s">
        <v>429</v>
      </c>
      <c r="O700" t="s">
        <v>140</v>
      </c>
    </row>
    <row r="701" spans="1:15">
      <c r="A701" t="s">
        <v>421</v>
      </c>
      <c r="B701" s="38">
        <v>43994</v>
      </c>
      <c r="C701" s="38">
        <v>44421</v>
      </c>
      <c r="D701" s="64">
        <v>1617478.38</v>
      </c>
      <c r="E701" t="s">
        <v>207</v>
      </c>
      <c r="F701" t="s">
        <v>422</v>
      </c>
      <c r="G701" t="s">
        <v>133</v>
      </c>
      <c r="H701" s="35" t="s">
        <v>423</v>
      </c>
      <c r="I701" t="s">
        <v>209</v>
      </c>
      <c r="J701" t="s">
        <v>133</v>
      </c>
      <c r="K701" t="s">
        <v>136</v>
      </c>
      <c r="L701" t="s">
        <v>149</v>
      </c>
      <c r="M701" t="s">
        <v>424</v>
      </c>
      <c r="N701" s="38" t="s">
        <v>425</v>
      </c>
      <c r="O701" t="s">
        <v>140</v>
      </c>
    </row>
    <row r="702" spans="1:15">
      <c r="A702" t="s">
        <v>426</v>
      </c>
      <c r="B702" s="38">
        <v>44323</v>
      </c>
      <c r="C702" s="38">
        <v>44421</v>
      </c>
      <c r="D702" s="64">
        <v>37054.480000000003</v>
      </c>
      <c r="E702" t="s">
        <v>427</v>
      </c>
      <c r="F702" t="s">
        <v>418</v>
      </c>
      <c r="G702" t="s">
        <v>159</v>
      </c>
      <c r="H702" s="35" t="s">
        <v>80</v>
      </c>
      <c r="I702" t="s">
        <v>428</v>
      </c>
      <c r="J702" t="s">
        <v>159</v>
      </c>
      <c r="K702" t="s">
        <v>185</v>
      </c>
      <c r="L702" t="s">
        <v>149</v>
      </c>
      <c r="M702" t="s">
        <v>150</v>
      </c>
      <c r="N702" s="38">
        <v>42842</v>
      </c>
      <c r="O702" t="s">
        <v>151</v>
      </c>
    </row>
    <row r="703" spans="1:15">
      <c r="A703" t="s">
        <v>416</v>
      </c>
      <c r="B703" s="38">
        <v>44330</v>
      </c>
      <c r="C703" s="38">
        <v>44421</v>
      </c>
      <c r="D703" s="64">
        <v>20784.195142499997</v>
      </c>
      <c r="E703" t="s">
        <v>417</v>
      </c>
      <c r="F703" t="s">
        <v>418</v>
      </c>
      <c r="G703" t="s">
        <v>159</v>
      </c>
      <c r="H703" s="35" t="s">
        <v>80</v>
      </c>
      <c r="I703" t="s">
        <v>419</v>
      </c>
      <c r="J703" t="s">
        <v>159</v>
      </c>
      <c r="K703" t="s">
        <v>185</v>
      </c>
      <c r="L703" t="s">
        <v>149</v>
      </c>
      <c r="M703" t="s">
        <v>150</v>
      </c>
      <c r="N703" s="38">
        <v>43173</v>
      </c>
      <c r="O703" t="s">
        <v>151</v>
      </c>
    </row>
    <row r="704" spans="1:15">
      <c r="A704" t="s">
        <v>416</v>
      </c>
      <c r="B704" s="38">
        <v>44340</v>
      </c>
      <c r="C704" s="38">
        <v>44421</v>
      </c>
      <c r="D704" s="64">
        <v>5184.9008324999995</v>
      </c>
      <c r="E704" t="s">
        <v>417</v>
      </c>
      <c r="F704" t="s">
        <v>418</v>
      </c>
      <c r="G704" t="s">
        <v>159</v>
      </c>
      <c r="H704" s="35" t="s">
        <v>80</v>
      </c>
      <c r="I704" t="s">
        <v>419</v>
      </c>
      <c r="J704" t="s">
        <v>159</v>
      </c>
      <c r="K704" t="s">
        <v>185</v>
      </c>
      <c r="L704" t="s">
        <v>149</v>
      </c>
      <c r="M704" t="s">
        <v>150</v>
      </c>
      <c r="N704" s="38">
        <v>43173</v>
      </c>
      <c r="O704" t="s">
        <v>151</v>
      </c>
    </row>
    <row r="705" spans="1:15">
      <c r="A705" t="s">
        <v>430</v>
      </c>
      <c r="B705" s="38">
        <v>44162</v>
      </c>
      <c r="C705" s="38">
        <v>44433</v>
      </c>
      <c r="D705" s="64">
        <v>7870267.0899999999</v>
      </c>
      <c r="E705" t="s">
        <v>431</v>
      </c>
      <c r="F705" t="s">
        <v>432</v>
      </c>
      <c r="G705" t="s">
        <v>133</v>
      </c>
      <c r="H705" s="35" t="s">
        <v>183</v>
      </c>
      <c r="I705" t="s">
        <v>433</v>
      </c>
      <c r="J705" t="s">
        <v>133</v>
      </c>
      <c r="K705" t="s">
        <v>136</v>
      </c>
      <c r="L705" t="s">
        <v>149</v>
      </c>
      <c r="M705" t="s">
        <v>150</v>
      </c>
      <c r="N705" s="38" t="s">
        <v>434</v>
      </c>
      <c r="O705" t="s">
        <v>140</v>
      </c>
    </row>
    <row r="706" spans="1:15">
      <c r="A706" t="s">
        <v>264</v>
      </c>
      <c r="B706" s="38">
        <v>44362</v>
      </c>
      <c r="C706" s="38">
        <v>44447</v>
      </c>
      <c r="D706" s="64">
        <v>39910.080000000002</v>
      </c>
      <c r="E706" t="s">
        <v>265</v>
      </c>
      <c r="F706" t="s">
        <v>261</v>
      </c>
      <c r="G706" t="s">
        <v>133</v>
      </c>
      <c r="H706" s="35" t="s">
        <v>240</v>
      </c>
      <c r="I706" t="s">
        <v>266</v>
      </c>
      <c r="J706" t="s">
        <v>133</v>
      </c>
      <c r="K706" t="s">
        <v>185</v>
      </c>
      <c r="L706" t="s">
        <v>144</v>
      </c>
      <c r="M706" t="s">
        <v>251</v>
      </c>
      <c r="N706" s="38" t="s">
        <v>263</v>
      </c>
      <c r="O706" t="s">
        <v>140</v>
      </c>
    </row>
    <row r="707" spans="1:15">
      <c r="A707" t="s">
        <v>324</v>
      </c>
      <c r="B707" s="38">
        <v>44362</v>
      </c>
      <c r="C707" s="38">
        <v>44447</v>
      </c>
      <c r="D707" s="64">
        <v>36347.620000000003</v>
      </c>
      <c r="E707" t="s">
        <v>325</v>
      </c>
      <c r="F707" t="s">
        <v>261</v>
      </c>
      <c r="G707" t="s">
        <v>133</v>
      </c>
      <c r="H707" s="35" t="s">
        <v>240</v>
      </c>
      <c r="I707" t="s">
        <v>326</v>
      </c>
      <c r="J707" t="s">
        <v>133</v>
      </c>
      <c r="K707" t="s">
        <v>185</v>
      </c>
      <c r="L707" t="s">
        <v>144</v>
      </c>
      <c r="M707" t="s">
        <v>251</v>
      </c>
      <c r="N707" s="38" t="s">
        <v>323</v>
      </c>
      <c r="O707" t="s">
        <v>140</v>
      </c>
    </row>
    <row r="708" spans="1:15">
      <c r="A708" t="s">
        <v>402</v>
      </c>
      <c r="B708" s="38">
        <v>44362</v>
      </c>
      <c r="C708" s="38">
        <v>44447</v>
      </c>
      <c r="D708" s="64">
        <v>18678.16</v>
      </c>
      <c r="E708" t="s">
        <v>284</v>
      </c>
      <c r="F708" t="s">
        <v>329</v>
      </c>
      <c r="G708" t="s">
        <v>133</v>
      </c>
      <c r="H708" s="35" t="s">
        <v>240</v>
      </c>
      <c r="I708" t="s">
        <v>403</v>
      </c>
      <c r="J708" t="s">
        <v>133</v>
      </c>
      <c r="K708" t="s">
        <v>185</v>
      </c>
      <c r="L708" t="s">
        <v>144</v>
      </c>
      <c r="M708" t="s">
        <v>251</v>
      </c>
      <c r="N708" s="38" t="s">
        <v>379</v>
      </c>
      <c r="O708" t="s">
        <v>140</v>
      </c>
    </row>
    <row r="709" spans="1:15">
      <c r="A709" t="s">
        <v>371</v>
      </c>
      <c r="B709" s="38">
        <v>44362</v>
      </c>
      <c r="C709" s="38">
        <v>44447</v>
      </c>
      <c r="D709" s="64">
        <v>67775.56</v>
      </c>
      <c r="E709" t="s">
        <v>353</v>
      </c>
      <c r="F709" t="s">
        <v>306</v>
      </c>
      <c r="G709" t="s">
        <v>133</v>
      </c>
      <c r="H709" s="35" t="s">
        <v>240</v>
      </c>
      <c r="I709" t="s">
        <v>355</v>
      </c>
      <c r="J709" t="s">
        <v>133</v>
      </c>
      <c r="K709" t="s">
        <v>185</v>
      </c>
      <c r="L709" t="s">
        <v>144</v>
      </c>
      <c r="M709" t="s">
        <v>251</v>
      </c>
      <c r="N709" s="38" t="s">
        <v>372</v>
      </c>
      <c r="O709" t="s">
        <v>140</v>
      </c>
    </row>
    <row r="710" spans="1:15">
      <c r="A710" t="s">
        <v>373</v>
      </c>
      <c r="B710" s="38">
        <v>44362</v>
      </c>
      <c r="C710" s="38">
        <v>44447</v>
      </c>
      <c r="D710" s="64">
        <v>11703.36</v>
      </c>
      <c r="E710" t="s">
        <v>353</v>
      </c>
      <c r="F710" t="s">
        <v>306</v>
      </c>
      <c r="G710" t="s">
        <v>133</v>
      </c>
      <c r="H710" s="35" t="s">
        <v>240</v>
      </c>
      <c r="I710" t="s">
        <v>355</v>
      </c>
      <c r="J710" t="s">
        <v>133</v>
      </c>
      <c r="K710" t="s">
        <v>185</v>
      </c>
      <c r="L710" t="s">
        <v>144</v>
      </c>
      <c r="M710" t="s">
        <v>251</v>
      </c>
      <c r="N710" s="38" t="s">
        <v>372</v>
      </c>
      <c r="O710" t="s">
        <v>140</v>
      </c>
    </row>
    <row r="711" spans="1:15">
      <c r="A711" t="s">
        <v>283</v>
      </c>
      <c r="B711" s="38">
        <v>44362</v>
      </c>
      <c r="C711" s="38">
        <v>44447</v>
      </c>
      <c r="D711" s="64">
        <v>67465.08</v>
      </c>
      <c r="E711" t="s">
        <v>284</v>
      </c>
      <c r="F711" t="s">
        <v>285</v>
      </c>
      <c r="G711" t="s">
        <v>133</v>
      </c>
      <c r="H711" s="35" t="s">
        <v>240</v>
      </c>
      <c r="I711" t="s">
        <v>286</v>
      </c>
      <c r="J711" t="s">
        <v>133</v>
      </c>
      <c r="K711" t="s">
        <v>185</v>
      </c>
      <c r="L711" t="s">
        <v>144</v>
      </c>
      <c r="M711" t="s">
        <v>138</v>
      </c>
      <c r="N711" s="38" t="s">
        <v>287</v>
      </c>
      <c r="O711" t="s">
        <v>140</v>
      </c>
    </row>
    <row r="712" spans="1:15">
      <c r="A712" t="s">
        <v>404</v>
      </c>
      <c r="B712" s="38">
        <v>44362</v>
      </c>
      <c r="C712" s="38">
        <v>44447</v>
      </c>
      <c r="D712" s="64">
        <v>85233.26999999999</v>
      </c>
      <c r="E712" t="s">
        <v>284</v>
      </c>
      <c r="F712" t="s">
        <v>405</v>
      </c>
      <c r="G712" t="s">
        <v>133</v>
      </c>
      <c r="H712" s="35" t="s">
        <v>240</v>
      </c>
      <c r="I712" t="s">
        <v>406</v>
      </c>
      <c r="J712" t="s">
        <v>133</v>
      </c>
      <c r="K712" t="s">
        <v>185</v>
      </c>
      <c r="L712" t="s">
        <v>144</v>
      </c>
      <c r="M712" t="s">
        <v>138</v>
      </c>
      <c r="N712" s="38" t="s">
        <v>372</v>
      </c>
      <c r="O712" t="s">
        <v>140</v>
      </c>
    </row>
    <row r="713" spans="1:15">
      <c r="A713" t="s">
        <v>377</v>
      </c>
      <c r="B713" s="38">
        <v>44362</v>
      </c>
      <c r="C713" s="38">
        <v>44447</v>
      </c>
      <c r="D713" s="64">
        <v>2668.22</v>
      </c>
      <c r="E713" t="s">
        <v>248</v>
      </c>
      <c r="F713" t="s">
        <v>249</v>
      </c>
      <c r="G713" t="s">
        <v>133</v>
      </c>
      <c r="H713" s="35" t="s">
        <v>240</v>
      </c>
      <c r="I713" t="s">
        <v>378</v>
      </c>
      <c r="J713" t="s">
        <v>133</v>
      </c>
      <c r="K713" t="s">
        <v>185</v>
      </c>
      <c r="L713" t="s">
        <v>144</v>
      </c>
      <c r="M713" t="s">
        <v>138</v>
      </c>
      <c r="N713" s="38" t="s">
        <v>379</v>
      </c>
      <c r="O713" t="s">
        <v>140</v>
      </c>
    </row>
    <row r="714" spans="1:15">
      <c r="A714" t="s">
        <v>407</v>
      </c>
      <c r="B714" s="38">
        <v>44362</v>
      </c>
      <c r="C714" s="38">
        <v>44447</v>
      </c>
      <c r="D714" s="64">
        <v>16237.095789752131</v>
      </c>
      <c r="E714" t="s">
        <v>248</v>
      </c>
      <c r="F714" t="s">
        <v>249</v>
      </c>
      <c r="G714" t="s">
        <v>133</v>
      </c>
      <c r="H714" s="35" t="s">
        <v>240</v>
      </c>
      <c r="I714" t="s">
        <v>408</v>
      </c>
      <c r="J714" t="s">
        <v>133</v>
      </c>
      <c r="K714" t="s">
        <v>185</v>
      </c>
      <c r="L714" t="s">
        <v>144</v>
      </c>
      <c r="M714" t="s">
        <v>138</v>
      </c>
      <c r="N714" s="38" t="s">
        <v>386</v>
      </c>
      <c r="O714" t="s">
        <v>140</v>
      </c>
    </row>
    <row r="715" spans="1:15">
      <c r="A715" t="s">
        <v>352</v>
      </c>
      <c r="B715" s="38">
        <v>44362</v>
      </c>
      <c r="C715" s="38">
        <v>44447</v>
      </c>
      <c r="D715" s="64">
        <v>38045.620000000003</v>
      </c>
      <c r="E715" t="s">
        <v>353</v>
      </c>
      <c r="F715" t="s">
        <v>354</v>
      </c>
      <c r="G715" t="s">
        <v>133</v>
      </c>
      <c r="H715" s="35" t="s">
        <v>240</v>
      </c>
      <c r="I715" t="s">
        <v>355</v>
      </c>
      <c r="J715" t="s">
        <v>133</v>
      </c>
      <c r="K715" t="s">
        <v>185</v>
      </c>
      <c r="L715" t="s">
        <v>144</v>
      </c>
      <c r="M715" t="s">
        <v>251</v>
      </c>
      <c r="N715" s="38" t="s">
        <v>356</v>
      </c>
      <c r="O715" t="s">
        <v>140</v>
      </c>
    </row>
    <row r="716" spans="1:15">
      <c r="A716" t="s">
        <v>383</v>
      </c>
      <c r="B716" s="38">
        <v>44362</v>
      </c>
      <c r="C716" s="38">
        <v>44447</v>
      </c>
      <c r="D716" s="64">
        <v>83300.06</v>
      </c>
      <c r="E716" t="s">
        <v>384</v>
      </c>
      <c r="F716" t="s">
        <v>354</v>
      </c>
      <c r="G716" t="s">
        <v>133</v>
      </c>
      <c r="H716" s="35" t="s">
        <v>240</v>
      </c>
      <c r="I716" t="s">
        <v>385</v>
      </c>
      <c r="J716" t="s">
        <v>133</v>
      </c>
      <c r="K716" t="s">
        <v>185</v>
      </c>
      <c r="L716" t="s">
        <v>144</v>
      </c>
      <c r="M716" t="s">
        <v>251</v>
      </c>
      <c r="N716" s="38" t="s">
        <v>386</v>
      </c>
      <c r="O716" t="s">
        <v>140</v>
      </c>
    </row>
    <row r="717" spans="1:15">
      <c r="A717" t="s">
        <v>409</v>
      </c>
      <c r="B717" s="38">
        <v>44362</v>
      </c>
      <c r="C717" s="38">
        <v>44447</v>
      </c>
      <c r="D717" s="64">
        <v>16620.86</v>
      </c>
      <c r="E717" t="s">
        <v>410</v>
      </c>
      <c r="F717" t="s">
        <v>329</v>
      </c>
      <c r="G717" t="s">
        <v>133</v>
      </c>
      <c r="H717" s="35" t="s">
        <v>240</v>
      </c>
      <c r="I717" t="s">
        <v>411</v>
      </c>
      <c r="J717" t="s">
        <v>133</v>
      </c>
      <c r="K717" t="s">
        <v>185</v>
      </c>
      <c r="L717" t="s">
        <v>144</v>
      </c>
      <c r="M717" t="s">
        <v>138</v>
      </c>
      <c r="N717" s="38" t="s">
        <v>412</v>
      </c>
      <c r="O717" t="s">
        <v>140</v>
      </c>
    </row>
    <row r="718" spans="1:15">
      <c r="A718" t="s">
        <v>357</v>
      </c>
      <c r="B718" s="38">
        <v>44362</v>
      </c>
      <c r="C718" s="38">
        <v>44447</v>
      </c>
      <c r="D718" s="64">
        <v>112476.36</v>
      </c>
      <c r="E718" t="s">
        <v>325</v>
      </c>
      <c r="F718" t="s">
        <v>261</v>
      </c>
      <c r="G718" t="s">
        <v>133</v>
      </c>
      <c r="H718" s="35" t="s">
        <v>240</v>
      </c>
      <c r="I718" t="s">
        <v>326</v>
      </c>
      <c r="J718" t="s">
        <v>133</v>
      </c>
      <c r="K718" t="s">
        <v>185</v>
      </c>
      <c r="L718" t="s">
        <v>144</v>
      </c>
      <c r="M718" t="s">
        <v>251</v>
      </c>
      <c r="N718" s="38" t="s">
        <v>358</v>
      </c>
      <c r="O718" t="s">
        <v>140</v>
      </c>
    </row>
    <row r="719" spans="1:15">
      <c r="A719" t="s">
        <v>237</v>
      </c>
      <c r="B719" s="38">
        <v>44362</v>
      </c>
      <c r="C719" s="38">
        <v>44447</v>
      </c>
      <c r="D719" s="64">
        <v>7729194.8799999999</v>
      </c>
      <c r="E719" t="s">
        <v>238</v>
      </c>
      <c r="F719" t="s">
        <v>239</v>
      </c>
      <c r="G719" t="s">
        <v>133</v>
      </c>
      <c r="H719" s="35" t="s">
        <v>240</v>
      </c>
      <c r="I719" t="s">
        <v>241</v>
      </c>
      <c r="J719" t="s">
        <v>133</v>
      </c>
      <c r="K719" t="s">
        <v>136</v>
      </c>
      <c r="L719" t="s">
        <v>144</v>
      </c>
      <c r="M719" t="s">
        <v>138</v>
      </c>
      <c r="N719" s="38">
        <v>41439</v>
      </c>
      <c r="O719" t="s">
        <v>140</v>
      </c>
    </row>
    <row r="720" spans="1:15">
      <c r="A720" t="s">
        <v>340</v>
      </c>
      <c r="B720" s="38">
        <v>44362</v>
      </c>
      <c r="C720" s="38">
        <v>44447</v>
      </c>
      <c r="D720" s="64">
        <v>137314.19</v>
      </c>
      <c r="E720" t="s">
        <v>325</v>
      </c>
      <c r="F720" t="s">
        <v>261</v>
      </c>
      <c r="G720" t="s">
        <v>133</v>
      </c>
      <c r="H720" s="35" t="s">
        <v>240</v>
      </c>
      <c r="I720" t="s">
        <v>326</v>
      </c>
      <c r="J720" t="s">
        <v>133</v>
      </c>
      <c r="K720" t="s">
        <v>185</v>
      </c>
      <c r="L720" t="s">
        <v>144</v>
      </c>
      <c r="M720" t="s">
        <v>251</v>
      </c>
      <c r="N720" s="38" t="s">
        <v>341</v>
      </c>
      <c r="O720" t="s">
        <v>140</v>
      </c>
    </row>
    <row r="721" spans="1:15">
      <c r="A721" t="s">
        <v>312</v>
      </c>
      <c r="B721" s="38">
        <v>44362</v>
      </c>
      <c r="C721" s="38">
        <v>44447</v>
      </c>
      <c r="D721" s="64">
        <v>138112.29999999999</v>
      </c>
      <c r="E721" t="s">
        <v>248</v>
      </c>
      <c r="F721" t="s">
        <v>285</v>
      </c>
      <c r="G721" t="s">
        <v>133</v>
      </c>
      <c r="H721" s="35" t="s">
        <v>240</v>
      </c>
      <c r="I721" t="s">
        <v>313</v>
      </c>
      <c r="J721" t="s">
        <v>133</v>
      </c>
      <c r="K721" t="s">
        <v>185</v>
      </c>
      <c r="L721" t="s">
        <v>144</v>
      </c>
      <c r="M721" t="s">
        <v>138</v>
      </c>
      <c r="N721" s="38" t="s">
        <v>314</v>
      </c>
      <c r="O721" t="s">
        <v>140</v>
      </c>
    </row>
    <row r="722" spans="1:15">
      <c r="A722" t="s">
        <v>421</v>
      </c>
      <c r="B722" s="38">
        <v>43994</v>
      </c>
      <c r="C722" s="38">
        <v>44454</v>
      </c>
      <c r="D722" s="64">
        <v>415932.63</v>
      </c>
      <c r="E722" t="s">
        <v>207</v>
      </c>
      <c r="F722" t="s">
        <v>422</v>
      </c>
      <c r="G722" t="s">
        <v>133</v>
      </c>
      <c r="H722" s="35" t="s">
        <v>423</v>
      </c>
      <c r="I722" t="s">
        <v>209</v>
      </c>
      <c r="J722" t="s">
        <v>133</v>
      </c>
      <c r="K722" t="s">
        <v>136</v>
      </c>
      <c r="L722" t="s">
        <v>149</v>
      </c>
      <c r="M722" t="s">
        <v>424</v>
      </c>
      <c r="N722" s="38" t="s">
        <v>425</v>
      </c>
      <c r="O722" t="s">
        <v>140</v>
      </c>
    </row>
    <row r="723" spans="1:15" ht="16">
      <c r="A723" t="s">
        <v>221</v>
      </c>
      <c r="B723" s="38">
        <v>44324</v>
      </c>
      <c r="C723" s="38">
        <v>44470</v>
      </c>
      <c r="D723" s="64">
        <v>17579536.760000002</v>
      </c>
      <c r="E723" t="s">
        <v>192</v>
      </c>
      <c r="F723" s="67" t="s">
        <v>222</v>
      </c>
      <c r="G723" t="s">
        <v>133</v>
      </c>
      <c r="H723" s="35" t="s">
        <v>167</v>
      </c>
      <c r="I723" t="s">
        <v>223</v>
      </c>
      <c r="J723" t="s">
        <v>133</v>
      </c>
      <c r="K723" t="s">
        <v>185</v>
      </c>
      <c r="L723" t="s">
        <v>137</v>
      </c>
      <c r="M723" t="s">
        <v>138</v>
      </c>
      <c r="N723" s="38" t="s">
        <v>195</v>
      </c>
      <c r="O723" t="s">
        <v>140</v>
      </c>
    </row>
    <row r="724" spans="1:15">
      <c r="A724" t="s">
        <v>206</v>
      </c>
      <c r="B724" s="38">
        <v>44324</v>
      </c>
      <c r="C724" s="38">
        <v>44470</v>
      </c>
      <c r="D724" s="64">
        <v>13444222.85</v>
      </c>
      <c r="E724" t="s">
        <v>207</v>
      </c>
      <c r="F724" t="s">
        <v>208</v>
      </c>
      <c r="G724" t="s">
        <v>133</v>
      </c>
      <c r="H724" s="35" t="s">
        <v>167</v>
      </c>
      <c r="I724" t="s">
        <v>209</v>
      </c>
      <c r="J724" t="s">
        <v>133</v>
      </c>
      <c r="K724" t="s">
        <v>185</v>
      </c>
      <c r="L724" t="s">
        <v>144</v>
      </c>
      <c r="M724" t="s">
        <v>150</v>
      </c>
      <c r="N724" s="38" t="s">
        <v>210</v>
      </c>
      <c r="O724" t="s">
        <v>140</v>
      </c>
    </row>
    <row r="725" spans="1:15">
      <c r="A725" t="s">
        <v>256</v>
      </c>
      <c r="B725" s="38">
        <v>44392</v>
      </c>
      <c r="C725" s="38">
        <v>44477</v>
      </c>
      <c r="D725" s="64">
        <v>1769398.1</v>
      </c>
      <c r="E725" t="s">
        <v>238</v>
      </c>
      <c r="F725" t="s">
        <v>257</v>
      </c>
      <c r="G725" t="s">
        <v>133</v>
      </c>
      <c r="H725" s="35" t="s">
        <v>240</v>
      </c>
      <c r="I725" t="s">
        <v>205</v>
      </c>
      <c r="J725" t="s">
        <v>133</v>
      </c>
      <c r="K725" t="s">
        <v>185</v>
      </c>
      <c r="L725" t="s">
        <v>144</v>
      </c>
      <c r="M725" t="s">
        <v>251</v>
      </c>
      <c r="N725" s="38" t="s">
        <v>258</v>
      </c>
      <c r="O725" t="s">
        <v>140</v>
      </c>
    </row>
    <row r="726" spans="1:15">
      <c r="A726" t="s">
        <v>264</v>
      </c>
      <c r="B726" s="38">
        <v>44392</v>
      </c>
      <c r="C726" s="38">
        <v>44477</v>
      </c>
      <c r="D726" s="64">
        <v>67458.52</v>
      </c>
      <c r="E726" t="s">
        <v>265</v>
      </c>
      <c r="F726" t="s">
        <v>261</v>
      </c>
      <c r="G726" t="s">
        <v>133</v>
      </c>
      <c r="H726" s="35" t="s">
        <v>240</v>
      </c>
      <c r="I726" t="s">
        <v>266</v>
      </c>
      <c r="J726" t="s">
        <v>133</v>
      </c>
      <c r="K726" t="s">
        <v>185</v>
      </c>
      <c r="L726" t="s">
        <v>144</v>
      </c>
      <c r="M726" t="s">
        <v>251</v>
      </c>
      <c r="N726" s="38" t="s">
        <v>263</v>
      </c>
      <c r="O726" t="s">
        <v>140</v>
      </c>
    </row>
    <row r="727" spans="1:15">
      <c r="A727" t="s">
        <v>267</v>
      </c>
      <c r="B727" s="38">
        <v>44392</v>
      </c>
      <c r="C727" s="38">
        <v>44477</v>
      </c>
      <c r="D727" s="64">
        <v>39183.18</v>
      </c>
      <c r="E727" t="s">
        <v>268</v>
      </c>
      <c r="F727" t="s">
        <v>269</v>
      </c>
      <c r="G727" t="s">
        <v>133</v>
      </c>
      <c r="H727" s="35" t="s">
        <v>240</v>
      </c>
      <c r="I727" t="s">
        <v>270</v>
      </c>
      <c r="J727" t="s">
        <v>133</v>
      </c>
      <c r="K727" t="s">
        <v>185</v>
      </c>
      <c r="L727" t="s">
        <v>144</v>
      </c>
      <c r="M727" t="s">
        <v>251</v>
      </c>
      <c r="N727" s="38" t="s">
        <v>271</v>
      </c>
      <c r="O727" t="s">
        <v>140</v>
      </c>
    </row>
    <row r="728" spans="1:15">
      <c r="A728" t="s">
        <v>272</v>
      </c>
      <c r="B728" s="38">
        <v>44392</v>
      </c>
      <c r="C728" s="38">
        <v>44477</v>
      </c>
      <c r="D728" s="64">
        <v>56357.67</v>
      </c>
      <c r="E728" t="s">
        <v>273</v>
      </c>
      <c r="F728" t="s">
        <v>269</v>
      </c>
      <c r="G728" t="s">
        <v>133</v>
      </c>
      <c r="H728" s="35" t="s">
        <v>240</v>
      </c>
      <c r="I728" t="s">
        <v>274</v>
      </c>
      <c r="J728" t="s">
        <v>133</v>
      </c>
      <c r="K728" t="s">
        <v>185</v>
      </c>
      <c r="L728" t="s">
        <v>144</v>
      </c>
      <c r="M728" t="s">
        <v>251</v>
      </c>
      <c r="N728" s="38" t="s">
        <v>271</v>
      </c>
      <c r="O728" t="s">
        <v>140</v>
      </c>
    </row>
    <row r="729" spans="1:15">
      <c r="A729" t="s">
        <v>275</v>
      </c>
      <c r="B729" s="38">
        <v>44392</v>
      </c>
      <c r="C729" s="38">
        <v>44477</v>
      </c>
      <c r="D729" s="64">
        <v>181728.21000000002</v>
      </c>
      <c r="E729" t="s">
        <v>276</v>
      </c>
      <c r="F729" t="s">
        <v>269</v>
      </c>
      <c r="G729" t="s">
        <v>133</v>
      </c>
      <c r="H729" s="35" t="s">
        <v>240</v>
      </c>
      <c r="I729" t="s">
        <v>277</v>
      </c>
      <c r="J729" t="s">
        <v>133</v>
      </c>
      <c r="K729" t="s">
        <v>185</v>
      </c>
      <c r="L729" t="s">
        <v>144</v>
      </c>
      <c r="M729" t="s">
        <v>138</v>
      </c>
      <c r="N729" s="38" t="s">
        <v>278</v>
      </c>
      <c r="O729" t="s">
        <v>140</v>
      </c>
    </row>
    <row r="730" spans="1:15">
      <c r="A730" t="s">
        <v>283</v>
      </c>
      <c r="B730" s="38">
        <v>44392</v>
      </c>
      <c r="C730" s="38">
        <v>44477</v>
      </c>
      <c r="D730" s="64">
        <v>34601.880000000005</v>
      </c>
      <c r="E730" t="s">
        <v>284</v>
      </c>
      <c r="F730" t="s">
        <v>285</v>
      </c>
      <c r="G730" t="s">
        <v>133</v>
      </c>
      <c r="H730" s="35" t="s">
        <v>240</v>
      </c>
      <c r="I730" t="s">
        <v>286</v>
      </c>
      <c r="J730" t="s">
        <v>133</v>
      </c>
      <c r="K730" t="s">
        <v>185</v>
      </c>
      <c r="L730" t="s">
        <v>144</v>
      </c>
      <c r="M730" t="s">
        <v>138</v>
      </c>
      <c r="N730" s="38" t="s">
        <v>287</v>
      </c>
      <c r="O730" t="s">
        <v>140</v>
      </c>
    </row>
    <row r="731" spans="1:15">
      <c r="A731" t="s">
        <v>318</v>
      </c>
      <c r="B731" s="38">
        <v>44392</v>
      </c>
      <c r="C731" s="38">
        <v>44477</v>
      </c>
      <c r="D731" s="64">
        <v>38704.091824660689</v>
      </c>
      <c r="E731" t="s">
        <v>319</v>
      </c>
      <c r="F731" t="s">
        <v>285</v>
      </c>
      <c r="G731" t="s">
        <v>133</v>
      </c>
      <c r="H731" s="35" t="s">
        <v>240</v>
      </c>
      <c r="I731" t="s">
        <v>320</v>
      </c>
      <c r="J731" t="s">
        <v>133</v>
      </c>
      <c r="K731" t="s">
        <v>185</v>
      </c>
      <c r="L731" t="s">
        <v>144</v>
      </c>
      <c r="M731" t="s">
        <v>138</v>
      </c>
      <c r="N731" s="38" t="s">
        <v>321</v>
      </c>
      <c r="O731" t="s">
        <v>140</v>
      </c>
    </row>
    <row r="732" spans="1:15">
      <c r="A732" t="s">
        <v>289</v>
      </c>
      <c r="B732" s="38">
        <v>44392</v>
      </c>
      <c r="C732" s="38">
        <v>44477</v>
      </c>
      <c r="D732" s="64">
        <v>96549.449999999983</v>
      </c>
      <c r="E732" t="s">
        <v>290</v>
      </c>
      <c r="F732" t="s">
        <v>269</v>
      </c>
      <c r="G732" t="s">
        <v>133</v>
      </c>
      <c r="H732" s="35" t="s">
        <v>240</v>
      </c>
      <c r="I732" t="s">
        <v>291</v>
      </c>
      <c r="J732" t="s">
        <v>133</v>
      </c>
      <c r="K732" t="s">
        <v>185</v>
      </c>
      <c r="L732" t="s">
        <v>144</v>
      </c>
      <c r="M732" t="s">
        <v>138</v>
      </c>
      <c r="N732" s="38" t="s">
        <v>292</v>
      </c>
      <c r="O732" t="s">
        <v>140</v>
      </c>
    </row>
    <row r="733" spans="1:15">
      <c r="A733" t="s">
        <v>293</v>
      </c>
      <c r="B733" s="38">
        <v>44392</v>
      </c>
      <c r="C733" s="38">
        <v>44477</v>
      </c>
      <c r="D733" s="64">
        <v>43704.95</v>
      </c>
      <c r="E733" t="s">
        <v>294</v>
      </c>
      <c r="F733" t="s">
        <v>261</v>
      </c>
      <c r="G733" t="s">
        <v>133</v>
      </c>
      <c r="H733" s="35" t="s">
        <v>240</v>
      </c>
      <c r="I733" t="s">
        <v>295</v>
      </c>
      <c r="J733" t="s">
        <v>133</v>
      </c>
      <c r="K733" t="s">
        <v>185</v>
      </c>
      <c r="L733" t="s">
        <v>144</v>
      </c>
      <c r="M733" t="s">
        <v>138</v>
      </c>
      <c r="N733" s="38" t="s">
        <v>296</v>
      </c>
      <c r="O733" t="s">
        <v>140</v>
      </c>
    </row>
    <row r="734" spans="1:15">
      <c r="A734" t="s">
        <v>297</v>
      </c>
      <c r="B734" s="38">
        <v>44392</v>
      </c>
      <c r="C734" s="38">
        <v>44477</v>
      </c>
      <c r="D734" s="64">
        <v>5613470.0300000003</v>
      </c>
      <c r="E734" t="s">
        <v>238</v>
      </c>
      <c r="F734" t="s">
        <v>298</v>
      </c>
      <c r="G734" t="s">
        <v>133</v>
      </c>
      <c r="H734" s="35" t="s">
        <v>240</v>
      </c>
      <c r="I734" t="s">
        <v>299</v>
      </c>
      <c r="J734" t="s">
        <v>133</v>
      </c>
      <c r="K734" t="s">
        <v>185</v>
      </c>
      <c r="L734" t="s">
        <v>144</v>
      </c>
      <c r="M734" t="s">
        <v>138</v>
      </c>
      <c r="N734" s="38" t="s">
        <v>300</v>
      </c>
      <c r="O734" t="s">
        <v>140</v>
      </c>
    </row>
    <row r="735" spans="1:15">
      <c r="A735" t="s">
        <v>301</v>
      </c>
      <c r="B735" s="38">
        <v>44392</v>
      </c>
      <c r="C735" s="38">
        <v>44477</v>
      </c>
      <c r="D735" s="64">
        <v>140306.98000000001</v>
      </c>
      <c r="E735" t="s">
        <v>290</v>
      </c>
      <c r="F735" t="s">
        <v>269</v>
      </c>
      <c r="G735" t="s">
        <v>133</v>
      </c>
      <c r="H735" s="35" t="s">
        <v>240</v>
      </c>
      <c r="I735" t="s">
        <v>291</v>
      </c>
      <c r="J735" t="s">
        <v>133</v>
      </c>
      <c r="K735" t="s">
        <v>185</v>
      </c>
      <c r="L735" t="s">
        <v>144</v>
      </c>
      <c r="M735" t="s">
        <v>138</v>
      </c>
      <c r="N735" s="38" t="s">
        <v>302</v>
      </c>
      <c r="O735" t="s">
        <v>140</v>
      </c>
    </row>
    <row r="736" spans="1:15">
      <c r="A736" t="s">
        <v>304</v>
      </c>
      <c r="B736" s="38">
        <v>44392</v>
      </c>
      <c r="C736" s="38">
        <v>44477</v>
      </c>
      <c r="D736" s="64">
        <v>143040.75</v>
      </c>
      <c r="E736" t="s">
        <v>305</v>
      </c>
      <c r="F736" t="s">
        <v>306</v>
      </c>
      <c r="G736" t="s">
        <v>133</v>
      </c>
      <c r="H736" s="35" t="s">
        <v>240</v>
      </c>
      <c r="I736" t="s">
        <v>307</v>
      </c>
      <c r="J736" t="s">
        <v>133</v>
      </c>
      <c r="K736" t="s">
        <v>185</v>
      </c>
      <c r="L736" t="s">
        <v>144</v>
      </c>
      <c r="M736" t="s">
        <v>138</v>
      </c>
      <c r="N736" s="38" t="s">
        <v>308</v>
      </c>
      <c r="O736" t="s">
        <v>140</v>
      </c>
    </row>
    <row r="737" spans="1:15">
      <c r="A737" t="s">
        <v>309</v>
      </c>
      <c r="B737" s="38">
        <v>44392</v>
      </c>
      <c r="C737" s="38">
        <v>44477</v>
      </c>
      <c r="D737" s="64">
        <v>208553.58</v>
      </c>
      <c r="E737" t="s">
        <v>294</v>
      </c>
      <c r="F737" t="s">
        <v>255</v>
      </c>
      <c r="G737" t="s">
        <v>133</v>
      </c>
      <c r="H737" s="35" t="s">
        <v>240</v>
      </c>
      <c r="I737" t="s">
        <v>310</v>
      </c>
      <c r="J737" t="s">
        <v>133</v>
      </c>
      <c r="K737" t="s">
        <v>185</v>
      </c>
      <c r="L737" t="s">
        <v>144</v>
      </c>
      <c r="M737" t="s">
        <v>138</v>
      </c>
      <c r="N737" s="38" t="s">
        <v>311</v>
      </c>
      <c r="O737" t="s">
        <v>140</v>
      </c>
    </row>
    <row r="738" spans="1:15">
      <c r="A738" t="s">
        <v>312</v>
      </c>
      <c r="B738" s="38">
        <v>44392</v>
      </c>
      <c r="C738" s="38">
        <v>44477</v>
      </c>
      <c r="D738" s="64">
        <v>574043.93999999994</v>
      </c>
      <c r="E738" t="s">
        <v>248</v>
      </c>
      <c r="F738" t="s">
        <v>285</v>
      </c>
      <c r="G738" t="s">
        <v>133</v>
      </c>
      <c r="H738" s="35" t="s">
        <v>240</v>
      </c>
      <c r="I738" t="s">
        <v>313</v>
      </c>
      <c r="J738" t="s">
        <v>133</v>
      </c>
      <c r="K738" t="s">
        <v>185</v>
      </c>
      <c r="L738" t="s">
        <v>144</v>
      </c>
      <c r="M738" t="s">
        <v>138</v>
      </c>
      <c r="N738" s="38" t="s">
        <v>314</v>
      </c>
      <c r="O738" t="s">
        <v>140</v>
      </c>
    </row>
    <row r="739" spans="1:15">
      <c r="A739" t="s">
        <v>421</v>
      </c>
      <c r="B739" s="38">
        <v>43994</v>
      </c>
      <c r="C739" s="38">
        <v>44487</v>
      </c>
      <c r="D739" s="64">
        <v>416947.91</v>
      </c>
      <c r="E739" t="s">
        <v>207</v>
      </c>
      <c r="F739" t="s">
        <v>422</v>
      </c>
      <c r="G739" t="s">
        <v>133</v>
      </c>
      <c r="H739" s="35" t="s">
        <v>423</v>
      </c>
      <c r="I739" t="s">
        <v>209</v>
      </c>
      <c r="J739" t="s">
        <v>133</v>
      </c>
      <c r="K739" t="s">
        <v>136</v>
      </c>
      <c r="L739" t="s">
        <v>149</v>
      </c>
      <c r="M739" t="s">
        <v>424</v>
      </c>
      <c r="N739" s="38" t="s">
        <v>425</v>
      </c>
      <c r="O739" t="s">
        <v>140</v>
      </c>
    </row>
    <row r="740" spans="1:15">
      <c r="A740" t="s">
        <v>180</v>
      </c>
      <c r="B740" s="38">
        <v>44398</v>
      </c>
      <c r="C740" s="38">
        <v>44487</v>
      </c>
      <c r="D740" s="64">
        <v>93830.74</v>
      </c>
      <c r="E740" t="s">
        <v>181</v>
      </c>
      <c r="F740" t="s">
        <v>182</v>
      </c>
      <c r="G740" t="s">
        <v>159</v>
      </c>
      <c r="H740" s="35" t="s">
        <v>183</v>
      </c>
      <c r="I740" t="s">
        <v>184</v>
      </c>
      <c r="J740" t="s">
        <v>159</v>
      </c>
      <c r="K740" t="s">
        <v>185</v>
      </c>
      <c r="L740" t="s">
        <v>149</v>
      </c>
      <c r="M740" t="s">
        <v>150</v>
      </c>
      <c r="N740" s="38" t="s">
        <v>429</v>
      </c>
      <c r="O740" t="s">
        <v>140</v>
      </c>
    </row>
    <row r="741" spans="1:15">
      <c r="A741" t="s">
        <v>180</v>
      </c>
      <c r="B741" s="38">
        <v>44401</v>
      </c>
      <c r="C741" s="38">
        <v>44487</v>
      </c>
      <c r="D741" s="64">
        <v>64978.559999999998</v>
      </c>
      <c r="E741" t="s">
        <v>181</v>
      </c>
      <c r="F741" t="s">
        <v>182</v>
      </c>
      <c r="G741" t="s">
        <v>159</v>
      </c>
      <c r="H741" s="35" t="s">
        <v>183</v>
      </c>
      <c r="I741" t="s">
        <v>184</v>
      </c>
      <c r="J741" t="s">
        <v>159</v>
      </c>
      <c r="K741" t="s">
        <v>185</v>
      </c>
      <c r="L741" t="s">
        <v>149</v>
      </c>
      <c r="M741" t="s">
        <v>150</v>
      </c>
      <c r="N741" s="38" t="s">
        <v>429</v>
      </c>
      <c r="O741" t="s">
        <v>140</v>
      </c>
    </row>
    <row r="742" spans="1:15">
      <c r="A742" t="s">
        <v>324</v>
      </c>
      <c r="B742" s="38">
        <v>44423</v>
      </c>
      <c r="C742" s="38">
        <v>44505</v>
      </c>
      <c r="D742" s="64">
        <v>65801.13</v>
      </c>
      <c r="E742" t="s">
        <v>325</v>
      </c>
      <c r="F742" t="s">
        <v>261</v>
      </c>
      <c r="G742" t="s">
        <v>133</v>
      </c>
      <c r="H742" s="35" t="s">
        <v>240</v>
      </c>
      <c r="I742" t="s">
        <v>326</v>
      </c>
      <c r="J742" t="s">
        <v>133</v>
      </c>
      <c r="K742" t="s">
        <v>185</v>
      </c>
      <c r="L742" t="s">
        <v>144</v>
      </c>
      <c r="M742" t="s">
        <v>251</v>
      </c>
      <c r="N742" s="38" t="s">
        <v>323</v>
      </c>
      <c r="O742" t="s">
        <v>140</v>
      </c>
    </row>
    <row r="743" spans="1:15">
      <c r="A743" t="s">
        <v>327</v>
      </c>
      <c r="B743" s="38">
        <v>44423</v>
      </c>
      <c r="C743" s="38">
        <v>44505</v>
      </c>
      <c r="D743" s="64">
        <v>16230.230000000001</v>
      </c>
      <c r="E743" t="s">
        <v>328</v>
      </c>
      <c r="F743" t="s">
        <v>329</v>
      </c>
      <c r="G743" t="s">
        <v>133</v>
      </c>
      <c r="H743" s="35" t="s">
        <v>240</v>
      </c>
      <c r="I743" t="s">
        <v>330</v>
      </c>
      <c r="J743" t="s">
        <v>133</v>
      </c>
      <c r="K743" t="s">
        <v>185</v>
      </c>
      <c r="L743" t="s">
        <v>144</v>
      </c>
      <c r="M743" t="s">
        <v>251</v>
      </c>
      <c r="N743" s="38" t="s">
        <v>331</v>
      </c>
      <c r="O743" t="s">
        <v>140</v>
      </c>
    </row>
    <row r="744" spans="1:15">
      <c r="A744" t="s">
        <v>283</v>
      </c>
      <c r="B744" s="38">
        <v>44423</v>
      </c>
      <c r="C744" s="38">
        <v>44505</v>
      </c>
      <c r="D744" s="64">
        <v>19405.560000000001</v>
      </c>
      <c r="E744" t="s">
        <v>284</v>
      </c>
      <c r="F744" t="s">
        <v>285</v>
      </c>
      <c r="G744" t="s">
        <v>133</v>
      </c>
      <c r="H744" s="35" t="s">
        <v>240</v>
      </c>
      <c r="I744" t="s">
        <v>286</v>
      </c>
      <c r="J744" t="s">
        <v>133</v>
      </c>
      <c r="K744" t="s">
        <v>185</v>
      </c>
      <c r="L744" t="s">
        <v>144</v>
      </c>
      <c r="M744" t="s">
        <v>138</v>
      </c>
      <c r="N744" s="38" t="s">
        <v>287</v>
      </c>
      <c r="O744" t="s">
        <v>140</v>
      </c>
    </row>
    <row r="745" spans="1:15">
      <c r="A745" t="s">
        <v>289</v>
      </c>
      <c r="B745" s="38">
        <v>44423</v>
      </c>
      <c r="C745" s="38">
        <v>44505</v>
      </c>
      <c r="D745" s="64">
        <v>25211.279999999999</v>
      </c>
      <c r="E745" t="s">
        <v>290</v>
      </c>
      <c r="F745" t="s">
        <v>269</v>
      </c>
      <c r="G745" t="s">
        <v>133</v>
      </c>
      <c r="H745" s="35" t="s">
        <v>240</v>
      </c>
      <c r="I745" t="s">
        <v>291</v>
      </c>
      <c r="J745" t="s">
        <v>133</v>
      </c>
      <c r="K745" t="s">
        <v>185</v>
      </c>
      <c r="L745" t="s">
        <v>144</v>
      </c>
      <c r="M745" t="s">
        <v>138</v>
      </c>
      <c r="N745" s="38" t="s">
        <v>292</v>
      </c>
      <c r="O745" t="s">
        <v>140</v>
      </c>
    </row>
    <row r="746" spans="1:15">
      <c r="A746" t="s">
        <v>421</v>
      </c>
      <c r="B746" s="38">
        <v>43994</v>
      </c>
      <c r="C746" s="38">
        <v>44505</v>
      </c>
      <c r="D746" s="64">
        <v>1617233.39</v>
      </c>
      <c r="E746" t="s">
        <v>207</v>
      </c>
      <c r="F746" t="s">
        <v>422</v>
      </c>
      <c r="G746" t="s">
        <v>133</v>
      </c>
      <c r="H746" s="35" t="s">
        <v>423</v>
      </c>
      <c r="I746" t="s">
        <v>209</v>
      </c>
      <c r="J746" t="s">
        <v>133</v>
      </c>
      <c r="K746" t="s">
        <v>136</v>
      </c>
      <c r="L746" t="s">
        <v>149</v>
      </c>
      <c r="M746" t="s">
        <v>424</v>
      </c>
      <c r="N746" s="38" t="s">
        <v>425</v>
      </c>
      <c r="O746" t="s">
        <v>140</v>
      </c>
    </row>
    <row r="747" spans="1:15">
      <c r="A747" t="s">
        <v>332</v>
      </c>
      <c r="B747" s="38">
        <v>44423</v>
      </c>
      <c r="C747" s="38">
        <v>44505</v>
      </c>
      <c r="D747" s="64">
        <v>33566.97</v>
      </c>
      <c r="E747" t="s">
        <v>325</v>
      </c>
      <c r="F747" t="s">
        <v>261</v>
      </c>
      <c r="G747" t="s">
        <v>133</v>
      </c>
      <c r="H747" s="35" t="s">
        <v>240</v>
      </c>
      <c r="I747" t="s">
        <v>333</v>
      </c>
      <c r="J747" t="s">
        <v>133</v>
      </c>
      <c r="K747" t="s">
        <v>185</v>
      </c>
      <c r="L747" t="s">
        <v>144</v>
      </c>
      <c r="M747" t="s">
        <v>251</v>
      </c>
      <c r="N747" s="38" t="s">
        <v>334</v>
      </c>
      <c r="O747" t="s">
        <v>140</v>
      </c>
    </row>
    <row r="748" spans="1:15">
      <c r="A748" t="s">
        <v>335</v>
      </c>
      <c r="B748" s="38">
        <v>44423</v>
      </c>
      <c r="C748" s="38">
        <v>44505</v>
      </c>
      <c r="D748" s="64">
        <v>22078.57</v>
      </c>
      <c r="E748" t="s">
        <v>336</v>
      </c>
      <c r="F748" t="s">
        <v>306</v>
      </c>
      <c r="G748" t="s">
        <v>133</v>
      </c>
      <c r="H748" s="35" t="s">
        <v>240</v>
      </c>
      <c r="I748" t="s">
        <v>320</v>
      </c>
      <c r="J748" t="s">
        <v>133</v>
      </c>
      <c r="K748" t="s">
        <v>185</v>
      </c>
      <c r="L748" t="s">
        <v>144</v>
      </c>
      <c r="M748" t="s">
        <v>138</v>
      </c>
      <c r="N748" s="38" t="s">
        <v>334</v>
      </c>
      <c r="O748" t="s">
        <v>140</v>
      </c>
    </row>
    <row r="749" spans="1:15">
      <c r="A749" t="s">
        <v>337</v>
      </c>
      <c r="B749" s="38">
        <v>44423</v>
      </c>
      <c r="C749" s="38">
        <v>44505</v>
      </c>
      <c r="D749" s="64">
        <v>42024.58</v>
      </c>
      <c r="E749" t="s">
        <v>284</v>
      </c>
      <c r="F749" t="s">
        <v>285</v>
      </c>
      <c r="G749" t="s">
        <v>133</v>
      </c>
      <c r="H749" s="35" t="s">
        <v>240</v>
      </c>
      <c r="I749" t="s">
        <v>338</v>
      </c>
      <c r="J749" t="s">
        <v>133</v>
      </c>
      <c r="K749" t="s">
        <v>185</v>
      </c>
      <c r="L749" t="s">
        <v>144</v>
      </c>
      <c r="M749" t="s">
        <v>138</v>
      </c>
      <c r="N749" s="38" t="s">
        <v>339</v>
      </c>
      <c r="O749" t="s">
        <v>140</v>
      </c>
    </row>
    <row r="750" spans="1:15">
      <c r="A750" t="s">
        <v>340</v>
      </c>
      <c r="B750" s="38">
        <v>44423</v>
      </c>
      <c r="C750" s="38">
        <v>44505</v>
      </c>
      <c r="D750" s="64">
        <v>112225.51000000001</v>
      </c>
      <c r="E750" t="s">
        <v>325</v>
      </c>
      <c r="F750" t="s">
        <v>261</v>
      </c>
      <c r="G750" t="s">
        <v>133</v>
      </c>
      <c r="H750" s="35" t="s">
        <v>240</v>
      </c>
      <c r="I750" t="s">
        <v>326</v>
      </c>
      <c r="J750" t="s">
        <v>133</v>
      </c>
      <c r="K750" t="s">
        <v>185</v>
      </c>
      <c r="L750" t="s">
        <v>144</v>
      </c>
      <c r="M750" t="s">
        <v>251</v>
      </c>
      <c r="N750" s="38" t="s">
        <v>341</v>
      </c>
      <c r="O750" t="s">
        <v>140</v>
      </c>
    </row>
    <row r="751" spans="1:15">
      <c r="A751" t="s">
        <v>430</v>
      </c>
      <c r="B751" s="38">
        <v>44162</v>
      </c>
      <c r="C751" s="38">
        <v>44525</v>
      </c>
      <c r="D751" s="64">
        <v>7807035.1399999997</v>
      </c>
      <c r="E751" t="s">
        <v>431</v>
      </c>
      <c r="F751" t="s">
        <v>432</v>
      </c>
      <c r="G751" t="s">
        <v>133</v>
      </c>
      <c r="H751" s="35" t="s">
        <v>183</v>
      </c>
      <c r="I751" t="s">
        <v>433</v>
      </c>
      <c r="J751" t="s">
        <v>133</v>
      </c>
      <c r="K751" t="s">
        <v>136</v>
      </c>
      <c r="L751" t="s">
        <v>149</v>
      </c>
      <c r="M751" t="s">
        <v>150</v>
      </c>
      <c r="N751" s="38" t="s">
        <v>434</v>
      </c>
      <c r="O751" t="s">
        <v>140</v>
      </c>
    </row>
    <row r="752" spans="1:15">
      <c r="A752" t="s">
        <v>421</v>
      </c>
      <c r="B752" s="38">
        <v>43994</v>
      </c>
      <c r="C752" s="38">
        <v>44532</v>
      </c>
      <c r="D752" s="64">
        <v>415998.18</v>
      </c>
      <c r="E752" t="s">
        <v>207</v>
      </c>
      <c r="F752" t="s">
        <v>422</v>
      </c>
      <c r="G752" t="s">
        <v>133</v>
      </c>
      <c r="H752" s="35" t="s">
        <v>423</v>
      </c>
      <c r="I752" t="s">
        <v>209</v>
      </c>
      <c r="J752" t="s">
        <v>133</v>
      </c>
      <c r="K752" t="s">
        <v>136</v>
      </c>
      <c r="L752" t="s">
        <v>149</v>
      </c>
      <c r="M752" t="s">
        <v>424</v>
      </c>
      <c r="N752" s="38" t="s">
        <v>425</v>
      </c>
      <c r="O752" t="s">
        <v>140</v>
      </c>
    </row>
    <row r="753" spans="1:15">
      <c r="A753" t="s">
        <v>343</v>
      </c>
      <c r="B753" s="38">
        <v>44454</v>
      </c>
      <c r="C753" s="38">
        <v>44540</v>
      </c>
      <c r="D753" s="64">
        <v>50991.16</v>
      </c>
      <c r="E753" t="s">
        <v>344</v>
      </c>
      <c r="F753" t="s">
        <v>261</v>
      </c>
      <c r="G753" t="s">
        <v>133</v>
      </c>
      <c r="H753" s="35" t="s">
        <v>240</v>
      </c>
      <c r="I753" t="s">
        <v>345</v>
      </c>
      <c r="J753" t="s">
        <v>133</v>
      </c>
      <c r="K753" t="s">
        <v>185</v>
      </c>
      <c r="L753" t="s">
        <v>144</v>
      </c>
      <c r="M753" t="s">
        <v>251</v>
      </c>
      <c r="N753" s="38" t="s">
        <v>271</v>
      </c>
      <c r="O753" t="s">
        <v>140</v>
      </c>
    </row>
    <row r="754" spans="1:15">
      <c r="A754" t="s">
        <v>275</v>
      </c>
      <c r="B754" s="38">
        <v>44454</v>
      </c>
      <c r="C754" s="38">
        <v>44540</v>
      </c>
      <c r="D754" s="64">
        <v>25338.400000000001</v>
      </c>
      <c r="E754" t="s">
        <v>276</v>
      </c>
      <c r="F754" t="s">
        <v>269</v>
      </c>
      <c r="G754" t="s">
        <v>133</v>
      </c>
      <c r="H754" s="35" t="s">
        <v>240</v>
      </c>
      <c r="I754" t="s">
        <v>277</v>
      </c>
      <c r="J754" t="s">
        <v>133</v>
      </c>
      <c r="K754" t="s">
        <v>185</v>
      </c>
      <c r="L754" t="s">
        <v>144</v>
      </c>
      <c r="M754" t="s">
        <v>138</v>
      </c>
      <c r="N754" s="38" t="s">
        <v>278</v>
      </c>
      <c r="O754" t="s">
        <v>140</v>
      </c>
    </row>
    <row r="755" spans="1:15">
      <c r="A755" t="s">
        <v>283</v>
      </c>
      <c r="B755" s="38">
        <v>44454</v>
      </c>
      <c r="C755" s="38">
        <v>44540</v>
      </c>
      <c r="D755" s="64">
        <v>157968.71999999997</v>
      </c>
      <c r="E755" t="s">
        <v>284</v>
      </c>
      <c r="F755" t="s">
        <v>285</v>
      </c>
      <c r="G755" t="s">
        <v>133</v>
      </c>
      <c r="H755" s="35" t="s">
        <v>240</v>
      </c>
      <c r="I755" t="s">
        <v>286</v>
      </c>
      <c r="J755" t="s">
        <v>133</v>
      </c>
      <c r="K755" t="s">
        <v>185</v>
      </c>
      <c r="L755" t="s">
        <v>144</v>
      </c>
      <c r="M755" t="s">
        <v>138</v>
      </c>
      <c r="N755" s="38" t="s">
        <v>287</v>
      </c>
      <c r="O755" t="s">
        <v>140</v>
      </c>
    </row>
    <row r="756" spans="1:15">
      <c r="A756" t="s">
        <v>346</v>
      </c>
      <c r="B756" s="38">
        <v>44454</v>
      </c>
      <c r="C756" s="38">
        <v>44540</v>
      </c>
      <c r="D756" s="64">
        <v>5587313.0899999999</v>
      </c>
      <c r="E756" t="s">
        <v>347</v>
      </c>
      <c r="F756" t="s">
        <v>348</v>
      </c>
      <c r="G756" t="s">
        <v>133</v>
      </c>
      <c r="H756" s="35" t="s">
        <v>240</v>
      </c>
      <c r="I756" t="s">
        <v>349</v>
      </c>
      <c r="J756" t="s">
        <v>133</v>
      </c>
      <c r="K756" t="s">
        <v>136</v>
      </c>
      <c r="L756" t="s">
        <v>144</v>
      </c>
      <c r="M756" t="s">
        <v>350</v>
      </c>
      <c r="N756" s="38" t="s">
        <v>351</v>
      </c>
      <c r="O756" t="s">
        <v>140</v>
      </c>
    </row>
    <row r="757" spans="1:15">
      <c r="A757" t="s">
        <v>352</v>
      </c>
      <c r="B757" s="38">
        <v>44454</v>
      </c>
      <c r="C757" s="38">
        <v>44540</v>
      </c>
      <c r="D757" s="64">
        <v>30913.53</v>
      </c>
      <c r="E757" t="s">
        <v>353</v>
      </c>
      <c r="F757" t="s">
        <v>354</v>
      </c>
      <c r="G757" t="s">
        <v>133</v>
      </c>
      <c r="H757" s="35" t="s">
        <v>240</v>
      </c>
      <c r="I757" t="s">
        <v>355</v>
      </c>
      <c r="J757" t="s">
        <v>133</v>
      </c>
      <c r="K757" t="s">
        <v>185</v>
      </c>
      <c r="L757" t="s">
        <v>144</v>
      </c>
      <c r="M757" t="s">
        <v>251</v>
      </c>
      <c r="N757" s="38" t="s">
        <v>356</v>
      </c>
      <c r="O757" t="s">
        <v>140</v>
      </c>
    </row>
    <row r="758" spans="1:15">
      <c r="A758" t="s">
        <v>289</v>
      </c>
      <c r="B758" s="38">
        <v>44454</v>
      </c>
      <c r="C758" s="38">
        <v>44540</v>
      </c>
      <c r="D758" s="64">
        <v>6549.05</v>
      </c>
      <c r="E758" t="s">
        <v>290</v>
      </c>
      <c r="F758" t="s">
        <v>269</v>
      </c>
      <c r="G758" t="s">
        <v>133</v>
      </c>
      <c r="H758" s="35" t="s">
        <v>240</v>
      </c>
      <c r="I758" t="s">
        <v>291</v>
      </c>
      <c r="J758" t="s">
        <v>133</v>
      </c>
      <c r="K758" t="s">
        <v>185</v>
      </c>
      <c r="L758" t="s">
        <v>144</v>
      </c>
      <c r="M758" t="s">
        <v>138</v>
      </c>
      <c r="N758" s="38" t="s">
        <v>292</v>
      </c>
      <c r="O758" t="s">
        <v>140</v>
      </c>
    </row>
    <row r="759" spans="1:15">
      <c r="A759" t="s">
        <v>357</v>
      </c>
      <c r="B759" s="38">
        <v>44454</v>
      </c>
      <c r="C759" s="38">
        <v>44540</v>
      </c>
      <c r="D759" s="64">
        <v>5008.3900000000003</v>
      </c>
      <c r="E759" t="s">
        <v>325</v>
      </c>
      <c r="F759" t="s">
        <v>261</v>
      </c>
      <c r="G759" t="s">
        <v>133</v>
      </c>
      <c r="H759" s="35" t="s">
        <v>240</v>
      </c>
      <c r="I759" t="s">
        <v>326</v>
      </c>
      <c r="J759" t="s">
        <v>133</v>
      </c>
      <c r="K759" t="s">
        <v>185</v>
      </c>
      <c r="L759" t="s">
        <v>144</v>
      </c>
      <c r="M759" t="s">
        <v>251</v>
      </c>
      <c r="N759" s="38" t="s">
        <v>358</v>
      </c>
      <c r="O759" t="s">
        <v>140</v>
      </c>
    </row>
    <row r="760" spans="1:15">
      <c r="A760" t="s">
        <v>332</v>
      </c>
      <c r="B760" s="38">
        <v>44454</v>
      </c>
      <c r="C760" s="38">
        <v>44540</v>
      </c>
      <c r="D760" s="64">
        <v>71308.259999999995</v>
      </c>
      <c r="E760" t="s">
        <v>325</v>
      </c>
      <c r="F760" t="s">
        <v>261</v>
      </c>
      <c r="G760" t="s">
        <v>133</v>
      </c>
      <c r="H760" s="35" t="s">
        <v>240</v>
      </c>
      <c r="I760" t="s">
        <v>333</v>
      </c>
      <c r="J760" t="s">
        <v>133</v>
      </c>
      <c r="K760" t="s">
        <v>185</v>
      </c>
      <c r="L760" t="s">
        <v>144</v>
      </c>
      <c r="M760" t="s">
        <v>251</v>
      </c>
      <c r="N760" s="38" t="s">
        <v>334</v>
      </c>
      <c r="O760" t="s">
        <v>140</v>
      </c>
    </row>
    <row r="761" spans="1:15">
      <c r="A761" t="s">
        <v>340</v>
      </c>
      <c r="B761" s="38">
        <v>44454</v>
      </c>
      <c r="C761" s="38">
        <v>44540</v>
      </c>
      <c r="D761" s="64">
        <v>209650.01</v>
      </c>
      <c r="E761" t="s">
        <v>325</v>
      </c>
      <c r="F761" t="s">
        <v>261</v>
      </c>
      <c r="G761" t="s">
        <v>133</v>
      </c>
      <c r="H761" s="35" t="s">
        <v>240</v>
      </c>
      <c r="I761" t="s">
        <v>326</v>
      </c>
      <c r="J761" t="s">
        <v>133</v>
      </c>
      <c r="K761" t="s">
        <v>185</v>
      </c>
      <c r="L761" t="s">
        <v>144</v>
      </c>
      <c r="M761" t="s">
        <v>251</v>
      </c>
      <c r="N761" s="38" t="s">
        <v>341</v>
      </c>
      <c r="O761" t="s">
        <v>140</v>
      </c>
    </row>
    <row r="762" spans="1:15">
      <c r="A762" t="s">
        <v>264</v>
      </c>
      <c r="B762" s="38">
        <v>44484</v>
      </c>
      <c r="C762" s="38">
        <v>44568</v>
      </c>
      <c r="D762" s="64">
        <v>30694</v>
      </c>
      <c r="E762" t="s">
        <v>265</v>
      </c>
      <c r="F762" t="s">
        <v>261</v>
      </c>
      <c r="G762" t="s">
        <v>133</v>
      </c>
      <c r="H762" s="35" t="s">
        <v>240</v>
      </c>
      <c r="I762" t="s">
        <v>266</v>
      </c>
      <c r="J762" t="s">
        <v>133</v>
      </c>
      <c r="K762" t="s">
        <v>185</v>
      </c>
      <c r="L762" t="s">
        <v>144</v>
      </c>
      <c r="M762" t="s">
        <v>251</v>
      </c>
      <c r="N762" s="38" t="s">
        <v>263</v>
      </c>
      <c r="O762" t="s">
        <v>140</v>
      </c>
    </row>
    <row r="763" spans="1:15">
      <c r="A763" t="s">
        <v>324</v>
      </c>
      <c r="B763" s="38">
        <v>44484</v>
      </c>
      <c r="C763" s="38">
        <v>44568</v>
      </c>
      <c r="D763" s="64">
        <v>64774.28</v>
      </c>
      <c r="E763" t="s">
        <v>325</v>
      </c>
      <c r="F763" t="s">
        <v>261</v>
      </c>
      <c r="G763" t="s">
        <v>133</v>
      </c>
      <c r="H763" s="35" t="s">
        <v>240</v>
      </c>
      <c r="I763" t="s">
        <v>326</v>
      </c>
      <c r="J763" t="s">
        <v>133</v>
      </c>
      <c r="K763" t="s">
        <v>185</v>
      </c>
      <c r="L763" t="s">
        <v>144</v>
      </c>
      <c r="M763" t="s">
        <v>251</v>
      </c>
      <c r="N763" s="38" t="s">
        <v>323</v>
      </c>
      <c r="O763" t="s">
        <v>140</v>
      </c>
    </row>
    <row r="764" spans="1:15">
      <c r="A764" t="s">
        <v>367</v>
      </c>
      <c r="B764" s="38">
        <v>44484</v>
      </c>
      <c r="C764" s="38">
        <v>44568</v>
      </c>
      <c r="D764" s="64">
        <v>16696.02</v>
      </c>
      <c r="E764" t="s">
        <v>368</v>
      </c>
      <c r="F764" t="s">
        <v>269</v>
      </c>
      <c r="G764" t="s">
        <v>133</v>
      </c>
      <c r="H764" s="35" t="s">
        <v>240</v>
      </c>
      <c r="I764" t="s">
        <v>369</v>
      </c>
      <c r="J764" t="s">
        <v>133</v>
      </c>
      <c r="K764" t="s">
        <v>185</v>
      </c>
      <c r="L764" t="s">
        <v>144</v>
      </c>
      <c r="M764" t="s">
        <v>251</v>
      </c>
      <c r="N764" s="38" t="s">
        <v>370</v>
      </c>
      <c r="O764" t="s">
        <v>140</v>
      </c>
    </row>
    <row r="765" spans="1:15">
      <c r="A765" t="s">
        <v>440</v>
      </c>
      <c r="B765" s="38">
        <v>44340</v>
      </c>
      <c r="C765" s="38">
        <v>44435</v>
      </c>
      <c r="D765" s="64">
        <v>1785036.24</v>
      </c>
      <c r="E765" t="s">
        <v>431</v>
      </c>
      <c r="F765" t="s">
        <v>441</v>
      </c>
      <c r="G765" t="s">
        <v>133</v>
      </c>
      <c r="H765" s="35" t="s">
        <v>442</v>
      </c>
      <c r="I765" t="s">
        <v>443</v>
      </c>
      <c r="J765" t="s">
        <v>133</v>
      </c>
      <c r="K765" t="s">
        <v>136</v>
      </c>
      <c r="L765" t="s">
        <v>149</v>
      </c>
      <c r="M765" t="s">
        <v>424</v>
      </c>
      <c r="N765" s="38" t="s">
        <v>444</v>
      </c>
      <c r="O765" t="s">
        <v>140</v>
      </c>
    </row>
    <row r="766" spans="1:15">
      <c r="A766" t="s">
        <v>374</v>
      </c>
      <c r="B766" s="38">
        <v>44484</v>
      </c>
      <c r="C766" s="38">
        <v>44568</v>
      </c>
      <c r="D766" s="64">
        <v>44505.279999999999</v>
      </c>
      <c r="E766" t="s">
        <v>375</v>
      </c>
      <c r="F766" t="s">
        <v>249</v>
      </c>
      <c r="G766" t="s">
        <v>133</v>
      </c>
      <c r="H766" s="35" t="s">
        <v>240</v>
      </c>
      <c r="I766" t="s">
        <v>376</v>
      </c>
      <c r="J766" t="s">
        <v>133</v>
      </c>
      <c r="K766" t="s">
        <v>185</v>
      </c>
      <c r="L766" t="s">
        <v>144</v>
      </c>
      <c r="M766" t="s">
        <v>251</v>
      </c>
      <c r="N766" s="38" t="s">
        <v>372</v>
      </c>
      <c r="O766" t="s">
        <v>140</v>
      </c>
    </row>
    <row r="767" spans="1:15">
      <c r="A767" t="s">
        <v>283</v>
      </c>
      <c r="B767" s="38">
        <v>44484</v>
      </c>
      <c r="C767" s="38">
        <v>44568</v>
      </c>
      <c r="D767" s="64">
        <v>42754.229999999996</v>
      </c>
      <c r="E767" t="s">
        <v>284</v>
      </c>
      <c r="F767" t="s">
        <v>285</v>
      </c>
      <c r="G767" t="s">
        <v>133</v>
      </c>
      <c r="H767" s="35" t="s">
        <v>240</v>
      </c>
      <c r="I767" t="s">
        <v>286</v>
      </c>
      <c r="J767" t="s">
        <v>133</v>
      </c>
      <c r="K767" t="s">
        <v>185</v>
      </c>
      <c r="L767" t="s">
        <v>144</v>
      </c>
      <c r="M767" t="s">
        <v>138</v>
      </c>
      <c r="N767" s="38" t="s">
        <v>287</v>
      </c>
      <c r="O767" t="s">
        <v>140</v>
      </c>
    </row>
    <row r="768" spans="1:15">
      <c r="A768" t="s">
        <v>377</v>
      </c>
      <c r="B768" s="38">
        <v>44484</v>
      </c>
      <c r="C768" s="38">
        <v>44568</v>
      </c>
      <c r="D768" s="64">
        <v>5643.53</v>
      </c>
      <c r="E768" t="s">
        <v>248</v>
      </c>
      <c r="F768" t="s">
        <v>249</v>
      </c>
      <c r="G768" t="s">
        <v>133</v>
      </c>
      <c r="H768" s="35" t="s">
        <v>240</v>
      </c>
      <c r="I768" t="s">
        <v>378</v>
      </c>
      <c r="J768" t="s">
        <v>133</v>
      </c>
      <c r="K768" t="s">
        <v>185</v>
      </c>
      <c r="L768" t="s">
        <v>144</v>
      </c>
      <c r="M768" t="s">
        <v>138</v>
      </c>
      <c r="N768" s="38" t="s">
        <v>379</v>
      </c>
      <c r="O768" t="s">
        <v>140</v>
      </c>
    </row>
    <row r="769" spans="1:15">
      <c r="A769" t="s">
        <v>352</v>
      </c>
      <c r="B769" s="38">
        <v>44484</v>
      </c>
      <c r="C769" s="38">
        <v>44568</v>
      </c>
      <c r="D769" s="64">
        <v>60051.63</v>
      </c>
      <c r="E769" t="s">
        <v>353</v>
      </c>
      <c r="F769" t="s">
        <v>354</v>
      </c>
      <c r="G769" t="s">
        <v>133</v>
      </c>
      <c r="H769" s="35" t="s">
        <v>240</v>
      </c>
      <c r="I769" t="s">
        <v>355</v>
      </c>
      <c r="J769" t="s">
        <v>133</v>
      </c>
      <c r="K769" t="s">
        <v>185</v>
      </c>
      <c r="L769" t="s">
        <v>144</v>
      </c>
      <c r="M769" t="s">
        <v>251</v>
      </c>
      <c r="N769" s="38" t="s">
        <v>356</v>
      </c>
      <c r="O769" t="s">
        <v>140</v>
      </c>
    </row>
    <row r="770" spans="1:15">
      <c r="A770" t="s">
        <v>383</v>
      </c>
      <c r="B770" s="38">
        <v>44484</v>
      </c>
      <c r="C770" s="38">
        <v>44568</v>
      </c>
      <c r="D770" s="64">
        <v>50048.597363052599</v>
      </c>
      <c r="E770" t="s">
        <v>384</v>
      </c>
      <c r="F770" t="s">
        <v>354</v>
      </c>
      <c r="G770" t="s">
        <v>133</v>
      </c>
      <c r="H770" s="35" t="s">
        <v>240</v>
      </c>
      <c r="I770" t="s">
        <v>385</v>
      </c>
      <c r="J770" t="s">
        <v>133</v>
      </c>
      <c r="K770" t="s">
        <v>185</v>
      </c>
      <c r="L770" t="s">
        <v>144</v>
      </c>
      <c r="M770" t="s">
        <v>251</v>
      </c>
      <c r="N770" s="38" t="s">
        <v>386</v>
      </c>
      <c r="O770" t="s">
        <v>140</v>
      </c>
    </row>
    <row r="771" spans="1:15">
      <c r="A771" t="s">
        <v>335</v>
      </c>
      <c r="B771" s="38">
        <v>44484</v>
      </c>
      <c r="C771" s="38">
        <v>44568</v>
      </c>
      <c r="D771" s="64">
        <v>96168.25</v>
      </c>
      <c r="E771" t="s">
        <v>336</v>
      </c>
      <c r="F771" t="s">
        <v>306</v>
      </c>
      <c r="G771" t="s">
        <v>133</v>
      </c>
      <c r="H771" s="35" t="s">
        <v>240</v>
      </c>
      <c r="I771" t="s">
        <v>320</v>
      </c>
      <c r="J771" t="s">
        <v>133</v>
      </c>
      <c r="K771" t="s">
        <v>185</v>
      </c>
      <c r="L771" t="s">
        <v>144</v>
      </c>
      <c r="M771" t="s">
        <v>138</v>
      </c>
      <c r="N771" s="38" t="s">
        <v>334</v>
      </c>
      <c r="O771" t="s">
        <v>140</v>
      </c>
    </row>
    <row r="772" spans="1:15">
      <c r="A772" t="s">
        <v>387</v>
      </c>
      <c r="B772" s="38">
        <v>44484</v>
      </c>
      <c r="C772" s="38">
        <v>44568</v>
      </c>
      <c r="D772" s="64">
        <v>620240.53</v>
      </c>
      <c r="E772" t="s">
        <v>248</v>
      </c>
      <c r="F772" t="s">
        <v>285</v>
      </c>
      <c r="G772" t="s">
        <v>133</v>
      </c>
      <c r="H772" s="35" t="s">
        <v>240</v>
      </c>
      <c r="I772" t="s">
        <v>313</v>
      </c>
      <c r="J772" t="s">
        <v>133</v>
      </c>
      <c r="K772" t="s">
        <v>185</v>
      </c>
      <c r="L772" t="s">
        <v>144</v>
      </c>
      <c r="M772" t="s">
        <v>138</v>
      </c>
      <c r="N772" s="38" t="s">
        <v>388</v>
      </c>
      <c r="O772" t="s">
        <v>140</v>
      </c>
    </row>
    <row r="773" spans="1:15">
      <c r="A773" t="s">
        <v>340</v>
      </c>
      <c r="B773" s="38">
        <v>44484</v>
      </c>
      <c r="C773" s="38">
        <v>44568</v>
      </c>
      <c r="D773" s="64">
        <v>324909.15000000002</v>
      </c>
      <c r="E773" t="s">
        <v>325</v>
      </c>
      <c r="F773" t="s">
        <v>261</v>
      </c>
      <c r="G773" t="s">
        <v>133</v>
      </c>
      <c r="H773" s="35" t="s">
        <v>240</v>
      </c>
      <c r="I773" t="s">
        <v>326</v>
      </c>
      <c r="J773" t="s">
        <v>133</v>
      </c>
      <c r="K773" t="s">
        <v>185</v>
      </c>
      <c r="L773" t="s">
        <v>144</v>
      </c>
      <c r="M773" t="s">
        <v>251</v>
      </c>
      <c r="N773" s="38" t="s">
        <v>341</v>
      </c>
      <c r="O773" t="s">
        <v>140</v>
      </c>
    </row>
    <row r="774" spans="1:15">
      <c r="A774" t="s">
        <v>421</v>
      </c>
      <c r="B774" s="38">
        <v>43994</v>
      </c>
      <c r="C774" s="38">
        <v>44572</v>
      </c>
      <c r="D774" s="64">
        <v>416948.3</v>
      </c>
      <c r="E774" t="s">
        <v>207</v>
      </c>
      <c r="F774" t="s">
        <v>422</v>
      </c>
      <c r="G774" t="s">
        <v>133</v>
      </c>
      <c r="H774" s="35" t="s">
        <v>423</v>
      </c>
      <c r="I774" t="s">
        <v>209</v>
      </c>
      <c r="J774" t="s">
        <v>133</v>
      </c>
      <c r="K774" t="s">
        <v>136</v>
      </c>
      <c r="L774" t="s">
        <v>149</v>
      </c>
      <c r="M774" t="s">
        <v>424</v>
      </c>
      <c r="N774" s="38" t="s">
        <v>425</v>
      </c>
      <c r="O774" t="s">
        <v>140</v>
      </c>
    </row>
    <row r="775" spans="1:15">
      <c r="A775" t="s">
        <v>180</v>
      </c>
      <c r="B775" s="38">
        <v>44492</v>
      </c>
      <c r="C775" s="38">
        <v>44581</v>
      </c>
      <c r="D775" s="64">
        <v>55386.62</v>
      </c>
      <c r="E775" t="s">
        <v>181</v>
      </c>
      <c r="F775" t="s">
        <v>182</v>
      </c>
      <c r="G775" t="s">
        <v>159</v>
      </c>
      <c r="H775" s="35" t="s">
        <v>183</v>
      </c>
      <c r="I775" t="s">
        <v>184</v>
      </c>
      <c r="J775" t="s">
        <v>159</v>
      </c>
      <c r="K775" t="s">
        <v>185</v>
      </c>
      <c r="L775" t="s">
        <v>149</v>
      </c>
      <c r="M775" t="s">
        <v>150</v>
      </c>
      <c r="N775" s="38" t="s">
        <v>429</v>
      </c>
      <c r="O775" t="s">
        <v>140</v>
      </c>
    </row>
    <row r="776" spans="1:15">
      <c r="A776" t="s">
        <v>445</v>
      </c>
      <c r="B776" s="38">
        <v>44373</v>
      </c>
      <c r="C776" s="38">
        <v>44581</v>
      </c>
      <c r="D776" s="64">
        <v>75742.509999999995</v>
      </c>
      <c r="E776" t="s">
        <v>446</v>
      </c>
      <c r="F776" t="s">
        <v>447</v>
      </c>
      <c r="G776" s="36" t="s">
        <v>159</v>
      </c>
      <c r="H776" s="35" t="s">
        <v>80</v>
      </c>
      <c r="I776" t="s">
        <v>448</v>
      </c>
      <c r="J776" t="s">
        <v>159</v>
      </c>
      <c r="K776" t="s">
        <v>185</v>
      </c>
      <c r="L776" t="s">
        <v>149</v>
      </c>
      <c r="M776" t="s">
        <v>150</v>
      </c>
      <c r="N776" s="38">
        <v>43266</v>
      </c>
      <c r="O776" t="s">
        <v>151</v>
      </c>
    </row>
    <row r="777" spans="1:15">
      <c r="A777" t="s">
        <v>191</v>
      </c>
      <c r="B777" s="38">
        <v>44367</v>
      </c>
      <c r="C777" s="38">
        <v>44592</v>
      </c>
      <c r="D777" s="64">
        <v>25759314.399999999</v>
      </c>
      <c r="E777" t="s">
        <v>192</v>
      </c>
      <c r="F777" t="s">
        <v>449</v>
      </c>
      <c r="G777" t="s">
        <v>133</v>
      </c>
      <c r="H777" s="35" t="s">
        <v>167</v>
      </c>
      <c r="I777" t="s">
        <v>194</v>
      </c>
      <c r="J777" t="s">
        <v>133</v>
      </c>
      <c r="K777" t="s">
        <v>185</v>
      </c>
      <c r="L777" t="s">
        <v>137</v>
      </c>
      <c r="M777" t="s">
        <v>138</v>
      </c>
      <c r="N777" s="38" t="s">
        <v>195</v>
      </c>
      <c r="O777" t="s">
        <v>140</v>
      </c>
    </row>
    <row r="778" spans="1:15">
      <c r="A778" t="s">
        <v>206</v>
      </c>
      <c r="B778" s="38">
        <v>44327</v>
      </c>
      <c r="C778" s="38">
        <v>44592</v>
      </c>
      <c r="D778" s="64">
        <v>14912939.039999999</v>
      </c>
      <c r="E778" t="s">
        <v>207</v>
      </c>
      <c r="F778" t="s">
        <v>208</v>
      </c>
      <c r="G778" t="s">
        <v>133</v>
      </c>
      <c r="H778" s="35" t="s">
        <v>167</v>
      </c>
      <c r="I778" t="s">
        <v>209</v>
      </c>
      <c r="J778" t="s">
        <v>133</v>
      </c>
      <c r="K778" t="s">
        <v>185</v>
      </c>
      <c r="L778" t="s">
        <v>144</v>
      </c>
      <c r="M778" t="s">
        <v>150</v>
      </c>
      <c r="N778" s="38" t="s">
        <v>210</v>
      </c>
      <c r="O778" t="s">
        <v>140</v>
      </c>
    </row>
    <row r="779" spans="1:15">
      <c r="A779" t="s">
        <v>191</v>
      </c>
      <c r="B779" s="38">
        <v>44367</v>
      </c>
      <c r="C779" s="38">
        <v>44595</v>
      </c>
      <c r="D779" s="64">
        <v>2343570.09</v>
      </c>
      <c r="E779" t="s">
        <v>192</v>
      </c>
      <c r="F779" t="s">
        <v>449</v>
      </c>
      <c r="G779" t="s">
        <v>192</v>
      </c>
      <c r="H779" s="35" t="s">
        <v>167</v>
      </c>
      <c r="I779" t="s">
        <v>194</v>
      </c>
      <c r="J779" t="s">
        <v>133</v>
      </c>
      <c r="K779" t="s">
        <v>185</v>
      </c>
      <c r="L779" t="s">
        <v>137</v>
      </c>
      <c r="M779" t="s">
        <v>138</v>
      </c>
      <c r="N779" s="38" t="s">
        <v>195</v>
      </c>
      <c r="O779" t="s">
        <v>140</v>
      </c>
    </row>
    <row r="780" spans="1:15">
      <c r="A780" t="s">
        <v>324</v>
      </c>
      <c r="B780" s="38">
        <v>44515</v>
      </c>
      <c r="C780" s="38">
        <v>44601</v>
      </c>
      <c r="D780" s="64">
        <v>35748.79</v>
      </c>
      <c r="E780" t="s">
        <v>325</v>
      </c>
      <c r="F780" t="s">
        <v>261</v>
      </c>
      <c r="G780" t="s">
        <v>133</v>
      </c>
      <c r="H780" s="35" t="s">
        <v>240</v>
      </c>
      <c r="I780" t="s">
        <v>326</v>
      </c>
      <c r="J780" t="s">
        <v>133</v>
      </c>
      <c r="K780" t="s">
        <v>185</v>
      </c>
      <c r="L780" t="s">
        <v>144</v>
      </c>
      <c r="M780" t="s">
        <v>251</v>
      </c>
      <c r="N780" s="38" t="s">
        <v>323</v>
      </c>
      <c r="O780" t="s">
        <v>140</v>
      </c>
    </row>
    <row r="781" spans="1:15">
      <c r="A781" t="s">
        <v>343</v>
      </c>
      <c r="B781" s="38">
        <v>44515</v>
      </c>
      <c r="C781" s="38">
        <v>44601</v>
      </c>
      <c r="D781" s="64">
        <v>51755.28</v>
      </c>
      <c r="E781" t="s">
        <v>344</v>
      </c>
      <c r="F781" t="s">
        <v>261</v>
      </c>
      <c r="G781" t="s">
        <v>133</v>
      </c>
      <c r="H781" s="35" t="s">
        <v>240</v>
      </c>
      <c r="I781" t="s">
        <v>345</v>
      </c>
      <c r="J781" t="s">
        <v>133</v>
      </c>
      <c r="K781" t="s">
        <v>185</v>
      </c>
      <c r="L781" t="s">
        <v>144</v>
      </c>
      <c r="M781" t="s">
        <v>251</v>
      </c>
      <c r="N781" s="38" t="s">
        <v>271</v>
      </c>
      <c r="O781" t="s">
        <v>140</v>
      </c>
    </row>
    <row r="782" spans="1:15">
      <c r="A782" t="s">
        <v>275</v>
      </c>
      <c r="B782" s="38">
        <v>44515</v>
      </c>
      <c r="C782" s="38">
        <v>44601</v>
      </c>
      <c r="D782" s="64">
        <v>60811.3</v>
      </c>
      <c r="E782" t="s">
        <v>276</v>
      </c>
      <c r="F782" t="s">
        <v>269</v>
      </c>
      <c r="G782" t="s">
        <v>133</v>
      </c>
      <c r="H782" s="35" t="s">
        <v>240</v>
      </c>
      <c r="I782" t="s">
        <v>277</v>
      </c>
      <c r="J782" t="s">
        <v>133</v>
      </c>
      <c r="K782" t="s">
        <v>185</v>
      </c>
      <c r="L782" t="s">
        <v>144</v>
      </c>
      <c r="M782" t="s">
        <v>138</v>
      </c>
      <c r="N782" s="38" t="s">
        <v>278</v>
      </c>
      <c r="O782" t="s">
        <v>140</v>
      </c>
    </row>
    <row r="783" spans="1:15">
      <c r="A783" t="s">
        <v>397</v>
      </c>
      <c r="B783" s="38">
        <v>44515</v>
      </c>
      <c r="C783" s="38">
        <v>44601</v>
      </c>
      <c r="D783" s="64">
        <v>3961720.9799999995</v>
      </c>
      <c r="E783" t="s">
        <v>238</v>
      </c>
      <c r="F783" t="s">
        <v>348</v>
      </c>
      <c r="G783" t="s">
        <v>133</v>
      </c>
      <c r="H783" s="35" t="s">
        <v>240</v>
      </c>
      <c r="I783" t="s">
        <v>398</v>
      </c>
      <c r="J783" t="s">
        <v>133</v>
      </c>
      <c r="K783" t="s">
        <v>185</v>
      </c>
      <c r="L783" t="s">
        <v>144</v>
      </c>
      <c r="M783" t="s">
        <v>138</v>
      </c>
      <c r="N783" s="38" t="s">
        <v>372</v>
      </c>
      <c r="O783" t="s">
        <v>140</v>
      </c>
    </row>
    <row r="784" spans="1:15">
      <c r="A784" t="s">
        <v>283</v>
      </c>
      <c r="B784" s="38">
        <v>44515</v>
      </c>
      <c r="C784" s="38">
        <v>44601</v>
      </c>
      <c r="D784" s="64">
        <v>62681.55</v>
      </c>
      <c r="E784" t="s">
        <v>284</v>
      </c>
      <c r="F784" t="s">
        <v>285</v>
      </c>
      <c r="G784" t="s">
        <v>133</v>
      </c>
      <c r="H784" s="35" t="s">
        <v>240</v>
      </c>
      <c r="I784" t="s">
        <v>286</v>
      </c>
      <c r="J784" t="s">
        <v>133</v>
      </c>
      <c r="K784" t="s">
        <v>185</v>
      </c>
      <c r="L784" t="s">
        <v>144</v>
      </c>
      <c r="M784" t="s">
        <v>138</v>
      </c>
      <c r="N784" s="38" t="s">
        <v>287</v>
      </c>
      <c r="O784" t="s">
        <v>140</v>
      </c>
    </row>
    <row r="785" spans="1:15">
      <c r="A785" t="s">
        <v>377</v>
      </c>
      <c r="B785" s="38">
        <v>44515</v>
      </c>
      <c r="C785" s="38">
        <v>44601</v>
      </c>
      <c r="D785" s="64">
        <v>44998.48</v>
      </c>
      <c r="E785" t="s">
        <v>248</v>
      </c>
      <c r="F785" t="s">
        <v>249</v>
      </c>
      <c r="G785" t="s">
        <v>133</v>
      </c>
      <c r="H785" s="35" t="s">
        <v>240</v>
      </c>
      <c r="I785" t="s">
        <v>378</v>
      </c>
      <c r="J785" t="s">
        <v>133</v>
      </c>
      <c r="K785" t="s">
        <v>185</v>
      </c>
      <c r="L785" t="s">
        <v>144</v>
      </c>
      <c r="M785" t="s">
        <v>138</v>
      </c>
      <c r="N785" s="38" t="s">
        <v>379</v>
      </c>
      <c r="O785" t="s">
        <v>140</v>
      </c>
    </row>
    <row r="786" spans="1:15">
      <c r="A786" t="s">
        <v>383</v>
      </c>
      <c r="B786" s="38">
        <v>44515</v>
      </c>
      <c r="C786" s="38">
        <v>44601</v>
      </c>
      <c r="D786" s="64">
        <v>59256.85</v>
      </c>
      <c r="E786" t="s">
        <v>384</v>
      </c>
      <c r="F786" t="s">
        <v>354</v>
      </c>
      <c r="G786" t="s">
        <v>133</v>
      </c>
      <c r="H786" s="35" t="s">
        <v>240</v>
      </c>
      <c r="I786" t="s">
        <v>385</v>
      </c>
      <c r="J786" t="s">
        <v>133</v>
      </c>
      <c r="K786" t="s">
        <v>185</v>
      </c>
      <c r="L786" t="s">
        <v>144</v>
      </c>
      <c r="M786" t="s">
        <v>251</v>
      </c>
      <c r="N786" s="38" t="s">
        <v>386</v>
      </c>
      <c r="O786" t="s">
        <v>140</v>
      </c>
    </row>
    <row r="787" spans="1:15">
      <c r="A787" t="s">
        <v>289</v>
      </c>
      <c r="B787" s="38">
        <v>44515</v>
      </c>
      <c r="C787" s="38">
        <v>44601</v>
      </c>
      <c r="D787" s="64">
        <v>7374.07</v>
      </c>
      <c r="E787" t="s">
        <v>290</v>
      </c>
      <c r="F787" t="s">
        <v>269</v>
      </c>
      <c r="G787" t="s">
        <v>133</v>
      </c>
      <c r="H787" s="35" t="s">
        <v>240</v>
      </c>
      <c r="I787" t="s">
        <v>291</v>
      </c>
      <c r="J787" t="s">
        <v>133</v>
      </c>
      <c r="K787" t="s">
        <v>185</v>
      </c>
      <c r="L787" t="s">
        <v>144</v>
      </c>
      <c r="M787" t="s">
        <v>138</v>
      </c>
      <c r="N787" s="38" t="s">
        <v>292</v>
      </c>
      <c r="O787" t="s">
        <v>140</v>
      </c>
    </row>
    <row r="788" spans="1:15">
      <c r="A788" t="s">
        <v>399</v>
      </c>
      <c r="B788" s="38">
        <v>44515</v>
      </c>
      <c r="C788" s="38">
        <v>44601</v>
      </c>
      <c r="D788" s="64">
        <v>12515.16</v>
      </c>
      <c r="E788" t="s">
        <v>325</v>
      </c>
      <c r="F788" t="s">
        <v>261</v>
      </c>
      <c r="G788" t="s">
        <v>133</v>
      </c>
      <c r="H788" s="35" t="s">
        <v>240</v>
      </c>
      <c r="I788" t="s">
        <v>400</v>
      </c>
      <c r="J788" t="s">
        <v>133</v>
      </c>
      <c r="K788" t="s">
        <v>185</v>
      </c>
      <c r="L788" t="s">
        <v>144</v>
      </c>
      <c r="M788" t="s">
        <v>138</v>
      </c>
      <c r="N788" s="38" t="s">
        <v>401</v>
      </c>
      <c r="O788" t="s">
        <v>140</v>
      </c>
    </row>
    <row r="789" spans="1:15">
      <c r="A789" t="s">
        <v>357</v>
      </c>
      <c r="B789" s="38">
        <v>44515</v>
      </c>
      <c r="C789" s="38">
        <v>44601</v>
      </c>
      <c r="D789" s="64">
        <v>71588.13</v>
      </c>
      <c r="E789" t="s">
        <v>325</v>
      </c>
      <c r="F789" t="s">
        <v>261</v>
      </c>
      <c r="G789" t="s">
        <v>133</v>
      </c>
      <c r="H789" s="35" t="s">
        <v>240</v>
      </c>
      <c r="I789" t="s">
        <v>326</v>
      </c>
      <c r="J789" t="s">
        <v>133</v>
      </c>
      <c r="K789" t="s">
        <v>185</v>
      </c>
      <c r="L789" t="s">
        <v>144</v>
      </c>
      <c r="M789" t="s">
        <v>251</v>
      </c>
      <c r="N789" s="38" t="s">
        <v>358</v>
      </c>
      <c r="O789" t="s">
        <v>140</v>
      </c>
    </row>
    <row r="790" spans="1:15">
      <c r="A790" t="s">
        <v>387</v>
      </c>
      <c r="B790" s="38">
        <v>44515</v>
      </c>
      <c r="C790" s="38">
        <v>44601</v>
      </c>
      <c r="D790" s="64">
        <v>251888.43</v>
      </c>
      <c r="E790" t="s">
        <v>248</v>
      </c>
      <c r="F790" t="s">
        <v>285</v>
      </c>
      <c r="G790" t="s">
        <v>133</v>
      </c>
      <c r="H790" s="35" t="s">
        <v>240</v>
      </c>
      <c r="I790" t="s">
        <v>313</v>
      </c>
      <c r="J790" t="s">
        <v>133</v>
      </c>
      <c r="K790" t="s">
        <v>185</v>
      </c>
      <c r="L790" t="s">
        <v>144</v>
      </c>
      <c r="M790" t="s">
        <v>138</v>
      </c>
      <c r="N790" s="38" t="s">
        <v>388</v>
      </c>
      <c r="O790" t="s">
        <v>140</v>
      </c>
    </row>
    <row r="791" spans="1:15">
      <c r="A791" t="s">
        <v>421</v>
      </c>
      <c r="B791" s="38">
        <v>43994</v>
      </c>
      <c r="C791" s="38">
        <v>44610</v>
      </c>
      <c r="D791" s="64">
        <v>1621539.66</v>
      </c>
      <c r="E791" t="s">
        <v>207</v>
      </c>
      <c r="F791" t="s">
        <v>422</v>
      </c>
      <c r="G791" t="s">
        <v>133</v>
      </c>
      <c r="H791" s="35" t="s">
        <v>423</v>
      </c>
      <c r="I791" t="s">
        <v>209</v>
      </c>
      <c r="J791" t="s">
        <v>133</v>
      </c>
      <c r="K791" t="s">
        <v>136</v>
      </c>
      <c r="L791" t="s">
        <v>149</v>
      </c>
      <c r="M791" t="s">
        <v>424</v>
      </c>
      <c r="N791" s="38" t="s">
        <v>425</v>
      </c>
      <c r="O791" t="s">
        <v>140</v>
      </c>
    </row>
    <row r="792" spans="1:15">
      <c r="A792" t="s">
        <v>426</v>
      </c>
      <c r="B792" s="38">
        <v>44503</v>
      </c>
      <c r="C792" s="38">
        <v>44610</v>
      </c>
      <c r="D792" s="64">
        <v>36715.550000000003</v>
      </c>
      <c r="E792" t="s">
        <v>427</v>
      </c>
      <c r="F792" t="s">
        <v>418</v>
      </c>
      <c r="G792" t="s">
        <v>159</v>
      </c>
      <c r="H792" s="35" t="s">
        <v>80</v>
      </c>
      <c r="I792" t="s">
        <v>428</v>
      </c>
      <c r="J792" t="s">
        <v>159</v>
      </c>
      <c r="K792" t="s">
        <v>185</v>
      </c>
      <c r="L792" t="s">
        <v>149</v>
      </c>
      <c r="M792" t="s">
        <v>150</v>
      </c>
      <c r="N792" s="38">
        <v>42842</v>
      </c>
      <c r="O792" t="s">
        <v>151</v>
      </c>
    </row>
    <row r="793" spans="1:15">
      <c r="A793" t="s">
        <v>416</v>
      </c>
      <c r="B793" s="38">
        <v>44510</v>
      </c>
      <c r="C793" s="38">
        <v>44610</v>
      </c>
      <c r="D793" s="64">
        <v>25611.57</v>
      </c>
      <c r="E793" t="s">
        <v>417</v>
      </c>
      <c r="F793" t="s">
        <v>418</v>
      </c>
      <c r="G793" t="s">
        <v>159</v>
      </c>
      <c r="H793" s="35" t="s">
        <v>80</v>
      </c>
      <c r="I793" t="s">
        <v>419</v>
      </c>
      <c r="J793" t="s">
        <v>159</v>
      </c>
      <c r="K793" t="s">
        <v>185</v>
      </c>
      <c r="L793" t="s">
        <v>149</v>
      </c>
      <c r="M793" t="s">
        <v>150</v>
      </c>
      <c r="N793" s="38">
        <v>43173</v>
      </c>
      <c r="O793" t="s">
        <v>151</v>
      </c>
    </row>
    <row r="794" spans="1:15">
      <c r="A794" t="s">
        <v>430</v>
      </c>
      <c r="B794" s="38">
        <v>44162</v>
      </c>
      <c r="C794" s="38">
        <v>44613</v>
      </c>
      <c r="D794" s="64">
        <v>7744759.8499999996</v>
      </c>
      <c r="E794" t="s">
        <v>431</v>
      </c>
      <c r="F794" t="s">
        <v>432</v>
      </c>
      <c r="G794" t="s">
        <v>133</v>
      </c>
      <c r="H794" s="35" t="s">
        <v>183</v>
      </c>
      <c r="I794" t="s">
        <v>433</v>
      </c>
      <c r="J794" t="s">
        <v>133</v>
      </c>
      <c r="K794" t="s">
        <v>136</v>
      </c>
      <c r="L794" t="s">
        <v>149</v>
      </c>
      <c r="M794" t="s">
        <v>150</v>
      </c>
      <c r="N794" s="38" t="s">
        <v>434</v>
      </c>
      <c r="O794" t="s">
        <v>140</v>
      </c>
    </row>
    <row r="795" spans="1:15">
      <c r="A795" t="s">
        <v>180</v>
      </c>
      <c r="B795" s="38">
        <v>44530</v>
      </c>
      <c r="C795" s="38">
        <v>44613</v>
      </c>
      <c r="D795" s="64">
        <v>78313.8</v>
      </c>
      <c r="E795" t="s">
        <v>181</v>
      </c>
      <c r="F795" t="s">
        <v>182</v>
      </c>
      <c r="G795" t="s">
        <v>159</v>
      </c>
      <c r="H795" s="35" t="s">
        <v>183</v>
      </c>
      <c r="I795" t="s">
        <v>184</v>
      </c>
      <c r="J795" t="s">
        <v>159</v>
      </c>
      <c r="K795" t="s">
        <v>185</v>
      </c>
      <c r="L795" t="s">
        <v>149</v>
      </c>
      <c r="M795" t="s">
        <v>150</v>
      </c>
      <c r="N795" s="38" t="s">
        <v>429</v>
      </c>
      <c r="O795" t="s">
        <v>140</v>
      </c>
    </row>
    <row r="796" spans="1:15">
      <c r="A796" t="s">
        <v>324</v>
      </c>
      <c r="B796" s="38">
        <v>44545</v>
      </c>
      <c r="C796" s="38">
        <v>44631</v>
      </c>
      <c r="D796" s="64">
        <v>35751.019999999997</v>
      </c>
      <c r="E796" t="s">
        <v>325</v>
      </c>
      <c r="F796" t="s">
        <v>261</v>
      </c>
      <c r="G796" t="s">
        <v>133</v>
      </c>
      <c r="H796" s="35" t="s">
        <v>240</v>
      </c>
      <c r="I796" t="s">
        <v>326</v>
      </c>
      <c r="J796" t="s">
        <v>133</v>
      </c>
      <c r="K796" t="s">
        <v>185</v>
      </c>
      <c r="L796" t="s">
        <v>144</v>
      </c>
      <c r="M796" t="s">
        <v>251</v>
      </c>
      <c r="N796" s="38" t="s">
        <v>323</v>
      </c>
      <c r="O796" t="s">
        <v>140</v>
      </c>
    </row>
    <row r="797" spans="1:15">
      <c r="A797" t="s">
        <v>283</v>
      </c>
      <c r="B797" s="38">
        <v>44545</v>
      </c>
      <c r="C797" s="38">
        <v>44631</v>
      </c>
      <c r="D797" s="64">
        <v>66430.329999999987</v>
      </c>
      <c r="E797" t="s">
        <v>284</v>
      </c>
      <c r="F797" t="s">
        <v>285</v>
      </c>
      <c r="G797" t="s">
        <v>133</v>
      </c>
      <c r="H797" s="35" t="s">
        <v>240</v>
      </c>
      <c r="I797" t="s">
        <v>286</v>
      </c>
      <c r="J797" t="s">
        <v>133</v>
      </c>
      <c r="K797" t="s">
        <v>185</v>
      </c>
      <c r="L797" t="s">
        <v>144</v>
      </c>
      <c r="M797" t="s">
        <v>138</v>
      </c>
      <c r="N797" s="38" t="s">
        <v>287</v>
      </c>
      <c r="O797" t="s">
        <v>140</v>
      </c>
    </row>
    <row r="798" spans="1:15">
      <c r="A798" t="s">
        <v>404</v>
      </c>
      <c r="B798" s="38">
        <v>44545</v>
      </c>
      <c r="C798" s="38">
        <v>44631</v>
      </c>
      <c r="D798" s="64">
        <v>84064.01999999999</v>
      </c>
      <c r="E798" t="s">
        <v>284</v>
      </c>
      <c r="F798" t="s">
        <v>405</v>
      </c>
      <c r="G798" t="s">
        <v>133</v>
      </c>
      <c r="H798" s="35" t="s">
        <v>240</v>
      </c>
      <c r="I798" t="s">
        <v>406</v>
      </c>
      <c r="J798" t="s">
        <v>133</v>
      </c>
      <c r="K798" t="s">
        <v>185</v>
      </c>
      <c r="L798" t="s">
        <v>144</v>
      </c>
      <c r="M798" t="s">
        <v>138</v>
      </c>
      <c r="N798" s="38" t="s">
        <v>372</v>
      </c>
      <c r="O798" t="s">
        <v>140</v>
      </c>
    </row>
    <row r="799" spans="1:15">
      <c r="A799" t="s">
        <v>352</v>
      </c>
      <c r="B799" s="38">
        <v>44545</v>
      </c>
      <c r="C799" s="38">
        <v>44631</v>
      </c>
      <c r="D799" s="64">
        <v>37461.69</v>
      </c>
      <c r="E799" t="s">
        <v>353</v>
      </c>
      <c r="F799" t="s">
        <v>354</v>
      </c>
      <c r="G799" t="s">
        <v>133</v>
      </c>
      <c r="H799" s="35" t="s">
        <v>240</v>
      </c>
      <c r="I799" t="s">
        <v>355</v>
      </c>
      <c r="J799" t="s">
        <v>133</v>
      </c>
      <c r="K799" t="s">
        <v>185</v>
      </c>
      <c r="L799" t="s">
        <v>144</v>
      </c>
      <c r="M799" t="s">
        <v>251</v>
      </c>
      <c r="N799" s="38" t="s">
        <v>356</v>
      </c>
      <c r="O799" t="s">
        <v>140</v>
      </c>
    </row>
    <row r="800" spans="1:15">
      <c r="A800" t="s">
        <v>383</v>
      </c>
      <c r="B800" s="38">
        <v>44545</v>
      </c>
      <c r="C800" s="38">
        <v>44631</v>
      </c>
      <c r="D800" s="64">
        <v>82121.539999999994</v>
      </c>
      <c r="E800" t="s">
        <v>384</v>
      </c>
      <c r="F800" t="s">
        <v>354</v>
      </c>
      <c r="G800" t="s">
        <v>133</v>
      </c>
      <c r="H800" s="35" t="s">
        <v>240</v>
      </c>
      <c r="I800" t="s">
        <v>385</v>
      </c>
      <c r="J800" t="s">
        <v>133</v>
      </c>
      <c r="K800" t="s">
        <v>185</v>
      </c>
      <c r="L800" t="s">
        <v>144</v>
      </c>
      <c r="M800" t="s">
        <v>251</v>
      </c>
      <c r="N800" s="38" t="s">
        <v>386</v>
      </c>
      <c r="O800" t="s">
        <v>140</v>
      </c>
    </row>
    <row r="801" spans="1:15">
      <c r="A801" t="s">
        <v>421</v>
      </c>
      <c r="B801" s="38">
        <v>43994</v>
      </c>
      <c r="C801" s="38">
        <v>44631</v>
      </c>
      <c r="D801" s="64">
        <v>418233.53</v>
      </c>
      <c r="E801" t="s">
        <v>207</v>
      </c>
      <c r="F801" t="s">
        <v>422</v>
      </c>
      <c r="G801" t="s">
        <v>133</v>
      </c>
      <c r="H801" s="35" t="s">
        <v>423</v>
      </c>
      <c r="I801" t="s">
        <v>209</v>
      </c>
      <c r="J801" t="s">
        <v>133</v>
      </c>
      <c r="K801" t="s">
        <v>136</v>
      </c>
      <c r="L801" t="s">
        <v>149</v>
      </c>
      <c r="M801" t="s">
        <v>424</v>
      </c>
      <c r="N801" s="38" t="s">
        <v>425</v>
      </c>
      <c r="O801" t="s">
        <v>140</v>
      </c>
    </row>
    <row r="802" spans="1:15">
      <c r="A802" t="s">
        <v>409</v>
      </c>
      <c r="B802" s="38">
        <v>44545</v>
      </c>
      <c r="C802" s="38">
        <v>44631</v>
      </c>
      <c r="D802" s="64">
        <v>16386.009999999998</v>
      </c>
      <c r="E802" t="s">
        <v>410</v>
      </c>
      <c r="F802" t="s">
        <v>329</v>
      </c>
      <c r="G802" t="s">
        <v>133</v>
      </c>
      <c r="H802" s="35" t="s">
        <v>240</v>
      </c>
      <c r="I802" t="s">
        <v>411</v>
      </c>
      <c r="J802" t="s">
        <v>133</v>
      </c>
      <c r="K802" t="s">
        <v>185</v>
      </c>
      <c r="L802" t="s">
        <v>144</v>
      </c>
      <c r="M802" t="s">
        <v>138</v>
      </c>
      <c r="N802" s="38" t="s">
        <v>412</v>
      </c>
      <c r="O802" t="s">
        <v>140</v>
      </c>
    </row>
    <row r="803" spans="1:15">
      <c r="A803" t="s">
        <v>357</v>
      </c>
      <c r="B803" s="38">
        <v>44545</v>
      </c>
      <c r="C803" s="38">
        <v>44631</v>
      </c>
      <c r="D803" s="64">
        <v>110845.01000000001</v>
      </c>
      <c r="E803" t="s">
        <v>325</v>
      </c>
      <c r="F803" t="s">
        <v>261</v>
      </c>
      <c r="G803" t="s">
        <v>133</v>
      </c>
      <c r="H803" s="35" t="s">
        <v>240</v>
      </c>
      <c r="I803" t="s">
        <v>326</v>
      </c>
      <c r="J803" t="s">
        <v>133</v>
      </c>
      <c r="K803" t="s">
        <v>185</v>
      </c>
      <c r="L803" t="s">
        <v>144</v>
      </c>
      <c r="M803" t="s">
        <v>251</v>
      </c>
      <c r="N803" s="38" t="s">
        <v>358</v>
      </c>
      <c r="O803" t="s">
        <v>140</v>
      </c>
    </row>
    <row r="804" spans="1:15">
      <c r="A804" t="s">
        <v>237</v>
      </c>
      <c r="B804" s="38">
        <v>44545</v>
      </c>
      <c r="C804" s="38">
        <v>44631</v>
      </c>
      <c r="D804" s="64">
        <v>7644301.4699999997</v>
      </c>
      <c r="E804" t="s">
        <v>238</v>
      </c>
      <c r="F804" t="s">
        <v>239</v>
      </c>
      <c r="G804" t="s">
        <v>133</v>
      </c>
      <c r="H804" s="35" t="s">
        <v>240</v>
      </c>
      <c r="I804" t="s">
        <v>241</v>
      </c>
      <c r="J804" t="s">
        <v>133</v>
      </c>
      <c r="K804" t="s">
        <v>136</v>
      </c>
      <c r="L804" t="s">
        <v>144</v>
      </c>
      <c r="M804" t="s">
        <v>138</v>
      </c>
      <c r="N804" s="38">
        <v>41440</v>
      </c>
      <c r="O804" t="s">
        <v>140</v>
      </c>
    </row>
    <row r="805" spans="1:15">
      <c r="A805" t="s">
        <v>340</v>
      </c>
      <c r="B805" s="38">
        <v>44545</v>
      </c>
      <c r="C805" s="38">
        <v>44631</v>
      </c>
      <c r="D805" s="64">
        <v>135276.64000000001</v>
      </c>
      <c r="E805" t="s">
        <v>325</v>
      </c>
      <c r="F805" t="s">
        <v>261</v>
      </c>
      <c r="G805" t="s">
        <v>133</v>
      </c>
      <c r="H805" s="35" t="s">
        <v>240</v>
      </c>
      <c r="I805" t="s">
        <v>326</v>
      </c>
      <c r="J805" t="s">
        <v>133</v>
      </c>
      <c r="K805" t="s">
        <v>185</v>
      </c>
      <c r="L805" t="s">
        <v>144</v>
      </c>
      <c r="M805" t="s">
        <v>251</v>
      </c>
      <c r="N805" s="38" t="s">
        <v>341</v>
      </c>
      <c r="O805" t="s">
        <v>140</v>
      </c>
    </row>
    <row r="806" spans="1:15">
      <c r="A806" t="s">
        <v>312</v>
      </c>
      <c r="B806" s="38">
        <v>44545</v>
      </c>
      <c r="C806" s="38">
        <v>44631</v>
      </c>
      <c r="D806" s="64">
        <v>136200.95999999999</v>
      </c>
      <c r="E806" t="s">
        <v>248</v>
      </c>
      <c r="F806" t="s">
        <v>285</v>
      </c>
      <c r="G806" t="s">
        <v>133</v>
      </c>
      <c r="H806" s="35" t="s">
        <v>240</v>
      </c>
      <c r="I806" t="s">
        <v>313</v>
      </c>
      <c r="J806" t="s">
        <v>133</v>
      </c>
      <c r="K806" t="s">
        <v>185</v>
      </c>
      <c r="L806" t="s">
        <v>144</v>
      </c>
      <c r="M806" t="s">
        <v>138</v>
      </c>
      <c r="N806" s="38" t="s">
        <v>314</v>
      </c>
      <c r="O806" t="s">
        <v>140</v>
      </c>
    </row>
    <row r="807" spans="1:15">
      <c r="A807" t="s">
        <v>256</v>
      </c>
      <c r="B807" s="38">
        <v>44576</v>
      </c>
      <c r="C807" s="38">
        <v>44658</v>
      </c>
      <c r="D807" s="64">
        <v>1751330.5</v>
      </c>
      <c r="E807" t="s">
        <v>238</v>
      </c>
      <c r="F807" t="s">
        <v>257</v>
      </c>
      <c r="G807" t="s">
        <v>133</v>
      </c>
      <c r="H807" s="35" t="s">
        <v>240</v>
      </c>
      <c r="I807" t="s">
        <v>205</v>
      </c>
      <c r="J807" t="s">
        <v>133</v>
      </c>
      <c r="K807" t="s">
        <v>185</v>
      </c>
      <c r="L807" t="s">
        <v>144</v>
      </c>
      <c r="M807" t="s">
        <v>251</v>
      </c>
      <c r="N807" s="38" t="s">
        <v>258</v>
      </c>
      <c r="O807" t="s">
        <v>140</v>
      </c>
    </row>
    <row r="808" spans="1:15">
      <c r="A808" t="s">
        <v>264</v>
      </c>
      <c r="B808" s="38">
        <v>44576</v>
      </c>
      <c r="C808" s="38">
        <v>44658</v>
      </c>
      <c r="D808" s="64">
        <v>36214.269999999997</v>
      </c>
      <c r="E808" t="s">
        <v>265</v>
      </c>
      <c r="F808" t="s">
        <v>261</v>
      </c>
      <c r="G808" t="s">
        <v>133</v>
      </c>
      <c r="H808" s="35" t="s">
        <v>240</v>
      </c>
      <c r="I808" t="s">
        <v>266</v>
      </c>
      <c r="J808" t="s">
        <v>133</v>
      </c>
      <c r="K808" t="s">
        <v>185</v>
      </c>
      <c r="L808" t="s">
        <v>144</v>
      </c>
      <c r="M808" t="s">
        <v>251</v>
      </c>
      <c r="N808" s="38" t="s">
        <v>263</v>
      </c>
      <c r="O808" t="s">
        <v>140</v>
      </c>
    </row>
    <row r="809" spans="1:15">
      <c r="A809" t="s">
        <v>267</v>
      </c>
      <c r="B809" s="38">
        <v>44576</v>
      </c>
      <c r="C809" s="38">
        <v>44658</v>
      </c>
      <c r="D809" s="64">
        <v>38571.32</v>
      </c>
      <c r="E809" t="s">
        <v>268</v>
      </c>
      <c r="F809" t="s">
        <v>269</v>
      </c>
      <c r="G809" t="s">
        <v>133</v>
      </c>
      <c r="H809" s="35" t="s">
        <v>240</v>
      </c>
      <c r="I809" t="s">
        <v>270</v>
      </c>
      <c r="J809" t="s">
        <v>133</v>
      </c>
      <c r="K809" t="s">
        <v>185</v>
      </c>
      <c r="L809" t="s">
        <v>144</v>
      </c>
      <c r="M809" t="s">
        <v>251</v>
      </c>
      <c r="N809" s="38" t="s">
        <v>271</v>
      </c>
      <c r="O809" t="s">
        <v>140</v>
      </c>
    </row>
    <row r="810" spans="1:15">
      <c r="A810" t="s">
        <v>275</v>
      </c>
      <c r="B810" s="38">
        <v>44576</v>
      </c>
      <c r="C810" s="38">
        <v>44658</v>
      </c>
      <c r="D810" s="64">
        <v>179245.06</v>
      </c>
      <c r="E810" t="s">
        <v>276</v>
      </c>
      <c r="F810" t="s">
        <v>269</v>
      </c>
      <c r="G810" t="s">
        <v>133</v>
      </c>
      <c r="H810" s="35" t="s">
        <v>240</v>
      </c>
      <c r="I810" t="s">
        <v>277</v>
      </c>
      <c r="J810" t="s">
        <v>133</v>
      </c>
      <c r="K810" t="s">
        <v>185</v>
      </c>
      <c r="L810" t="s">
        <v>144</v>
      </c>
      <c r="M810" t="s">
        <v>138</v>
      </c>
      <c r="N810" s="38" t="s">
        <v>278</v>
      </c>
      <c r="O810" t="s">
        <v>140</v>
      </c>
    </row>
    <row r="811" spans="1:15">
      <c r="A811" t="s">
        <v>283</v>
      </c>
      <c r="B811" s="38">
        <v>44576</v>
      </c>
      <c r="C811" s="38">
        <v>44658</v>
      </c>
      <c r="D811" s="64">
        <v>34105.659999999996</v>
      </c>
      <c r="E811" t="s">
        <v>284</v>
      </c>
      <c r="F811" t="s">
        <v>285</v>
      </c>
      <c r="G811" t="s">
        <v>133</v>
      </c>
      <c r="H811" s="35" t="s">
        <v>240</v>
      </c>
      <c r="I811" t="s">
        <v>286</v>
      </c>
      <c r="J811" t="s">
        <v>133</v>
      </c>
      <c r="K811" t="s">
        <v>185</v>
      </c>
      <c r="L811" t="s">
        <v>144</v>
      </c>
      <c r="M811" t="s">
        <v>138</v>
      </c>
      <c r="N811" s="38" t="s">
        <v>287</v>
      </c>
      <c r="O811" t="s">
        <v>140</v>
      </c>
    </row>
    <row r="812" spans="1:15">
      <c r="A812" t="s">
        <v>289</v>
      </c>
      <c r="B812" s="38">
        <v>44576</v>
      </c>
      <c r="C812" s="38">
        <v>44658</v>
      </c>
      <c r="D812" s="64">
        <v>95247.67</v>
      </c>
      <c r="E812" t="s">
        <v>290</v>
      </c>
      <c r="F812" t="s">
        <v>269</v>
      </c>
      <c r="G812" t="s">
        <v>133</v>
      </c>
      <c r="H812" s="35" t="s">
        <v>240</v>
      </c>
      <c r="I812" t="s">
        <v>291</v>
      </c>
      <c r="J812" t="s">
        <v>133</v>
      </c>
      <c r="K812" t="s">
        <v>185</v>
      </c>
      <c r="L812" t="s">
        <v>144</v>
      </c>
      <c r="M812" t="s">
        <v>138</v>
      </c>
      <c r="N812" s="38" t="s">
        <v>292</v>
      </c>
      <c r="O812" t="s">
        <v>140</v>
      </c>
    </row>
    <row r="813" spans="1:15">
      <c r="A813" t="s">
        <v>293</v>
      </c>
      <c r="B813" s="38">
        <v>44576</v>
      </c>
      <c r="C813" s="38">
        <v>44658</v>
      </c>
      <c r="D813" s="64">
        <v>43080.22</v>
      </c>
      <c r="E813" t="s">
        <v>294</v>
      </c>
      <c r="F813" t="s">
        <v>261</v>
      </c>
      <c r="G813" t="s">
        <v>133</v>
      </c>
      <c r="H813" s="35" t="s">
        <v>240</v>
      </c>
      <c r="I813" t="s">
        <v>295</v>
      </c>
      <c r="J813" t="s">
        <v>133</v>
      </c>
      <c r="K813" t="s">
        <v>185</v>
      </c>
      <c r="L813" t="s">
        <v>144</v>
      </c>
      <c r="M813" t="s">
        <v>138</v>
      </c>
      <c r="N813" s="38" t="s">
        <v>296</v>
      </c>
      <c r="O813" t="s">
        <v>140</v>
      </c>
    </row>
    <row r="814" spans="1:15">
      <c r="A814" t="s">
        <v>297</v>
      </c>
      <c r="B814" s="38">
        <v>44576</v>
      </c>
      <c r="C814" s="38">
        <v>44658</v>
      </c>
      <c r="D814" s="64">
        <v>5579582.3300000001</v>
      </c>
      <c r="E814" t="s">
        <v>238</v>
      </c>
      <c r="F814" t="s">
        <v>298</v>
      </c>
      <c r="G814" t="s">
        <v>133</v>
      </c>
      <c r="H814" s="35" t="s">
        <v>240</v>
      </c>
      <c r="I814" t="s">
        <v>299</v>
      </c>
      <c r="J814" t="s">
        <v>133</v>
      </c>
      <c r="K814" t="s">
        <v>185</v>
      </c>
      <c r="L814" t="s">
        <v>144</v>
      </c>
      <c r="M814" t="s">
        <v>138</v>
      </c>
      <c r="N814" s="38" t="s">
        <v>300</v>
      </c>
      <c r="O814" t="s">
        <v>140</v>
      </c>
    </row>
    <row r="815" spans="1:15">
      <c r="A815" t="s">
        <v>301</v>
      </c>
      <c r="B815" s="38">
        <v>44576</v>
      </c>
      <c r="C815" s="38">
        <v>44658</v>
      </c>
      <c r="D815" s="64">
        <v>138445.27000000002</v>
      </c>
      <c r="E815" t="s">
        <v>290</v>
      </c>
      <c r="F815" t="s">
        <v>269</v>
      </c>
      <c r="G815" t="s">
        <v>133</v>
      </c>
      <c r="H815" s="35" t="s">
        <v>240</v>
      </c>
      <c r="I815" t="s">
        <v>291</v>
      </c>
      <c r="J815" t="s">
        <v>133</v>
      </c>
      <c r="K815" t="s">
        <v>185</v>
      </c>
      <c r="L815" t="s">
        <v>144</v>
      </c>
      <c r="M815" t="s">
        <v>138</v>
      </c>
      <c r="N815" s="38" t="s">
        <v>302</v>
      </c>
      <c r="O815" t="s">
        <v>140</v>
      </c>
    </row>
    <row r="816" spans="1:15">
      <c r="A816" t="s">
        <v>304</v>
      </c>
      <c r="B816" s="38">
        <v>44576</v>
      </c>
      <c r="C816" s="38">
        <v>44658</v>
      </c>
      <c r="D816" s="64">
        <v>140762.97</v>
      </c>
      <c r="E816" t="s">
        <v>305</v>
      </c>
      <c r="F816" t="s">
        <v>306</v>
      </c>
      <c r="G816" t="s">
        <v>133</v>
      </c>
      <c r="H816" s="35" t="s">
        <v>240</v>
      </c>
      <c r="I816" t="s">
        <v>307</v>
      </c>
      <c r="J816" t="s">
        <v>133</v>
      </c>
      <c r="K816" t="s">
        <v>185</v>
      </c>
      <c r="L816" t="s">
        <v>144</v>
      </c>
      <c r="M816" t="s">
        <v>138</v>
      </c>
      <c r="N816" s="38" t="s">
        <v>308</v>
      </c>
      <c r="O816" t="s">
        <v>140</v>
      </c>
    </row>
    <row r="817" spans="1:15">
      <c r="A817" t="s">
        <v>309</v>
      </c>
      <c r="B817" s="38">
        <v>44576</v>
      </c>
      <c r="C817" s="38">
        <v>44658</v>
      </c>
      <c r="D817" s="64">
        <v>205241.45</v>
      </c>
      <c r="E817" t="s">
        <v>294</v>
      </c>
      <c r="F817" t="s">
        <v>255</v>
      </c>
      <c r="G817" t="s">
        <v>133</v>
      </c>
      <c r="H817" s="35" t="s">
        <v>240</v>
      </c>
      <c r="I817" t="s">
        <v>310</v>
      </c>
      <c r="J817" t="s">
        <v>133</v>
      </c>
      <c r="K817" t="s">
        <v>185</v>
      </c>
      <c r="L817" t="s">
        <v>144</v>
      </c>
      <c r="M817" t="s">
        <v>138</v>
      </c>
      <c r="N817" s="38" t="s">
        <v>311</v>
      </c>
      <c r="O817" t="s">
        <v>140</v>
      </c>
    </row>
    <row r="818" spans="1:15">
      <c r="A818" t="s">
        <v>312</v>
      </c>
      <c r="B818" s="38">
        <v>44576</v>
      </c>
      <c r="C818" s="38">
        <v>44658</v>
      </c>
      <c r="D818" s="64">
        <v>567414.65</v>
      </c>
      <c r="E818" t="s">
        <v>248</v>
      </c>
      <c r="F818" t="s">
        <v>285</v>
      </c>
      <c r="G818" t="s">
        <v>133</v>
      </c>
      <c r="H818" s="35" t="s">
        <v>240</v>
      </c>
      <c r="I818" t="s">
        <v>313</v>
      </c>
      <c r="J818" t="s">
        <v>133</v>
      </c>
      <c r="K818" t="s">
        <v>185</v>
      </c>
      <c r="L818" t="s">
        <v>144</v>
      </c>
      <c r="M818" t="s">
        <v>138</v>
      </c>
      <c r="N818" s="38" t="s">
        <v>314</v>
      </c>
      <c r="O818" t="s">
        <v>140</v>
      </c>
    </row>
    <row r="819" spans="1:15">
      <c r="A819" t="s">
        <v>421</v>
      </c>
      <c r="B819" s="38">
        <v>43994</v>
      </c>
      <c r="C819" s="38">
        <v>44659</v>
      </c>
      <c r="D819" s="64">
        <v>420226.31</v>
      </c>
      <c r="E819" t="s">
        <v>207</v>
      </c>
      <c r="F819" t="s">
        <v>422</v>
      </c>
      <c r="G819" t="s">
        <v>133</v>
      </c>
      <c r="H819" s="35" t="s">
        <v>423</v>
      </c>
      <c r="I819" t="s">
        <v>209</v>
      </c>
      <c r="J819" t="s">
        <v>133</v>
      </c>
      <c r="K819" t="s">
        <v>136</v>
      </c>
      <c r="L819" t="s">
        <v>149</v>
      </c>
      <c r="M819" t="s">
        <v>424</v>
      </c>
      <c r="N819" s="38" t="s">
        <v>425</v>
      </c>
      <c r="O819" t="s">
        <v>140</v>
      </c>
    </row>
    <row r="820" spans="1:15">
      <c r="A820" t="s">
        <v>180</v>
      </c>
      <c r="B820" s="38">
        <v>44578</v>
      </c>
      <c r="C820" s="38">
        <v>44659</v>
      </c>
      <c r="D820" s="64">
        <v>92942.87</v>
      </c>
      <c r="E820" t="s">
        <v>181</v>
      </c>
      <c r="F820" t="s">
        <v>182</v>
      </c>
      <c r="G820" t="s">
        <v>159</v>
      </c>
      <c r="H820" s="35" t="s">
        <v>183</v>
      </c>
      <c r="I820" t="s">
        <v>184</v>
      </c>
      <c r="J820" t="s">
        <v>159</v>
      </c>
      <c r="K820" t="s">
        <v>185</v>
      </c>
      <c r="L820" t="s">
        <v>149</v>
      </c>
      <c r="M820" t="s">
        <v>150</v>
      </c>
      <c r="N820" s="38" t="s">
        <v>429</v>
      </c>
      <c r="O820" t="s">
        <v>140</v>
      </c>
    </row>
    <row r="821" spans="1:15">
      <c r="A821" t="s">
        <v>283</v>
      </c>
      <c r="B821" s="38">
        <v>44607</v>
      </c>
      <c r="C821" s="38">
        <v>44686</v>
      </c>
      <c r="D821" s="64">
        <v>19117.46</v>
      </c>
      <c r="E821" t="s">
        <v>284</v>
      </c>
      <c r="F821" t="s">
        <v>285</v>
      </c>
      <c r="G821" t="s">
        <v>133</v>
      </c>
      <c r="H821" s="35" t="s">
        <v>240</v>
      </c>
      <c r="I821" t="s">
        <v>286</v>
      </c>
      <c r="J821" t="s">
        <v>133</v>
      </c>
      <c r="K821" t="s">
        <v>185</v>
      </c>
      <c r="L821" t="s">
        <v>144</v>
      </c>
      <c r="M821" t="s">
        <v>138</v>
      </c>
      <c r="N821" s="38" t="s">
        <v>287</v>
      </c>
      <c r="O821" t="s">
        <v>140</v>
      </c>
    </row>
    <row r="822" spans="1:15">
      <c r="A822" t="s">
        <v>289</v>
      </c>
      <c r="B822" s="38">
        <v>44607</v>
      </c>
      <c r="C822" s="38">
        <v>44686</v>
      </c>
      <c r="D822" s="64">
        <v>24876.65</v>
      </c>
      <c r="E822" t="s">
        <v>290</v>
      </c>
      <c r="F822" t="s">
        <v>269</v>
      </c>
      <c r="G822" t="s">
        <v>133</v>
      </c>
      <c r="H822" s="35" t="s">
        <v>240</v>
      </c>
      <c r="I822" t="s">
        <v>291</v>
      </c>
      <c r="J822" t="s">
        <v>133</v>
      </c>
      <c r="K822" t="s">
        <v>185</v>
      </c>
      <c r="L822" t="s">
        <v>144</v>
      </c>
      <c r="M822" t="s">
        <v>138</v>
      </c>
      <c r="N822" s="38" t="s">
        <v>292</v>
      </c>
      <c r="O822" t="s">
        <v>140</v>
      </c>
    </row>
    <row r="823" spans="1:15">
      <c r="A823" t="s">
        <v>421</v>
      </c>
      <c r="B823" s="38">
        <v>43994</v>
      </c>
      <c r="C823" s="38">
        <v>44686</v>
      </c>
      <c r="D823" s="64">
        <v>1645395.57</v>
      </c>
      <c r="E823" t="s">
        <v>207</v>
      </c>
      <c r="F823" t="s">
        <v>422</v>
      </c>
      <c r="G823" t="s">
        <v>133</v>
      </c>
      <c r="H823" s="35" t="s">
        <v>423</v>
      </c>
      <c r="I823" t="s">
        <v>209</v>
      </c>
      <c r="J823" t="s">
        <v>133</v>
      </c>
      <c r="K823" t="s">
        <v>136</v>
      </c>
      <c r="L823" t="s">
        <v>149</v>
      </c>
      <c r="M823" t="s">
        <v>424</v>
      </c>
      <c r="N823" s="38" t="s">
        <v>425</v>
      </c>
      <c r="O823" t="s">
        <v>140</v>
      </c>
    </row>
    <row r="824" spans="1:15">
      <c r="A824" t="s">
        <v>332</v>
      </c>
      <c r="B824" s="38">
        <v>44607</v>
      </c>
      <c r="C824" s="38">
        <v>44686</v>
      </c>
      <c r="D824" s="64">
        <v>33054.910000000003</v>
      </c>
      <c r="E824" t="s">
        <v>325</v>
      </c>
      <c r="F824" t="s">
        <v>261</v>
      </c>
      <c r="G824" t="s">
        <v>133</v>
      </c>
      <c r="H824" s="35" t="s">
        <v>240</v>
      </c>
      <c r="I824" t="s">
        <v>333</v>
      </c>
      <c r="J824" t="s">
        <v>133</v>
      </c>
      <c r="K824" t="s">
        <v>185</v>
      </c>
      <c r="L824" t="s">
        <v>144</v>
      </c>
      <c r="M824" t="s">
        <v>251</v>
      </c>
      <c r="N824" s="38" t="s">
        <v>334</v>
      </c>
      <c r="O824" t="s">
        <v>140</v>
      </c>
    </row>
    <row r="825" spans="1:15">
      <c r="A825" t="s">
        <v>335</v>
      </c>
      <c r="B825" s="38">
        <v>44607</v>
      </c>
      <c r="C825" s="38">
        <v>44686</v>
      </c>
      <c r="D825" s="64">
        <v>21742.1</v>
      </c>
      <c r="E825" t="s">
        <v>336</v>
      </c>
      <c r="F825" t="s">
        <v>306</v>
      </c>
      <c r="G825" t="s">
        <v>133</v>
      </c>
      <c r="H825" s="35" t="s">
        <v>240</v>
      </c>
      <c r="I825" t="s">
        <v>320</v>
      </c>
      <c r="J825" t="s">
        <v>133</v>
      </c>
      <c r="K825" t="s">
        <v>185</v>
      </c>
      <c r="L825" t="s">
        <v>144</v>
      </c>
      <c r="M825" t="s">
        <v>138</v>
      </c>
      <c r="N825" s="38" t="s">
        <v>334</v>
      </c>
      <c r="O825" t="s">
        <v>140</v>
      </c>
    </row>
    <row r="826" spans="1:15">
      <c r="A826" t="s">
        <v>337</v>
      </c>
      <c r="B826" s="38">
        <v>44607</v>
      </c>
      <c r="C826" s="38">
        <v>44686</v>
      </c>
      <c r="D826" s="64">
        <v>41459.93</v>
      </c>
      <c r="E826" t="s">
        <v>284</v>
      </c>
      <c r="F826" t="s">
        <v>285</v>
      </c>
      <c r="G826" t="s">
        <v>133</v>
      </c>
      <c r="H826" s="35" t="s">
        <v>240</v>
      </c>
      <c r="I826" t="s">
        <v>338</v>
      </c>
      <c r="J826" t="s">
        <v>133</v>
      </c>
      <c r="K826" t="s">
        <v>185</v>
      </c>
      <c r="L826" t="s">
        <v>144</v>
      </c>
      <c r="M826" t="s">
        <v>138</v>
      </c>
      <c r="N826" s="38" t="s">
        <v>339</v>
      </c>
      <c r="O826" t="s">
        <v>140</v>
      </c>
    </row>
    <row r="827" spans="1:15">
      <c r="A827" t="s">
        <v>340</v>
      </c>
      <c r="B827" s="38">
        <v>44607</v>
      </c>
      <c r="C827" s="38">
        <v>44686</v>
      </c>
      <c r="D827" s="64">
        <v>110622.56</v>
      </c>
      <c r="E827" t="s">
        <v>325</v>
      </c>
      <c r="F827" t="s">
        <v>261</v>
      </c>
      <c r="G827" t="s">
        <v>133</v>
      </c>
      <c r="H827" s="35" t="s">
        <v>240</v>
      </c>
      <c r="I827" t="s">
        <v>326</v>
      </c>
      <c r="J827" t="s">
        <v>133</v>
      </c>
      <c r="K827" t="s">
        <v>185</v>
      </c>
      <c r="L827" t="s">
        <v>144</v>
      </c>
      <c r="M827" t="s">
        <v>251</v>
      </c>
      <c r="N827" s="38" t="s">
        <v>341</v>
      </c>
      <c r="O827" t="s">
        <v>140</v>
      </c>
    </row>
    <row r="828" spans="1:15">
      <c r="A828" t="s">
        <v>430</v>
      </c>
      <c r="B828" s="38">
        <v>44162</v>
      </c>
      <c r="C828" s="38">
        <v>44704</v>
      </c>
      <c r="D828" s="64">
        <v>7770057.3399999999</v>
      </c>
      <c r="E828" t="s">
        <v>431</v>
      </c>
      <c r="F828" t="s">
        <v>432</v>
      </c>
      <c r="G828" t="s">
        <v>133</v>
      </c>
      <c r="H828" s="35" t="s">
        <v>183</v>
      </c>
      <c r="I828" t="s">
        <v>433</v>
      </c>
      <c r="J828" t="s">
        <v>133</v>
      </c>
      <c r="K828" t="s">
        <v>136</v>
      </c>
      <c r="L828" t="s">
        <v>149</v>
      </c>
      <c r="M828" t="s">
        <v>150</v>
      </c>
      <c r="N828" s="38" t="s">
        <v>434</v>
      </c>
      <c r="O828" t="s">
        <v>140</v>
      </c>
    </row>
    <row r="829" spans="1:15">
      <c r="A829" t="s">
        <v>191</v>
      </c>
      <c r="B829" s="38">
        <v>44550</v>
      </c>
      <c r="C829" s="38">
        <v>44706</v>
      </c>
      <c r="D829" s="64">
        <v>24992027.18</v>
      </c>
      <c r="E829" t="s">
        <v>192</v>
      </c>
      <c r="F829" t="s">
        <v>449</v>
      </c>
      <c r="G829" t="s">
        <v>133</v>
      </c>
      <c r="H829" s="35" t="s">
        <v>167</v>
      </c>
      <c r="I829" t="s">
        <v>194</v>
      </c>
      <c r="J829" t="s">
        <v>133</v>
      </c>
      <c r="K829" t="s">
        <v>185</v>
      </c>
      <c r="L829" t="s">
        <v>137</v>
      </c>
      <c r="M829" t="s">
        <v>138</v>
      </c>
      <c r="N829" s="38" t="s">
        <v>195</v>
      </c>
      <c r="O829" t="s">
        <v>140</v>
      </c>
    </row>
    <row r="830" spans="1:15" ht="16">
      <c r="A830" t="s">
        <v>221</v>
      </c>
      <c r="B830" s="38">
        <v>44442</v>
      </c>
      <c r="C830" s="38">
        <v>44706</v>
      </c>
      <c r="D830" s="64">
        <v>17498521.899999999</v>
      </c>
      <c r="E830" t="s">
        <v>192</v>
      </c>
      <c r="F830" s="67" t="s">
        <v>222</v>
      </c>
      <c r="G830" t="s">
        <v>133</v>
      </c>
      <c r="H830" s="35" t="s">
        <v>167</v>
      </c>
      <c r="I830" t="s">
        <v>223</v>
      </c>
      <c r="J830" t="s">
        <v>133</v>
      </c>
      <c r="K830" t="s">
        <v>185</v>
      </c>
      <c r="L830" t="s">
        <v>137</v>
      </c>
      <c r="M830" t="s">
        <v>138</v>
      </c>
      <c r="N830" s="38" t="s">
        <v>195</v>
      </c>
      <c r="O830" t="s">
        <v>140</v>
      </c>
    </row>
    <row r="831" spans="1:15">
      <c r="A831" t="s">
        <v>206</v>
      </c>
      <c r="B831" s="38">
        <v>44448</v>
      </c>
      <c r="C831" s="38">
        <v>44706</v>
      </c>
      <c r="D831" s="64">
        <v>14100958.539999999</v>
      </c>
      <c r="E831" t="s">
        <v>207</v>
      </c>
      <c r="F831" t="s">
        <v>208</v>
      </c>
      <c r="G831" t="s">
        <v>133</v>
      </c>
      <c r="H831" s="35" t="s">
        <v>167</v>
      </c>
      <c r="I831" t="s">
        <v>209</v>
      </c>
      <c r="J831" t="s">
        <v>133</v>
      </c>
      <c r="K831" t="s">
        <v>185</v>
      </c>
      <c r="L831" t="s">
        <v>144</v>
      </c>
      <c r="M831" t="s">
        <v>150</v>
      </c>
      <c r="N831" s="38" t="s">
        <v>210</v>
      </c>
      <c r="O831" t="s">
        <v>140</v>
      </c>
    </row>
    <row r="832" spans="1:15">
      <c r="A832" t="s">
        <v>275</v>
      </c>
      <c r="B832" s="38">
        <v>44635</v>
      </c>
      <c r="C832" s="38">
        <v>44721</v>
      </c>
      <c r="D832" s="64">
        <v>24937.52</v>
      </c>
      <c r="E832" t="s">
        <v>276</v>
      </c>
      <c r="F832" t="s">
        <v>269</v>
      </c>
      <c r="G832" t="s">
        <v>133</v>
      </c>
      <c r="H832" s="35" t="s">
        <v>240</v>
      </c>
      <c r="I832" t="s">
        <v>277</v>
      </c>
      <c r="J832" t="s">
        <v>133</v>
      </c>
      <c r="K832" t="s">
        <v>185</v>
      </c>
      <c r="L832" t="s">
        <v>144</v>
      </c>
      <c r="M832" t="s">
        <v>138</v>
      </c>
      <c r="N832" s="38" t="s">
        <v>278</v>
      </c>
      <c r="O832" t="s">
        <v>140</v>
      </c>
    </row>
    <row r="833" spans="1:15">
      <c r="A833" t="s">
        <v>283</v>
      </c>
      <c r="B833" s="38">
        <v>44635</v>
      </c>
      <c r="C833" s="38">
        <v>44721</v>
      </c>
      <c r="D833" s="64">
        <v>155481.56</v>
      </c>
      <c r="E833" t="s">
        <v>284</v>
      </c>
      <c r="F833" t="s">
        <v>285</v>
      </c>
      <c r="G833" t="s">
        <v>133</v>
      </c>
      <c r="H833" s="35" t="s">
        <v>240</v>
      </c>
      <c r="I833" t="s">
        <v>286</v>
      </c>
      <c r="J833" t="s">
        <v>133</v>
      </c>
      <c r="K833" t="s">
        <v>185</v>
      </c>
      <c r="L833" t="s">
        <v>144</v>
      </c>
      <c r="M833" t="s">
        <v>138</v>
      </c>
      <c r="N833" s="38" t="s">
        <v>287</v>
      </c>
      <c r="O833" t="s">
        <v>140</v>
      </c>
    </row>
    <row r="834" spans="1:15">
      <c r="A834" t="s">
        <v>346</v>
      </c>
      <c r="B834" s="38">
        <v>44635</v>
      </c>
      <c r="C834" s="38">
        <v>44721</v>
      </c>
      <c r="D834" s="64">
        <v>5472935.4800000004</v>
      </c>
      <c r="E834" t="s">
        <v>347</v>
      </c>
      <c r="F834" t="s">
        <v>348</v>
      </c>
      <c r="G834" t="s">
        <v>133</v>
      </c>
      <c r="H834" s="35" t="s">
        <v>240</v>
      </c>
      <c r="I834" t="s">
        <v>349</v>
      </c>
      <c r="J834" t="s">
        <v>133</v>
      </c>
      <c r="K834" t="s">
        <v>136</v>
      </c>
      <c r="L834" t="s">
        <v>144</v>
      </c>
      <c r="M834" t="s">
        <v>350</v>
      </c>
      <c r="N834" s="38" t="s">
        <v>351</v>
      </c>
      <c r="O834" t="s">
        <v>140</v>
      </c>
    </row>
    <row r="835" spans="1:15">
      <c r="A835" t="s">
        <v>191</v>
      </c>
      <c r="B835" s="38">
        <v>44550</v>
      </c>
      <c r="C835" s="38">
        <v>44721</v>
      </c>
      <c r="D835" s="64">
        <v>2273762.6800000002</v>
      </c>
      <c r="E835" t="s">
        <v>192</v>
      </c>
      <c r="F835" t="s">
        <v>449</v>
      </c>
      <c r="G835" t="s">
        <v>192</v>
      </c>
      <c r="H835" s="35" t="s">
        <v>167</v>
      </c>
      <c r="I835" t="s">
        <v>194</v>
      </c>
      <c r="J835" t="s">
        <v>133</v>
      </c>
      <c r="K835" t="s">
        <v>185</v>
      </c>
      <c r="L835" t="s">
        <v>137</v>
      </c>
      <c r="M835" t="s">
        <v>138</v>
      </c>
      <c r="N835" s="38" t="s">
        <v>195</v>
      </c>
      <c r="O835" t="s">
        <v>140</v>
      </c>
    </row>
    <row r="836" spans="1:15">
      <c r="A836" t="s">
        <v>352</v>
      </c>
      <c r="B836" s="38">
        <v>44635</v>
      </c>
      <c r="C836" s="38">
        <v>44721</v>
      </c>
      <c r="D836" s="64">
        <v>30406.530000000002</v>
      </c>
      <c r="E836" t="s">
        <v>353</v>
      </c>
      <c r="F836" t="s">
        <v>354</v>
      </c>
      <c r="G836" t="s">
        <v>133</v>
      </c>
      <c r="H836" s="35" t="s">
        <v>240</v>
      </c>
      <c r="I836" t="s">
        <v>355</v>
      </c>
      <c r="J836" t="s">
        <v>133</v>
      </c>
      <c r="K836" t="s">
        <v>185</v>
      </c>
      <c r="L836" t="s">
        <v>144</v>
      </c>
      <c r="M836" t="s">
        <v>251</v>
      </c>
      <c r="N836" s="38" t="s">
        <v>356</v>
      </c>
      <c r="O836" t="s">
        <v>140</v>
      </c>
    </row>
    <row r="837" spans="1:15">
      <c r="A837" t="s">
        <v>289</v>
      </c>
      <c r="B837" s="38">
        <v>44635</v>
      </c>
      <c r="C837" s="38">
        <v>44721</v>
      </c>
      <c r="D837" s="64">
        <v>6449.38</v>
      </c>
      <c r="E837" t="s">
        <v>290</v>
      </c>
      <c r="F837" t="s">
        <v>269</v>
      </c>
      <c r="G837" t="s">
        <v>133</v>
      </c>
      <c r="H837" s="35" t="s">
        <v>240</v>
      </c>
      <c r="I837" t="s">
        <v>291</v>
      </c>
      <c r="J837" t="s">
        <v>133</v>
      </c>
      <c r="K837" t="s">
        <v>185</v>
      </c>
      <c r="L837" t="s">
        <v>144</v>
      </c>
      <c r="M837" t="s">
        <v>138</v>
      </c>
      <c r="N837" s="38" t="s">
        <v>292</v>
      </c>
      <c r="O837" t="s">
        <v>140</v>
      </c>
    </row>
    <row r="838" spans="1:15">
      <c r="A838" t="s">
        <v>421</v>
      </c>
      <c r="B838" s="38">
        <v>43994</v>
      </c>
      <c r="C838" s="38">
        <v>44721</v>
      </c>
      <c r="D838" s="64">
        <v>434544.43</v>
      </c>
      <c r="E838" t="s">
        <v>207</v>
      </c>
      <c r="F838" t="s">
        <v>422</v>
      </c>
      <c r="G838" t="s">
        <v>133</v>
      </c>
      <c r="H838" s="35" t="s">
        <v>423</v>
      </c>
      <c r="I838" t="s">
        <v>209</v>
      </c>
      <c r="J838" t="s">
        <v>133</v>
      </c>
      <c r="K838" t="s">
        <v>136</v>
      </c>
      <c r="L838" t="s">
        <v>149</v>
      </c>
      <c r="M838" t="s">
        <v>424</v>
      </c>
      <c r="N838" s="38" t="s">
        <v>425</v>
      </c>
      <c r="O838" t="s">
        <v>140</v>
      </c>
    </row>
    <row r="839" spans="1:15">
      <c r="A839" t="s">
        <v>357</v>
      </c>
      <c r="B839" s="38">
        <v>44635</v>
      </c>
      <c r="C839" s="38">
        <v>44721</v>
      </c>
      <c r="D839" s="64">
        <v>4912.54</v>
      </c>
      <c r="E839" t="s">
        <v>325</v>
      </c>
      <c r="F839" t="s">
        <v>261</v>
      </c>
      <c r="G839" t="s">
        <v>133</v>
      </c>
      <c r="H839" s="35" t="s">
        <v>240</v>
      </c>
      <c r="I839" t="s">
        <v>326</v>
      </c>
      <c r="J839" t="s">
        <v>133</v>
      </c>
      <c r="K839" t="s">
        <v>185</v>
      </c>
      <c r="L839" t="s">
        <v>144</v>
      </c>
      <c r="M839" t="s">
        <v>251</v>
      </c>
      <c r="N839" s="38" t="s">
        <v>358</v>
      </c>
      <c r="O839" t="s">
        <v>140</v>
      </c>
    </row>
    <row r="840" spans="1:15">
      <c r="A840" t="s">
        <v>332</v>
      </c>
      <c r="B840" s="38">
        <v>44635</v>
      </c>
      <c r="C840" s="38">
        <v>44721</v>
      </c>
      <c r="D840" s="64">
        <v>69985.919999999998</v>
      </c>
      <c r="E840" t="s">
        <v>325</v>
      </c>
      <c r="F840" t="s">
        <v>261</v>
      </c>
      <c r="G840" t="s">
        <v>133</v>
      </c>
      <c r="H840" s="35" t="s">
        <v>240</v>
      </c>
      <c r="I840" t="s">
        <v>333</v>
      </c>
      <c r="J840" t="s">
        <v>133</v>
      </c>
      <c r="K840" t="s">
        <v>185</v>
      </c>
      <c r="L840" t="s">
        <v>144</v>
      </c>
      <c r="M840" t="s">
        <v>251</v>
      </c>
      <c r="N840" s="38" t="s">
        <v>334</v>
      </c>
      <c r="O840" t="s">
        <v>140</v>
      </c>
    </row>
    <row r="841" spans="1:15">
      <c r="A841" t="s">
        <v>340</v>
      </c>
      <c r="B841" s="38">
        <v>44635</v>
      </c>
      <c r="C841" s="38">
        <v>44721</v>
      </c>
      <c r="D841" s="64">
        <v>206194</v>
      </c>
      <c r="E841" t="s">
        <v>325</v>
      </c>
      <c r="F841" t="s">
        <v>261</v>
      </c>
      <c r="G841" t="s">
        <v>133</v>
      </c>
      <c r="H841" s="35" t="s">
        <v>240</v>
      </c>
      <c r="I841" t="s">
        <v>326</v>
      </c>
      <c r="J841" t="s">
        <v>133</v>
      </c>
      <c r="K841" t="s">
        <v>185</v>
      </c>
      <c r="L841" t="s">
        <v>144</v>
      </c>
      <c r="M841" t="s">
        <v>251</v>
      </c>
      <c r="N841" s="38" t="s">
        <v>341</v>
      </c>
      <c r="O841" t="s">
        <v>140</v>
      </c>
    </row>
    <row r="842" spans="1:15">
      <c r="A842" t="s">
        <v>435</v>
      </c>
      <c r="B842" s="38">
        <v>44535</v>
      </c>
      <c r="C842" s="38">
        <v>44742</v>
      </c>
      <c r="D842" s="64">
        <v>91218.62</v>
      </c>
      <c r="E842" t="s">
        <v>436</v>
      </c>
      <c r="F842" t="s">
        <v>437</v>
      </c>
      <c r="G842" t="s">
        <v>159</v>
      </c>
      <c r="H842" s="35" t="s">
        <v>80</v>
      </c>
      <c r="I842" t="s">
        <v>438</v>
      </c>
      <c r="J842" t="s">
        <v>159</v>
      </c>
      <c r="K842" t="s">
        <v>185</v>
      </c>
      <c r="L842" t="s">
        <v>149</v>
      </c>
      <c r="M842" t="s">
        <v>150</v>
      </c>
      <c r="N842" s="38" t="s">
        <v>439</v>
      </c>
      <c r="O842" t="s">
        <v>151</v>
      </c>
    </row>
    <row r="843" spans="1:15">
      <c r="A843" t="s">
        <v>440</v>
      </c>
      <c r="B843" s="38">
        <v>44340</v>
      </c>
      <c r="C843" s="38">
        <v>44435</v>
      </c>
      <c r="D843" s="64">
        <v>1785036.25</v>
      </c>
      <c r="E843" t="s">
        <v>431</v>
      </c>
      <c r="F843" t="s">
        <v>441</v>
      </c>
      <c r="G843" t="s">
        <v>133</v>
      </c>
      <c r="H843" s="35" t="s">
        <v>442</v>
      </c>
      <c r="I843" t="s">
        <v>443</v>
      </c>
      <c r="J843" t="s">
        <v>133</v>
      </c>
      <c r="K843" t="s">
        <v>136</v>
      </c>
      <c r="L843" t="s">
        <v>149</v>
      </c>
      <c r="M843" t="s">
        <v>424</v>
      </c>
      <c r="N843" s="38" t="s">
        <v>444</v>
      </c>
      <c r="O843" t="s">
        <v>140</v>
      </c>
    </row>
    <row r="844" spans="1:15">
      <c r="A844" t="s">
        <v>421</v>
      </c>
      <c r="B844" s="38">
        <v>43994</v>
      </c>
      <c r="C844" s="38">
        <v>44747</v>
      </c>
      <c r="D844" s="64">
        <v>440437.35</v>
      </c>
      <c r="E844" t="s">
        <v>207</v>
      </c>
      <c r="F844" t="s">
        <v>422</v>
      </c>
      <c r="G844" t="s">
        <v>133</v>
      </c>
      <c r="H844" s="35" t="s">
        <v>423</v>
      </c>
      <c r="I844" t="s">
        <v>209</v>
      </c>
      <c r="J844" t="s">
        <v>133</v>
      </c>
      <c r="K844" t="s">
        <v>136</v>
      </c>
      <c r="L844" t="s">
        <v>149</v>
      </c>
      <c r="M844" t="s">
        <v>424</v>
      </c>
      <c r="N844" s="38" t="s">
        <v>425</v>
      </c>
      <c r="O844" t="s">
        <v>140</v>
      </c>
    </row>
    <row r="845" spans="1:15">
      <c r="A845" t="s">
        <v>264</v>
      </c>
      <c r="B845" s="38">
        <v>44666</v>
      </c>
      <c r="C845" s="38">
        <v>44750</v>
      </c>
      <c r="D845" s="64">
        <v>27012.6</v>
      </c>
      <c r="E845" t="s">
        <v>265</v>
      </c>
      <c r="F845" t="s">
        <v>261</v>
      </c>
      <c r="G845" t="s">
        <v>133</v>
      </c>
      <c r="H845" s="35" t="s">
        <v>240</v>
      </c>
      <c r="I845" t="s">
        <v>266</v>
      </c>
      <c r="J845" t="s">
        <v>133</v>
      </c>
      <c r="K845" t="s">
        <v>185</v>
      </c>
      <c r="L845" t="s">
        <v>144</v>
      </c>
      <c r="M845" t="s">
        <v>251</v>
      </c>
      <c r="N845" s="38" t="s">
        <v>263</v>
      </c>
      <c r="O845" t="s">
        <v>140</v>
      </c>
    </row>
    <row r="846" spans="1:15">
      <c r="A846" t="s">
        <v>367</v>
      </c>
      <c r="B846" s="38">
        <v>44666</v>
      </c>
      <c r="C846" s="38">
        <v>44750</v>
      </c>
      <c r="D846" s="64">
        <v>16421.52</v>
      </c>
      <c r="E846" t="s">
        <v>368</v>
      </c>
      <c r="F846" t="s">
        <v>269</v>
      </c>
      <c r="G846" t="s">
        <v>133</v>
      </c>
      <c r="H846" s="35" t="s">
        <v>240</v>
      </c>
      <c r="I846" t="s">
        <v>369</v>
      </c>
      <c r="J846" t="s">
        <v>133</v>
      </c>
      <c r="K846" t="s">
        <v>185</v>
      </c>
      <c r="L846" t="s">
        <v>144</v>
      </c>
      <c r="M846" t="s">
        <v>251</v>
      </c>
      <c r="N846" s="38" t="s">
        <v>370</v>
      </c>
      <c r="O846" t="s">
        <v>140</v>
      </c>
    </row>
    <row r="847" spans="1:15">
      <c r="A847" t="s">
        <v>374</v>
      </c>
      <c r="B847" s="38">
        <v>44666</v>
      </c>
      <c r="C847" s="38">
        <v>44750</v>
      </c>
      <c r="D847" s="64">
        <v>43858.17</v>
      </c>
      <c r="E847" t="s">
        <v>375</v>
      </c>
      <c r="F847" t="s">
        <v>249</v>
      </c>
      <c r="G847" t="s">
        <v>133</v>
      </c>
      <c r="H847" s="35" t="s">
        <v>240</v>
      </c>
      <c r="I847" t="s">
        <v>376</v>
      </c>
      <c r="J847" t="s">
        <v>133</v>
      </c>
      <c r="K847" t="s">
        <v>185</v>
      </c>
      <c r="L847" t="s">
        <v>144</v>
      </c>
      <c r="M847" t="s">
        <v>251</v>
      </c>
      <c r="N847" s="38" t="s">
        <v>372</v>
      </c>
      <c r="O847" t="s">
        <v>140</v>
      </c>
    </row>
    <row r="848" spans="1:15">
      <c r="A848" t="s">
        <v>283</v>
      </c>
      <c r="B848" s="38">
        <v>44666</v>
      </c>
      <c r="C848" s="38">
        <v>44750</v>
      </c>
      <c r="D848" s="64">
        <v>42039.01</v>
      </c>
      <c r="E848" t="s">
        <v>284</v>
      </c>
      <c r="F848" t="s">
        <v>285</v>
      </c>
      <c r="G848" t="s">
        <v>133</v>
      </c>
      <c r="H848" s="35" t="s">
        <v>240</v>
      </c>
      <c r="I848" t="s">
        <v>286</v>
      </c>
      <c r="J848" t="s">
        <v>133</v>
      </c>
      <c r="K848" t="s">
        <v>185</v>
      </c>
      <c r="L848" t="s">
        <v>144</v>
      </c>
      <c r="M848" t="s">
        <v>138</v>
      </c>
      <c r="N848" s="38" t="s">
        <v>287</v>
      </c>
      <c r="O848" t="s">
        <v>140</v>
      </c>
    </row>
    <row r="849" spans="1:15">
      <c r="A849" t="s">
        <v>377</v>
      </c>
      <c r="B849" s="38">
        <v>44666</v>
      </c>
      <c r="C849" s="38">
        <v>44750</v>
      </c>
      <c r="D849" s="64">
        <v>5559.36</v>
      </c>
      <c r="E849" t="s">
        <v>248</v>
      </c>
      <c r="F849" t="s">
        <v>249</v>
      </c>
      <c r="G849" t="s">
        <v>133</v>
      </c>
      <c r="H849" s="35" t="s">
        <v>240</v>
      </c>
      <c r="I849" t="s">
        <v>378</v>
      </c>
      <c r="J849" t="s">
        <v>133</v>
      </c>
      <c r="K849" t="s">
        <v>185</v>
      </c>
      <c r="L849" t="s">
        <v>144</v>
      </c>
      <c r="M849" t="s">
        <v>138</v>
      </c>
      <c r="N849" s="38" t="s">
        <v>379</v>
      </c>
      <c r="O849" t="s">
        <v>140</v>
      </c>
    </row>
    <row r="850" spans="1:15">
      <c r="A850" t="s">
        <v>352</v>
      </c>
      <c r="B850" s="38">
        <v>44666</v>
      </c>
      <c r="C850" s="38">
        <v>44750</v>
      </c>
      <c r="D850" s="64">
        <v>59033.57</v>
      </c>
      <c r="E850" t="s">
        <v>353</v>
      </c>
      <c r="F850" t="s">
        <v>354</v>
      </c>
      <c r="G850" t="s">
        <v>133</v>
      </c>
      <c r="H850" s="35" t="s">
        <v>240</v>
      </c>
      <c r="I850" t="s">
        <v>355</v>
      </c>
      <c r="J850" t="s">
        <v>133</v>
      </c>
      <c r="K850" t="s">
        <v>185</v>
      </c>
      <c r="L850" t="s">
        <v>144</v>
      </c>
      <c r="M850" t="s">
        <v>251</v>
      </c>
      <c r="N850" s="38" t="s">
        <v>356</v>
      </c>
      <c r="O850" t="s">
        <v>140</v>
      </c>
    </row>
    <row r="851" spans="1:15">
      <c r="A851" t="s">
        <v>383</v>
      </c>
      <c r="B851" s="38">
        <v>44666</v>
      </c>
      <c r="C851" s="38">
        <v>44750</v>
      </c>
      <c r="D851" s="64">
        <v>49213.86</v>
      </c>
      <c r="E851" t="s">
        <v>384</v>
      </c>
      <c r="F851" t="s">
        <v>354</v>
      </c>
      <c r="G851" t="s">
        <v>133</v>
      </c>
      <c r="H851" s="35" t="s">
        <v>240</v>
      </c>
      <c r="I851" t="s">
        <v>385</v>
      </c>
      <c r="J851" t="s">
        <v>133</v>
      </c>
      <c r="K851" t="s">
        <v>185</v>
      </c>
      <c r="L851" t="s">
        <v>144</v>
      </c>
      <c r="M851" t="s">
        <v>251</v>
      </c>
      <c r="N851" s="38" t="s">
        <v>386</v>
      </c>
      <c r="O851" t="s">
        <v>140</v>
      </c>
    </row>
    <row r="852" spans="1:15">
      <c r="A852" t="s">
        <v>335</v>
      </c>
      <c r="B852" s="38">
        <v>44666</v>
      </c>
      <c r="C852" s="38">
        <v>44750</v>
      </c>
      <c r="D852" s="64">
        <v>94474.61</v>
      </c>
      <c r="E852" t="s">
        <v>336</v>
      </c>
      <c r="F852" t="s">
        <v>306</v>
      </c>
      <c r="G852" t="s">
        <v>133</v>
      </c>
      <c r="H852" s="35" t="s">
        <v>240</v>
      </c>
      <c r="I852" t="s">
        <v>320</v>
      </c>
      <c r="J852" t="s">
        <v>133</v>
      </c>
      <c r="K852" t="s">
        <v>185</v>
      </c>
      <c r="L852" t="s">
        <v>144</v>
      </c>
      <c r="M852" t="s">
        <v>138</v>
      </c>
      <c r="N852" s="38" t="s">
        <v>334</v>
      </c>
      <c r="O852" t="s">
        <v>140</v>
      </c>
    </row>
    <row r="853" spans="1:15">
      <c r="A853" t="s">
        <v>387</v>
      </c>
      <c r="B853" s="38">
        <v>44666</v>
      </c>
      <c r="C853" s="38">
        <v>44750</v>
      </c>
      <c r="D853" s="64">
        <v>609347.24</v>
      </c>
      <c r="E853" t="s">
        <v>248</v>
      </c>
      <c r="F853" t="s">
        <v>285</v>
      </c>
      <c r="G853" t="s">
        <v>133</v>
      </c>
      <c r="H853" s="35" t="s">
        <v>240</v>
      </c>
      <c r="I853" t="s">
        <v>313</v>
      </c>
      <c r="J853" t="s">
        <v>133</v>
      </c>
      <c r="K853" t="s">
        <v>185</v>
      </c>
      <c r="L853" t="s">
        <v>144</v>
      </c>
      <c r="M853" t="s">
        <v>138</v>
      </c>
      <c r="N853" s="38" t="s">
        <v>388</v>
      </c>
      <c r="O853" t="s">
        <v>140</v>
      </c>
    </row>
    <row r="854" spans="1:15">
      <c r="A854" t="s">
        <v>340</v>
      </c>
      <c r="B854" s="38">
        <v>44666</v>
      </c>
      <c r="C854" s="38">
        <v>44750</v>
      </c>
      <c r="D854" s="64">
        <v>319913.28000000003</v>
      </c>
      <c r="E854" t="s">
        <v>325</v>
      </c>
      <c r="F854" t="s">
        <v>261</v>
      </c>
      <c r="G854" t="s">
        <v>133</v>
      </c>
      <c r="H854" s="35" t="s">
        <v>240</v>
      </c>
      <c r="I854" t="s">
        <v>326</v>
      </c>
      <c r="J854" t="s">
        <v>133</v>
      </c>
      <c r="K854" t="s">
        <v>185</v>
      </c>
      <c r="L854" t="s">
        <v>144</v>
      </c>
      <c r="M854" t="s">
        <v>251</v>
      </c>
      <c r="N854" s="38" t="s">
        <v>341</v>
      </c>
      <c r="O854" t="s">
        <v>140</v>
      </c>
    </row>
    <row r="855" spans="1:15">
      <c r="A855" t="s">
        <v>421</v>
      </c>
      <c r="B855" s="38">
        <v>43994</v>
      </c>
      <c r="C855" s="38">
        <v>44781</v>
      </c>
      <c r="D855" s="64">
        <v>1725200.7</v>
      </c>
      <c r="E855" t="s">
        <v>207</v>
      </c>
      <c r="F855" t="s">
        <v>422</v>
      </c>
      <c r="G855" t="s">
        <v>133</v>
      </c>
      <c r="H855" s="35" t="s">
        <v>423</v>
      </c>
      <c r="I855" t="s">
        <v>209</v>
      </c>
      <c r="J855" t="s">
        <v>133</v>
      </c>
      <c r="K855" t="s">
        <v>136</v>
      </c>
      <c r="L855" t="s">
        <v>149</v>
      </c>
      <c r="M855" t="s">
        <v>424</v>
      </c>
      <c r="N855" s="38" t="s">
        <v>425</v>
      </c>
      <c r="O855" t="s">
        <v>140</v>
      </c>
    </row>
    <row r="856" spans="1:15">
      <c r="A856" t="s">
        <v>426</v>
      </c>
      <c r="B856" s="38">
        <v>44683</v>
      </c>
      <c r="C856" s="38">
        <v>44781</v>
      </c>
      <c r="D856" s="64">
        <v>36376.559999999998</v>
      </c>
      <c r="E856" t="s">
        <v>427</v>
      </c>
      <c r="F856" t="s">
        <v>418</v>
      </c>
      <c r="G856" t="s">
        <v>159</v>
      </c>
      <c r="H856" s="35" t="s">
        <v>80</v>
      </c>
      <c r="I856" t="s">
        <v>428</v>
      </c>
      <c r="J856" t="s">
        <v>159</v>
      </c>
      <c r="K856" t="s">
        <v>185</v>
      </c>
      <c r="L856" t="s">
        <v>149</v>
      </c>
      <c r="M856" t="s">
        <v>150</v>
      </c>
      <c r="N856" s="38">
        <v>42843</v>
      </c>
      <c r="O856" t="s">
        <v>151</v>
      </c>
    </row>
    <row r="857" spans="1:15">
      <c r="A857" t="s">
        <v>416</v>
      </c>
      <c r="B857" s="38">
        <v>44700</v>
      </c>
      <c r="C857" s="38">
        <v>44781</v>
      </c>
      <c r="D857" s="64">
        <v>25254.04</v>
      </c>
      <c r="E857" t="s">
        <v>417</v>
      </c>
      <c r="F857" t="s">
        <v>418</v>
      </c>
      <c r="G857" t="s">
        <v>159</v>
      </c>
      <c r="H857" s="35" t="s">
        <v>80</v>
      </c>
      <c r="I857" t="s">
        <v>419</v>
      </c>
      <c r="J857" t="s">
        <v>159</v>
      </c>
      <c r="K857" t="s">
        <v>185</v>
      </c>
      <c r="L857" t="s">
        <v>149</v>
      </c>
      <c r="M857" t="s">
        <v>150</v>
      </c>
      <c r="N857" s="38">
        <v>43174</v>
      </c>
      <c r="O857" t="s">
        <v>151</v>
      </c>
    </row>
    <row r="858" spans="1:15">
      <c r="A858" t="s">
        <v>275</v>
      </c>
      <c r="B858" s="38">
        <v>44696</v>
      </c>
      <c r="C858" s="38">
        <v>44783</v>
      </c>
      <c r="D858" s="64">
        <v>59856.76</v>
      </c>
      <c r="E858" t="s">
        <v>276</v>
      </c>
      <c r="F858" t="s">
        <v>269</v>
      </c>
      <c r="G858" t="s">
        <v>133</v>
      </c>
      <c r="H858" s="35" t="s">
        <v>240</v>
      </c>
      <c r="I858" t="s">
        <v>277</v>
      </c>
      <c r="J858" t="s">
        <v>133</v>
      </c>
      <c r="K858" t="s">
        <v>185</v>
      </c>
      <c r="L858" t="s">
        <v>144</v>
      </c>
      <c r="M858" t="s">
        <v>138</v>
      </c>
      <c r="N858" s="38" t="s">
        <v>278</v>
      </c>
      <c r="O858" t="s">
        <v>140</v>
      </c>
    </row>
    <row r="859" spans="1:15">
      <c r="A859" t="s">
        <v>397</v>
      </c>
      <c r="B859" s="38">
        <v>44696</v>
      </c>
      <c r="C859" s="38">
        <v>44783</v>
      </c>
      <c r="D859" s="64">
        <v>3878728.83</v>
      </c>
      <c r="E859" t="s">
        <v>238</v>
      </c>
      <c r="F859" t="s">
        <v>348</v>
      </c>
      <c r="G859" t="s">
        <v>133</v>
      </c>
      <c r="H859" s="35" t="s">
        <v>240</v>
      </c>
      <c r="I859" t="s">
        <v>398</v>
      </c>
      <c r="J859" t="s">
        <v>133</v>
      </c>
      <c r="K859" t="s">
        <v>185</v>
      </c>
      <c r="L859" t="s">
        <v>144</v>
      </c>
      <c r="M859" t="s">
        <v>138</v>
      </c>
      <c r="N859" s="38" t="s">
        <v>372</v>
      </c>
      <c r="O859" t="s">
        <v>140</v>
      </c>
    </row>
    <row r="860" spans="1:15">
      <c r="A860" t="s">
        <v>283</v>
      </c>
      <c r="B860" s="38">
        <v>44696</v>
      </c>
      <c r="C860" s="38">
        <v>44783</v>
      </c>
      <c r="D860" s="64">
        <v>61666.92</v>
      </c>
      <c r="E860" t="s">
        <v>284</v>
      </c>
      <c r="F860" t="s">
        <v>285</v>
      </c>
      <c r="G860" t="s">
        <v>133</v>
      </c>
      <c r="H860" s="35" t="s">
        <v>240</v>
      </c>
      <c r="I860" t="s">
        <v>286</v>
      </c>
      <c r="J860" t="s">
        <v>133</v>
      </c>
      <c r="K860" t="s">
        <v>185</v>
      </c>
      <c r="L860" t="s">
        <v>144</v>
      </c>
      <c r="M860" t="s">
        <v>138</v>
      </c>
      <c r="N860" s="38" t="s">
        <v>287</v>
      </c>
      <c r="O860" t="s">
        <v>140</v>
      </c>
    </row>
    <row r="861" spans="1:15">
      <c r="A861" t="s">
        <v>377</v>
      </c>
      <c r="B861" s="38">
        <v>44696</v>
      </c>
      <c r="C861" s="38">
        <v>44783</v>
      </c>
      <c r="D861" s="64">
        <v>44322.23</v>
      </c>
      <c r="E861" t="s">
        <v>248</v>
      </c>
      <c r="F861" t="s">
        <v>249</v>
      </c>
      <c r="G861" t="s">
        <v>133</v>
      </c>
      <c r="H861" s="35" t="s">
        <v>240</v>
      </c>
      <c r="I861" t="s">
        <v>378</v>
      </c>
      <c r="J861" t="s">
        <v>133</v>
      </c>
      <c r="K861" t="s">
        <v>185</v>
      </c>
      <c r="L861" t="s">
        <v>144</v>
      </c>
      <c r="M861" t="s">
        <v>138</v>
      </c>
      <c r="N861" s="38" t="s">
        <v>379</v>
      </c>
      <c r="O861" t="s">
        <v>140</v>
      </c>
    </row>
    <row r="862" spans="1:15">
      <c r="A862" t="s">
        <v>383</v>
      </c>
      <c r="B862" s="38">
        <v>44696</v>
      </c>
      <c r="C862" s="38">
        <v>44783</v>
      </c>
      <c r="D862" s="64">
        <v>58297.14</v>
      </c>
      <c r="E862" t="s">
        <v>384</v>
      </c>
      <c r="F862" t="s">
        <v>354</v>
      </c>
      <c r="G862" t="s">
        <v>133</v>
      </c>
      <c r="H862" s="35" t="s">
        <v>240</v>
      </c>
      <c r="I862" t="s">
        <v>385</v>
      </c>
      <c r="J862" t="s">
        <v>133</v>
      </c>
      <c r="K862" t="s">
        <v>185</v>
      </c>
      <c r="L862" t="s">
        <v>144</v>
      </c>
      <c r="M862" t="s">
        <v>251</v>
      </c>
      <c r="N862" s="38" t="s">
        <v>386</v>
      </c>
      <c r="O862" t="s">
        <v>140</v>
      </c>
    </row>
    <row r="863" spans="1:15">
      <c r="A863" t="s">
        <v>289</v>
      </c>
      <c r="B863" s="38">
        <v>44696</v>
      </c>
      <c r="C863" s="38">
        <v>44783</v>
      </c>
      <c r="D863" s="64">
        <v>7266.26</v>
      </c>
      <c r="E863" t="s">
        <v>290</v>
      </c>
      <c r="F863" t="s">
        <v>269</v>
      </c>
      <c r="G863" t="s">
        <v>133</v>
      </c>
      <c r="H863" s="35" t="s">
        <v>240</v>
      </c>
      <c r="I863" t="s">
        <v>291</v>
      </c>
      <c r="J863" t="s">
        <v>133</v>
      </c>
      <c r="K863" t="s">
        <v>185</v>
      </c>
      <c r="L863" t="s">
        <v>144</v>
      </c>
      <c r="M863" t="s">
        <v>138</v>
      </c>
      <c r="N863" s="38" t="s">
        <v>292</v>
      </c>
      <c r="O863" t="s">
        <v>140</v>
      </c>
    </row>
    <row r="864" spans="1:15">
      <c r="A864" t="s">
        <v>399</v>
      </c>
      <c r="B864" s="38">
        <v>44696</v>
      </c>
      <c r="C864" s="38">
        <v>44783</v>
      </c>
      <c r="D864" s="64">
        <v>12311.69</v>
      </c>
      <c r="E864" t="s">
        <v>325</v>
      </c>
      <c r="F864" t="s">
        <v>261</v>
      </c>
      <c r="G864" t="s">
        <v>133</v>
      </c>
      <c r="H864" s="35" t="s">
        <v>240</v>
      </c>
      <c r="I864" t="s">
        <v>400</v>
      </c>
      <c r="J864" t="s">
        <v>133</v>
      </c>
      <c r="K864" t="s">
        <v>185</v>
      </c>
      <c r="L864" t="s">
        <v>144</v>
      </c>
      <c r="M864" t="s">
        <v>138</v>
      </c>
      <c r="N864" s="38" t="s">
        <v>401</v>
      </c>
      <c r="O864" t="s">
        <v>140</v>
      </c>
    </row>
    <row r="865" spans="1:15">
      <c r="A865" t="s">
        <v>357</v>
      </c>
      <c r="B865" s="38">
        <v>44696</v>
      </c>
      <c r="C865" s="38">
        <v>44783</v>
      </c>
      <c r="D865" s="64">
        <v>70485.25</v>
      </c>
      <c r="E865" t="s">
        <v>325</v>
      </c>
      <c r="F865" t="s">
        <v>261</v>
      </c>
      <c r="G865" t="s">
        <v>133</v>
      </c>
      <c r="H865" s="35" t="s">
        <v>240</v>
      </c>
      <c r="I865" t="s">
        <v>326</v>
      </c>
      <c r="J865" t="s">
        <v>133</v>
      </c>
      <c r="K865" t="s">
        <v>185</v>
      </c>
      <c r="L865" t="s">
        <v>144</v>
      </c>
      <c r="M865" t="s">
        <v>251</v>
      </c>
      <c r="N865" s="38" t="s">
        <v>358</v>
      </c>
      <c r="O865" t="s">
        <v>140</v>
      </c>
    </row>
    <row r="866" spans="1:15">
      <c r="A866" t="s">
        <v>387</v>
      </c>
      <c r="B866" s="38">
        <v>44696</v>
      </c>
      <c r="C866" s="38">
        <v>44783</v>
      </c>
      <c r="D866" s="64">
        <v>247433</v>
      </c>
      <c r="E866" t="s">
        <v>248</v>
      </c>
      <c r="F866" t="s">
        <v>285</v>
      </c>
      <c r="G866" t="s">
        <v>133</v>
      </c>
      <c r="H866" s="35" t="s">
        <v>240</v>
      </c>
      <c r="I866" t="s">
        <v>313</v>
      </c>
      <c r="J866" t="s">
        <v>133</v>
      </c>
      <c r="K866" t="s">
        <v>185</v>
      </c>
      <c r="L866" t="s">
        <v>144</v>
      </c>
      <c r="M866" t="s">
        <v>138</v>
      </c>
      <c r="N866" s="38" t="s">
        <v>388</v>
      </c>
      <c r="O866" t="s">
        <v>140</v>
      </c>
    </row>
    <row r="867" spans="1:15">
      <c r="A867" t="s">
        <v>430</v>
      </c>
      <c r="B867" s="38">
        <v>44162</v>
      </c>
      <c r="C867" s="38">
        <v>44796</v>
      </c>
      <c r="D867" s="64">
        <v>7627345.1299999999</v>
      </c>
      <c r="E867" t="s">
        <v>431</v>
      </c>
      <c r="F867" t="s">
        <v>432</v>
      </c>
      <c r="G867" t="s">
        <v>133</v>
      </c>
      <c r="H867" s="35" t="s">
        <v>183</v>
      </c>
      <c r="I867" t="s">
        <v>433</v>
      </c>
      <c r="J867" t="s">
        <v>133</v>
      </c>
      <c r="K867" t="s">
        <v>136</v>
      </c>
      <c r="L867" t="s">
        <v>149</v>
      </c>
      <c r="M867" t="s">
        <v>150</v>
      </c>
      <c r="N867" s="38" t="s">
        <v>434</v>
      </c>
      <c r="O867" t="s">
        <v>140</v>
      </c>
    </row>
    <row r="868" spans="1:15">
      <c r="A868" t="s">
        <v>283</v>
      </c>
      <c r="B868" s="38">
        <v>44727</v>
      </c>
      <c r="C868" s="38">
        <v>44809</v>
      </c>
      <c r="D868" s="64">
        <v>65372.5</v>
      </c>
      <c r="E868" t="s">
        <v>284</v>
      </c>
      <c r="F868" t="s">
        <v>285</v>
      </c>
      <c r="G868" t="s">
        <v>133</v>
      </c>
      <c r="H868" s="35" t="s">
        <v>240</v>
      </c>
      <c r="I868" t="s">
        <v>286</v>
      </c>
      <c r="J868" t="s">
        <v>133</v>
      </c>
      <c r="K868" t="s">
        <v>185</v>
      </c>
      <c r="L868" t="s">
        <v>144</v>
      </c>
      <c r="M868" t="s">
        <v>138</v>
      </c>
      <c r="N868" s="38" t="s">
        <v>287</v>
      </c>
      <c r="O868" t="s">
        <v>140</v>
      </c>
    </row>
    <row r="869" spans="1:15">
      <c r="A869" t="s">
        <v>404</v>
      </c>
      <c r="B869" s="38">
        <v>44727</v>
      </c>
      <c r="C869" s="38">
        <v>44809</v>
      </c>
      <c r="D869" s="64">
        <v>82855.58</v>
      </c>
      <c r="E869" t="s">
        <v>284</v>
      </c>
      <c r="F869" t="s">
        <v>405</v>
      </c>
      <c r="G869" t="s">
        <v>133</v>
      </c>
      <c r="H869" s="35" t="s">
        <v>240</v>
      </c>
      <c r="I869" t="s">
        <v>406</v>
      </c>
      <c r="J869" t="s">
        <v>133</v>
      </c>
      <c r="K869" t="s">
        <v>185</v>
      </c>
      <c r="L869" t="s">
        <v>144</v>
      </c>
      <c r="M869" t="s">
        <v>138</v>
      </c>
      <c r="N869" s="38" t="s">
        <v>372</v>
      </c>
      <c r="O869" t="s">
        <v>140</v>
      </c>
    </row>
    <row r="870" spans="1:15">
      <c r="A870" t="s">
        <v>352</v>
      </c>
      <c r="B870" s="38">
        <v>44727</v>
      </c>
      <c r="C870" s="38">
        <v>44809</v>
      </c>
      <c r="D870" s="64">
        <v>36864.839999999997</v>
      </c>
      <c r="E870" t="s">
        <v>353</v>
      </c>
      <c r="F870" t="s">
        <v>354</v>
      </c>
      <c r="G870" t="s">
        <v>133</v>
      </c>
      <c r="H870" s="35" t="s">
        <v>240</v>
      </c>
      <c r="I870" t="s">
        <v>355</v>
      </c>
      <c r="J870" t="s">
        <v>133</v>
      </c>
      <c r="K870" t="s">
        <v>185</v>
      </c>
      <c r="L870" t="s">
        <v>144</v>
      </c>
      <c r="M870" t="s">
        <v>251</v>
      </c>
      <c r="N870" s="38" t="s">
        <v>356</v>
      </c>
      <c r="O870" t="s">
        <v>140</v>
      </c>
    </row>
    <row r="871" spans="1:15">
      <c r="A871" t="s">
        <v>383</v>
      </c>
      <c r="B871" s="38">
        <v>44727</v>
      </c>
      <c r="C871" s="38">
        <v>44809</v>
      </c>
      <c r="D871" s="64">
        <v>80908.740000000005</v>
      </c>
      <c r="E871" t="s">
        <v>384</v>
      </c>
      <c r="F871" t="s">
        <v>354</v>
      </c>
      <c r="G871" t="s">
        <v>133</v>
      </c>
      <c r="H871" s="35" t="s">
        <v>240</v>
      </c>
      <c r="I871" t="s">
        <v>385</v>
      </c>
      <c r="J871" t="s">
        <v>133</v>
      </c>
      <c r="K871" t="s">
        <v>185</v>
      </c>
      <c r="L871" t="s">
        <v>144</v>
      </c>
      <c r="M871" t="s">
        <v>251</v>
      </c>
      <c r="N871" s="38" t="s">
        <v>386</v>
      </c>
      <c r="O871" t="s">
        <v>140</v>
      </c>
    </row>
    <row r="872" spans="1:15">
      <c r="A872" t="s">
        <v>421</v>
      </c>
      <c r="B872" s="38">
        <v>43994</v>
      </c>
      <c r="C872" s="38">
        <v>44809</v>
      </c>
      <c r="D872" s="64">
        <v>458458.25</v>
      </c>
      <c r="E872" t="s">
        <v>207</v>
      </c>
      <c r="F872" t="s">
        <v>422</v>
      </c>
      <c r="G872" t="s">
        <v>133</v>
      </c>
      <c r="H872" s="35" t="s">
        <v>423</v>
      </c>
      <c r="I872" t="s">
        <v>209</v>
      </c>
      <c r="J872" t="s">
        <v>133</v>
      </c>
      <c r="K872" t="s">
        <v>136</v>
      </c>
      <c r="L872" t="s">
        <v>149</v>
      </c>
      <c r="M872" t="s">
        <v>424</v>
      </c>
      <c r="N872" s="38" t="s">
        <v>425</v>
      </c>
      <c r="O872" t="s">
        <v>140</v>
      </c>
    </row>
    <row r="873" spans="1:15">
      <c r="A873" t="s">
        <v>409</v>
      </c>
      <c r="B873" s="38">
        <v>44727</v>
      </c>
      <c r="C873" s="38">
        <v>44809</v>
      </c>
      <c r="D873" s="64">
        <v>16140.609999999999</v>
      </c>
      <c r="E873" t="s">
        <v>410</v>
      </c>
      <c r="F873" t="s">
        <v>329</v>
      </c>
      <c r="G873" t="s">
        <v>133</v>
      </c>
      <c r="H873" s="35" t="s">
        <v>240</v>
      </c>
      <c r="I873" t="s">
        <v>411</v>
      </c>
      <c r="J873" t="s">
        <v>133</v>
      </c>
      <c r="K873" t="s">
        <v>185</v>
      </c>
      <c r="L873" t="s">
        <v>144</v>
      </c>
      <c r="M873" t="s">
        <v>138</v>
      </c>
      <c r="N873" s="38" t="s">
        <v>412</v>
      </c>
      <c r="O873" t="s">
        <v>140</v>
      </c>
    </row>
    <row r="874" spans="1:15">
      <c r="A874" t="s">
        <v>357</v>
      </c>
      <c r="B874" s="38">
        <v>44727</v>
      </c>
      <c r="C874" s="38">
        <v>44809</v>
      </c>
      <c r="D874" s="64">
        <v>109140.35</v>
      </c>
      <c r="E874" t="s">
        <v>325</v>
      </c>
      <c r="F874" t="s">
        <v>261</v>
      </c>
      <c r="G874" t="s">
        <v>133</v>
      </c>
      <c r="H874" s="35" t="s">
        <v>240</v>
      </c>
      <c r="I874" t="s">
        <v>326</v>
      </c>
      <c r="J874" t="s">
        <v>133</v>
      </c>
      <c r="K874" t="s">
        <v>185</v>
      </c>
      <c r="L874" t="s">
        <v>144</v>
      </c>
      <c r="M874" t="s">
        <v>251</v>
      </c>
      <c r="N874" s="38" t="s">
        <v>358</v>
      </c>
      <c r="O874" t="s">
        <v>140</v>
      </c>
    </row>
    <row r="875" spans="1:15">
      <c r="A875" t="s">
        <v>237</v>
      </c>
      <c r="B875" s="38">
        <v>44727</v>
      </c>
      <c r="C875" s="38">
        <v>44809</v>
      </c>
      <c r="D875" s="64">
        <v>7520403.0599999996</v>
      </c>
      <c r="E875" t="s">
        <v>238</v>
      </c>
      <c r="F875" t="s">
        <v>239</v>
      </c>
      <c r="G875" t="s">
        <v>133</v>
      </c>
      <c r="H875" s="35" t="s">
        <v>240</v>
      </c>
      <c r="I875" t="s">
        <v>241</v>
      </c>
      <c r="J875" t="s">
        <v>133</v>
      </c>
      <c r="K875" t="s">
        <v>136</v>
      </c>
      <c r="L875" t="s">
        <v>144</v>
      </c>
      <c r="M875" t="s">
        <v>138</v>
      </c>
      <c r="N875" s="38">
        <v>41441</v>
      </c>
      <c r="O875" t="s">
        <v>140</v>
      </c>
    </row>
    <row r="876" spans="1:15">
      <c r="A876" t="s">
        <v>340</v>
      </c>
      <c r="B876" s="38">
        <v>44727</v>
      </c>
      <c r="C876" s="38">
        <v>44809</v>
      </c>
      <c r="D876" s="64">
        <v>133018.43</v>
      </c>
      <c r="E876" t="s">
        <v>325</v>
      </c>
      <c r="F876" t="s">
        <v>261</v>
      </c>
      <c r="G876" t="s">
        <v>133</v>
      </c>
      <c r="H876" s="35" t="s">
        <v>240</v>
      </c>
      <c r="I876" t="s">
        <v>326</v>
      </c>
      <c r="J876" t="s">
        <v>133</v>
      </c>
      <c r="K876" t="s">
        <v>185</v>
      </c>
      <c r="L876" t="s">
        <v>144</v>
      </c>
      <c r="M876" t="s">
        <v>251</v>
      </c>
      <c r="N876" s="38" t="s">
        <v>341</v>
      </c>
      <c r="O876" t="s">
        <v>140</v>
      </c>
    </row>
    <row r="877" spans="1:15">
      <c r="A877" t="s">
        <v>312</v>
      </c>
      <c r="B877" s="38">
        <v>44727</v>
      </c>
      <c r="C877" s="38">
        <v>44809</v>
      </c>
      <c r="D877" s="64">
        <v>134067.37</v>
      </c>
      <c r="E877" t="s">
        <v>248</v>
      </c>
      <c r="F877" t="s">
        <v>285</v>
      </c>
      <c r="G877" t="s">
        <v>133</v>
      </c>
      <c r="H877" s="35" t="s">
        <v>240</v>
      </c>
      <c r="I877" t="s">
        <v>313</v>
      </c>
      <c r="J877" t="s">
        <v>133</v>
      </c>
      <c r="K877" t="s">
        <v>185</v>
      </c>
      <c r="L877" t="s">
        <v>144</v>
      </c>
      <c r="M877" t="s">
        <v>138</v>
      </c>
      <c r="N877" s="38" t="s">
        <v>314</v>
      </c>
      <c r="O877" t="s">
        <v>140</v>
      </c>
    </row>
    <row r="878" spans="1:15" ht="16">
      <c r="A878" t="s">
        <v>221</v>
      </c>
      <c r="B878" s="38">
        <v>44623</v>
      </c>
      <c r="C878" s="38">
        <v>44826</v>
      </c>
      <c r="D878" s="64">
        <v>17041343.850000001</v>
      </c>
      <c r="E878" t="s">
        <v>192</v>
      </c>
      <c r="F878" s="67" t="s">
        <v>222</v>
      </c>
      <c r="G878" t="s">
        <v>133</v>
      </c>
      <c r="H878" s="35" t="s">
        <v>167</v>
      </c>
      <c r="I878" t="s">
        <v>223</v>
      </c>
      <c r="J878" t="s">
        <v>133</v>
      </c>
      <c r="K878" t="s">
        <v>185</v>
      </c>
      <c r="L878" t="s">
        <v>137</v>
      </c>
      <c r="M878" t="s">
        <v>138</v>
      </c>
      <c r="N878" s="38" t="s">
        <v>195</v>
      </c>
      <c r="O878" t="s">
        <v>140</v>
      </c>
    </row>
    <row r="879" spans="1:15">
      <c r="A879" t="s">
        <v>206</v>
      </c>
      <c r="B879" s="38">
        <v>44567</v>
      </c>
      <c r="C879" s="38">
        <v>44826</v>
      </c>
      <c r="D879" s="64">
        <v>13081214.970000001</v>
      </c>
      <c r="E879" t="s">
        <v>207</v>
      </c>
      <c r="F879" t="s">
        <v>208</v>
      </c>
      <c r="G879" t="s">
        <v>133</v>
      </c>
      <c r="H879" s="35" t="s">
        <v>167</v>
      </c>
      <c r="I879" t="s">
        <v>209</v>
      </c>
      <c r="J879" t="s">
        <v>133</v>
      </c>
      <c r="K879" t="s">
        <v>185</v>
      </c>
      <c r="L879" t="s">
        <v>144</v>
      </c>
      <c r="M879" t="s">
        <v>150</v>
      </c>
      <c r="N879" s="38" t="s">
        <v>210</v>
      </c>
      <c r="O879" t="s">
        <v>140</v>
      </c>
    </row>
    <row r="880" spans="1:15">
      <c r="A880" t="s">
        <v>256</v>
      </c>
      <c r="B880" s="38">
        <v>44757</v>
      </c>
      <c r="C880" s="38">
        <v>44841</v>
      </c>
      <c r="D880" s="64">
        <v>1705918.19</v>
      </c>
      <c r="E880" t="s">
        <v>238</v>
      </c>
      <c r="F880" t="s">
        <v>257</v>
      </c>
      <c r="G880" t="s">
        <v>133</v>
      </c>
      <c r="H880" s="35" t="s">
        <v>240</v>
      </c>
      <c r="I880" t="s">
        <v>205</v>
      </c>
      <c r="J880" t="s">
        <v>133</v>
      </c>
      <c r="K880" t="s">
        <v>185</v>
      </c>
      <c r="L880" t="s">
        <v>144</v>
      </c>
      <c r="M880" t="s">
        <v>251</v>
      </c>
      <c r="N880" s="38" t="s">
        <v>258</v>
      </c>
      <c r="O880" t="s">
        <v>140</v>
      </c>
    </row>
    <row r="881" spans="1:15">
      <c r="A881" t="s">
        <v>264</v>
      </c>
      <c r="B881" s="38">
        <v>44757</v>
      </c>
      <c r="C881" s="38">
        <v>44841</v>
      </c>
      <c r="D881" s="64">
        <v>35706.370000000003</v>
      </c>
      <c r="E881" t="s">
        <v>265</v>
      </c>
      <c r="F881" t="s">
        <v>261</v>
      </c>
      <c r="G881" t="s">
        <v>133</v>
      </c>
      <c r="H881" s="35" t="s">
        <v>240</v>
      </c>
      <c r="I881" t="s">
        <v>266</v>
      </c>
      <c r="J881" t="s">
        <v>133</v>
      </c>
      <c r="K881" t="s">
        <v>185</v>
      </c>
      <c r="L881" t="s">
        <v>144</v>
      </c>
      <c r="M881" t="s">
        <v>251</v>
      </c>
      <c r="N881" s="38" t="s">
        <v>263</v>
      </c>
      <c r="O881" t="s">
        <v>140</v>
      </c>
    </row>
    <row r="882" spans="1:15">
      <c r="A882" t="s">
        <v>275</v>
      </c>
      <c r="B882" s="38">
        <v>44757</v>
      </c>
      <c r="C882" s="38">
        <v>44841</v>
      </c>
      <c r="D882" s="64">
        <v>176591.68</v>
      </c>
      <c r="E882" t="s">
        <v>276</v>
      </c>
      <c r="F882" t="s">
        <v>269</v>
      </c>
      <c r="G882" t="s">
        <v>133</v>
      </c>
      <c r="H882" s="35" t="s">
        <v>240</v>
      </c>
      <c r="I882" t="s">
        <v>277</v>
      </c>
      <c r="J882" t="s">
        <v>133</v>
      </c>
      <c r="K882" t="s">
        <v>185</v>
      </c>
      <c r="L882" t="s">
        <v>144</v>
      </c>
      <c r="M882" t="s">
        <v>138</v>
      </c>
      <c r="N882" s="38" t="s">
        <v>278</v>
      </c>
      <c r="O882" t="s">
        <v>140</v>
      </c>
    </row>
    <row r="883" spans="1:15">
      <c r="A883" t="s">
        <v>283</v>
      </c>
      <c r="B883" s="38">
        <v>44757</v>
      </c>
      <c r="C883" s="38">
        <v>44841</v>
      </c>
      <c r="D883" s="64">
        <v>33575.4</v>
      </c>
      <c r="E883" t="s">
        <v>284</v>
      </c>
      <c r="F883" t="s">
        <v>285</v>
      </c>
      <c r="G883" t="s">
        <v>133</v>
      </c>
      <c r="H883" s="35" t="s">
        <v>240</v>
      </c>
      <c r="I883" t="s">
        <v>286</v>
      </c>
      <c r="J883" t="s">
        <v>133</v>
      </c>
      <c r="K883" t="s">
        <v>185</v>
      </c>
      <c r="L883" t="s">
        <v>144</v>
      </c>
      <c r="M883" t="s">
        <v>138</v>
      </c>
      <c r="N883" s="38" t="s">
        <v>287</v>
      </c>
      <c r="O883" t="s">
        <v>140</v>
      </c>
    </row>
    <row r="884" spans="1:15">
      <c r="A884" t="s">
        <v>289</v>
      </c>
      <c r="B884" s="38">
        <v>44757</v>
      </c>
      <c r="C884" s="38">
        <v>44841</v>
      </c>
      <c r="D884" s="64">
        <v>93839.31</v>
      </c>
      <c r="E884" t="s">
        <v>290</v>
      </c>
      <c r="F884" t="s">
        <v>269</v>
      </c>
      <c r="G884" t="s">
        <v>133</v>
      </c>
      <c r="H884" s="35" t="s">
        <v>240</v>
      </c>
      <c r="I884" t="s">
        <v>291</v>
      </c>
      <c r="J884" t="s">
        <v>133</v>
      </c>
      <c r="K884" t="s">
        <v>185</v>
      </c>
      <c r="L884" t="s">
        <v>144</v>
      </c>
      <c r="M884" t="s">
        <v>138</v>
      </c>
      <c r="N884" s="38" t="s">
        <v>292</v>
      </c>
      <c r="O884" t="s">
        <v>140</v>
      </c>
    </row>
    <row r="885" spans="1:15">
      <c r="A885" t="s">
        <v>293</v>
      </c>
      <c r="B885" s="38">
        <v>44757</v>
      </c>
      <c r="C885" s="38">
        <v>44841</v>
      </c>
      <c r="D885" s="64">
        <v>42412.61</v>
      </c>
      <c r="E885" t="s">
        <v>294</v>
      </c>
      <c r="F885" t="s">
        <v>261</v>
      </c>
      <c r="G885" t="s">
        <v>133</v>
      </c>
      <c r="H885" s="35" t="s">
        <v>240</v>
      </c>
      <c r="I885" t="s">
        <v>295</v>
      </c>
      <c r="J885" t="s">
        <v>133</v>
      </c>
      <c r="K885" t="s">
        <v>185</v>
      </c>
      <c r="L885" t="s">
        <v>144</v>
      </c>
      <c r="M885" t="s">
        <v>138</v>
      </c>
      <c r="N885" s="38" t="s">
        <v>296</v>
      </c>
      <c r="O885" t="s">
        <v>140</v>
      </c>
    </row>
    <row r="886" spans="1:15">
      <c r="A886" t="s">
        <v>421</v>
      </c>
      <c r="B886" s="38">
        <v>43994</v>
      </c>
      <c r="C886" s="38">
        <v>44841</v>
      </c>
      <c r="D886" s="64">
        <v>473080.93</v>
      </c>
      <c r="E886" t="s">
        <v>207</v>
      </c>
      <c r="F886" t="s">
        <v>422</v>
      </c>
      <c r="G886" t="s">
        <v>133</v>
      </c>
      <c r="H886" s="35" t="s">
        <v>423</v>
      </c>
      <c r="I886" t="s">
        <v>209</v>
      </c>
      <c r="J886" t="s">
        <v>133</v>
      </c>
      <c r="K886" t="s">
        <v>136</v>
      </c>
      <c r="L886" t="s">
        <v>149</v>
      </c>
      <c r="M886" t="s">
        <v>424</v>
      </c>
      <c r="N886" s="38" t="s">
        <v>425</v>
      </c>
      <c r="O886" t="s">
        <v>140</v>
      </c>
    </row>
    <row r="887" spans="1:15">
      <c r="A887" t="s">
        <v>297</v>
      </c>
      <c r="B887" s="38">
        <v>44757</v>
      </c>
      <c r="C887" s="38">
        <v>44841</v>
      </c>
      <c r="D887" s="64">
        <v>5469148.4199999999</v>
      </c>
      <c r="E887" t="s">
        <v>238</v>
      </c>
      <c r="F887" t="s">
        <v>298</v>
      </c>
      <c r="G887" t="s">
        <v>133</v>
      </c>
      <c r="H887" s="35" t="s">
        <v>240</v>
      </c>
      <c r="I887" t="s">
        <v>299</v>
      </c>
      <c r="J887" t="s">
        <v>133</v>
      </c>
      <c r="K887" t="s">
        <v>185</v>
      </c>
      <c r="L887" t="s">
        <v>144</v>
      </c>
      <c r="M887" t="s">
        <v>138</v>
      </c>
      <c r="N887" s="38" t="s">
        <v>300</v>
      </c>
      <c r="O887" t="s">
        <v>140</v>
      </c>
    </row>
    <row r="888" spans="1:15">
      <c r="A888" t="s">
        <v>301</v>
      </c>
      <c r="B888" s="38">
        <v>44757</v>
      </c>
      <c r="C888" s="38">
        <v>44841</v>
      </c>
      <c r="D888" s="64">
        <v>136388.72</v>
      </c>
      <c r="E888" t="s">
        <v>290</v>
      </c>
      <c r="F888" t="s">
        <v>269</v>
      </c>
      <c r="G888" t="s">
        <v>133</v>
      </c>
      <c r="H888" s="35" t="s">
        <v>240</v>
      </c>
      <c r="I888" t="s">
        <v>291</v>
      </c>
      <c r="J888" t="s">
        <v>133</v>
      </c>
      <c r="K888" t="s">
        <v>185</v>
      </c>
      <c r="L888" t="s">
        <v>144</v>
      </c>
      <c r="M888" t="s">
        <v>138</v>
      </c>
      <c r="N888" s="38" t="s">
        <v>302</v>
      </c>
      <c r="O888" t="s">
        <v>140</v>
      </c>
    </row>
    <row r="889" spans="1:15">
      <c r="A889" t="s">
        <v>304</v>
      </c>
      <c r="B889" s="38">
        <v>44757</v>
      </c>
      <c r="C889" s="38">
        <v>44841</v>
      </c>
      <c r="D889" s="64">
        <v>138073.54</v>
      </c>
      <c r="E889" t="s">
        <v>305</v>
      </c>
      <c r="F889" t="s">
        <v>306</v>
      </c>
      <c r="G889" t="s">
        <v>133</v>
      </c>
      <c r="H889" s="35" t="s">
        <v>240</v>
      </c>
      <c r="I889" t="s">
        <v>307</v>
      </c>
      <c r="J889" t="s">
        <v>133</v>
      </c>
      <c r="K889" t="s">
        <v>185</v>
      </c>
      <c r="L889" t="s">
        <v>144</v>
      </c>
      <c r="M889" t="s">
        <v>138</v>
      </c>
      <c r="N889" s="38" t="s">
        <v>308</v>
      </c>
      <c r="O889" t="s">
        <v>140</v>
      </c>
    </row>
    <row r="890" spans="1:15">
      <c r="A890" t="s">
        <v>309</v>
      </c>
      <c r="B890" s="38">
        <v>44757</v>
      </c>
      <c r="C890" s="38">
        <v>44841</v>
      </c>
      <c r="D890" s="64">
        <v>201330.75</v>
      </c>
      <c r="E890" t="s">
        <v>294</v>
      </c>
      <c r="F890" t="s">
        <v>255</v>
      </c>
      <c r="G890" t="s">
        <v>133</v>
      </c>
      <c r="H890" s="35" t="s">
        <v>240</v>
      </c>
      <c r="I890" t="s">
        <v>310</v>
      </c>
      <c r="J890" t="s">
        <v>133</v>
      </c>
      <c r="K890" t="s">
        <v>185</v>
      </c>
      <c r="L890" t="s">
        <v>144</v>
      </c>
      <c r="M890" t="s">
        <v>138</v>
      </c>
      <c r="N890" s="38" t="s">
        <v>311</v>
      </c>
      <c r="O890" t="s">
        <v>140</v>
      </c>
    </row>
    <row r="891" spans="1:15">
      <c r="A891" t="s">
        <v>312</v>
      </c>
      <c r="B891" s="38">
        <v>44757</v>
      </c>
      <c r="C891" s="38">
        <v>44841</v>
      </c>
      <c r="D891" s="64">
        <v>558151.19999999995</v>
      </c>
      <c r="E891" t="s">
        <v>248</v>
      </c>
      <c r="F891" t="s">
        <v>285</v>
      </c>
      <c r="G891" t="s">
        <v>133</v>
      </c>
      <c r="H891" s="35" t="s">
        <v>240</v>
      </c>
      <c r="I891" t="s">
        <v>313</v>
      </c>
      <c r="J891" t="s">
        <v>133</v>
      </c>
      <c r="K891" t="s">
        <v>185</v>
      </c>
      <c r="L891" t="s">
        <v>144</v>
      </c>
      <c r="M891" t="s">
        <v>138</v>
      </c>
      <c r="N891" s="38" t="s">
        <v>314</v>
      </c>
      <c r="O891" t="s">
        <v>140</v>
      </c>
    </row>
    <row r="892" spans="1:15">
      <c r="A892" t="s">
        <v>289</v>
      </c>
      <c r="B892" s="38">
        <v>44788</v>
      </c>
      <c r="C892" s="38">
        <v>44869</v>
      </c>
      <c r="D892" s="64">
        <v>24518.94</v>
      </c>
      <c r="E892" t="s">
        <v>290</v>
      </c>
      <c r="F892" t="s">
        <v>269</v>
      </c>
      <c r="G892" t="s">
        <v>133</v>
      </c>
      <c r="H892" s="35" t="s">
        <v>240</v>
      </c>
      <c r="I892" t="s">
        <v>291</v>
      </c>
      <c r="J892" t="s">
        <v>133</v>
      </c>
      <c r="K892" t="s">
        <v>185</v>
      </c>
      <c r="L892" t="s">
        <v>144</v>
      </c>
      <c r="M892" t="s">
        <v>138</v>
      </c>
      <c r="N892" s="38" t="s">
        <v>292</v>
      </c>
      <c r="O892" t="s">
        <v>140</v>
      </c>
    </row>
    <row r="893" spans="1:15">
      <c r="A893" t="s">
        <v>421</v>
      </c>
      <c r="B893" s="38">
        <v>43994</v>
      </c>
      <c r="C893" s="38">
        <v>44869</v>
      </c>
      <c r="D893" s="64">
        <v>1824407.49</v>
      </c>
      <c r="E893" t="s">
        <v>207</v>
      </c>
      <c r="F893" t="s">
        <v>422</v>
      </c>
      <c r="G893" t="s">
        <v>133</v>
      </c>
      <c r="H893" s="35" t="s">
        <v>423</v>
      </c>
      <c r="I893" t="s">
        <v>209</v>
      </c>
      <c r="J893" t="s">
        <v>133</v>
      </c>
      <c r="K893" t="s">
        <v>136</v>
      </c>
      <c r="L893" t="s">
        <v>149</v>
      </c>
      <c r="M893" t="s">
        <v>424</v>
      </c>
      <c r="N893" s="38" t="s">
        <v>425</v>
      </c>
      <c r="O893" t="s">
        <v>140</v>
      </c>
    </row>
    <row r="894" spans="1:15">
      <c r="A894" t="s">
        <v>332</v>
      </c>
      <c r="B894" s="38">
        <v>44788</v>
      </c>
      <c r="C894" s="38">
        <v>44869</v>
      </c>
      <c r="D894" s="64">
        <v>32450.32</v>
      </c>
      <c r="E894" t="s">
        <v>325</v>
      </c>
      <c r="F894" t="s">
        <v>261</v>
      </c>
      <c r="G894" t="s">
        <v>133</v>
      </c>
      <c r="H894" s="35" t="s">
        <v>240</v>
      </c>
      <c r="I894" t="s">
        <v>333</v>
      </c>
      <c r="J894" t="s">
        <v>133</v>
      </c>
      <c r="K894" t="s">
        <v>185</v>
      </c>
      <c r="L894" t="s">
        <v>144</v>
      </c>
      <c r="M894" t="s">
        <v>251</v>
      </c>
      <c r="N894" s="38" t="s">
        <v>334</v>
      </c>
      <c r="O894" t="s">
        <v>140</v>
      </c>
    </row>
    <row r="895" spans="1:15">
      <c r="A895" t="s">
        <v>335</v>
      </c>
      <c r="B895" s="38">
        <v>44788</v>
      </c>
      <c r="C895" s="38">
        <v>44869</v>
      </c>
      <c r="D895" s="64">
        <v>21344.82</v>
      </c>
      <c r="E895" t="s">
        <v>336</v>
      </c>
      <c r="F895" t="s">
        <v>306</v>
      </c>
      <c r="G895" t="s">
        <v>133</v>
      </c>
      <c r="H895" s="35" t="s">
        <v>240</v>
      </c>
      <c r="I895" t="s">
        <v>320</v>
      </c>
      <c r="J895" t="s">
        <v>133</v>
      </c>
      <c r="K895" t="s">
        <v>185</v>
      </c>
      <c r="L895" t="s">
        <v>144</v>
      </c>
      <c r="M895" t="s">
        <v>138</v>
      </c>
      <c r="N895" s="38" t="s">
        <v>334</v>
      </c>
      <c r="O895" t="s">
        <v>140</v>
      </c>
    </row>
    <row r="896" spans="1:15">
      <c r="A896" t="s">
        <v>337</v>
      </c>
      <c r="B896" s="38">
        <v>44788</v>
      </c>
      <c r="C896" s="38">
        <v>44869</v>
      </c>
      <c r="D896" s="64">
        <v>40643.47</v>
      </c>
      <c r="E896" t="s">
        <v>284</v>
      </c>
      <c r="F896" t="s">
        <v>285</v>
      </c>
      <c r="G896" t="s">
        <v>133</v>
      </c>
      <c r="H896" s="35" t="s">
        <v>240</v>
      </c>
      <c r="I896" t="s">
        <v>338</v>
      </c>
      <c r="J896" t="s">
        <v>133</v>
      </c>
      <c r="K896" t="s">
        <v>185</v>
      </c>
      <c r="L896" t="s">
        <v>144</v>
      </c>
      <c r="M896" t="s">
        <v>138</v>
      </c>
      <c r="N896" s="38" t="s">
        <v>339</v>
      </c>
      <c r="O896" t="s">
        <v>140</v>
      </c>
    </row>
    <row r="897" spans="1:15">
      <c r="A897" t="s">
        <v>340</v>
      </c>
      <c r="B897" s="38">
        <v>44788</v>
      </c>
      <c r="C897" s="38">
        <v>44869</v>
      </c>
      <c r="D897" s="64">
        <v>108529.52</v>
      </c>
      <c r="E897" t="s">
        <v>325</v>
      </c>
      <c r="F897" t="s">
        <v>261</v>
      </c>
      <c r="G897" t="s">
        <v>133</v>
      </c>
      <c r="H897" s="35" t="s">
        <v>240</v>
      </c>
      <c r="I897" t="s">
        <v>326</v>
      </c>
      <c r="J897" t="s">
        <v>133</v>
      </c>
      <c r="K897" t="s">
        <v>185</v>
      </c>
      <c r="L897" t="s">
        <v>144</v>
      </c>
      <c r="M897" t="s">
        <v>251</v>
      </c>
      <c r="N897" s="38" t="s">
        <v>341</v>
      </c>
      <c r="O897" t="s">
        <v>140</v>
      </c>
    </row>
    <row r="898" spans="1:15">
      <c r="A898" t="s">
        <v>430</v>
      </c>
      <c r="B898" s="38">
        <v>44162</v>
      </c>
      <c r="C898" s="38">
        <v>44887</v>
      </c>
      <c r="D898" s="64">
        <v>7567225.4800000004</v>
      </c>
      <c r="E898" t="s">
        <v>431</v>
      </c>
      <c r="F898" t="s">
        <v>432</v>
      </c>
      <c r="G898" t="s">
        <v>133</v>
      </c>
      <c r="H898" s="35" t="s">
        <v>183</v>
      </c>
      <c r="I898" t="s">
        <v>433</v>
      </c>
      <c r="J898" t="s">
        <v>133</v>
      </c>
      <c r="K898" t="s">
        <v>136</v>
      </c>
      <c r="L898" t="s">
        <v>149</v>
      </c>
      <c r="M898" t="s">
        <v>150</v>
      </c>
      <c r="N898" s="38" t="s">
        <v>434</v>
      </c>
      <c r="O898" t="s">
        <v>140</v>
      </c>
    </row>
    <row r="899" spans="1:15">
      <c r="A899" t="s">
        <v>283</v>
      </c>
      <c r="B899" s="38">
        <v>44819</v>
      </c>
      <c r="C899" s="38">
        <v>44902</v>
      </c>
      <c r="D899" s="64">
        <v>72937.75</v>
      </c>
      <c r="E899" t="s">
        <v>284</v>
      </c>
      <c r="F899" t="s">
        <v>285</v>
      </c>
      <c r="G899" t="s">
        <v>133</v>
      </c>
      <c r="H899" s="35" t="s">
        <v>240</v>
      </c>
      <c r="I899" t="s">
        <v>286</v>
      </c>
      <c r="J899" t="s">
        <v>133</v>
      </c>
      <c r="K899" t="s">
        <v>185</v>
      </c>
      <c r="L899" t="s">
        <v>144</v>
      </c>
      <c r="M899" t="s">
        <v>138</v>
      </c>
      <c r="N899" s="38" t="s">
        <v>287</v>
      </c>
      <c r="O899" t="s">
        <v>140</v>
      </c>
    </row>
    <row r="900" spans="1:15">
      <c r="A900" t="s">
        <v>346</v>
      </c>
      <c r="B900" s="38">
        <v>44819</v>
      </c>
      <c r="C900" s="38">
        <v>44902</v>
      </c>
      <c r="D900" s="64">
        <v>5433696.4299999997</v>
      </c>
      <c r="E900" t="s">
        <v>347</v>
      </c>
      <c r="F900" t="s">
        <v>348</v>
      </c>
      <c r="G900" t="s">
        <v>133</v>
      </c>
      <c r="H900" s="35" t="s">
        <v>240</v>
      </c>
      <c r="I900" t="s">
        <v>349</v>
      </c>
      <c r="J900" t="s">
        <v>133</v>
      </c>
      <c r="K900" t="s">
        <v>136</v>
      </c>
      <c r="L900" t="s">
        <v>144</v>
      </c>
      <c r="M900" t="s">
        <v>350</v>
      </c>
      <c r="N900" s="38" t="s">
        <v>351</v>
      </c>
      <c r="O900" t="s">
        <v>140</v>
      </c>
    </row>
    <row r="901" spans="1:15">
      <c r="A901" t="s">
        <v>289</v>
      </c>
      <c r="B901" s="38">
        <v>44819</v>
      </c>
      <c r="C901" s="38">
        <v>44902</v>
      </c>
      <c r="D901" s="64">
        <v>6355.95</v>
      </c>
      <c r="E901" t="s">
        <v>290</v>
      </c>
      <c r="F901" t="s">
        <v>269</v>
      </c>
      <c r="G901" t="s">
        <v>133</v>
      </c>
      <c r="H901" s="35" t="s">
        <v>240</v>
      </c>
      <c r="I901" t="s">
        <v>291</v>
      </c>
      <c r="J901" t="s">
        <v>133</v>
      </c>
      <c r="K901" t="s">
        <v>185</v>
      </c>
      <c r="L901" t="s">
        <v>144</v>
      </c>
      <c r="M901" t="s">
        <v>138</v>
      </c>
      <c r="N901" s="38" t="s">
        <v>292</v>
      </c>
      <c r="O901" t="s">
        <v>140</v>
      </c>
    </row>
    <row r="902" spans="1:15">
      <c r="A902" t="s">
        <v>421</v>
      </c>
      <c r="B902" s="38">
        <v>43994</v>
      </c>
      <c r="C902" s="38">
        <v>44902</v>
      </c>
      <c r="D902" s="64">
        <v>483964.24</v>
      </c>
      <c r="E902" t="s">
        <v>207</v>
      </c>
      <c r="F902" t="s">
        <v>422</v>
      </c>
      <c r="G902" t="s">
        <v>133</v>
      </c>
      <c r="H902" s="35" t="s">
        <v>423</v>
      </c>
      <c r="I902" t="s">
        <v>209</v>
      </c>
      <c r="J902" t="s">
        <v>133</v>
      </c>
      <c r="K902" t="s">
        <v>136</v>
      </c>
      <c r="L902" t="s">
        <v>149</v>
      </c>
      <c r="M902" t="s">
        <v>424</v>
      </c>
      <c r="N902" s="38" t="s">
        <v>425</v>
      </c>
      <c r="O902" t="s">
        <v>140</v>
      </c>
    </row>
    <row r="903" spans="1:15">
      <c r="A903" t="s">
        <v>357</v>
      </c>
      <c r="B903" s="38">
        <v>44819</v>
      </c>
      <c r="C903" s="38">
        <v>44902</v>
      </c>
      <c r="D903" s="64">
        <v>4828.43</v>
      </c>
      <c r="E903" t="s">
        <v>325</v>
      </c>
      <c r="F903" t="s">
        <v>261</v>
      </c>
      <c r="G903" t="s">
        <v>133</v>
      </c>
      <c r="H903" s="35" t="s">
        <v>240</v>
      </c>
      <c r="I903" t="s">
        <v>326</v>
      </c>
      <c r="J903" t="s">
        <v>133</v>
      </c>
      <c r="K903" t="s">
        <v>185</v>
      </c>
      <c r="L903" t="s">
        <v>144</v>
      </c>
      <c r="M903" t="s">
        <v>251</v>
      </c>
      <c r="N903" s="38" t="s">
        <v>358</v>
      </c>
      <c r="O903" t="s">
        <v>140</v>
      </c>
    </row>
    <row r="904" spans="1:15">
      <c r="A904" t="s">
        <v>332</v>
      </c>
      <c r="B904" s="38">
        <v>44819</v>
      </c>
      <c r="C904" s="38">
        <v>44902</v>
      </c>
      <c r="D904" s="64">
        <v>68862.930000000008</v>
      </c>
      <c r="E904" t="s">
        <v>325</v>
      </c>
      <c r="F904" t="s">
        <v>261</v>
      </c>
      <c r="G904" t="s">
        <v>133</v>
      </c>
      <c r="H904" s="35" t="s">
        <v>240</v>
      </c>
      <c r="I904" t="s">
        <v>333</v>
      </c>
      <c r="J904" t="s">
        <v>133</v>
      </c>
      <c r="K904" t="s">
        <v>185</v>
      </c>
      <c r="L904" t="s">
        <v>144</v>
      </c>
      <c r="M904" t="s">
        <v>251</v>
      </c>
      <c r="N904" s="38" t="s">
        <v>334</v>
      </c>
      <c r="O904" t="s">
        <v>140</v>
      </c>
    </row>
    <row r="905" spans="1:15">
      <c r="A905" t="s">
        <v>340</v>
      </c>
      <c r="B905" s="38">
        <v>44819</v>
      </c>
      <c r="C905" s="38">
        <v>44902</v>
      </c>
      <c r="D905" s="64">
        <v>203706.96000000002</v>
      </c>
      <c r="E905" t="s">
        <v>325</v>
      </c>
      <c r="F905" t="s">
        <v>261</v>
      </c>
      <c r="G905" t="s">
        <v>133</v>
      </c>
      <c r="H905" s="35" t="s">
        <v>240</v>
      </c>
      <c r="I905" t="s">
        <v>326</v>
      </c>
      <c r="J905" t="s">
        <v>133</v>
      </c>
      <c r="K905" t="s">
        <v>185</v>
      </c>
      <c r="L905" t="s">
        <v>144</v>
      </c>
      <c r="M905" t="s">
        <v>251</v>
      </c>
      <c r="N905" s="38" t="s">
        <v>341</v>
      </c>
      <c r="O905" t="s">
        <v>140</v>
      </c>
    </row>
    <row r="906" spans="1:15">
      <c r="A906" t="s">
        <v>264</v>
      </c>
      <c r="B906" s="38">
        <v>44849</v>
      </c>
      <c r="C906" s="38">
        <v>44922</v>
      </c>
      <c r="D906" s="64">
        <v>26573.7</v>
      </c>
      <c r="E906" t="s">
        <v>265</v>
      </c>
      <c r="F906" t="s">
        <v>261</v>
      </c>
      <c r="G906" t="s">
        <v>133</v>
      </c>
      <c r="H906" s="35" t="s">
        <v>240</v>
      </c>
      <c r="I906" t="s">
        <v>266</v>
      </c>
      <c r="J906" t="s">
        <v>133</v>
      </c>
      <c r="K906" t="s">
        <v>185</v>
      </c>
      <c r="L906" t="s">
        <v>144</v>
      </c>
      <c r="M906" t="s">
        <v>251</v>
      </c>
      <c r="N906" s="38" t="s">
        <v>263</v>
      </c>
      <c r="O906" t="s">
        <v>140</v>
      </c>
    </row>
    <row r="907" spans="1:15">
      <c r="A907" t="s">
        <v>374</v>
      </c>
      <c r="B907" s="38">
        <v>44849</v>
      </c>
      <c r="C907" s="38">
        <v>44922</v>
      </c>
      <c r="D907" s="64">
        <v>43224.959999999999</v>
      </c>
      <c r="E907" t="s">
        <v>375</v>
      </c>
      <c r="F907" t="s">
        <v>249</v>
      </c>
      <c r="G907" t="s">
        <v>133</v>
      </c>
      <c r="H907" s="35" t="s">
        <v>240</v>
      </c>
      <c r="I907" t="s">
        <v>376</v>
      </c>
      <c r="J907" t="s">
        <v>133</v>
      </c>
      <c r="K907" t="s">
        <v>185</v>
      </c>
      <c r="L907" t="s">
        <v>144</v>
      </c>
      <c r="M907" t="s">
        <v>251</v>
      </c>
      <c r="N907" s="38" t="s">
        <v>372</v>
      </c>
      <c r="O907" t="s">
        <v>140</v>
      </c>
    </row>
    <row r="908" spans="1:15">
      <c r="A908" t="s">
        <v>377</v>
      </c>
      <c r="B908" s="38">
        <v>44849</v>
      </c>
      <c r="C908" s="38">
        <v>44922</v>
      </c>
      <c r="D908" s="64">
        <v>5477.89</v>
      </c>
      <c r="E908" t="s">
        <v>248</v>
      </c>
      <c r="F908" t="s">
        <v>249</v>
      </c>
      <c r="G908" t="s">
        <v>133</v>
      </c>
      <c r="H908" s="35" t="s">
        <v>240</v>
      </c>
      <c r="I908" t="s">
        <v>378</v>
      </c>
      <c r="J908" t="s">
        <v>133</v>
      </c>
      <c r="K908" t="s">
        <v>185</v>
      </c>
      <c r="L908" t="s">
        <v>144</v>
      </c>
      <c r="M908" t="s">
        <v>138</v>
      </c>
      <c r="N908" s="38" t="s">
        <v>379</v>
      </c>
      <c r="O908" t="s">
        <v>140</v>
      </c>
    </row>
    <row r="909" spans="1:15">
      <c r="A909" t="s">
        <v>421</v>
      </c>
      <c r="B909" s="38">
        <v>43994</v>
      </c>
      <c r="C909" s="38">
        <v>44922</v>
      </c>
      <c r="D909" s="64">
        <v>500915.95</v>
      </c>
      <c r="E909" t="s">
        <v>207</v>
      </c>
      <c r="F909" t="s">
        <v>422</v>
      </c>
      <c r="G909" t="s">
        <v>133</v>
      </c>
      <c r="H909" s="35" t="s">
        <v>423</v>
      </c>
      <c r="I909" t="s">
        <v>209</v>
      </c>
      <c r="J909" t="s">
        <v>133</v>
      </c>
      <c r="K909" t="s">
        <v>136</v>
      </c>
      <c r="L909" t="s">
        <v>149</v>
      </c>
      <c r="M909" t="s">
        <v>424</v>
      </c>
      <c r="N909" s="38" t="s">
        <v>425</v>
      </c>
      <c r="O909" t="s">
        <v>140</v>
      </c>
    </row>
    <row r="910" spans="1:15">
      <c r="A910" t="s">
        <v>335</v>
      </c>
      <c r="B910" s="38">
        <v>44849</v>
      </c>
      <c r="C910" s="38">
        <v>44922</v>
      </c>
      <c r="D910" s="64">
        <v>92871.06</v>
      </c>
      <c r="E910" t="s">
        <v>336</v>
      </c>
      <c r="F910" t="s">
        <v>306</v>
      </c>
      <c r="G910" t="s">
        <v>133</v>
      </c>
      <c r="H910" s="35" t="s">
        <v>240</v>
      </c>
      <c r="I910" t="s">
        <v>320</v>
      </c>
      <c r="J910" t="s">
        <v>133</v>
      </c>
      <c r="K910" t="s">
        <v>185</v>
      </c>
      <c r="L910" t="s">
        <v>144</v>
      </c>
      <c r="M910" t="s">
        <v>138</v>
      </c>
      <c r="N910" s="38" t="s">
        <v>334</v>
      </c>
      <c r="O910" t="s">
        <v>140</v>
      </c>
    </row>
    <row r="911" spans="1:15">
      <c r="A911" t="s">
        <v>387</v>
      </c>
      <c r="B911" s="38">
        <v>44849</v>
      </c>
      <c r="C911" s="38">
        <v>44922</v>
      </c>
      <c r="D911" s="64">
        <v>598919.93999999994</v>
      </c>
      <c r="E911" t="s">
        <v>248</v>
      </c>
      <c r="F911" t="s">
        <v>285</v>
      </c>
      <c r="G911" t="s">
        <v>133</v>
      </c>
      <c r="H911" s="35" t="s">
        <v>240</v>
      </c>
      <c r="I911" t="s">
        <v>313</v>
      </c>
      <c r="J911" t="s">
        <v>133</v>
      </c>
      <c r="K911" t="s">
        <v>185</v>
      </c>
      <c r="L911" t="s">
        <v>144</v>
      </c>
      <c r="M911" t="s">
        <v>138</v>
      </c>
      <c r="N911" s="38" t="s">
        <v>388</v>
      </c>
      <c r="O911" t="s">
        <v>140</v>
      </c>
    </row>
    <row r="912" spans="1:15">
      <c r="A912" t="s">
        <v>340</v>
      </c>
      <c r="B912" s="38">
        <v>44849</v>
      </c>
      <c r="C912" s="38">
        <v>44922</v>
      </c>
      <c r="D912" s="64">
        <v>315411.77</v>
      </c>
      <c r="E912" t="s">
        <v>325</v>
      </c>
      <c r="F912" t="s">
        <v>261</v>
      </c>
      <c r="G912" t="s">
        <v>133</v>
      </c>
      <c r="H912" s="35" t="s">
        <v>240</v>
      </c>
      <c r="I912" t="s">
        <v>326</v>
      </c>
      <c r="J912" t="s">
        <v>133</v>
      </c>
      <c r="K912" t="s">
        <v>185</v>
      </c>
      <c r="L912" t="s">
        <v>144</v>
      </c>
      <c r="M912" t="s">
        <v>251</v>
      </c>
      <c r="N912" s="38" t="s">
        <v>341</v>
      </c>
      <c r="O912" t="s">
        <v>140</v>
      </c>
    </row>
    <row r="913" spans="1:15">
      <c r="A913" t="s">
        <v>435</v>
      </c>
      <c r="B913" s="38">
        <v>44715</v>
      </c>
      <c r="C913" s="38">
        <v>44925</v>
      </c>
      <c r="D913" s="64">
        <v>90223.35</v>
      </c>
      <c r="E913" t="s">
        <v>436</v>
      </c>
      <c r="F913" t="s">
        <v>437</v>
      </c>
      <c r="G913" t="s">
        <v>159</v>
      </c>
      <c r="H913" s="35" t="s">
        <v>80</v>
      </c>
      <c r="I913" t="s">
        <v>438</v>
      </c>
      <c r="J913" t="s">
        <v>159</v>
      </c>
      <c r="K913" t="s">
        <v>185</v>
      </c>
      <c r="L913" t="s">
        <v>149</v>
      </c>
      <c r="M913" t="s">
        <v>150</v>
      </c>
      <c r="N913" s="38" t="s">
        <v>439</v>
      </c>
      <c r="O913" t="s">
        <v>151</v>
      </c>
    </row>
    <row r="914" spans="1:15">
      <c r="A914" t="s">
        <v>191</v>
      </c>
      <c r="B914" s="38">
        <v>44732</v>
      </c>
      <c r="C914" s="38">
        <v>44946</v>
      </c>
      <c r="D914" s="64">
        <v>24789166.57</v>
      </c>
      <c r="E914" t="s">
        <v>192</v>
      </c>
      <c r="F914" t="s">
        <v>449</v>
      </c>
      <c r="G914" t="s">
        <v>133</v>
      </c>
      <c r="H914" s="35" t="s">
        <v>167</v>
      </c>
      <c r="I914" t="s">
        <v>194</v>
      </c>
      <c r="J914" t="s">
        <v>133</v>
      </c>
      <c r="K914" t="s">
        <v>185</v>
      </c>
      <c r="L914" t="s">
        <v>137</v>
      </c>
      <c r="M914" t="s">
        <v>138</v>
      </c>
      <c r="N914" s="38" t="s">
        <v>195</v>
      </c>
      <c r="O914" t="s">
        <v>140</v>
      </c>
    </row>
    <row r="915" spans="1:15">
      <c r="A915" t="s">
        <v>206</v>
      </c>
      <c r="B915" s="38">
        <v>44692</v>
      </c>
      <c r="C915" s="38">
        <v>44946</v>
      </c>
      <c r="D915" s="64">
        <v>14545073.029999999</v>
      </c>
      <c r="E915" t="s">
        <v>207</v>
      </c>
      <c r="F915" t="s">
        <v>208</v>
      </c>
      <c r="G915" t="s">
        <v>133</v>
      </c>
      <c r="H915" s="35" t="s">
        <v>167</v>
      </c>
      <c r="I915" t="s">
        <v>209</v>
      </c>
      <c r="J915" t="s">
        <v>133</v>
      </c>
      <c r="K915" t="s">
        <v>185</v>
      </c>
      <c r="L915" t="s">
        <v>144</v>
      </c>
      <c r="M915" t="s">
        <v>150</v>
      </c>
      <c r="N915" s="38" t="s">
        <v>210</v>
      </c>
      <c r="O915" t="s">
        <v>140</v>
      </c>
    </row>
    <row r="916" spans="1:15">
      <c r="A916" t="s">
        <v>421</v>
      </c>
      <c r="B916" s="38">
        <v>43994</v>
      </c>
      <c r="C916" s="38">
        <v>44949</v>
      </c>
      <c r="D916" s="64">
        <v>1930495.33</v>
      </c>
      <c r="E916" t="s">
        <v>207</v>
      </c>
      <c r="F916" t="s">
        <v>422</v>
      </c>
      <c r="G916" t="s">
        <v>133</v>
      </c>
      <c r="H916" s="35" t="s">
        <v>423</v>
      </c>
      <c r="I916" t="s">
        <v>209</v>
      </c>
      <c r="J916" t="s">
        <v>133</v>
      </c>
      <c r="K916" t="s">
        <v>136</v>
      </c>
      <c r="L916" t="s">
        <v>149</v>
      </c>
      <c r="M916" t="s">
        <v>424</v>
      </c>
      <c r="N916" s="38" t="s">
        <v>425</v>
      </c>
      <c r="O916" t="s">
        <v>140</v>
      </c>
    </row>
    <row r="917" spans="1:15">
      <c r="A917" t="s">
        <v>397</v>
      </c>
      <c r="B917" s="38">
        <v>44880</v>
      </c>
      <c r="C917" s="38">
        <v>44966</v>
      </c>
      <c r="D917" s="64">
        <v>3847761.6399999997</v>
      </c>
      <c r="E917" t="s">
        <v>238</v>
      </c>
      <c r="F917" t="s">
        <v>348</v>
      </c>
      <c r="G917" t="s">
        <v>133</v>
      </c>
      <c r="H917" s="35" t="s">
        <v>240</v>
      </c>
      <c r="I917" t="s">
        <v>398</v>
      </c>
      <c r="J917" t="s">
        <v>133</v>
      </c>
      <c r="K917" t="s">
        <v>185</v>
      </c>
      <c r="L917" t="s">
        <v>144</v>
      </c>
      <c r="M917" t="s">
        <v>138</v>
      </c>
      <c r="N917" s="38" t="s">
        <v>372</v>
      </c>
      <c r="O917" t="s">
        <v>140</v>
      </c>
    </row>
    <row r="918" spans="1:15">
      <c r="A918" t="s">
        <v>377</v>
      </c>
      <c r="B918" s="38">
        <v>44880</v>
      </c>
      <c r="C918" s="38">
        <v>44966</v>
      </c>
      <c r="D918" s="64">
        <v>43709.05</v>
      </c>
      <c r="E918" t="s">
        <v>248</v>
      </c>
      <c r="F918" t="s">
        <v>249</v>
      </c>
      <c r="G918" t="s">
        <v>133</v>
      </c>
      <c r="H918" s="35" t="s">
        <v>240</v>
      </c>
      <c r="I918" t="s">
        <v>378</v>
      </c>
      <c r="J918" t="s">
        <v>133</v>
      </c>
      <c r="K918" t="s">
        <v>185</v>
      </c>
      <c r="L918" t="s">
        <v>144</v>
      </c>
      <c r="M918" t="s">
        <v>138</v>
      </c>
      <c r="N918" s="38" t="s">
        <v>379</v>
      </c>
      <c r="O918" t="s">
        <v>140</v>
      </c>
    </row>
    <row r="919" spans="1:15">
      <c r="A919" t="s">
        <v>191</v>
      </c>
      <c r="B919" s="38">
        <v>44732</v>
      </c>
      <c r="C919" s="38">
        <v>44966</v>
      </c>
      <c r="D919" s="64">
        <v>2255306.5</v>
      </c>
      <c r="E919" t="s">
        <v>192</v>
      </c>
      <c r="F919" t="s">
        <v>449</v>
      </c>
      <c r="G919" t="s">
        <v>192</v>
      </c>
      <c r="H919" s="35" t="s">
        <v>167</v>
      </c>
      <c r="I919" t="s">
        <v>194</v>
      </c>
      <c r="J919" t="s">
        <v>133</v>
      </c>
      <c r="K919" t="s">
        <v>185</v>
      </c>
      <c r="L919" t="s">
        <v>137</v>
      </c>
      <c r="M919" t="s">
        <v>138</v>
      </c>
      <c r="N919" s="38" t="s">
        <v>195</v>
      </c>
      <c r="O919" t="s">
        <v>140</v>
      </c>
    </row>
    <row r="920" spans="1:15">
      <c r="A920" t="s">
        <v>289</v>
      </c>
      <c r="B920" s="38">
        <v>44880</v>
      </c>
      <c r="C920" s="38">
        <v>44966</v>
      </c>
      <c r="D920" s="64">
        <v>7165.22</v>
      </c>
      <c r="E920" t="s">
        <v>290</v>
      </c>
      <c r="F920" t="s">
        <v>269</v>
      </c>
      <c r="G920" t="s">
        <v>133</v>
      </c>
      <c r="H920" s="35" t="s">
        <v>240</v>
      </c>
      <c r="I920" t="s">
        <v>291</v>
      </c>
      <c r="J920" t="s">
        <v>133</v>
      </c>
      <c r="K920" t="s">
        <v>185</v>
      </c>
      <c r="L920" t="s">
        <v>144</v>
      </c>
      <c r="M920" t="s">
        <v>138</v>
      </c>
      <c r="N920" s="38" t="s">
        <v>292</v>
      </c>
      <c r="O920" t="s">
        <v>140</v>
      </c>
    </row>
    <row r="921" spans="1:15">
      <c r="A921" t="s">
        <v>357</v>
      </c>
      <c r="B921" s="38">
        <v>44880</v>
      </c>
      <c r="C921" s="38">
        <v>44966</v>
      </c>
      <c r="D921" s="64">
        <v>69485.23</v>
      </c>
      <c r="E921" t="s">
        <v>325</v>
      </c>
      <c r="F921" t="s">
        <v>261</v>
      </c>
      <c r="G921" t="s">
        <v>133</v>
      </c>
      <c r="H921" s="35" t="s">
        <v>240</v>
      </c>
      <c r="I921" t="s">
        <v>326</v>
      </c>
      <c r="J921" t="s">
        <v>133</v>
      </c>
      <c r="K921" t="s">
        <v>185</v>
      </c>
      <c r="L921" t="s">
        <v>144</v>
      </c>
      <c r="M921" t="s">
        <v>251</v>
      </c>
      <c r="N921" s="38" t="s">
        <v>358</v>
      </c>
      <c r="O921" t="s">
        <v>140</v>
      </c>
    </row>
    <row r="922" spans="1:15">
      <c r="A922" t="s">
        <v>387</v>
      </c>
      <c r="B922" s="38">
        <v>44880</v>
      </c>
      <c r="C922" s="38">
        <v>44966</v>
      </c>
      <c r="D922" s="64">
        <v>243523.13</v>
      </c>
      <c r="E922" t="s">
        <v>248</v>
      </c>
      <c r="F922" t="s">
        <v>285</v>
      </c>
      <c r="G922" t="s">
        <v>133</v>
      </c>
      <c r="H922" s="35" t="s">
        <v>240</v>
      </c>
      <c r="I922" t="s">
        <v>313</v>
      </c>
      <c r="J922" t="s">
        <v>133</v>
      </c>
      <c r="K922" t="s">
        <v>185</v>
      </c>
      <c r="L922" t="s">
        <v>144</v>
      </c>
      <c r="M922" t="s">
        <v>138</v>
      </c>
      <c r="N922" s="38" t="s">
        <v>388</v>
      </c>
      <c r="O922" t="s">
        <v>140</v>
      </c>
    </row>
    <row r="923" spans="1:15">
      <c r="A923" t="s">
        <v>416</v>
      </c>
      <c r="B923" s="38">
        <v>44870</v>
      </c>
      <c r="C923" s="38">
        <v>44966</v>
      </c>
      <c r="D923" s="64">
        <v>24896.52</v>
      </c>
      <c r="E923" t="s">
        <v>417</v>
      </c>
      <c r="F923" t="s">
        <v>418</v>
      </c>
      <c r="G923" t="s">
        <v>159</v>
      </c>
      <c r="H923" s="35" t="s">
        <v>80</v>
      </c>
      <c r="I923" t="s">
        <v>419</v>
      </c>
      <c r="J923" t="s">
        <v>159</v>
      </c>
      <c r="K923" t="s">
        <v>185</v>
      </c>
      <c r="L923" t="s">
        <v>149</v>
      </c>
      <c r="M923" t="s">
        <v>150</v>
      </c>
      <c r="N923" s="38">
        <v>43174</v>
      </c>
      <c r="O923" t="s">
        <v>151</v>
      </c>
    </row>
    <row r="924" spans="1:15">
      <c r="A924" t="s">
        <v>430</v>
      </c>
      <c r="B924" s="38">
        <v>44162</v>
      </c>
      <c r="C924" s="38">
        <v>44984</v>
      </c>
      <c r="D924" s="64">
        <v>7501914.7199999997</v>
      </c>
      <c r="E924" t="s">
        <v>431</v>
      </c>
      <c r="F924" t="s">
        <v>432</v>
      </c>
      <c r="G924" t="s">
        <v>133</v>
      </c>
      <c r="H924" s="35" t="s">
        <v>183</v>
      </c>
      <c r="I924" t="s">
        <v>433</v>
      </c>
      <c r="J924" t="s">
        <v>133</v>
      </c>
      <c r="K924" t="s">
        <v>136</v>
      </c>
      <c r="L924" t="s">
        <v>149</v>
      </c>
      <c r="M924" t="s">
        <v>150</v>
      </c>
      <c r="N924" s="38" t="s">
        <v>434</v>
      </c>
      <c r="O924" t="s">
        <v>140</v>
      </c>
    </row>
    <row r="925" spans="1:15">
      <c r="A925" t="s">
        <v>404</v>
      </c>
      <c r="B925" s="38">
        <v>44910</v>
      </c>
      <c r="C925" s="38">
        <v>44994</v>
      </c>
      <c r="D925" s="64">
        <v>81673.22</v>
      </c>
      <c r="E925" t="s">
        <v>284</v>
      </c>
      <c r="F925" t="s">
        <v>405</v>
      </c>
      <c r="G925" t="s">
        <v>133</v>
      </c>
      <c r="H925" s="35" t="s">
        <v>240</v>
      </c>
      <c r="I925" t="s">
        <v>406</v>
      </c>
      <c r="J925" t="s">
        <v>133</v>
      </c>
      <c r="K925" t="s">
        <v>185</v>
      </c>
      <c r="L925" t="s">
        <v>144</v>
      </c>
      <c r="M925" t="s">
        <v>138</v>
      </c>
      <c r="N925" s="38" t="s">
        <v>372</v>
      </c>
      <c r="O925" t="s">
        <v>140</v>
      </c>
    </row>
    <row r="926" spans="1:15">
      <c r="A926" t="s">
        <v>383</v>
      </c>
      <c r="B926" s="38">
        <v>44910</v>
      </c>
      <c r="C926" s="38">
        <v>44994</v>
      </c>
      <c r="D926" s="64">
        <v>51032.85</v>
      </c>
      <c r="E926" t="s">
        <v>384</v>
      </c>
      <c r="F926" t="s">
        <v>354</v>
      </c>
      <c r="G926" t="s">
        <v>133</v>
      </c>
      <c r="H926" s="35" t="s">
        <v>240</v>
      </c>
      <c r="I926" t="s">
        <v>385</v>
      </c>
      <c r="J926" t="s">
        <v>133</v>
      </c>
      <c r="K926" t="s">
        <v>185</v>
      </c>
      <c r="L926" t="s">
        <v>144</v>
      </c>
      <c r="M926" t="s">
        <v>251</v>
      </c>
      <c r="N926" s="38" t="s">
        <v>386</v>
      </c>
      <c r="O926" t="s">
        <v>140</v>
      </c>
    </row>
    <row r="927" spans="1:15">
      <c r="A927" t="s">
        <v>421</v>
      </c>
      <c r="B927" s="38">
        <v>43994</v>
      </c>
      <c r="C927" s="38">
        <v>44994</v>
      </c>
      <c r="D927" s="64">
        <v>500100.44</v>
      </c>
      <c r="E927" t="s">
        <v>207</v>
      </c>
      <c r="F927" t="s">
        <v>422</v>
      </c>
      <c r="G927" t="s">
        <v>133</v>
      </c>
      <c r="H927" s="35" t="s">
        <v>423</v>
      </c>
      <c r="I927" t="s">
        <v>209</v>
      </c>
      <c r="J927" t="s">
        <v>133</v>
      </c>
      <c r="K927" t="s">
        <v>136</v>
      </c>
      <c r="L927" t="s">
        <v>149</v>
      </c>
      <c r="M927" t="s">
        <v>424</v>
      </c>
      <c r="N927" s="38" t="s">
        <v>425</v>
      </c>
      <c r="O927" t="s">
        <v>140</v>
      </c>
    </row>
    <row r="928" spans="1:15">
      <c r="A928" t="s">
        <v>409</v>
      </c>
      <c r="B928" s="38">
        <v>44910</v>
      </c>
      <c r="C928" s="38">
        <v>44994</v>
      </c>
      <c r="D928" s="64">
        <v>15903.119999999999</v>
      </c>
      <c r="E928" t="s">
        <v>410</v>
      </c>
      <c r="F928" t="s">
        <v>329</v>
      </c>
      <c r="G928" t="s">
        <v>133</v>
      </c>
      <c r="H928" s="35" t="s">
        <v>240</v>
      </c>
      <c r="I928" t="s">
        <v>411</v>
      </c>
      <c r="J928" t="s">
        <v>133</v>
      </c>
      <c r="K928" t="s">
        <v>185</v>
      </c>
      <c r="L928" t="s">
        <v>144</v>
      </c>
      <c r="M928" t="s">
        <v>138</v>
      </c>
      <c r="N928" s="38" t="s">
        <v>412</v>
      </c>
      <c r="O928" t="s">
        <v>140</v>
      </c>
    </row>
    <row r="929" spans="1:15">
      <c r="A929" t="s">
        <v>357</v>
      </c>
      <c r="B929" s="38">
        <v>44910</v>
      </c>
      <c r="C929" s="38">
        <v>44994</v>
      </c>
      <c r="D929" s="64">
        <v>107490.67</v>
      </c>
      <c r="E929" t="s">
        <v>325</v>
      </c>
      <c r="F929" t="s">
        <v>261</v>
      </c>
      <c r="G929" t="s">
        <v>133</v>
      </c>
      <c r="H929" s="35" t="s">
        <v>240</v>
      </c>
      <c r="I929" t="s">
        <v>326</v>
      </c>
      <c r="J929" t="s">
        <v>133</v>
      </c>
      <c r="K929" t="s">
        <v>185</v>
      </c>
      <c r="L929" t="s">
        <v>144</v>
      </c>
      <c r="M929" t="s">
        <v>251</v>
      </c>
      <c r="N929" s="38" t="s">
        <v>358</v>
      </c>
      <c r="O929" t="s">
        <v>140</v>
      </c>
    </row>
    <row r="930" spans="1:15">
      <c r="A930" t="s">
        <v>237</v>
      </c>
      <c r="B930" s="38">
        <v>44910</v>
      </c>
      <c r="C930" s="38">
        <v>44994</v>
      </c>
      <c r="D930" s="64">
        <v>7434362.4900000002</v>
      </c>
      <c r="E930" t="s">
        <v>238</v>
      </c>
      <c r="F930" t="s">
        <v>239</v>
      </c>
      <c r="G930" t="s">
        <v>133</v>
      </c>
      <c r="H930" s="35" t="s">
        <v>240</v>
      </c>
      <c r="I930" t="s">
        <v>241</v>
      </c>
      <c r="J930" t="s">
        <v>133</v>
      </c>
      <c r="K930" t="s">
        <v>136</v>
      </c>
      <c r="L930" t="s">
        <v>144</v>
      </c>
      <c r="M930" t="s">
        <v>138</v>
      </c>
      <c r="N930" s="38">
        <v>41442</v>
      </c>
      <c r="O930" t="s">
        <v>140</v>
      </c>
    </row>
    <row r="931" spans="1:15">
      <c r="A931" t="s">
        <v>340</v>
      </c>
      <c r="B931" s="38">
        <v>44910</v>
      </c>
      <c r="C931" s="38">
        <v>44994</v>
      </c>
      <c r="D931" s="64">
        <v>130957.28</v>
      </c>
      <c r="E931" t="s">
        <v>325</v>
      </c>
      <c r="F931" t="s">
        <v>261</v>
      </c>
      <c r="G931" t="s">
        <v>133</v>
      </c>
      <c r="H931" s="35" t="s">
        <v>240</v>
      </c>
      <c r="I931" t="s">
        <v>326</v>
      </c>
      <c r="J931" t="s">
        <v>133</v>
      </c>
      <c r="K931" t="s">
        <v>185</v>
      </c>
      <c r="L931" t="s">
        <v>144</v>
      </c>
      <c r="M931" t="s">
        <v>251</v>
      </c>
      <c r="N931" s="38" t="s">
        <v>341</v>
      </c>
      <c r="O931" t="s">
        <v>140</v>
      </c>
    </row>
    <row r="932" spans="1:15">
      <c r="A932" t="s">
        <v>312</v>
      </c>
      <c r="B932" s="38">
        <v>44910</v>
      </c>
      <c r="C932" s="38">
        <v>44994</v>
      </c>
      <c r="D932" s="64">
        <v>132133.81</v>
      </c>
      <c r="E932" t="s">
        <v>248</v>
      </c>
      <c r="F932" t="s">
        <v>285</v>
      </c>
      <c r="G932" t="s">
        <v>133</v>
      </c>
      <c r="H932" s="35" t="s">
        <v>240</v>
      </c>
      <c r="I932" t="s">
        <v>313</v>
      </c>
      <c r="J932" t="s">
        <v>133</v>
      </c>
      <c r="K932" t="s">
        <v>185</v>
      </c>
      <c r="L932" t="s">
        <v>144</v>
      </c>
      <c r="M932" t="s">
        <v>138</v>
      </c>
      <c r="N932" s="38" t="s">
        <v>314</v>
      </c>
      <c r="O932" t="s">
        <v>140</v>
      </c>
    </row>
    <row r="933" spans="1:15">
      <c r="A933" t="s">
        <v>435</v>
      </c>
      <c r="B933" s="38">
        <v>44895</v>
      </c>
      <c r="C933" s="38">
        <v>45000</v>
      </c>
      <c r="D933" s="64">
        <v>89228.11</v>
      </c>
      <c r="E933" t="s">
        <v>436</v>
      </c>
      <c r="F933" t="s">
        <v>437</v>
      </c>
      <c r="G933" t="s">
        <v>159</v>
      </c>
      <c r="H933" s="35" t="s">
        <v>80</v>
      </c>
      <c r="I933" t="s">
        <v>438</v>
      </c>
      <c r="J933" t="s">
        <v>159</v>
      </c>
      <c r="K933" t="s">
        <v>185</v>
      </c>
      <c r="L933" t="s">
        <v>149</v>
      </c>
      <c r="M933" t="s">
        <v>150</v>
      </c>
      <c r="N933" s="38" t="s">
        <v>439</v>
      </c>
      <c r="O933" t="s">
        <v>151</v>
      </c>
    </row>
    <row r="934" spans="1:15">
      <c r="A934" t="s">
        <v>256</v>
      </c>
      <c r="B934" s="38">
        <v>44941</v>
      </c>
      <c r="C934" s="38">
        <v>45022</v>
      </c>
      <c r="D934" s="64">
        <v>1686802.78</v>
      </c>
      <c r="E934" t="s">
        <v>238</v>
      </c>
      <c r="F934" t="s">
        <v>257</v>
      </c>
      <c r="G934" t="s">
        <v>133</v>
      </c>
      <c r="H934" s="35" t="s">
        <v>240</v>
      </c>
      <c r="I934" t="s">
        <v>205</v>
      </c>
      <c r="J934" t="s">
        <v>133</v>
      </c>
      <c r="K934" t="s">
        <v>185</v>
      </c>
      <c r="L934" t="s">
        <v>144</v>
      </c>
      <c r="M934" t="s">
        <v>251</v>
      </c>
      <c r="N934" s="38" t="s">
        <v>258</v>
      </c>
      <c r="O934" t="s">
        <v>140</v>
      </c>
    </row>
    <row r="935" spans="1:15">
      <c r="A935" t="s">
        <v>289</v>
      </c>
      <c r="B935" s="38">
        <v>44941</v>
      </c>
      <c r="C935" s="38">
        <v>45022</v>
      </c>
      <c r="D935" s="64">
        <v>36532.22</v>
      </c>
      <c r="E935" t="s">
        <v>290</v>
      </c>
      <c r="F935" t="s">
        <v>269</v>
      </c>
      <c r="G935" t="s">
        <v>133</v>
      </c>
      <c r="H935" s="35" t="s">
        <v>240</v>
      </c>
      <c r="I935" t="s">
        <v>291</v>
      </c>
      <c r="J935" t="s">
        <v>133</v>
      </c>
      <c r="K935" t="s">
        <v>185</v>
      </c>
      <c r="L935" t="s">
        <v>144</v>
      </c>
      <c r="M935" t="s">
        <v>138</v>
      </c>
      <c r="N935" s="38" t="s">
        <v>292</v>
      </c>
      <c r="O935" t="s">
        <v>140</v>
      </c>
    </row>
    <row r="936" spans="1:15">
      <c r="A936" t="s">
        <v>297</v>
      </c>
      <c r="B936" s="38">
        <v>44941</v>
      </c>
      <c r="C936" s="38">
        <v>45022</v>
      </c>
      <c r="D936" s="64">
        <v>5432868.7000000002</v>
      </c>
      <c r="E936" t="s">
        <v>238</v>
      </c>
      <c r="F936" t="s">
        <v>298</v>
      </c>
      <c r="G936" t="s">
        <v>133</v>
      </c>
      <c r="H936" s="35" t="s">
        <v>240</v>
      </c>
      <c r="I936" t="s">
        <v>299</v>
      </c>
      <c r="J936" t="s">
        <v>133</v>
      </c>
      <c r="K936" t="s">
        <v>185</v>
      </c>
      <c r="L936" t="s">
        <v>144</v>
      </c>
      <c r="M936" t="s">
        <v>138</v>
      </c>
      <c r="N936" s="38" t="s">
        <v>300</v>
      </c>
      <c r="O936" t="s">
        <v>140</v>
      </c>
    </row>
    <row r="937" spans="1:15">
      <c r="A937" t="s">
        <v>301</v>
      </c>
      <c r="B937" s="38">
        <v>44941</v>
      </c>
      <c r="C937" s="38">
        <v>45022</v>
      </c>
      <c r="D937" s="64">
        <v>134461.97</v>
      </c>
      <c r="E937" t="s">
        <v>290</v>
      </c>
      <c r="F937" t="s">
        <v>269</v>
      </c>
      <c r="G937" t="s">
        <v>133</v>
      </c>
      <c r="H937" s="35" t="s">
        <v>240</v>
      </c>
      <c r="I937" t="s">
        <v>291</v>
      </c>
      <c r="J937" t="s">
        <v>133</v>
      </c>
      <c r="K937" t="s">
        <v>185</v>
      </c>
      <c r="L937" t="s">
        <v>144</v>
      </c>
      <c r="M937" t="s">
        <v>138</v>
      </c>
      <c r="N937" s="38" t="s">
        <v>302</v>
      </c>
      <c r="O937" t="s">
        <v>140</v>
      </c>
    </row>
    <row r="938" spans="1:15">
      <c r="A938" t="s">
        <v>304</v>
      </c>
      <c r="B938" s="38">
        <v>44941</v>
      </c>
      <c r="C938" s="38">
        <v>45022</v>
      </c>
      <c r="D938" s="64">
        <v>135713.43</v>
      </c>
      <c r="E938" t="s">
        <v>305</v>
      </c>
      <c r="F938" t="s">
        <v>306</v>
      </c>
      <c r="G938" t="s">
        <v>133</v>
      </c>
      <c r="H938" s="35" t="s">
        <v>240</v>
      </c>
      <c r="I938" t="s">
        <v>307</v>
      </c>
      <c r="J938" t="s">
        <v>133</v>
      </c>
      <c r="K938" t="s">
        <v>185</v>
      </c>
      <c r="L938" t="s">
        <v>144</v>
      </c>
      <c r="M938" t="s">
        <v>138</v>
      </c>
      <c r="N938" s="38" t="s">
        <v>308</v>
      </c>
      <c r="O938" t="s">
        <v>140</v>
      </c>
    </row>
    <row r="939" spans="1:15">
      <c r="A939" t="s">
        <v>309</v>
      </c>
      <c r="B939" s="38">
        <v>44941</v>
      </c>
      <c r="C939" s="38">
        <v>45022</v>
      </c>
      <c r="D939" s="64">
        <v>197898.9</v>
      </c>
      <c r="E939" t="s">
        <v>294</v>
      </c>
      <c r="F939" t="s">
        <v>255</v>
      </c>
      <c r="G939" t="s">
        <v>133</v>
      </c>
      <c r="H939" s="35" t="s">
        <v>240</v>
      </c>
      <c r="I939" t="s">
        <v>310</v>
      </c>
      <c r="J939" t="s">
        <v>133</v>
      </c>
      <c r="K939" t="s">
        <v>185</v>
      </c>
      <c r="L939" t="s">
        <v>144</v>
      </c>
      <c r="M939" t="s">
        <v>138</v>
      </c>
      <c r="N939" s="38" t="s">
        <v>311</v>
      </c>
      <c r="O939" t="s">
        <v>140</v>
      </c>
    </row>
    <row r="940" spans="1:15">
      <c r="A940" t="s">
        <v>312</v>
      </c>
      <c r="B940" s="38">
        <v>44941</v>
      </c>
      <c r="C940" s="38">
        <v>45022</v>
      </c>
      <c r="D940" s="64">
        <v>551258.5</v>
      </c>
      <c r="E940" t="s">
        <v>248</v>
      </c>
      <c r="F940" t="s">
        <v>285</v>
      </c>
      <c r="G940" t="s">
        <v>133</v>
      </c>
      <c r="H940" s="35" t="s">
        <v>240</v>
      </c>
      <c r="I940" t="s">
        <v>313</v>
      </c>
      <c r="J940" t="s">
        <v>133</v>
      </c>
      <c r="K940" t="s">
        <v>185</v>
      </c>
      <c r="L940" t="s">
        <v>144</v>
      </c>
      <c r="M940" t="s">
        <v>138</v>
      </c>
      <c r="N940" s="38" t="s">
        <v>314</v>
      </c>
      <c r="O940" t="s">
        <v>140</v>
      </c>
    </row>
    <row r="941" spans="1:15">
      <c r="A941" t="s">
        <v>421</v>
      </c>
      <c r="B941" s="38">
        <v>43994</v>
      </c>
      <c r="C941" s="38">
        <v>45030</v>
      </c>
      <c r="D941" s="64">
        <v>503971.46</v>
      </c>
      <c r="E941" t="s">
        <v>207</v>
      </c>
      <c r="F941" t="s">
        <v>422</v>
      </c>
      <c r="G941" t="s">
        <v>133</v>
      </c>
      <c r="H941" s="35" t="s">
        <v>423</v>
      </c>
      <c r="I941" t="s">
        <v>209</v>
      </c>
      <c r="J941" t="s">
        <v>133</v>
      </c>
      <c r="K941" t="s">
        <v>136</v>
      </c>
      <c r="L941" t="s">
        <v>149</v>
      </c>
      <c r="M941" t="s">
        <v>424</v>
      </c>
      <c r="N941" s="38" t="s">
        <v>425</v>
      </c>
      <c r="O941" t="s">
        <v>140</v>
      </c>
    </row>
    <row r="942" spans="1:15">
      <c r="A942" t="s">
        <v>421</v>
      </c>
      <c r="B942" s="38">
        <v>43994</v>
      </c>
      <c r="C942" s="38">
        <v>45054</v>
      </c>
      <c r="D942" s="64">
        <v>1917524.14</v>
      </c>
      <c r="E942" t="s">
        <v>207</v>
      </c>
      <c r="F942" t="s">
        <v>422</v>
      </c>
      <c r="G942" t="s">
        <v>133</v>
      </c>
      <c r="H942" s="35" t="s">
        <v>423</v>
      </c>
      <c r="I942" t="s">
        <v>209</v>
      </c>
      <c r="J942" t="s">
        <v>133</v>
      </c>
      <c r="K942" t="s">
        <v>136</v>
      </c>
      <c r="L942" t="s">
        <v>149</v>
      </c>
      <c r="M942" t="s">
        <v>424</v>
      </c>
      <c r="N942" s="38" t="s">
        <v>425</v>
      </c>
      <c r="O942" t="s">
        <v>140</v>
      </c>
    </row>
    <row r="943" spans="1:15">
      <c r="A943" t="s">
        <v>332</v>
      </c>
      <c r="B943" s="38">
        <v>44972</v>
      </c>
      <c r="C943" s="38">
        <v>45054</v>
      </c>
      <c r="D943" s="64">
        <v>31919.759999999998</v>
      </c>
      <c r="E943" t="s">
        <v>325</v>
      </c>
      <c r="F943" t="s">
        <v>261</v>
      </c>
      <c r="G943" t="s">
        <v>133</v>
      </c>
      <c r="H943" s="35" t="s">
        <v>240</v>
      </c>
      <c r="I943" t="s">
        <v>333</v>
      </c>
      <c r="J943" t="s">
        <v>133</v>
      </c>
      <c r="K943" t="s">
        <v>185</v>
      </c>
      <c r="L943" t="s">
        <v>144</v>
      </c>
      <c r="M943" t="s">
        <v>251</v>
      </c>
      <c r="N943" s="38" t="s">
        <v>334</v>
      </c>
      <c r="O943" t="s">
        <v>140</v>
      </c>
    </row>
    <row r="944" spans="1:15">
      <c r="A944" t="s">
        <v>335</v>
      </c>
      <c r="B944" s="38">
        <v>44972</v>
      </c>
      <c r="C944" s="38">
        <v>45054</v>
      </c>
      <c r="D944" s="64">
        <v>20996.19</v>
      </c>
      <c r="E944" t="s">
        <v>336</v>
      </c>
      <c r="F944" t="s">
        <v>306</v>
      </c>
      <c r="G944" t="s">
        <v>133</v>
      </c>
      <c r="H944" s="35" t="s">
        <v>240</v>
      </c>
      <c r="I944" t="s">
        <v>320</v>
      </c>
      <c r="J944" t="s">
        <v>133</v>
      </c>
      <c r="K944" t="s">
        <v>185</v>
      </c>
      <c r="L944" t="s">
        <v>144</v>
      </c>
      <c r="M944" t="s">
        <v>138</v>
      </c>
      <c r="N944" s="38" t="s">
        <v>334</v>
      </c>
      <c r="O944" t="s">
        <v>140</v>
      </c>
    </row>
    <row r="945" spans="1:15">
      <c r="A945" t="s">
        <v>337</v>
      </c>
      <c r="B945" s="38">
        <v>44972</v>
      </c>
      <c r="C945" s="38">
        <v>45054</v>
      </c>
      <c r="D945" s="64">
        <v>40055.93</v>
      </c>
      <c r="E945" t="s">
        <v>284</v>
      </c>
      <c r="F945" t="s">
        <v>285</v>
      </c>
      <c r="G945" t="s">
        <v>133</v>
      </c>
      <c r="H945" s="35" t="s">
        <v>240</v>
      </c>
      <c r="I945" t="s">
        <v>338</v>
      </c>
      <c r="J945" t="s">
        <v>133</v>
      </c>
      <c r="K945" t="s">
        <v>185</v>
      </c>
      <c r="L945" t="s">
        <v>144</v>
      </c>
      <c r="M945" t="s">
        <v>138</v>
      </c>
      <c r="N945" s="38" t="s">
        <v>339</v>
      </c>
      <c r="O945" t="s">
        <v>140</v>
      </c>
    </row>
    <row r="946" spans="1:15">
      <c r="A946" t="s">
        <v>340</v>
      </c>
      <c r="B946" s="38">
        <v>44972</v>
      </c>
      <c r="C946" s="38">
        <v>45054</v>
      </c>
      <c r="D946" s="64">
        <v>106865.3</v>
      </c>
      <c r="E946" t="s">
        <v>325</v>
      </c>
      <c r="F946" t="s">
        <v>261</v>
      </c>
      <c r="G946" t="s">
        <v>133</v>
      </c>
      <c r="H946" s="35" t="s">
        <v>240</v>
      </c>
      <c r="I946" t="s">
        <v>326</v>
      </c>
      <c r="J946" t="s">
        <v>133</v>
      </c>
      <c r="K946" t="s">
        <v>185</v>
      </c>
      <c r="L946" t="s">
        <v>144</v>
      </c>
      <c r="M946" t="s">
        <v>251</v>
      </c>
      <c r="N946" s="38" t="s">
        <v>341</v>
      </c>
      <c r="O946" t="s">
        <v>140</v>
      </c>
    </row>
    <row r="947" spans="1:15">
      <c r="A947" t="s">
        <v>430</v>
      </c>
      <c r="B947" s="38">
        <v>44162</v>
      </c>
      <c r="C947" s="38">
        <v>45071</v>
      </c>
      <c r="D947" s="64">
        <v>6692695.3499999996</v>
      </c>
      <c r="E947" t="s">
        <v>431</v>
      </c>
      <c r="F947" t="s">
        <v>432</v>
      </c>
      <c r="G947" t="s">
        <v>133</v>
      </c>
      <c r="H947" s="35" t="s">
        <v>183</v>
      </c>
      <c r="I947" t="s">
        <v>433</v>
      </c>
      <c r="J947" t="s">
        <v>133</v>
      </c>
      <c r="K947" t="s">
        <v>136</v>
      </c>
      <c r="L947" t="s">
        <v>149</v>
      </c>
      <c r="M947" t="s">
        <v>150</v>
      </c>
      <c r="N947" s="38" t="s">
        <v>434</v>
      </c>
      <c r="O947" t="s">
        <v>140</v>
      </c>
    </row>
    <row r="948" spans="1:15">
      <c r="A948" t="s">
        <v>191</v>
      </c>
      <c r="B948" s="38">
        <v>44915</v>
      </c>
      <c r="C948" s="38">
        <v>45078</v>
      </c>
      <c r="D948" s="64">
        <v>24009560.079999998</v>
      </c>
      <c r="E948" t="s">
        <v>192</v>
      </c>
      <c r="F948" t="s">
        <v>449</v>
      </c>
      <c r="G948" t="s">
        <v>133</v>
      </c>
      <c r="H948" s="35" t="s">
        <v>167</v>
      </c>
      <c r="I948" t="s">
        <v>194</v>
      </c>
      <c r="J948" t="s">
        <v>133</v>
      </c>
      <c r="K948" t="s">
        <v>185</v>
      </c>
      <c r="L948" t="s">
        <v>137</v>
      </c>
      <c r="M948" t="s">
        <v>138</v>
      </c>
      <c r="N948" s="38" t="s">
        <v>195</v>
      </c>
      <c r="O948" t="s">
        <v>140</v>
      </c>
    </row>
    <row r="949" spans="1:15" ht="18.75" customHeight="1">
      <c r="A949" t="s">
        <v>221</v>
      </c>
      <c r="B949" s="38">
        <v>44807</v>
      </c>
      <c r="C949" s="38">
        <v>45078</v>
      </c>
      <c r="D949" s="64">
        <v>17069634.510000002</v>
      </c>
      <c r="E949" t="s">
        <v>192</v>
      </c>
      <c r="F949" s="67" t="s">
        <v>222</v>
      </c>
      <c r="G949" t="s">
        <v>133</v>
      </c>
      <c r="H949" s="35" t="s">
        <v>167</v>
      </c>
      <c r="I949" t="s">
        <v>223</v>
      </c>
      <c r="J949" t="s">
        <v>133</v>
      </c>
      <c r="K949" t="s">
        <v>185</v>
      </c>
      <c r="L949" t="s">
        <v>137</v>
      </c>
      <c r="M949" t="s">
        <v>138</v>
      </c>
      <c r="N949" s="38" t="s">
        <v>195</v>
      </c>
      <c r="O949" t="s">
        <v>140</v>
      </c>
    </row>
    <row r="950" spans="1:15">
      <c r="A950" t="s">
        <v>206</v>
      </c>
      <c r="B950" s="38">
        <v>44813</v>
      </c>
      <c r="C950" s="38">
        <v>45078</v>
      </c>
      <c r="D950" s="64">
        <v>13788729.640000001</v>
      </c>
      <c r="E950" t="s">
        <v>207</v>
      </c>
      <c r="F950" t="s">
        <v>208</v>
      </c>
      <c r="G950" t="s">
        <v>133</v>
      </c>
      <c r="H950" s="35" t="s">
        <v>167</v>
      </c>
      <c r="I950" t="s">
        <v>209</v>
      </c>
      <c r="J950" t="s">
        <v>133</v>
      </c>
      <c r="K950" t="s">
        <v>185</v>
      </c>
      <c r="L950" t="s">
        <v>144</v>
      </c>
      <c r="M950" t="s">
        <v>150</v>
      </c>
      <c r="N950" s="38" t="s">
        <v>210</v>
      </c>
      <c r="O950" t="s">
        <v>140</v>
      </c>
    </row>
    <row r="951" spans="1:15">
      <c r="A951" t="s">
        <v>346</v>
      </c>
      <c r="B951" s="38">
        <v>45000</v>
      </c>
      <c r="C951" s="38">
        <v>45083</v>
      </c>
      <c r="D951" s="64">
        <v>5321823.46</v>
      </c>
      <c r="E951" t="s">
        <v>347</v>
      </c>
      <c r="F951" t="s">
        <v>348</v>
      </c>
      <c r="G951" t="s">
        <v>133</v>
      </c>
      <c r="H951" s="35" t="s">
        <v>240</v>
      </c>
      <c r="I951" t="s">
        <v>349</v>
      </c>
      <c r="J951" t="s">
        <v>133</v>
      </c>
      <c r="K951" t="s">
        <v>136</v>
      </c>
      <c r="L951" t="s">
        <v>144</v>
      </c>
      <c r="M951" t="s">
        <v>350</v>
      </c>
      <c r="N951" s="38" t="s">
        <v>351</v>
      </c>
      <c r="O951" t="s">
        <v>140</v>
      </c>
    </row>
    <row r="952" spans="1:15">
      <c r="A952" t="s">
        <v>191</v>
      </c>
      <c r="B952" s="38">
        <v>44915</v>
      </c>
      <c r="C952" s="38">
        <v>45083</v>
      </c>
      <c r="D952" s="64">
        <v>2184378.29</v>
      </c>
      <c r="E952" t="s">
        <v>192</v>
      </c>
      <c r="F952" t="s">
        <v>449</v>
      </c>
      <c r="G952" t="s">
        <v>192</v>
      </c>
      <c r="H952" s="35" t="s">
        <v>167</v>
      </c>
      <c r="I952" t="s">
        <v>194</v>
      </c>
      <c r="J952" t="s">
        <v>133</v>
      </c>
      <c r="K952" t="s">
        <v>185</v>
      </c>
      <c r="L952" t="s">
        <v>137</v>
      </c>
      <c r="M952" t="s">
        <v>138</v>
      </c>
      <c r="N952" s="38" t="s">
        <v>195</v>
      </c>
      <c r="O952" t="s">
        <v>140</v>
      </c>
    </row>
    <row r="953" spans="1:15">
      <c r="A953" t="s">
        <v>421</v>
      </c>
      <c r="B953" s="38">
        <v>43994</v>
      </c>
      <c r="C953" s="38">
        <v>45083</v>
      </c>
      <c r="D953" s="64">
        <v>502456.62</v>
      </c>
      <c r="E953" t="s">
        <v>207</v>
      </c>
      <c r="F953" t="s">
        <v>422</v>
      </c>
      <c r="G953" t="s">
        <v>133</v>
      </c>
      <c r="H953" s="35" t="s">
        <v>423</v>
      </c>
      <c r="I953" t="s">
        <v>209</v>
      </c>
      <c r="J953" t="s">
        <v>133</v>
      </c>
      <c r="K953" t="s">
        <v>136</v>
      </c>
      <c r="L953" t="s">
        <v>149</v>
      </c>
      <c r="M953" t="s">
        <v>424</v>
      </c>
      <c r="N953" s="38" t="s">
        <v>425</v>
      </c>
      <c r="O953" t="s">
        <v>140</v>
      </c>
    </row>
    <row r="954" spans="1:15">
      <c r="A954" t="s">
        <v>357</v>
      </c>
      <c r="B954" s="38">
        <v>45000</v>
      </c>
      <c r="C954" s="38">
        <v>45083</v>
      </c>
      <c r="D954" s="64">
        <v>4735.5200000000004</v>
      </c>
      <c r="E954" t="s">
        <v>325</v>
      </c>
      <c r="F954" t="s">
        <v>261</v>
      </c>
      <c r="G954" t="s">
        <v>133</v>
      </c>
      <c r="H954" s="35" t="s">
        <v>240</v>
      </c>
      <c r="I954" t="s">
        <v>326</v>
      </c>
      <c r="J954" t="s">
        <v>133</v>
      </c>
      <c r="K954" t="s">
        <v>185</v>
      </c>
      <c r="L954" t="s">
        <v>144</v>
      </c>
      <c r="M954" t="s">
        <v>251</v>
      </c>
      <c r="N954" s="38" t="s">
        <v>358</v>
      </c>
      <c r="O954" t="s">
        <v>140</v>
      </c>
    </row>
    <row r="955" spans="1:15">
      <c r="A955" t="s">
        <v>332</v>
      </c>
      <c r="B955" s="38">
        <v>45000</v>
      </c>
      <c r="C955" s="38">
        <v>45083</v>
      </c>
      <c r="D955" s="64">
        <v>67580.47</v>
      </c>
      <c r="E955" t="s">
        <v>325</v>
      </c>
      <c r="F955" t="s">
        <v>261</v>
      </c>
      <c r="G955" t="s">
        <v>133</v>
      </c>
      <c r="H955" s="35" t="s">
        <v>240</v>
      </c>
      <c r="I955" t="s">
        <v>333</v>
      </c>
      <c r="J955" t="s">
        <v>133</v>
      </c>
      <c r="K955" t="s">
        <v>185</v>
      </c>
      <c r="L955" t="s">
        <v>144</v>
      </c>
      <c r="M955" t="s">
        <v>251</v>
      </c>
      <c r="N955" s="38" t="s">
        <v>334</v>
      </c>
      <c r="O955" t="s">
        <v>140</v>
      </c>
    </row>
    <row r="956" spans="1:15">
      <c r="A956" t="s">
        <v>340</v>
      </c>
      <c r="B956" s="38">
        <v>45000</v>
      </c>
      <c r="C956" s="38">
        <v>45083</v>
      </c>
      <c r="D956" s="64">
        <v>200347.84</v>
      </c>
      <c r="E956" t="s">
        <v>325</v>
      </c>
      <c r="F956" t="s">
        <v>261</v>
      </c>
      <c r="G956" t="s">
        <v>133</v>
      </c>
      <c r="H956" s="35" t="s">
        <v>240</v>
      </c>
      <c r="I956" t="s">
        <v>326</v>
      </c>
      <c r="J956" t="s">
        <v>133</v>
      </c>
      <c r="K956" t="s">
        <v>185</v>
      </c>
      <c r="L956" t="s">
        <v>144</v>
      </c>
      <c r="M956" t="s">
        <v>251</v>
      </c>
      <c r="N956" s="38" t="s">
        <v>341</v>
      </c>
      <c r="O956" t="s">
        <v>140</v>
      </c>
    </row>
    <row r="957" spans="1:15">
      <c r="A957" t="s">
        <v>264</v>
      </c>
      <c r="B957" s="38">
        <v>45031</v>
      </c>
      <c r="C957" s="38">
        <v>45118</v>
      </c>
      <c r="D957" s="64">
        <v>26120.080000000002</v>
      </c>
      <c r="E957" t="s">
        <v>265</v>
      </c>
      <c r="F957" t="s">
        <v>261</v>
      </c>
      <c r="G957" t="s">
        <v>133</v>
      </c>
      <c r="H957" s="35" t="s">
        <v>240</v>
      </c>
      <c r="I957" t="s">
        <v>266</v>
      </c>
      <c r="J957" t="s">
        <v>133</v>
      </c>
      <c r="K957" t="s">
        <v>185</v>
      </c>
      <c r="L957" t="s">
        <v>144</v>
      </c>
      <c r="M957" t="s">
        <v>251</v>
      </c>
      <c r="N957" s="38" t="s">
        <v>263</v>
      </c>
      <c r="O957" t="s">
        <v>140</v>
      </c>
    </row>
    <row r="958" spans="1:15">
      <c r="A958" t="s">
        <v>377</v>
      </c>
      <c r="B958" s="38">
        <v>45031</v>
      </c>
      <c r="C958" s="38">
        <v>45118</v>
      </c>
      <c r="D958" s="64">
        <v>5394.66</v>
      </c>
      <c r="E958" t="s">
        <v>248</v>
      </c>
      <c r="F958" t="s">
        <v>249</v>
      </c>
      <c r="G958" t="s">
        <v>133</v>
      </c>
      <c r="H958" s="35" t="s">
        <v>240</v>
      </c>
      <c r="I958" t="s">
        <v>378</v>
      </c>
      <c r="J958" t="s">
        <v>133</v>
      </c>
      <c r="K958" t="s">
        <v>185</v>
      </c>
      <c r="L958" t="s">
        <v>144</v>
      </c>
      <c r="M958" t="s">
        <v>138</v>
      </c>
      <c r="N958" s="38" t="s">
        <v>379</v>
      </c>
      <c r="O958" t="s">
        <v>140</v>
      </c>
    </row>
    <row r="959" spans="1:15">
      <c r="A959" t="s">
        <v>335</v>
      </c>
      <c r="B959" s="38">
        <v>45031</v>
      </c>
      <c r="C959" s="38">
        <v>45118</v>
      </c>
      <c r="D959" s="64">
        <v>91195.43</v>
      </c>
      <c r="E959" t="s">
        <v>336</v>
      </c>
      <c r="F959" t="s">
        <v>306</v>
      </c>
      <c r="G959" t="s">
        <v>133</v>
      </c>
      <c r="H959" s="35" t="s">
        <v>240</v>
      </c>
      <c r="I959" t="s">
        <v>320</v>
      </c>
      <c r="J959" t="s">
        <v>133</v>
      </c>
      <c r="K959" t="s">
        <v>185</v>
      </c>
      <c r="L959" t="s">
        <v>144</v>
      </c>
      <c r="M959" t="s">
        <v>138</v>
      </c>
      <c r="N959" s="38" t="s">
        <v>334</v>
      </c>
      <c r="O959" t="s">
        <v>140</v>
      </c>
    </row>
    <row r="960" spans="1:15">
      <c r="A960" t="s">
        <v>387</v>
      </c>
      <c r="B960" s="38">
        <v>45031</v>
      </c>
      <c r="C960" s="38">
        <v>45118</v>
      </c>
      <c r="D960" s="64">
        <v>588143.15</v>
      </c>
      <c r="E960" t="s">
        <v>248</v>
      </c>
      <c r="F960" t="s">
        <v>285</v>
      </c>
      <c r="G960" t="s">
        <v>133</v>
      </c>
      <c r="H960" s="35" t="s">
        <v>240</v>
      </c>
      <c r="I960" t="s">
        <v>313</v>
      </c>
      <c r="J960" t="s">
        <v>133</v>
      </c>
      <c r="K960" t="s">
        <v>185</v>
      </c>
      <c r="L960" t="s">
        <v>144</v>
      </c>
      <c r="M960" t="s">
        <v>138</v>
      </c>
      <c r="N960" s="38" t="s">
        <v>388</v>
      </c>
      <c r="O960" t="s">
        <v>140</v>
      </c>
    </row>
    <row r="961" spans="1:15">
      <c r="A961" t="s">
        <v>340</v>
      </c>
      <c r="B961" s="38">
        <v>45031</v>
      </c>
      <c r="C961" s="38">
        <v>45118</v>
      </c>
      <c r="D961" s="64">
        <v>310467.8</v>
      </c>
      <c r="E961" t="s">
        <v>325</v>
      </c>
      <c r="F961" t="s">
        <v>261</v>
      </c>
      <c r="G961" t="s">
        <v>133</v>
      </c>
      <c r="H961" s="35" t="s">
        <v>240</v>
      </c>
      <c r="I961" t="s">
        <v>326</v>
      </c>
      <c r="J961" t="s">
        <v>133</v>
      </c>
      <c r="K961" t="s">
        <v>185</v>
      </c>
      <c r="L961" t="s">
        <v>144</v>
      </c>
      <c r="M961" t="s">
        <v>251</v>
      </c>
      <c r="N961" s="38" t="s">
        <v>341</v>
      </c>
      <c r="O961" t="s">
        <v>140</v>
      </c>
    </row>
    <row r="962" spans="1:15">
      <c r="A962" t="s">
        <v>421</v>
      </c>
      <c r="B962" s="38">
        <v>43994</v>
      </c>
      <c r="C962" s="38">
        <v>45125</v>
      </c>
      <c r="D962" s="64">
        <v>508314.84</v>
      </c>
      <c r="E962" t="s">
        <v>207</v>
      </c>
      <c r="F962" t="s">
        <v>422</v>
      </c>
      <c r="G962" t="s">
        <v>133</v>
      </c>
      <c r="H962" s="35" t="s">
        <v>423</v>
      </c>
      <c r="I962" t="s">
        <v>209</v>
      </c>
      <c r="J962" t="s">
        <v>133</v>
      </c>
      <c r="K962" t="s">
        <v>136</v>
      </c>
      <c r="L962" t="s">
        <v>149</v>
      </c>
      <c r="M962" t="s">
        <v>424</v>
      </c>
      <c r="N962" s="38" t="s">
        <v>425</v>
      </c>
      <c r="O962" t="s">
        <v>140</v>
      </c>
    </row>
    <row r="963" spans="1:15">
      <c r="A963" t="s">
        <v>430</v>
      </c>
      <c r="B963" s="38">
        <v>44162</v>
      </c>
      <c r="C963" s="38">
        <v>45138</v>
      </c>
      <c r="D963" s="64">
        <v>517829.37</v>
      </c>
      <c r="E963" t="s">
        <v>431</v>
      </c>
      <c r="F963" t="s">
        <v>432</v>
      </c>
      <c r="G963" t="s">
        <v>133</v>
      </c>
      <c r="H963" s="35" t="s">
        <v>183</v>
      </c>
      <c r="I963" t="s">
        <v>433</v>
      </c>
      <c r="J963" t="s">
        <v>133</v>
      </c>
      <c r="K963" t="s">
        <v>136</v>
      </c>
      <c r="L963" t="s">
        <v>149</v>
      </c>
      <c r="M963" t="s">
        <v>150</v>
      </c>
      <c r="N963" s="38" t="s">
        <v>434</v>
      </c>
      <c r="O963" t="s">
        <v>140</v>
      </c>
    </row>
    <row r="964" spans="1:15">
      <c r="A964" t="s">
        <v>397</v>
      </c>
      <c r="B964" s="38">
        <v>45061</v>
      </c>
      <c r="C964" s="38">
        <v>45145</v>
      </c>
      <c r="D964" s="64">
        <v>3766627.54</v>
      </c>
      <c r="E964" t="s">
        <v>238</v>
      </c>
      <c r="F964" t="s">
        <v>348</v>
      </c>
      <c r="G964" t="s">
        <v>133</v>
      </c>
      <c r="H964" s="35" t="s">
        <v>240</v>
      </c>
      <c r="I964" t="s">
        <v>398</v>
      </c>
      <c r="J964" t="s">
        <v>133</v>
      </c>
      <c r="K964" t="s">
        <v>185</v>
      </c>
      <c r="L964" t="s">
        <v>144</v>
      </c>
      <c r="M964" t="s">
        <v>138</v>
      </c>
      <c r="N964" s="38" t="s">
        <v>372</v>
      </c>
      <c r="O964" t="s">
        <v>140</v>
      </c>
    </row>
    <row r="965" spans="1:15">
      <c r="A965" t="s">
        <v>377</v>
      </c>
      <c r="B965" s="38">
        <v>45061</v>
      </c>
      <c r="C965" s="38">
        <v>45145</v>
      </c>
      <c r="D965" s="64">
        <v>43053.72</v>
      </c>
      <c r="E965" t="s">
        <v>248</v>
      </c>
      <c r="F965" t="s">
        <v>249</v>
      </c>
      <c r="G965" t="s">
        <v>133</v>
      </c>
      <c r="H965" s="35" t="s">
        <v>240</v>
      </c>
      <c r="I965" t="s">
        <v>378</v>
      </c>
      <c r="J965" t="s">
        <v>133</v>
      </c>
      <c r="K965" t="s">
        <v>185</v>
      </c>
      <c r="L965" t="s">
        <v>144</v>
      </c>
      <c r="M965" t="s">
        <v>138</v>
      </c>
      <c r="N965" s="38" t="s">
        <v>379</v>
      </c>
      <c r="O965" t="s">
        <v>140</v>
      </c>
    </row>
    <row r="966" spans="1:15">
      <c r="A966" t="s">
        <v>357</v>
      </c>
      <c r="B966" s="38">
        <v>45061</v>
      </c>
      <c r="C966" s="38">
        <v>45145</v>
      </c>
      <c r="D966" s="64">
        <v>68416.69</v>
      </c>
      <c r="E966" t="s">
        <v>325</v>
      </c>
      <c r="F966" t="s">
        <v>261</v>
      </c>
      <c r="G966" t="s">
        <v>133</v>
      </c>
      <c r="H966" s="35" t="s">
        <v>240</v>
      </c>
      <c r="I966" t="s">
        <v>326</v>
      </c>
      <c r="J966" t="s">
        <v>133</v>
      </c>
      <c r="K966" t="s">
        <v>185</v>
      </c>
      <c r="L966" t="s">
        <v>144</v>
      </c>
      <c r="M966" t="s">
        <v>251</v>
      </c>
      <c r="N966" s="38" t="s">
        <v>358</v>
      </c>
      <c r="O966" t="s">
        <v>140</v>
      </c>
    </row>
    <row r="967" spans="1:15">
      <c r="A967" t="s">
        <v>387</v>
      </c>
      <c r="B967" s="38">
        <v>45061</v>
      </c>
      <c r="C967" s="38">
        <v>45145</v>
      </c>
      <c r="D967" s="64">
        <v>239204.08</v>
      </c>
      <c r="E967" t="s">
        <v>248</v>
      </c>
      <c r="F967" t="s">
        <v>285</v>
      </c>
      <c r="G967" t="s">
        <v>133</v>
      </c>
      <c r="H967" s="35" t="s">
        <v>240</v>
      </c>
      <c r="I967" t="s">
        <v>313</v>
      </c>
      <c r="J967" t="s">
        <v>133</v>
      </c>
      <c r="K967" t="s">
        <v>185</v>
      </c>
      <c r="L967" t="s">
        <v>144</v>
      </c>
      <c r="M967" t="s">
        <v>138</v>
      </c>
      <c r="N967" s="38" t="s">
        <v>388</v>
      </c>
      <c r="O967" t="s">
        <v>140</v>
      </c>
    </row>
    <row r="968" spans="1:15">
      <c r="A968" t="s">
        <v>416</v>
      </c>
      <c r="B968" s="38">
        <v>45050</v>
      </c>
      <c r="C968" s="38">
        <v>45149</v>
      </c>
      <c r="D968" s="64">
        <v>24538.69</v>
      </c>
      <c r="E968" t="s">
        <v>417</v>
      </c>
      <c r="F968" t="s">
        <v>418</v>
      </c>
      <c r="G968" t="s">
        <v>159</v>
      </c>
      <c r="H968" s="35" t="s">
        <v>80</v>
      </c>
      <c r="I968" t="s">
        <v>419</v>
      </c>
      <c r="J968" t="s">
        <v>159</v>
      </c>
      <c r="K968" t="s">
        <v>185</v>
      </c>
      <c r="L968" t="s">
        <v>149</v>
      </c>
      <c r="M968" t="s">
        <v>150</v>
      </c>
      <c r="N968" s="38">
        <v>43174</v>
      </c>
      <c r="O968" t="s">
        <v>151</v>
      </c>
    </row>
    <row r="969" spans="1:15">
      <c r="A969" s="62" t="s">
        <v>421</v>
      </c>
      <c r="B969" s="76">
        <v>43994</v>
      </c>
      <c r="C969" s="76">
        <v>45149</v>
      </c>
      <c r="D969" s="70" t="s">
        <v>495</v>
      </c>
      <c r="E969" s="62" t="s">
        <v>207</v>
      </c>
      <c r="F969" s="62" t="s">
        <v>422</v>
      </c>
      <c r="G969" s="62" t="s">
        <v>133</v>
      </c>
      <c r="H969" s="77" t="s">
        <v>423</v>
      </c>
      <c r="I969" s="62" t="s">
        <v>209</v>
      </c>
      <c r="J969" s="62" t="s">
        <v>133</v>
      </c>
      <c r="K969" s="62" t="s">
        <v>136</v>
      </c>
      <c r="L969" s="62" t="s">
        <v>149</v>
      </c>
      <c r="M969" s="62" t="s">
        <v>424</v>
      </c>
      <c r="N969" s="76" t="s">
        <v>425</v>
      </c>
      <c r="O969" s="62" t="s">
        <v>140</v>
      </c>
    </row>
    <row r="970" spans="1:15">
      <c r="A970" s="62" t="s">
        <v>430</v>
      </c>
      <c r="B970" s="76">
        <v>44162</v>
      </c>
      <c r="C970" s="76">
        <v>45167</v>
      </c>
      <c r="D970" s="70" t="s">
        <v>496</v>
      </c>
      <c r="E970" s="62" t="s">
        <v>431</v>
      </c>
      <c r="F970" s="62" t="s">
        <v>432</v>
      </c>
      <c r="G970" s="62" t="s">
        <v>133</v>
      </c>
      <c r="H970" s="77" t="s">
        <v>183</v>
      </c>
      <c r="I970" s="62" t="s">
        <v>433</v>
      </c>
      <c r="J970" s="62" t="s">
        <v>133</v>
      </c>
      <c r="K970" s="62" t="s">
        <v>136</v>
      </c>
      <c r="L970" s="62" t="s">
        <v>149</v>
      </c>
      <c r="M970" s="62" t="s">
        <v>150</v>
      </c>
      <c r="N970" s="76" t="s">
        <v>434</v>
      </c>
      <c r="O970" s="62" t="s">
        <v>140</v>
      </c>
    </row>
    <row r="971" spans="1:15">
      <c r="A971" s="62" t="s">
        <v>430</v>
      </c>
      <c r="B971" s="76">
        <v>44162</v>
      </c>
      <c r="C971" s="76">
        <v>45167</v>
      </c>
      <c r="D971" s="70" t="s">
        <v>497</v>
      </c>
      <c r="E971" s="62" t="s">
        <v>431</v>
      </c>
      <c r="F971" s="62" t="s">
        <v>432</v>
      </c>
      <c r="G971" s="62" t="s">
        <v>133</v>
      </c>
      <c r="H971" s="77" t="s">
        <v>183</v>
      </c>
      <c r="I971" s="62" t="s">
        <v>498</v>
      </c>
      <c r="J971" s="62" t="s">
        <v>133</v>
      </c>
      <c r="K971" s="62" t="s">
        <v>136</v>
      </c>
      <c r="L971" s="62" t="s">
        <v>149</v>
      </c>
      <c r="M971" s="62" t="s">
        <v>150</v>
      </c>
      <c r="N971" s="76" t="s">
        <v>434</v>
      </c>
      <c r="O971" s="62" t="s">
        <v>140</v>
      </c>
    </row>
    <row r="972" spans="1:15">
      <c r="A972" s="62" t="s">
        <v>409</v>
      </c>
      <c r="B972" s="76">
        <v>45092</v>
      </c>
      <c r="C972" s="76">
        <v>45174</v>
      </c>
      <c r="D972" s="70" t="s">
        <v>499</v>
      </c>
      <c r="E972" s="62" t="s">
        <v>410</v>
      </c>
      <c r="F972" s="62" t="s">
        <v>329</v>
      </c>
      <c r="G972" s="62" t="s">
        <v>133</v>
      </c>
      <c r="H972" s="77" t="s">
        <v>240</v>
      </c>
      <c r="I972" s="62" t="s">
        <v>411</v>
      </c>
      <c r="J972" s="62" t="s">
        <v>133</v>
      </c>
      <c r="K972" s="62" t="s">
        <v>185</v>
      </c>
      <c r="L972" s="62" t="s">
        <v>144</v>
      </c>
      <c r="M972" s="62" t="s">
        <v>138</v>
      </c>
      <c r="N972" s="76" t="s">
        <v>412</v>
      </c>
      <c r="O972" s="62" t="s">
        <v>140</v>
      </c>
    </row>
    <row r="973" spans="1:15">
      <c r="A973" s="62" t="s">
        <v>357</v>
      </c>
      <c r="B973" s="76">
        <v>45092</v>
      </c>
      <c r="C973" s="76">
        <v>45174</v>
      </c>
      <c r="D973" s="70" t="s">
        <v>500</v>
      </c>
      <c r="E973" s="62" t="s">
        <v>325</v>
      </c>
      <c r="F973" s="62" t="s">
        <v>261</v>
      </c>
      <c r="G973" s="62" t="s">
        <v>133</v>
      </c>
      <c r="H973" s="77" t="s">
        <v>240</v>
      </c>
      <c r="I973" s="62" t="s">
        <v>326</v>
      </c>
      <c r="J973" s="62" t="s">
        <v>133</v>
      </c>
      <c r="K973" s="62" t="s">
        <v>185</v>
      </c>
      <c r="L973" s="62" t="s">
        <v>144</v>
      </c>
      <c r="M973" s="62" t="s">
        <v>251</v>
      </c>
      <c r="N973" s="76" t="s">
        <v>358</v>
      </c>
      <c r="O973" s="62" t="s">
        <v>140</v>
      </c>
    </row>
    <row r="974" spans="1:15">
      <c r="A974" s="62" t="s">
        <v>237</v>
      </c>
      <c r="B974" s="76">
        <v>45092</v>
      </c>
      <c r="C974" s="76">
        <v>45174</v>
      </c>
      <c r="D974" s="70" t="s">
        <v>501</v>
      </c>
      <c r="E974" s="62" t="s">
        <v>238</v>
      </c>
      <c r="F974" s="62" t="s">
        <v>298</v>
      </c>
      <c r="G974" s="62" t="s">
        <v>133</v>
      </c>
      <c r="H974" s="77" t="s">
        <v>240</v>
      </c>
      <c r="I974" s="62" t="s">
        <v>241</v>
      </c>
      <c r="J974" s="62" t="s">
        <v>133</v>
      </c>
      <c r="K974" s="62" t="s">
        <v>136</v>
      </c>
      <c r="L974" s="62" t="s">
        <v>144</v>
      </c>
      <c r="M974" s="62" t="s">
        <v>138</v>
      </c>
      <c r="N974" s="76">
        <v>41442</v>
      </c>
      <c r="O974" s="62" t="s">
        <v>140</v>
      </c>
    </row>
    <row r="975" spans="1:15">
      <c r="A975" s="62" t="s">
        <v>340</v>
      </c>
      <c r="B975" s="76">
        <v>45092</v>
      </c>
      <c r="C975" s="76">
        <v>45174</v>
      </c>
      <c r="D975" s="70" t="s">
        <v>502</v>
      </c>
      <c r="E975" s="62" t="s">
        <v>325</v>
      </c>
      <c r="F975" s="62" t="s">
        <v>261</v>
      </c>
      <c r="G975" s="62" t="s">
        <v>133</v>
      </c>
      <c r="H975" s="77" t="s">
        <v>240</v>
      </c>
      <c r="I975" s="62" t="s">
        <v>326</v>
      </c>
      <c r="J975" s="62" t="s">
        <v>133</v>
      </c>
      <c r="K975" s="62" t="s">
        <v>185</v>
      </c>
      <c r="L975" s="62" t="s">
        <v>144</v>
      </c>
      <c r="M975" s="62" t="s">
        <v>251</v>
      </c>
      <c r="N975" s="76" t="s">
        <v>341</v>
      </c>
      <c r="O975" s="62" t="s">
        <v>140</v>
      </c>
    </row>
    <row r="976" spans="1:15">
      <c r="A976" s="62" t="s">
        <v>312</v>
      </c>
      <c r="B976" s="76">
        <v>45092</v>
      </c>
      <c r="C976" s="76">
        <v>45174</v>
      </c>
      <c r="D976" s="70" t="s">
        <v>503</v>
      </c>
      <c r="E976" s="62" t="s">
        <v>248</v>
      </c>
      <c r="F976" s="62" t="s">
        <v>285</v>
      </c>
      <c r="G976" s="62" t="s">
        <v>133</v>
      </c>
      <c r="H976" s="77" t="s">
        <v>240</v>
      </c>
      <c r="I976" s="62" t="s">
        <v>313</v>
      </c>
      <c r="J976" s="62" t="s">
        <v>133</v>
      </c>
      <c r="K976" s="62" t="s">
        <v>185</v>
      </c>
      <c r="L976" s="62" t="s">
        <v>144</v>
      </c>
      <c r="M976" s="62" t="s">
        <v>138</v>
      </c>
      <c r="N976" s="76" t="s">
        <v>314</v>
      </c>
      <c r="O976" s="62" t="s">
        <v>140</v>
      </c>
    </row>
    <row r="977" spans="1:15">
      <c r="A977" s="62" t="s">
        <v>421</v>
      </c>
      <c r="B977" s="76">
        <v>43994</v>
      </c>
      <c r="C977" s="76">
        <v>45183</v>
      </c>
      <c r="D977" s="70" t="s">
        <v>504</v>
      </c>
      <c r="E977" s="62" t="s">
        <v>207</v>
      </c>
      <c r="F977" s="62" t="s">
        <v>422</v>
      </c>
      <c r="G977" s="62" t="s">
        <v>133</v>
      </c>
      <c r="H977" s="77" t="s">
        <v>423</v>
      </c>
      <c r="I977" s="62" t="s">
        <v>209</v>
      </c>
      <c r="J977" s="62" t="s">
        <v>133</v>
      </c>
      <c r="K977" s="62" t="s">
        <v>136</v>
      </c>
      <c r="L977" s="62" t="s">
        <v>149</v>
      </c>
      <c r="M977" s="62" t="s">
        <v>424</v>
      </c>
      <c r="N977" s="76" t="s">
        <v>425</v>
      </c>
      <c r="O977" s="62" t="s">
        <v>140</v>
      </c>
    </row>
    <row r="978" spans="1:15">
      <c r="A978" s="62" t="s">
        <v>206</v>
      </c>
      <c r="B978" s="76">
        <v>44994</v>
      </c>
      <c r="C978" s="76">
        <v>45198</v>
      </c>
      <c r="D978" s="70" t="s">
        <v>505</v>
      </c>
      <c r="E978" s="62" t="s">
        <v>207</v>
      </c>
      <c r="F978" s="62" t="s">
        <v>208</v>
      </c>
      <c r="G978" s="62" t="s">
        <v>133</v>
      </c>
      <c r="H978" s="77" t="s">
        <v>167</v>
      </c>
      <c r="I978" s="62" t="s">
        <v>209</v>
      </c>
      <c r="J978" s="62" t="s">
        <v>133</v>
      </c>
      <c r="K978" s="62" t="s">
        <v>185</v>
      </c>
      <c r="L978" s="62" t="s">
        <v>144</v>
      </c>
      <c r="M978" s="62" t="s">
        <v>150</v>
      </c>
      <c r="N978" s="76" t="s">
        <v>210</v>
      </c>
      <c r="O978" s="62" t="s">
        <v>140</v>
      </c>
    </row>
    <row r="979" spans="1:15">
      <c r="A979" s="62" t="s">
        <v>221</v>
      </c>
      <c r="B979" s="76">
        <v>410230</v>
      </c>
      <c r="C979" s="76">
        <v>45198</v>
      </c>
      <c r="D979" s="70" t="s">
        <v>506</v>
      </c>
      <c r="E979" s="62" t="s">
        <v>192</v>
      </c>
      <c r="F979" s="62" t="s">
        <v>222</v>
      </c>
      <c r="G979" s="62" t="s">
        <v>133</v>
      </c>
      <c r="H979" s="77" t="s">
        <v>167</v>
      </c>
      <c r="I979" s="62" t="s">
        <v>223</v>
      </c>
      <c r="J979" s="62" t="s">
        <v>133</v>
      </c>
      <c r="K979" s="62" t="s">
        <v>185</v>
      </c>
      <c r="L979" s="62" t="s">
        <v>137</v>
      </c>
      <c r="M979" s="62" t="s">
        <v>138</v>
      </c>
      <c r="N979" s="76" t="s">
        <v>195</v>
      </c>
      <c r="O979" s="62" t="s">
        <v>140</v>
      </c>
    </row>
    <row r="980" spans="1:15">
      <c r="A980" s="62" t="s">
        <v>256</v>
      </c>
      <c r="B980" s="76">
        <v>45122</v>
      </c>
      <c r="C980" s="76">
        <v>45208</v>
      </c>
      <c r="D980" s="70" t="s">
        <v>507</v>
      </c>
      <c r="E980" s="62" t="s">
        <v>238</v>
      </c>
      <c r="F980" s="62" t="s">
        <v>257</v>
      </c>
      <c r="G980" s="62" t="s">
        <v>133</v>
      </c>
      <c r="H980" s="77" t="s">
        <v>240</v>
      </c>
      <c r="I980" s="62" t="s">
        <v>205</v>
      </c>
      <c r="J980" s="62" t="s">
        <v>133</v>
      </c>
      <c r="K980" s="62" t="s">
        <v>185</v>
      </c>
      <c r="L980" s="62" t="s">
        <v>144</v>
      </c>
      <c r="M980" s="62" t="s">
        <v>251</v>
      </c>
      <c r="N980" s="76" t="s">
        <v>258</v>
      </c>
      <c r="O980" s="62" t="s">
        <v>140</v>
      </c>
    </row>
    <row r="981" spans="1:15">
      <c r="A981" s="62" t="s">
        <v>297</v>
      </c>
      <c r="B981" s="76">
        <v>45122</v>
      </c>
      <c r="C981" s="76">
        <v>45208</v>
      </c>
      <c r="D981" s="70" t="s">
        <v>508</v>
      </c>
      <c r="E981" s="62" t="s">
        <v>238</v>
      </c>
      <c r="F981" s="62" t="s">
        <v>298</v>
      </c>
      <c r="G981" s="62" t="s">
        <v>133</v>
      </c>
      <c r="H981" s="77" t="s">
        <v>240</v>
      </c>
      <c r="I981" s="62" t="s">
        <v>299</v>
      </c>
      <c r="J981" s="62" t="s">
        <v>133</v>
      </c>
      <c r="K981" s="62" t="s">
        <v>185</v>
      </c>
      <c r="L981" s="62" t="s">
        <v>144</v>
      </c>
      <c r="M981" s="62" t="s">
        <v>138</v>
      </c>
      <c r="N981" s="76" t="s">
        <v>300</v>
      </c>
      <c r="O981" s="62" t="s">
        <v>140</v>
      </c>
    </row>
    <row r="982" spans="1:15">
      <c r="A982" s="62" t="s">
        <v>304</v>
      </c>
      <c r="B982" s="76">
        <v>45122</v>
      </c>
      <c r="C982" s="76">
        <v>45208</v>
      </c>
      <c r="D982" s="70" t="s">
        <v>509</v>
      </c>
      <c r="E982" s="62" t="s">
        <v>305</v>
      </c>
      <c r="F982" s="62" t="s">
        <v>306</v>
      </c>
      <c r="G982" s="62" t="s">
        <v>133</v>
      </c>
      <c r="H982" s="77" t="s">
        <v>240</v>
      </c>
      <c r="I982" s="62" t="s">
        <v>307</v>
      </c>
      <c r="J982" s="62" t="s">
        <v>133</v>
      </c>
      <c r="K982" s="62" t="s">
        <v>185</v>
      </c>
      <c r="L982" s="62" t="s">
        <v>144</v>
      </c>
      <c r="M982" s="62" t="s">
        <v>138</v>
      </c>
      <c r="N982" s="76" t="s">
        <v>308</v>
      </c>
      <c r="O982" s="62" t="s">
        <v>140</v>
      </c>
    </row>
    <row r="983" spans="1:15">
      <c r="A983" s="62" t="s">
        <v>309</v>
      </c>
      <c r="B983" s="76">
        <v>45122</v>
      </c>
      <c r="C983" s="76">
        <v>45208</v>
      </c>
      <c r="D983" s="70" t="s">
        <v>510</v>
      </c>
      <c r="E983" s="62" t="s">
        <v>294</v>
      </c>
      <c r="F983" s="62" t="s">
        <v>255</v>
      </c>
      <c r="G983" s="62" t="s">
        <v>133</v>
      </c>
      <c r="H983" s="77" t="s">
        <v>240</v>
      </c>
      <c r="I983" s="62" t="s">
        <v>310</v>
      </c>
      <c r="J983" s="62" t="s">
        <v>133</v>
      </c>
      <c r="K983" s="62" t="s">
        <v>185</v>
      </c>
      <c r="L983" s="62" t="s">
        <v>144</v>
      </c>
      <c r="M983" s="62" t="s">
        <v>138</v>
      </c>
      <c r="N983" s="76" t="s">
        <v>311</v>
      </c>
      <c r="O983" s="62" t="s">
        <v>140</v>
      </c>
    </row>
    <row r="984" spans="1:15">
      <c r="A984" s="62" t="s">
        <v>312</v>
      </c>
      <c r="B984" s="76">
        <v>45122</v>
      </c>
      <c r="C984" s="76">
        <v>45208</v>
      </c>
      <c r="D984" s="70" t="s">
        <v>511</v>
      </c>
      <c r="E984" s="62" t="s">
        <v>248</v>
      </c>
      <c r="F984" s="62" t="s">
        <v>285</v>
      </c>
      <c r="G984" s="62" t="s">
        <v>133</v>
      </c>
      <c r="H984" s="77" t="s">
        <v>240</v>
      </c>
      <c r="I984" s="62" t="s">
        <v>313</v>
      </c>
      <c r="J984" s="62" t="s">
        <v>133</v>
      </c>
      <c r="K984" s="62" t="s">
        <v>185</v>
      </c>
      <c r="L984" s="62" t="s">
        <v>144</v>
      </c>
      <c r="M984" s="62" t="s">
        <v>138</v>
      </c>
      <c r="N984" s="76" t="s">
        <v>314</v>
      </c>
      <c r="O984" s="62" t="s">
        <v>140</v>
      </c>
    </row>
    <row r="985" spans="1:15">
      <c r="A985" s="62" t="s">
        <v>421</v>
      </c>
      <c r="B985" s="76">
        <v>43994</v>
      </c>
      <c r="C985" s="76">
        <v>45223</v>
      </c>
      <c r="D985" s="70" t="s">
        <v>512</v>
      </c>
      <c r="E985" s="62" t="s">
        <v>207</v>
      </c>
      <c r="F985" s="62" t="s">
        <v>422</v>
      </c>
      <c r="G985" s="62" t="s">
        <v>133</v>
      </c>
      <c r="H985" s="77" t="s">
        <v>423</v>
      </c>
      <c r="I985" s="62" t="s">
        <v>209</v>
      </c>
      <c r="J985" s="62" t="s">
        <v>133</v>
      </c>
      <c r="K985" s="62" t="s">
        <v>136</v>
      </c>
      <c r="L985" s="62" t="s">
        <v>149</v>
      </c>
      <c r="M985" s="62" t="s">
        <v>424</v>
      </c>
      <c r="N985" s="76" t="s">
        <v>425</v>
      </c>
      <c r="O985" s="62" t="s">
        <v>140</v>
      </c>
    </row>
    <row r="986" spans="1:15">
      <c r="A986" s="62" t="s">
        <v>332</v>
      </c>
      <c r="B986" s="76">
        <v>45153</v>
      </c>
      <c r="C986" s="76">
        <v>45236</v>
      </c>
      <c r="D986" s="70" t="s">
        <v>513</v>
      </c>
      <c r="E986" s="62" t="s">
        <v>325</v>
      </c>
      <c r="F986" s="62" t="s">
        <v>261</v>
      </c>
      <c r="G986" s="62" t="s">
        <v>133</v>
      </c>
      <c r="H986" s="77" t="s">
        <v>240</v>
      </c>
      <c r="I986" s="62" t="s">
        <v>333</v>
      </c>
      <c r="J986" s="62" t="s">
        <v>133</v>
      </c>
      <c r="K986" s="62" t="s">
        <v>185</v>
      </c>
      <c r="L986" s="62" t="s">
        <v>144</v>
      </c>
      <c r="M986" s="62" t="s">
        <v>251</v>
      </c>
      <c r="N986" s="76" t="s">
        <v>334</v>
      </c>
      <c r="O986" s="62" t="s">
        <v>140</v>
      </c>
    </row>
    <row r="987" spans="1:15">
      <c r="A987" s="62" t="s">
        <v>335</v>
      </c>
      <c r="B987" s="76">
        <v>45153</v>
      </c>
      <c r="C987" s="76">
        <v>45236</v>
      </c>
      <c r="D987" s="70" t="s">
        <v>514</v>
      </c>
      <c r="E987" s="62" t="s">
        <v>336</v>
      </c>
      <c r="F987" s="62" t="s">
        <v>306</v>
      </c>
      <c r="G987" s="62" t="s">
        <v>133</v>
      </c>
      <c r="H987" s="77" t="s">
        <v>240</v>
      </c>
      <c r="I987" s="62" t="s">
        <v>320</v>
      </c>
      <c r="J987" s="62" t="s">
        <v>133</v>
      </c>
      <c r="K987" s="62" t="s">
        <v>185</v>
      </c>
      <c r="L987" s="62" t="s">
        <v>144</v>
      </c>
      <c r="M987" s="62" t="s">
        <v>138</v>
      </c>
      <c r="N987" s="76" t="s">
        <v>334</v>
      </c>
      <c r="O987" s="62" t="s">
        <v>140</v>
      </c>
    </row>
    <row r="988" spans="1:15">
      <c r="A988" s="62" t="s">
        <v>337</v>
      </c>
      <c r="B988" s="76">
        <v>45153</v>
      </c>
      <c r="C988" s="76">
        <v>45236</v>
      </c>
      <c r="D988" s="70" t="s">
        <v>515</v>
      </c>
      <c r="E988" s="62" t="s">
        <v>284</v>
      </c>
      <c r="F988" s="62" t="s">
        <v>285</v>
      </c>
      <c r="G988" s="62" t="s">
        <v>133</v>
      </c>
      <c r="H988" s="77" t="s">
        <v>240</v>
      </c>
      <c r="I988" s="62" t="s">
        <v>338</v>
      </c>
      <c r="J988" s="62" t="s">
        <v>133</v>
      </c>
      <c r="K988" s="62" t="s">
        <v>185</v>
      </c>
      <c r="L988" s="62" t="s">
        <v>144</v>
      </c>
      <c r="M988" s="62" t="s">
        <v>138</v>
      </c>
      <c r="N988" s="76" t="s">
        <v>339</v>
      </c>
      <c r="O988" s="62" t="s">
        <v>140</v>
      </c>
    </row>
    <row r="989" spans="1:15">
      <c r="A989" s="62" t="s">
        <v>340</v>
      </c>
      <c r="B989" s="76">
        <v>45153</v>
      </c>
      <c r="C989" s="76">
        <v>45236</v>
      </c>
      <c r="D989" s="70" t="s">
        <v>516</v>
      </c>
      <c r="E989" s="62" t="s">
        <v>325</v>
      </c>
      <c r="F989" s="62" t="s">
        <v>261</v>
      </c>
      <c r="G989" s="62" t="s">
        <v>133</v>
      </c>
      <c r="H989" s="77" t="s">
        <v>240</v>
      </c>
      <c r="I989" s="62" t="s">
        <v>326</v>
      </c>
      <c r="J989" s="62" t="s">
        <v>133</v>
      </c>
      <c r="K989" s="62" t="s">
        <v>185</v>
      </c>
      <c r="L989" s="62" t="s">
        <v>144</v>
      </c>
      <c r="M989" s="62" t="s">
        <v>251</v>
      </c>
      <c r="N989" s="76" t="s">
        <v>341</v>
      </c>
      <c r="O989" s="62" t="s">
        <v>140</v>
      </c>
    </row>
    <row r="990" spans="1:15">
      <c r="A990" s="62" t="s">
        <v>421</v>
      </c>
      <c r="B990" s="76">
        <v>43994</v>
      </c>
      <c r="C990" s="76">
        <v>45240</v>
      </c>
      <c r="D990" s="70" t="s">
        <v>517</v>
      </c>
      <c r="E990" s="62" t="s">
        <v>207</v>
      </c>
      <c r="F990" s="62" t="s">
        <v>422</v>
      </c>
      <c r="G990" s="62" t="s">
        <v>133</v>
      </c>
      <c r="H990" s="77" t="s">
        <v>423</v>
      </c>
      <c r="I990" s="62" t="s">
        <v>209</v>
      </c>
      <c r="J990" s="62" t="s">
        <v>133</v>
      </c>
      <c r="K990" s="62" t="s">
        <v>136</v>
      </c>
      <c r="L990" s="62" t="s">
        <v>149</v>
      </c>
      <c r="M990" s="62" t="s">
        <v>424</v>
      </c>
      <c r="N990" s="76" t="s">
        <v>425</v>
      </c>
      <c r="O990" s="62" t="s">
        <v>140</v>
      </c>
    </row>
    <row r="991" spans="1:15">
      <c r="A991" s="62" t="s">
        <v>430</v>
      </c>
      <c r="B991" s="76">
        <v>44162</v>
      </c>
      <c r="C991" s="76">
        <v>45257</v>
      </c>
      <c r="D991" s="70" t="s">
        <v>518</v>
      </c>
      <c r="E991" s="62" t="s">
        <v>431</v>
      </c>
      <c r="F991" s="62" t="s">
        <v>432</v>
      </c>
      <c r="G991" s="62" t="s">
        <v>133</v>
      </c>
      <c r="H991" s="77" t="s">
        <v>183</v>
      </c>
      <c r="I991" s="62" t="s">
        <v>498</v>
      </c>
      <c r="J991" s="62" t="s">
        <v>133</v>
      </c>
      <c r="K991" s="62" t="s">
        <v>136</v>
      </c>
      <c r="L991" s="62" t="s">
        <v>149</v>
      </c>
      <c r="M991" s="62" t="s">
        <v>150</v>
      </c>
      <c r="N991" s="76" t="s">
        <v>434</v>
      </c>
      <c r="O991" s="62" t="s">
        <v>140</v>
      </c>
    </row>
    <row r="992" spans="1:15">
      <c r="A992" s="62" t="s">
        <v>421</v>
      </c>
      <c r="B992" s="76">
        <v>43994</v>
      </c>
      <c r="C992" s="76">
        <v>45260</v>
      </c>
      <c r="D992" s="70" t="s">
        <v>519</v>
      </c>
      <c r="E992" s="62" t="s">
        <v>207</v>
      </c>
      <c r="F992" s="62" t="s">
        <v>422</v>
      </c>
      <c r="G992" s="62" t="s">
        <v>133</v>
      </c>
      <c r="H992" s="77" t="s">
        <v>423</v>
      </c>
      <c r="I992" s="62" t="s">
        <v>209</v>
      </c>
      <c r="J992" s="62" t="s">
        <v>133</v>
      </c>
      <c r="K992" s="62" t="s">
        <v>136</v>
      </c>
      <c r="L992" s="62" t="s">
        <v>149</v>
      </c>
      <c r="M992" s="62" t="s">
        <v>424</v>
      </c>
      <c r="N992" s="76" t="s">
        <v>425</v>
      </c>
      <c r="O992" s="62" t="s">
        <v>140</v>
      </c>
    </row>
    <row r="993" spans="1:15">
      <c r="A993" s="62" t="s">
        <v>430</v>
      </c>
      <c r="B993" s="76">
        <v>44162</v>
      </c>
      <c r="C993" s="76">
        <v>45260</v>
      </c>
      <c r="D993" s="70" t="s">
        <v>520</v>
      </c>
      <c r="E993" s="62" t="s">
        <v>431</v>
      </c>
      <c r="F993" s="62" t="s">
        <v>432</v>
      </c>
      <c r="G993" s="62" t="s">
        <v>133</v>
      </c>
      <c r="H993" s="77" t="s">
        <v>183</v>
      </c>
      <c r="I993" s="62" t="s">
        <v>498</v>
      </c>
      <c r="J993" s="62" t="s">
        <v>133</v>
      </c>
      <c r="K993" s="62" t="s">
        <v>136</v>
      </c>
      <c r="L993" s="62" t="s">
        <v>149</v>
      </c>
      <c r="M993" s="62" t="s">
        <v>150</v>
      </c>
      <c r="N993" s="76" t="s">
        <v>434</v>
      </c>
      <c r="O993" s="62" t="s">
        <v>140</v>
      </c>
    </row>
    <row r="994" spans="1:15">
      <c r="A994" s="62" t="s">
        <v>346</v>
      </c>
      <c r="B994" s="76">
        <v>45184</v>
      </c>
      <c r="C994" s="76">
        <v>45268</v>
      </c>
      <c r="D994" s="70" t="s">
        <v>521</v>
      </c>
      <c r="E994" s="62" t="s">
        <v>347</v>
      </c>
      <c r="F994" s="62" t="s">
        <v>348</v>
      </c>
      <c r="G994" s="62" t="s">
        <v>133</v>
      </c>
      <c r="H994" s="77" t="s">
        <v>240</v>
      </c>
      <c r="I994" s="62" t="s">
        <v>349</v>
      </c>
      <c r="J994" s="62" t="s">
        <v>133</v>
      </c>
      <c r="K994" s="62" t="s">
        <v>136</v>
      </c>
      <c r="L994" s="62" t="s">
        <v>144</v>
      </c>
      <c r="M994" s="62" t="s">
        <v>350</v>
      </c>
      <c r="N994" s="76" t="s">
        <v>351</v>
      </c>
      <c r="O994" s="62" t="s">
        <v>140</v>
      </c>
    </row>
    <row r="995" spans="1:15">
      <c r="A995" s="62" t="s">
        <v>357</v>
      </c>
      <c r="B995" s="76">
        <v>45184</v>
      </c>
      <c r="C995" s="76">
        <v>45268</v>
      </c>
      <c r="D995" s="70" t="s">
        <v>522</v>
      </c>
      <c r="E995" s="62" t="s">
        <v>325</v>
      </c>
      <c r="F995" s="62" t="s">
        <v>261</v>
      </c>
      <c r="G995" s="62" t="s">
        <v>133</v>
      </c>
      <c r="H995" s="77" t="s">
        <v>240</v>
      </c>
      <c r="I995" s="62" t="s">
        <v>326</v>
      </c>
      <c r="J995" s="62" t="s">
        <v>133</v>
      </c>
      <c r="K995" s="62" t="s">
        <v>185</v>
      </c>
      <c r="L995" s="62" t="s">
        <v>144</v>
      </c>
      <c r="M995" s="62" t="s">
        <v>251</v>
      </c>
      <c r="N995" s="76" t="s">
        <v>358</v>
      </c>
      <c r="O995" s="62" t="s">
        <v>140</v>
      </c>
    </row>
    <row r="996" spans="1:15">
      <c r="A996" s="62" t="s">
        <v>332</v>
      </c>
      <c r="B996" s="76">
        <v>45184</v>
      </c>
      <c r="C996" s="76">
        <v>45268</v>
      </c>
      <c r="D996" s="70" t="s">
        <v>523</v>
      </c>
      <c r="E996" s="62" t="s">
        <v>325</v>
      </c>
      <c r="F996" s="62" t="s">
        <v>261</v>
      </c>
      <c r="G996" s="62" t="s">
        <v>133</v>
      </c>
      <c r="H996" s="77" t="s">
        <v>240</v>
      </c>
      <c r="I996" s="62" t="s">
        <v>333</v>
      </c>
      <c r="J996" s="62" t="s">
        <v>133</v>
      </c>
      <c r="K996" s="62" t="s">
        <v>185</v>
      </c>
      <c r="L996" s="62" t="s">
        <v>144</v>
      </c>
      <c r="M996" s="62" t="s">
        <v>251</v>
      </c>
      <c r="N996" s="76" t="s">
        <v>334</v>
      </c>
      <c r="O996" s="62" t="s">
        <v>140</v>
      </c>
    </row>
    <row r="997" spans="1:15">
      <c r="A997" s="62" t="s">
        <v>340</v>
      </c>
      <c r="B997" s="76">
        <v>45184</v>
      </c>
      <c r="C997" s="76">
        <v>45268</v>
      </c>
      <c r="D997" s="70" t="s">
        <v>524</v>
      </c>
      <c r="E997" s="62" t="s">
        <v>325</v>
      </c>
      <c r="F997" s="62" t="s">
        <v>261</v>
      </c>
      <c r="G997" s="62" t="s">
        <v>133</v>
      </c>
      <c r="H997" s="77" t="s">
        <v>240</v>
      </c>
      <c r="I997" s="62" t="s">
        <v>326</v>
      </c>
      <c r="J997" s="62" t="s">
        <v>133</v>
      </c>
      <c r="K997" s="62" t="s">
        <v>185</v>
      </c>
      <c r="L997" s="62" t="s">
        <v>144</v>
      </c>
      <c r="M997" s="62" t="s">
        <v>251</v>
      </c>
      <c r="N997" s="76" t="s">
        <v>341</v>
      </c>
      <c r="O997" s="62" t="s">
        <v>140</v>
      </c>
    </row>
    <row r="998" spans="1:15">
      <c r="A998" s="62" t="s">
        <v>264</v>
      </c>
      <c r="B998" s="76">
        <v>45214</v>
      </c>
      <c r="C998" s="76">
        <v>45288</v>
      </c>
      <c r="D998" s="70" t="s">
        <v>525</v>
      </c>
      <c r="E998" s="62" t="s">
        <v>265</v>
      </c>
      <c r="F998" s="62" t="s">
        <v>261</v>
      </c>
      <c r="G998" s="62" t="s">
        <v>133</v>
      </c>
      <c r="H998" s="77" t="s">
        <v>240</v>
      </c>
      <c r="I998" s="62" t="s">
        <v>266</v>
      </c>
      <c r="J998" s="62" t="s">
        <v>133</v>
      </c>
      <c r="K998" s="62" t="s">
        <v>185</v>
      </c>
      <c r="L998" s="62" t="s">
        <v>144</v>
      </c>
      <c r="M998" s="62" t="s">
        <v>251</v>
      </c>
      <c r="N998" s="76" t="s">
        <v>263</v>
      </c>
      <c r="O998" s="62" t="s">
        <v>140</v>
      </c>
    </row>
    <row r="999" spans="1:15">
      <c r="A999" s="62" t="s">
        <v>335</v>
      </c>
      <c r="B999" s="76">
        <v>45214</v>
      </c>
      <c r="C999" s="76">
        <v>45288</v>
      </c>
      <c r="D999" s="70" t="s">
        <v>526</v>
      </c>
      <c r="E999" s="62" t="s">
        <v>336</v>
      </c>
      <c r="F999" s="62" t="s">
        <v>306</v>
      </c>
      <c r="G999" s="62" t="s">
        <v>133</v>
      </c>
      <c r="H999" s="77" t="s">
        <v>240</v>
      </c>
      <c r="I999" s="62" t="s">
        <v>320</v>
      </c>
      <c r="J999" s="62" t="s">
        <v>133</v>
      </c>
      <c r="K999" s="62" t="s">
        <v>185</v>
      </c>
      <c r="L999" s="62" t="s">
        <v>144</v>
      </c>
      <c r="M999" s="62" t="s">
        <v>138</v>
      </c>
      <c r="N999" s="76" t="s">
        <v>334</v>
      </c>
      <c r="O999" s="62" t="s">
        <v>140</v>
      </c>
    </row>
    <row r="1000" spans="1:15">
      <c r="A1000" s="62" t="s">
        <v>387</v>
      </c>
      <c r="B1000" s="76">
        <v>45214</v>
      </c>
      <c r="C1000" s="76">
        <v>45288</v>
      </c>
      <c r="D1000" s="70" t="s">
        <v>527</v>
      </c>
      <c r="E1000" s="62" t="s">
        <v>248</v>
      </c>
      <c r="F1000" s="62" t="s">
        <v>285</v>
      </c>
      <c r="G1000" s="62" t="s">
        <v>133</v>
      </c>
      <c r="H1000" s="77" t="s">
        <v>240</v>
      </c>
      <c r="I1000" s="62" t="s">
        <v>313</v>
      </c>
      <c r="J1000" s="62" t="s">
        <v>133</v>
      </c>
      <c r="K1000" s="62" t="s">
        <v>185</v>
      </c>
      <c r="L1000" s="62" t="s">
        <v>144</v>
      </c>
      <c r="M1000" s="62" t="s">
        <v>138</v>
      </c>
      <c r="N1000" s="76" t="s">
        <v>388</v>
      </c>
      <c r="O1000" s="62" t="s">
        <v>140</v>
      </c>
    </row>
    <row r="1001" spans="1:15">
      <c r="A1001" s="62" t="s">
        <v>340</v>
      </c>
      <c r="B1001" s="76">
        <v>45214</v>
      </c>
      <c r="C1001" s="76">
        <v>45288</v>
      </c>
      <c r="D1001" s="70" t="s">
        <v>528</v>
      </c>
      <c r="E1001" s="62" t="s">
        <v>325</v>
      </c>
      <c r="F1001" s="62" t="s">
        <v>261</v>
      </c>
      <c r="G1001" s="62" t="s">
        <v>133</v>
      </c>
      <c r="H1001" s="77" t="s">
        <v>240</v>
      </c>
      <c r="I1001" s="62" t="s">
        <v>326</v>
      </c>
      <c r="J1001" s="62" t="s">
        <v>133</v>
      </c>
      <c r="K1001" s="62" t="s">
        <v>185</v>
      </c>
      <c r="L1001" s="62" t="s">
        <v>144</v>
      </c>
      <c r="M1001" s="62" t="s">
        <v>251</v>
      </c>
      <c r="N1001" s="76" t="s">
        <v>341</v>
      </c>
      <c r="O1001" s="62" t="s">
        <v>140</v>
      </c>
    </row>
    <row r="1002" spans="1:15">
      <c r="A1002" s="62" t="s">
        <v>421</v>
      </c>
      <c r="B1002" s="76">
        <v>43994</v>
      </c>
      <c r="C1002" s="76">
        <v>45289</v>
      </c>
      <c r="D1002" s="70" t="s">
        <v>529</v>
      </c>
      <c r="E1002" s="62" t="s">
        <v>207</v>
      </c>
      <c r="F1002" s="62" t="s">
        <v>422</v>
      </c>
      <c r="G1002" s="62" t="s">
        <v>133</v>
      </c>
      <c r="H1002" s="77" t="s">
        <v>423</v>
      </c>
      <c r="I1002" s="62" t="s">
        <v>209</v>
      </c>
      <c r="J1002" s="62" t="s">
        <v>133</v>
      </c>
      <c r="K1002" s="62" t="s">
        <v>136</v>
      </c>
      <c r="L1002" s="62" t="s">
        <v>149</v>
      </c>
      <c r="M1002" s="62" t="s">
        <v>424</v>
      </c>
      <c r="N1002" s="76" t="s">
        <v>425</v>
      </c>
      <c r="O1002" s="62" t="s">
        <v>140</v>
      </c>
    </row>
    <row r="1003" spans="1:15">
      <c r="A1003" s="62" t="s">
        <v>206</v>
      </c>
      <c r="B1003" s="76">
        <v>45057</v>
      </c>
      <c r="C1003" s="76">
        <v>45317</v>
      </c>
      <c r="D1003" s="70" t="s">
        <v>530</v>
      </c>
      <c r="E1003" s="62" t="s">
        <v>207</v>
      </c>
      <c r="F1003" s="62" t="s">
        <v>208</v>
      </c>
      <c r="G1003" s="62" t="s">
        <v>133</v>
      </c>
      <c r="H1003" s="77" t="s">
        <v>167</v>
      </c>
      <c r="I1003" s="62" t="s">
        <v>209</v>
      </c>
      <c r="J1003" s="62" t="s">
        <v>133</v>
      </c>
      <c r="K1003" s="62" t="s">
        <v>185</v>
      </c>
      <c r="L1003" s="62" t="s">
        <v>144</v>
      </c>
      <c r="M1003" s="62" t="s">
        <v>150</v>
      </c>
      <c r="N1003" s="76" t="s">
        <v>210</v>
      </c>
      <c r="O1003" s="62" t="s">
        <v>140</v>
      </c>
    </row>
    <row r="1004" spans="1:15">
      <c r="A1004" s="62" t="s">
        <v>191</v>
      </c>
      <c r="B1004" s="76">
        <v>45097</v>
      </c>
      <c r="C1004" s="76">
        <v>45317</v>
      </c>
      <c r="D1004" s="70" t="s">
        <v>531</v>
      </c>
      <c r="E1004" s="62" t="s">
        <v>192</v>
      </c>
      <c r="F1004" s="62" t="s">
        <v>449</v>
      </c>
      <c r="G1004" s="62" t="s">
        <v>133</v>
      </c>
      <c r="H1004" s="77" t="s">
        <v>167</v>
      </c>
      <c r="I1004" s="62" t="s">
        <v>194</v>
      </c>
      <c r="J1004" s="62" t="s">
        <v>133</v>
      </c>
      <c r="K1004" s="62" t="s">
        <v>185</v>
      </c>
      <c r="L1004" s="62" t="s">
        <v>137</v>
      </c>
      <c r="M1004" s="62" t="s">
        <v>138</v>
      </c>
      <c r="N1004" s="76" t="s">
        <v>532</v>
      </c>
      <c r="O1004" s="62" t="s">
        <v>140</v>
      </c>
    </row>
    <row r="1005" spans="1:15">
      <c r="A1005" s="62" t="s">
        <v>397</v>
      </c>
      <c r="B1005" s="76">
        <v>45245</v>
      </c>
      <c r="C1005" s="76">
        <v>45327</v>
      </c>
      <c r="D1005" s="70" t="s">
        <v>533</v>
      </c>
      <c r="E1005" s="62" t="s">
        <v>238</v>
      </c>
      <c r="F1005" s="62" t="s">
        <v>348</v>
      </c>
      <c r="G1005" s="62" t="s">
        <v>133</v>
      </c>
      <c r="H1005" s="77" t="s">
        <v>240</v>
      </c>
      <c r="I1005" s="62" t="s">
        <v>398</v>
      </c>
      <c r="J1005" s="62" t="s">
        <v>133</v>
      </c>
      <c r="K1005" s="62" t="s">
        <v>185</v>
      </c>
      <c r="L1005" s="62" t="s">
        <v>144</v>
      </c>
      <c r="M1005" s="62" t="s">
        <v>138</v>
      </c>
      <c r="N1005" s="76" t="s">
        <v>372</v>
      </c>
      <c r="O1005" s="62" t="s">
        <v>140</v>
      </c>
    </row>
    <row r="1006" spans="1:15">
      <c r="A1006" s="62" t="s">
        <v>387</v>
      </c>
      <c r="B1006" s="76">
        <v>45245</v>
      </c>
      <c r="C1006" s="76">
        <v>45327</v>
      </c>
      <c r="D1006" s="70" t="s">
        <v>534</v>
      </c>
      <c r="E1006" s="62" t="s">
        <v>248</v>
      </c>
      <c r="F1006" s="62" t="s">
        <v>285</v>
      </c>
      <c r="G1006" s="62" t="s">
        <v>133</v>
      </c>
      <c r="H1006" s="77" t="s">
        <v>240</v>
      </c>
      <c r="I1006" s="62" t="s">
        <v>313</v>
      </c>
      <c r="J1006" s="62" t="s">
        <v>133</v>
      </c>
      <c r="K1006" s="62" t="s">
        <v>185</v>
      </c>
      <c r="L1006" s="62" t="s">
        <v>144</v>
      </c>
      <c r="M1006" s="62" t="s">
        <v>138</v>
      </c>
      <c r="N1006" s="76" t="s">
        <v>388</v>
      </c>
      <c r="O1006" s="62" t="s">
        <v>140</v>
      </c>
    </row>
    <row r="1007" spans="1:15">
      <c r="A1007" s="62" t="s">
        <v>430</v>
      </c>
      <c r="B1007" s="76">
        <v>44162</v>
      </c>
      <c r="C1007" s="76">
        <v>45330</v>
      </c>
      <c r="D1007" s="70" t="s">
        <v>535</v>
      </c>
      <c r="E1007" s="62" t="s">
        <v>431</v>
      </c>
      <c r="F1007" s="62" t="s">
        <v>432</v>
      </c>
      <c r="G1007" s="62" t="s">
        <v>133</v>
      </c>
      <c r="H1007" s="77" t="s">
        <v>183</v>
      </c>
      <c r="I1007" s="62" t="s">
        <v>498</v>
      </c>
      <c r="J1007" s="62" t="s">
        <v>133</v>
      </c>
      <c r="K1007" s="62" t="s">
        <v>136</v>
      </c>
      <c r="L1007" s="62" t="s">
        <v>149</v>
      </c>
      <c r="M1007" s="62" t="s">
        <v>150</v>
      </c>
      <c r="N1007" s="76" t="s">
        <v>434</v>
      </c>
      <c r="O1007" s="62" t="s">
        <v>140</v>
      </c>
    </row>
    <row r="1008" spans="1:15">
      <c r="A1008" s="62" t="s">
        <v>191</v>
      </c>
      <c r="B1008" s="76">
        <v>45097</v>
      </c>
      <c r="C1008" s="76">
        <v>45330</v>
      </c>
      <c r="D1008" s="70" t="s">
        <v>536</v>
      </c>
      <c r="E1008" s="62" t="s">
        <v>192</v>
      </c>
      <c r="F1008" s="62" t="s">
        <v>449</v>
      </c>
      <c r="G1008" s="62" t="s">
        <v>192</v>
      </c>
      <c r="H1008" s="77" t="s">
        <v>167</v>
      </c>
      <c r="I1008" s="62" t="s">
        <v>194</v>
      </c>
      <c r="J1008" s="62" t="s">
        <v>133</v>
      </c>
      <c r="K1008" s="62" t="s">
        <v>185</v>
      </c>
      <c r="L1008" s="62" t="s">
        <v>137</v>
      </c>
      <c r="M1008" s="62" t="s">
        <v>138</v>
      </c>
      <c r="N1008" s="76" t="s">
        <v>532</v>
      </c>
      <c r="O1008" s="62" t="s">
        <v>140</v>
      </c>
    </row>
    <row r="1009" spans="1:15">
      <c r="A1009" s="62" t="s">
        <v>421</v>
      </c>
      <c r="B1009" s="76">
        <v>43994</v>
      </c>
      <c r="C1009" s="76">
        <v>45337</v>
      </c>
      <c r="D1009" s="70" t="s">
        <v>537</v>
      </c>
      <c r="E1009" s="62" t="s">
        <v>207</v>
      </c>
      <c r="F1009" s="62" t="s">
        <v>422</v>
      </c>
      <c r="G1009" s="62" t="s">
        <v>133</v>
      </c>
      <c r="H1009" s="77" t="s">
        <v>423</v>
      </c>
      <c r="I1009" s="62" t="s">
        <v>209</v>
      </c>
      <c r="J1009" s="62" t="s">
        <v>133</v>
      </c>
      <c r="K1009" s="62" t="s">
        <v>136</v>
      </c>
      <c r="L1009" s="62" t="s">
        <v>149</v>
      </c>
      <c r="M1009" s="62" t="s">
        <v>424</v>
      </c>
      <c r="N1009" s="76" t="s">
        <v>425</v>
      </c>
      <c r="O1009" s="62" t="s">
        <v>140</v>
      </c>
    </row>
    <row r="1010" spans="1:15">
      <c r="A1010" t="s">
        <v>430</v>
      </c>
      <c r="B1010" s="38">
        <v>44162</v>
      </c>
      <c r="C1010" s="38">
        <v>45345</v>
      </c>
      <c r="D1010" s="64" t="s">
        <v>538</v>
      </c>
      <c r="E1010" t="s">
        <v>431</v>
      </c>
      <c r="F1010" t="s">
        <v>432</v>
      </c>
      <c r="G1010" t="s">
        <v>133</v>
      </c>
      <c r="H1010" s="35" t="s">
        <v>183</v>
      </c>
      <c r="I1010" t="s">
        <v>498</v>
      </c>
      <c r="J1010" t="s">
        <v>133</v>
      </c>
      <c r="K1010" t="s">
        <v>136</v>
      </c>
      <c r="L1010" t="s">
        <v>149</v>
      </c>
      <c r="M1010" t="s">
        <v>150</v>
      </c>
      <c r="N1010" s="38" t="s">
        <v>434</v>
      </c>
      <c r="O1010" t="s">
        <v>140</v>
      </c>
    </row>
    <row r="1011" spans="1:15">
      <c r="A1011" t="s">
        <v>237</v>
      </c>
      <c r="B1011" s="38">
        <v>45275</v>
      </c>
      <c r="C1011" s="38">
        <v>45357</v>
      </c>
      <c r="D1011" s="64" t="s">
        <v>539</v>
      </c>
      <c r="E1011" t="s">
        <v>238</v>
      </c>
      <c r="F1011" t="s">
        <v>298</v>
      </c>
      <c r="G1011" t="s">
        <v>133</v>
      </c>
      <c r="H1011" s="35" t="s">
        <v>240</v>
      </c>
      <c r="I1011" t="s">
        <v>241</v>
      </c>
      <c r="J1011" t="s">
        <v>133</v>
      </c>
      <c r="K1011" t="s">
        <v>136</v>
      </c>
      <c r="L1011" t="s">
        <v>144</v>
      </c>
      <c r="M1011" t="s">
        <v>138</v>
      </c>
      <c r="N1011" s="38">
        <v>41442</v>
      </c>
      <c r="O1011" t="s">
        <v>140</v>
      </c>
    </row>
    <row r="1012" spans="1:15">
      <c r="A1012" t="s">
        <v>340</v>
      </c>
      <c r="B1012" s="38">
        <v>45275</v>
      </c>
      <c r="C1012" s="38">
        <v>45357</v>
      </c>
      <c r="D1012" s="64" t="s">
        <v>540</v>
      </c>
      <c r="E1012" t="s">
        <v>325</v>
      </c>
      <c r="F1012" t="s">
        <v>261</v>
      </c>
      <c r="G1012" t="s">
        <v>133</v>
      </c>
      <c r="H1012" s="35" t="s">
        <v>240</v>
      </c>
      <c r="I1012" t="s">
        <v>326</v>
      </c>
      <c r="J1012" t="s">
        <v>133</v>
      </c>
      <c r="K1012" t="s">
        <v>185</v>
      </c>
      <c r="L1012" t="s">
        <v>144</v>
      </c>
      <c r="M1012" t="s">
        <v>251</v>
      </c>
      <c r="N1012" s="38" t="s">
        <v>341</v>
      </c>
      <c r="O1012" t="s">
        <v>140</v>
      </c>
    </row>
    <row r="1013" spans="1:15">
      <c r="A1013" t="s">
        <v>312</v>
      </c>
      <c r="B1013" s="38">
        <v>45275</v>
      </c>
      <c r="C1013" s="38">
        <v>45357</v>
      </c>
      <c r="D1013" s="64" t="s">
        <v>541</v>
      </c>
      <c r="E1013" t="s">
        <v>248</v>
      </c>
      <c r="F1013" t="s">
        <v>285</v>
      </c>
      <c r="G1013" t="s">
        <v>133</v>
      </c>
      <c r="H1013" s="35" t="s">
        <v>240</v>
      </c>
      <c r="I1013" t="s">
        <v>313</v>
      </c>
      <c r="J1013" t="s">
        <v>133</v>
      </c>
      <c r="K1013" t="s">
        <v>185</v>
      </c>
      <c r="L1013" t="s">
        <v>144</v>
      </c>
      <c r="M1013" t="s">
        <v>138</v>
      </c>
      <c r="N1013" s="38" t="s">
        <v>314</v>
      </c>
      <c r="O1013" t="s">
        <v>140</v>
      </c>
    </row>
    <row r="1014" spans="1:15">
      <c r="A1014" t="s">
        <v>421</v>
      </c>
      <c r="B1014" s="38">
        <v>43994</v>
      </c>
      <c r="C1014" s="38">
        <v>45366</v>
      </c>
      <c r="D1014" s="64" t="s">
        <v>542</v>
      </c>
      <c r="E1014" t="s">
        <v>207</v>
      </c>
      <c r="F1014" t="s">
        <v>422</v>
      </c>
      <c r="G1014" t="s">
        <v>133</v>
      </c>
      <c r="H1014" s="35" t="s">
        <v>423</v>
      </c>
      <c r="I1014" t="s">
        <v>209</v>
      </c>
      <c r="J1014" t="s">
        <v>133</v>
      </c>
      <c r="K1014" t="s">
        <v>136</v>
      </c>
      <c r="L1014" t="s">
        <v>149</v>
      </c>
      <c r="M1014" t="s">
        <v>424</v>
      </c>
      <c r="N1014" s="38" t="s">
        <v>425</v>
      </c>
      <c r="O1014" t="s">
        <v>140</v>
      </c>
    </row>
    <row r="1015" spans="1:15">
      <c r="A1015" t="s">
        <v>430</v>
      </c>
      <c r="B1015" s="38">
        <v>44162</v>
      </c>
      <c r="C1015" s="38">
        <v>45373</v>
      </c>
      <c r="D1015" s="64" t="s">
        <v>543</v>
      </c>
      <c r="E1015" t="s">
        <v>431</v>
      </c>
      <c r="F1015" t="s">
        <v>432</v>
      </c>
      <c r="G1015" t="s">
        <v>133</v>
      </c>
      <c r="H1015" s="35" t="s">
        <v>183</v>
      </c>
      <c r="I1015" t="s">
        <v>498</v>
      </c>
      <c r="J1015" t="s">
        <v>133</v>
      </c>
      <c r="K1015" t="s">
        <v>136</v>
      </c>
      <c r="L1015" t="s">
        <v>149</v>
      </c>
      <c r="M1015" t="s">
        <v>150</v>
      </c>
      <c r="N1015" s="38" t="s">
        <v>434</v>
      </c>
      <c r="O1015" t="s">
        <v>140</v>
      </c>
    </row>
    <row r="1016" spans="1:15">
      <c r="A1016" t="s">
        <v>421</v>
      </c>
      <c r="B1016" s="38">
        <v>43994</v>
      </c>
      <c r="C1016" s="38">
        <v>45387</v>
      </c>
      <c r="D1016" s="64" t="s">
        <v>544</v>
      </c>
      <c r="E1016" t="s">
        <v>207</v>
      </c>
      <c r="F1016" t="s">
        <v>422</v>
      </c>
      <c r="G1016" t="s">
        <v>133</v>
      </c>
      <c r="H1016" s="35" t="s">
        <v>423</v>
      </c>
      <c r="I1016" t="s">
        <v>209</v>
      </c>
      <c r="J1016" t="s">
        <v>133</v>
      </c>
      <c r="K1016" t="s">
        <v>136</v>
      </c>
      <c r="L1016" t="s">
        <v>149</v>
      </c>
      <c r="M1016" t="s">
        <v>424</v>
      </c>
      <c r="N1016" s="38" t="s">
        <v>425</v>
      </c>
      <c r="O1016" t="s">
        <v>140</v>
      </c>
    </row>
    <row r="1017" spans="1:15">
      <c r="A1017" t="s">
        <v>430</v>
      </c>
      <c r="B1017" s="38">
        <v>44162</v>
      </c>
      <c r="C1017" s="38">
        <v>45387</v>
      </c>
      <c r="D1017" s="64" t="s">
        <v>545</v>
      </c>
      <c r="E1017" t="s">
        <v>431</v>
      </c>
      <c r="F1017" t="s">
        <v>432</v>
      </c>
      <c r="G1017" t="s">
        <v>133</v>
      </c>
      <c r="H1017" s="35" t="s">
        <v>183</v>
      </c>
      <c r="I1017" t="s">
        <v>498</v>
      </c>
      <c r="J1017" t="s">
        <v>133</v>
      </c>
      <c r="K1017" t="s">
        <v>136</v>
      </c>
      <c r="L1017" t="s">
        <v>149</v>
      </c>
      <c r="M1017" t="s">
        <v>150</v>
      </c>
      <c r="N1017" s="38" t="s">
        <v>434</v>
      </c>
      <c r="O1017" t="s">
        <v>140</v>
      </c>
    </row>
    <row r="1018" spans="1:15">
      <c r="A1018" t="s">
        <v>256</v>
      </c>
      <c r="B1018" s="38">
        <v>45306</v>
      </c>
      <c r="C1018" s="38">
        <v>45387</v>
      </c>
      <c r="D1018" s="64" t="s">
        <v>546</v>
      </c>
      <c r="E1018" t="s">
        <v>238</v>
      </c>
      <c r="F1018" t="s">
        <v>257</v>
      </c>
      <c r="G1018" t="s">
        <v>133</v>
      </c>
      <c r="H1018" s="35" t="s">
        <v>240</v>
      </c>
      <c r="I1018" t="s">
        <v>205</v>
      </c>
      <c r="J1018" t="s">
        <v>133</v>
      </c>
      <c r="K1018" t="s">
        <v>185</v>
      </c>
      <c r="L1018" t="s">
        <v>144</v>
      </c>
      <c r="M1018" t="s">
        <v>251</v>
      </c>
      <c r="N1018" s="38" t="s">
        <v>258</v>
      </c>
      <c r="O1018" t="s">
        <v>140</v>
      </c>
    </row>
    <row r="1019" spans="1:15">
      <c r="A1019" t="s">
        <v>297</v>
      </c>
      <c r="B1019" s="38">
        <v>45306</v>
      </c>
      <c r="C1019" s="38">
        <v>45387</v>
      </c>
      <c r="D1019" s="64" t="s">
        <v>547</v>
      </c>
      <c r="E1019" t="s">
        <v>238</v>
      </c>
      <c r="F1019" t="s">
        <v>298</v>
      </c>
      <c r="G1019" t="s">
        <v>133</v>
      </c>
      <c r="H1019" s="35" t="s">
        <v>240</v>
      </c>
      <c r="I1019" t="s">
        <v>299</v>
      </c>
      <c r="J1019" t="s">
        <v>133</v>
      </c>
      <c r="K1019" t="s">
        <v>185</v>
      </c>
      <c r="L1019" t="s">
        <v>144</v>
      </c>
      <c r="M1019" t="s">
        <v>138</v>
      </c>
      <c r="N1019" s="38" t="s">
        <v>300</v>
      </c>
      <c r="O1019" t="s">
        <v>140</v>
      </c>
    </row>
    <row r="1020" spans="1:15">
      <c r="A1020" t="s">
        <v>304</v>
      </c>
      <c r="B1020" s="38">
        <v>45306</v>
      </c>
      <c r="C1020" s="38">
        <v>45387</v>
      </c>
      <c r="D1020" s="64" t="s">
        <v>548</v>
      </c>
      <c r="E1020" t="s">
        <v>305</v>
      </c>
      <c r="F1020" t="s">
        <v>306</v>
      </c>
      <c r="G1020" t="s">
        <v>133</v>
      </c>
      <c r="H1020" s="35" t="s">
        <v>240</v>
      </c>
      <c r="I1020" t="s">
        <v>307</v>
      </c>
      <c r="J1020" t="s">
        <v>133</v>
      </c>
      <c r="K1020" t="s">
        <v>185</v>
      </c>
      <c r="L1020" t="s">
        <v>144</v>
      </c>
      <c r="M1020" t="s">
        <v>138</v>
      </c>
      <c r="N1020" s="38" t="s">
        <v>308</v>
      </c>
      <c r="O1020" t="s">
        <v>140</v>
      </c>
    </row>
    <row r="1021" spans="1:15">
      <c r="A1021" t="s">
        <v>309</v>
      </c>
      <c r="B1021" s="38">
        <v>45306</v>
      </c>
      <c r="C1021" s="38">
        <v>45387</v>
      </c>
      <c r="D1021" s="64" t="s">
        <v>549</v>
      </c>
      <c r="E1021" t="s">
        <v>294</v>
      </c>
      <c r="F1021" t="s">
        <v>255</v>
      </c>
      <c r="G1021" t="s">
        <v>133</v>
      </c>
      <c r="H1021" s="35" t="s">
        <v>240</v>
      </c>
      <c r="I1021" t="s">
        <v>310</v>
      </c>
      <c r="J1021" t="s">
        <v>133</v>
      </c>
      <c r="K1021" t="s">
        <v>185</v>
      </c>
      <c r="L1021" t="s">
        <v>144</v>
      </c>
      <c r="M1021" t="s">
        <v>138</v>
      </c>
      <c r="N1021" s="38" t="s">
        <v>311</v>
      </c>
      <c r="O1021" t="s">
        <v>140</v>
      </c>
    </row>
    <row r="1022" spans="1:15">
      <c r="A1022" t="s">
        <v>312</v>
      </c>
      <c r="B1022" s="38">
        <v>44941</v>
      </c>
      <c r="C1022" s="38">
        <v>45387</v>
      </c>
      <c r="D1022" s="64" t="s">
        <v>550</v>
      </c>
      <c r="E1022" t="s">
        <v>248</v>
      </c>
      <c r="F1022" t="s">
        <v>285</v>
      </c>
      <c r="G1022" t="s">
        <v>133</v>
      </c>
      <c r="H1022" s="35" t="s">
        <v>240</v>
      </c>
      <c r="I1022" t="s">
        <v>313</v>
      </c>
      <c r="J1022" t="s">
        <v>133</v>
      </c>
      <c r="K1022" t="s">
        <v>185</v>
      </c>
      <c r="L1022" t="s">
        <v>144</v>
      </c>
      <c r="M1022" t="s">
        <v>138</v>
      </c>
      <c r="N1022" s="38" t="s">
        <v>314</v>
      </c>
      <c r="O1022" t="s">
        <v>140</v>
      </c>
    </row>
    <row r="1023" spans="1:15">
      <c r="A1023" t="s">
        <v>551</v>
      </c>
      <c r="B1023" s="38">
        <v>45289</v>
      </c>
      <c r="C1023" s="38">
        <v>45412</v>
      </c>
      <c r="D1023" s="64" t="s">
        <v>552</v>
      </c>
      <c r="E1023" t="s">
        <v>553</v>
      </c>
      <c r="F1023" t="s">
        <v>554</v>
      </c>
      <c r="G1023" t="s">
        <v>555</v>
      </c>
      <c r="H1023" s="35" t="s">
        <v>556</v>
      </c>
      <c r="I1023" t="s">
        <v>557</v>
      </c>
      <c r="J1023" t="s">
        <v>555</v>
      </c>
      <c r="K1023" t="s">
        <v>558</v>
      </c>
      <c r="L1023" t="s">
        <v>144</v>
      </c>
      <c r="M1023" t="s">
        <v>424</v>
      </c>
      <c r="N1023" s="38" t="s">
        <v>559</v>
      </c>
      <c r="O1023" t="s">
        <v>140</v>
      </c>
    </row>
    <row r="1024" spans="1:15">
      <c r="A1024" t="s">
        <v>332</v>
      </c>
      <c r="B1024" s="38">
        <v>44972</v>
      </c>
      <c r="C1024" s="38">
        <v>45420</v>
      </c>
      <c r="D1024" s="64" t="s">
        <v>560</v>
      </c>
      <c r="E1024" t="s">
        <v>325</v>
      </c>
      <c r="F1024" t="s">
        <v>261</v>
      </c>
      <c r="G1024" t="s">
        <v>133</v>
      </c>
      <c r="H1024" s="35" t="s">
        <v>240</v>
      </c>
      <c r="I1024" t="s">
        <v>333</v>
      </c>
      <c r="J1024" t="s">
        <v>133</v>
      </c>
      <c r="K1024" t="s">
        <v>185</v>
      </c>
      <c r="L1024" t="s">
        <v>144</v>
      </c>
      <c r="M1024" t="s">
        <v>251</v>
      </c>
      <c r="N1024" s="38" t="s">
        <v>334</v>
      </c>
      <c r="O1024" t="s">
        <v>140</v>
      </c>
    </row>
    <row r="1025" spans="1:15">
      <c r="A1025" t="s">
        <v>335</v>
      </c>
      <c r="B1025" s="38">
        <v>45337</v>
      </c>
      <c r="C1025" s="38">
        <v>45420</v>
      </c>
      <c r="D1025" s="64" t="s">
        <v>561</v>
      </c>
      <c r="E1025" t="s">
        <v>336</v>
      </c>
      <c r="F1025" t="s">
        <v>306</v>
      </c>
      <c r="G1025" t="s">
        <v>133</v>
      </c>
      <c r="H1025" s="35" t="s">
        <v>240</v>
      </c>
      <c r="I1025" t="s">
        <v>320</v>
      </c>
      <c r="J1025" t="s">
        <v>133</v>
      </c>
      <c r="K1025" t="s">
        <v>185</v>
      </c>
      <c r="L1025" t="s">
        <v>144</v>
      </c>
      <c r="M1025" t="s">
        <v>138</v>
      </c>
      <c r="N1025" s="38" t="s">
        <v>334</v>
      </c>
      <c r="O1025" t="s">
        <v>140</v>
      </c>
    </row>
    <row r="1026" spans="1:15">
      <c r="A1026" t="s">
        <v>337</v>
      </c>
      <c r="B1026" s="38">
        <v>45337</v>
      </c>
      <c r="C1026" s="38">
        <v>45420</v>
      </c>
      <c r="D1026" s="64" t="s">
        <v>562</v>
      </c>
      <c r="E1026" t="s">
        <v>284</v>
      </c>
      <c r="F1026" t="s">
        <v>285</v>
      </c>
      <c r="G1026" t="s">
        <v>133</v>
      </c>
      <c r="H1026" s="35" t="s">
        <v>240</v>
      </c>
      <c r="I1026" t="s">
        <v>338</v>
      </c>
      <c r="J1026" t="s">
        <v>133</v>
      </c>
      <c r="K1026" t="s">
        <v>185</v>
      </c>
      <c r="L1026" t="s">
        <v>144</v>
      </c>
      <c r="M1026" t="s">
        <v>138</v>
      </c>
      <c r="N1026" s="38" t="s">
        <v>339</v>
      </c>
      <c r="O1026" t="s">
        <v>140</v>
      </c>
    </row>
    <row r="1027" spans="1:15">
      <c r="A1027" t="s">
        <v>340</v>
      </c>
      <c r="B1027" s="38">
        <v>45337</v>
      </c>
      <c r="C1027" s="38">
        <v>45420</v>
      </c>
      <c r="D1027" s="64" t="s">
        <v>563</v>
      </c>
      <c r="E1027" t="s">
        <v>325</v>
      </c>
      <c r="F1027" t="s">
        <v>261</v>
      </c>
      <c r="G1027" t="s">
        <v>133</v>
      </c>
      <c r="H1027" s="35" t="s">
        <v>240</v>
      </c>
      <c r="I1027" t="s">
        <v>326</v>
      </c>
      <c r="J1027" t="s">
        <v>133</v>
      </c>
      <c r="K1027" t="s">
        <v>185</v>
      </c>
      <c r="L1027" t="s">
        <v>144</v>
      </c>
      <c r="M1027" t="s">
        <v>251</v>
      </c>
      <c r="N1027" s="38" t="s">
        <v>341</v>
      </c>
      <c r="O1027" t="s">
        <v>140</v>
      </c>
    </row>
    <row r="1028" spans="1:15">
      <c r="A1028" t="s">
        <v>421</v>
      </c>
      <c r="B1028" s="38">
        <v>43994</v>
      </c>
      <c r="C1028" s="38">
        <v>45422</v>
      </c>
      <c r="D1028" s="64" t="s">
        <v>564</v>
      </c>
      <c r="E1028" t="s">
        <v>207</v>
      </c>
      <c r="F1028" t="s">
        <v>422</v>
      </c>
      <c r="G1028" t="s">
        <v>133</v>
      </c>
      <c r="H1028" s="35" t="s">
        <v>423</v>
      </c>
      <c r="I1028" t="s">
        <v>209</v>
      </c>
      <c r="J1028" t="s">
        <v>133</v>
      </c>
      <c r="K1028" t="s">
        <v>136</v>
      </c>
      <c r="L1028" t="s">
        <v>149</v>
      </c>
      <c r="M1028" t="s">
        <v>424</v>
      </c>
      <c r="N1028" s="38" t="s">
        <v>425</v>
      </c>
      <c r="O1028" t="s">
        <v>140</v>
      </c>
    </row>
    <row r="1029" spans="1:15">
      <c r="A1029" t="s">
        <v>430</v>
      </c>
      <c r="B1029" s="38">
        <v>44162</v>
      </c>
      <c r="C1029" s="38">
        <v>45429</v>
      </c>
      <c r="D1029" s="64" t="s">
        <v>565</v>
      </c>
      <c r="E1029" t="s">
        <v>431</v>
      </c>
      <c r="F1029" t="s">
        <v>432</v>
      </c>
      <c r="G1029" t="s">
        <v>133</v>
      </c>
      <c r="H1029" s="35" t="s">
        <v>183</v>
      </c>
      <c r="I1029" t="s">
        <v>498</v>
      </c>
      <c r="J1029" t="s">
        <v>133</v>
      </c>
      <c r="K1029" t="s">
        <v>136</v>
      </c>
      <c r="L1029" t="s">
        <v>149</v>
      </c>
      <c r="M1029" t="s">
        <v>150</v>
      </c>
      <c r="N1029" s="38" t="s">
        <v>434</v>
      </c>
      <c r="O1029" t="s">
        <v>140</v>
      </c>
    </row>
    <row r="1030" spans="1:15">
      <c r="A1030" s="62" t="s">
        <v>430</v>
      </c>
      <c r="B1030" s="76">
        <v>44162</v>
      </c>
      <c r="C1030" s="76">
        <v>45436</v>
      </c>
      <c r="D1030" s="70" t="s">
        <v>566</v>
      </c>
      <c r="E1030" s="62" t="s">
        <v>431</v>
      </c>
      <c r="F1030" s="62" t="s">
        <v>432</v>
      </c>
      <c r="G1030" s="62" t="s">
        <v>133</v>
      </c>
      <c r="H1030" s="77" t="s">
        <v>183</v>
      </c>
      <c r="I1030" s="62" t="s">
        <v>567</v>
      </c>
      <c r="J1030" s="62" t="s">
        <v>133</v>
      </c>
      <c r="K1030" s="62" t="s">
        <v>136</v>
      </c>
      <c r="L1030" s="62" t="s">
        <v>149</v>
      </c>
      <c r="M1030" s="62" t="s">
        <v>150</v>
      </c>
      <c r="N1030" s="76" t="s">
        <v>434</v>
      </c>
      <c r="O1030" s="62" t="s">
        <v>140</v>
      </c>
    </row>
    <row r="1031" spans="1:15">
      <c r="A1031" s="62" t="s">
        <v>221</v>
      </c>
      <c r="B1031" s="76">
        <v>45172</v>
      </c>
      <c r="C1031" s="76">
        <v>45441</v>
      </c>
      <c r="D1031" s="70" t="s">
        <v>568</v>
      </c>
      <c r="E1031" s="62" t="s">
        <v>192</v>
      </c>
      <c r="F1031" s="62" t="s">
        <v>222</v>
      </c>
      <c r="G1031" s="62" t="s">
        <v>133</v>
      </c>
      <c r="H1031" s="77" t="s">
        <v>167</v>
      </c>
      <c r="I1031" s="62" t="s">
        <v>223</v>
      </c>
      <c r="J1031" s="62" t="s">
        <v>133</v>
      </c>
      <c r="K1031" s="62" t="s">
        <v>185</v>
      </c>
      <c r="L1031" s="62" t="s">
        <v>137</v>
      </c>
      <c r="M1031" s="62" t="s">
        <v>138</v>
      </c>
      <c r="N1031" s="76" t="s">
        <v>195</v>
      </c>
      <c r="O1031" s="62" t="s">
        <v>140</v>
      </c>
    </row>
    <row r="1032" spans="1:15">
      <c r="A1032" s="62" t="s">
        <v>206</v>
      </c>
      <c r="B1032" s="76">
        <v>45178</v>
      </c>
      <c r="C1032" s="76">
        <v>45441</v>
      </c>
      <c r="D1032" s="70" t="s">
        <v>569</v>
      </c>
      <c r="E1032" s="62" t="s">
        <v>207</v>
      </c>
      <c r="F1032" s="62" t="s">
        <v>208</v>
      </c>
      <c r="G1032" s="62" t="s">
        <v>133</v>
      </c>
      <c r="H1032" s="77" t="s">
        <v>167</v>
      </c>
      <c r="I1032" s="62" t="s">
        <v>209</v>
      </c>
      <c r="J1032" s="62" t="s">
        <v>133</v>
      </c>
      <c r="K1032" s="62" t="s">
        <v>185</v>
      </c>
      <c r="L1032" s="62" t="s">
        <v>144</v>
      </c>
      <c r="M1032" s="62" t="s">
        <v>150</v>
      </c>
      <c r="N1032" s="76" t="s">
        <v>210</v>
      </c>
      <c r="O1032" s="62" t="s">
        <v>140</v>
      </c>
    </row>
    <row r="1033" spans="1:15">
      <c r="A1033" s="62" t="s">
        <v>346</v>
      </c>
      <c r="B1033" s="76">
        <v>45366</v>
      </c>
      <c r="C1033" s="76">
        <v>45453</v>
      </c>
      <c r="D1033" s="70" t="s">
        <v>570</v>
      </c>
      <c r="E1033" s="62" t="s">
        <v>347</v>
      </c>
      <c r="F1033" s="62" t="s">
        <v>348</v>
      </c>
      <c r="G1033" s="62" t="s">
        <v>133</v>
      </c>
      <c r="H1033" s="77" t="s">
        <v>240</v>
      </c>
      <c r="I1033" s="62" t="s">
        <v>349</v>
      </c>
      <c r="J1033" s="62" t="s">
        <v>133</v>
      </c>
      <c r="K1033" s="62" t="s">
        <v>136</v>
      </c>
      <c r="L1033" s="62" t="s">
        <v>144</v>
      </c>
      <c r="M1033" s="62" t="s">
        <v>350</v>
      </c>
      <c r="N1033" s="76" t="s">
        <v>351</v>
      </c>
      <c r="O1033" s="62" t="s">
        <v>140</v>
      </c>
    </row>
    <row r="1034" spans="1:15">
      <c r="A1034" s="62" t="s">
        <v>332</v>
      </c>
      <c r="B1034" s="76">
        <v>45366</v>
      </c>
      <c r="C1034" s="76">
        <v>45453</v>
      </c>
      <c r="D1034" s="70" t="s">
        <v>571</v>
      </c>
      <c r="E1034" s="62" t="s">
        <v>325</v>
      </c>
      <c r="F1034" s="62" t="s">
        <v>261</v>
      </c>
      <c r="G1034" s="62" t="s">
        <v>133</v>
      </c>
      <c r="H1034" s="77" t="s">
        <v>240</v>
      </c>
      <c r="I1034" s="62" t="s">
        <v>333</v>
      </c>
      <c r="J1034" s="62" t="s">
        <v>133</v>
      </c>
      <c r="K1034" s="62" t="s">
        <v>185</v>
      </c>
      <c r="L1034" s="62" t="s">
        <v>144</v>
      </c>
      <c r="M1034" s="62" t="s">
        <v>251</v>
      </c>
      <c r="N1034" s="76" t="s">
        <v>334</v>
      </c>
      <c r="O1034" s="62" t="s">
        <v>140</v>
      </c>
    </row>
    <row r="1035" spans="1:15">
      <c r="A1035" s="62" t="s">
        <v>340</v>
      </c>
      <c r="B1035" s="76">
        <v>45366</v>
      </c>
      <c r="C1035" s="76">
        <v>45453</v>
      </c>
      <c r="D1035" s="70" t="s">
        <v>572</v>
      </c>
      <c r="E1035" s="62" t="s">
        <v>325</v>
      </c>
      <c r="F1035" s="62" t="s">
        <v>261</v>
      </c>
      <c r="G1035" s="62" t="s">
        <v>133</v>
      </c>
      <c r="H1035" s="77" t="s">
        <v>240</v>
      </c>
      <c r="I1035" s="62" t="s">
        <v>326</v>
      </c>
      <c r="J1035" s="62" t="s">
        <v>133</v>
      </c>
      <c r="K1035" s="62" t="s">
        <v>185</v>
      </c>
      <c r="L1035" s="62" t="s">
        <v>144</v>
      </c>
      <c r="M1035" s="62" t="s">
        <v>251</v>
      </c>
      <c r="N1035" s="76" t="s">
        <v>341</v>
      </c>
      <c r="O1035" s="62" t="s">
        <v>140</v>
      </c>
    </row>
    <row r="1036" spans="1:15">
      <c r="A1036" s="62" t="s">
        <v>430</v>
      </c>
      <c r="B1036" s="76">
        <v>44162</v>
      </c>
      <c r="C1036" s="76">
        <v>45461</v>
      </c>
      <c r="D1036" s="70" t="s">
        <v>573</v>
      </c>
      <c r="E1036" s="62" t="s">
        <v>431</v>
      </c>
      <c r="F1036" s="62" t="s">
        <v>432</v>
      </c>
      <c r="G1036" s="62" t="s">
        <v>133</v>
      </c>
      <c r="H1036" s="77" t="s">
        <v>183</v>
      </c>
      <c r="I1036" s="62" t="s">
        <v>567</v>
      </c>
      <c r="J1036" s="62" t="s">
        <v>133</v>
      </c>
      <c r="K1036" s="62" t="s">
        <v>136</v>
      </c>
      <c r="L1036" s="62" t="s">
        <v>149</v>
      </c>
      <c r="M1036" s="62" t="s">
        <v>150</v>
      </c>
      <c r="N1036" s="76" t="s">
        <v>434</v>
      </c>
      <c r="O1036" s="62" t="s">
        <v>140</v>
      </c>
    </row>
    <row r="1037" spans="1:15">
      <c r="A1037" s="62" t="s">
        <v>421</v>
      </c>
      <c r="B1037" s="76">
        <v>43994</v>
      </c>
      <c r="C1037" s="76">
        <v>45461</v>
      </c>
      <c r="D1037" s="70" t="s">
        <v>574</v>
      </c>
      <c r="E1037" s="62" t="s">
        <v>207</v>
      </c>
      <c r="F1037" s="62" t="s">
        <v>422</v>
      </c>
      <c r="G1037" s="62" t="s">
        <v>133</v>
      </c>
      <c r="H1037" s="77" t="s">
        <v>423</v>
      </c>
      <c r="I1037" s="62" t="s">
        <v>209</v>
      </c>
      <c r="J1037" s="62" t="s">
        <v>133</v>
      </c>
      <c r="K1037" s="62" t="s">
        <v>136</v>
      </c>
      <c r="L1037" s="62" t="s">
        <v>149</v>
      </c>
      <c r="M1037" s="62" t="s">
        <v>424</v>
      </c>
      <c r="N1037" s="76" t="s">
        <v>425</v>
      </c>
      <c r="O1037" s="62" t="s">
        <v>140</v>
      </c>
    </row>
    <row r="1038" spans="1:15">
      <c r="A1038" s="62" t="s">
        <v>335</v>
      </c>
      <c r="B1038" s="76">
        <v>45397</v>
      </c>
      <c r="C1038" s="76">
        <v>45482</v>
      </c>
      <c r="D1038" s="70" t="s">
        <v>575</v>
      </c>
      <c r="E1038" s="62" t="s">
        <v>336</v>
      </c>
      <c r="F1038" s="62" t="s">
        <v>306</v>
      </c>
      <c r="G1038" s="62" t="s">
        <v>133</v>
      </c>
      <c r="H1038" s="77" t="s">
        <v>240</v>
      </c>
      <c r="I1038" s="62" t="s">
        <v>320</v>
      </c>
      <c r="J1038" s="62" t="s">
        <v>133</v>
      </c>
      <c r="K1038" s="62" t="s">
        <v>185</v>
      </c>
      <c r="L1038" s="62" t="s">
        <v>144</v>
      </c>
      <c r="M1038" s="62" t="s">
        <v>138</v>
      </c>
      <c r="N1038" s="76" t="s">
        <v>334</v>
      </c>
      <c r="O1038" s="62" t="s">
        <v>140</v>
      </c>
    </row>
    <row r="1039" spans="1:15">
      <c r="A1039" s="62" t="s">
        <v>340</v>
      </c>
      <c r="B1039" s="76">
        <v>45397</v>
      </c>
      <c r="C1039" s="76">
        <v>45482</v>
      </c>
      <c r="D1039" s="70" t="s">
        <v>576</v>
      </c>
      <c r="E1039" s="62" t="s">
        <v>325</v>
      </c>
      <c r="F1039" s="62" t="s">
        <v>261</v>
      </c>
      <c r="G1039" s="62" t="s">
        <v>133</v>
      </c>
      <c r="H1039" s="77" t="s">
        <v>240</v>
      </c>
      <c r="I1039" s="62" t="s">
        <v>326</v>
      </c>
      <c r="J1039" s="62" t="s">
        <v>133</v>
      </c>
      <c r="K1039" s="62" t="s">
        <v>185</v>
      </c>
      <c r="L1039" s="62" t="s">
        <v>144</v>
      </c>
      <c r="M1039" s="62" t="s">
        <v>251</v>
      </c>
      <c r="N1039" s="76" t="s">
        <v>341</v>
      </c>
      <c r="O1039" s="62" t="s">
        <v>140</v>
      </c>
    </row>
    <row r="1040" spans="1:15">
      <c r="A1040" s="62" t="s">
        <v>430</v>
      </c>
      <c r="B1040" s="76">
        <v>44162</v>
      </c>
      <c r="C1040" s="76">
        <v>45483</v>
      </c>
      <c r="D1040" s="70" t="s">
        <v>577</v>
      </c>
      <c r="E1040" s="62" t="s">
        <v>431</v>
      </c>
      <c r="F1040" s="62" t="s">
        <v>432</v>
      </c>
      <c r="G1040" s="62" t="s">
        <v>133</v>
      </c>
      <c r="H1040" s="77" t="s">
        <v>183</v>
      </c>
      <c r="I1040" s="62" t="s">
        <v>567</v>
      </c>
      <c r="J1040" s="62" t="s">
        <v>133</v>
      </c>
      <c r="K1040" s="62" t="s">
        <v>136</v>
      </c>
      <c r="L1040" s="62" t="s">
        <v>149</v>
      </c>
      <c r="M1040" s="62" t="s">
        <v>150</v>
      </c>
      <c r="N1040" s="76" t="s">
        <v>434</v>
      </c>
      <c r="O1040" s="62" t="s">
        <v>140</v>
      </c>
    </row>
    <row r="1041" spans="1:21">
      <c r="A1041" s="62" t="s">
        <v>421</v>
      </c>
      <c r="B1041" s="76">
        <v>43994</v>
      </c>
      <c r="C1041" s="76">
        <v>45483</v>
      </c>
      <c r="D1041" s="70" t="s">
        <v>578</v>
      </c>
      <c r="E1041" s="62" t="s">
        <v>207</v>
      </c>
      <c r="F1041" s="62" t="s">
        <v>422</v>
      </c>
      <c r="G1041" s="62" t="s">
        <v>133</v>
      </c>
      <c r="H1041" s="77" t="s">
        <v>423</v>
      </c>
      <c r="I1041" s="62" t="s">
        <v>209</v>
      </c>
      <c r="J1041" s="62" t="s">
        <v>133</v>
      </c>
      <c r="K1041" s="62" t="s">
        <v>136</v>
      </c>
      <c r="L1041" s="62" t="s">
        <v>149</v>
      </c>
      <c r="M1041" s="62" t="s">
        <v>424</v>
      </c>
      <c r="N1041" s="76" t="s">
        <v>425</v>
      </c>
      <c r="O1041" s="62" t="s">
        <v>140</v>
      </c>
    </row>
    <row r="1042" spans="1:21">
      <c r="A1042" s="62" t="s">
        <v>421</v>
      </c>
      <c r="B1042" s="76">
        <v>43994</v>
      </c>
      <c r="C1042" s="76">
        <v>45512</v>
      </c>
      <c r="D1042" s="70" t="s">
        <v>579</v>
      </c>
      <c r="E1042" s="62" t="s">
        <v>207</v>
      </c>
      <c r="F1042" s="62" t="s">
        <v>422</v>
      </c>
      <c r="G1042" s="62" t="s">
        <v>133</v>
      </c>
      <c r="H1042" s="77" t="s">
        <v>423</v>
      </c>
      <c r="I1042" s="62" t="s">
        <v>209</v>
      </c>
      <c r="J1042" s="62" t="s">
        <v>133</v>
      </c>
      <c r="K1042" s="62" t="s">
        <v>136</v>
      </c>
      <c r="L1042" s="62" t="s">
        <v>149</v>
      </c>
      <c r="M1042" s="62" t="s">
        <v>424</v>
      </c>
      <c r="N1042" s="76" t="s">
        <v>425</v>
      </c>
      <c r="O1042" s="62" t="s">
        <v>140</v>
      </c>
    </row>
    <row r="1043" spans="1:21">
      <c r="A1043" s="62" t="s">
        <v>397</v>
      </c>
      <c r="B1043" s="76">
        <v>45427</v>
      </c>
      <c r="C1043" s="76">
        <v>45512</v>
      </c>
      <c r="D1043" s="70" t="s">
        <v>580</v>
      </c>
      <c r="E1043" s="62" t="s">
        <v>238</v>
      </c>
      <c r="F1043" s="62" t="s">
        <v>348</v>
      </c>
      <c r="G1043" s="62" t="s">
        <v>133</v>
      </c>
      <c r="H1043" s="77" t="s">
        <v>240</v>
      </c>
      <c r="I1043" s="62" t="s">
        <v>398</v>
      </c>
      <c r="J1043" s="62" t="s">
        <v>133</v>
      </c>
      <c r="K1043" s="62" t="s">
        <v>185</v>
      </c>
      <c r="L1043" s="62" t="s">
        <v>144</v>
      </c>
      <c r="M1043" s="62" t="s">
        <v>138</v>
      </c>
      <c r="N1043" s="76" t="s">
        <v>372</v>
      </c>
      <c r="O1043" s="62" t="s">
        <v>140</v>
      </c>
    </row>
    <row r="1044" spans="1:21">
      <c r="A1044" s="62" t="s">
        <v>237</v>
      </c>
      <c r="B1044" s="76">
        <v>45458</v>
      </c>
      <c r="C1044" s="76">
        <v>45541</v>
      </c>
      <c r="D1044" s="70" t="s">
        <v>581</v>
      </c>
      <c r="E1044" s="62" t="s">
        <v>238</v>
      </c>
      <c r="F1044" s="62" t="s">
        <v>298</v>
      </c>
      <c r="G1044" s="62" t="s">
        <v>133</v>
      </c>
      <c r="H1044" s="77" t="s">
        <v>240</v>
      </c>
      <c r="I1044" s="62" t="s">
        <v>241</v>
      </c>
      <c r="J1044" s="62" t="s">
        <v>133</v>
      </c>
      <c r="K1044" s="62" t="s">
        <v>136</v>
      </c>
      <c r="L1044" s="62" t="s">
        <v>144</v>
      </c>
      <c r="M1044" s="62" t="s">
        <v>138</v>
      </c>
      <c r="N1044" s="76">
        <v>41442</v>
      </c>
      <c r="O1044" s="62" t="s">
        <v>140</v>
      </c>
    </row>
    <row r="1045" spans="1:21">
      <c r="A1045" s="62" t="s">
        <v>340</v>
      </c>
      <c r="B1045" s="76">
        <v>45458</v>
      </c>
      <c r="C1045" s="76">
        <v>45541</v>
      </c>
      <c r="D1045" s="70" t="s">
        <v>582</v>
      </c>
      <c r="E1045" s="62" t="s">
        <v>325</v>
      </c>
      <c r="F1045" s="62" t="s">
        <v>261</v>
      </c>
      <c r="G1045" s="62" t="s">
        <v>133</v>
      </c>
      <c r="H1045" s="77" t="s">
        <v>240</v>
      </c>
      <c r="I1045" s="62" t="s">
        <v>326</v>
      </c>
      <c r="J1045" s="62" t="s">
        <v>133</v>
      </c>
      <c r="K1045" s="62" t="s">
        <v>185</v>
      </c>
      <c r="L1045" s="62" t="s">
        <v>144</v>
      </c>
      <c r="M1045" s="62" t="s">
        <v>251</v>
      </c>
      <c r="N1045" s="76" t="s">
        <v>341</v>
      </c>
      <c r="O1045" s="62" t="s">
        <v>140</v>
      </c>
    </row>
    <row r="1046" spans="1:21">
      <c r="A1046" s="62" t="s">
        <v>312</v>
      </c>
      <c r="B1046" s="76">
        <v>45458</v>
      </c>
      <c r="C1046" s="76">
        <v>45541</v>
      </c>
      <c r="D1046" s="70" t="s">
        <v>583</v>
      </c>
      <c r="E1046" s="62" t="s">
        <v>248</v>
      </c>
      <c r="F1046" s="62" t="s">
        <v>285</v>
      </c>
      <c r="G1046" s="62" t="s">
        <v>133</v>
      </c>
      <c r="H1046" s="77" t="s">
        <v>240</v>
      </c>
      <c r="I1046" s="62" t="s">
        <v>313</v>
      </c>
      <c r="J1046" s="62" t="s">
        <v>133</v>
      </c>
      <c r="K1046" s="62" t="s">
        <v>185</v>
      </c>
      <c r="L1046" s="62" t="s">
        <v>144</v>
      </c>
      <c r="M1046" s="62" t="s">
        <v>138</v>
      </c>
      <c r="N1046" s="76" t="s">
        <v>314</v>
      </c>
      <c r="O1046" s="62" t="s">
        <v>140</v>
      </c>
    </row>
    <row r="1047" spans="1:21">
      <c r="A1047" s="62" t="s">
        <v>421</v>
      </c>
      <c r="B1047" s="76">
        <v>43994</v>
      </c>
      <c r="C1047" s="76">
        <v>45551</v>
      </c>
      <c r="D1047" s="70" t="s">
        <v>584</v>
      </c>
      <c r="E1047" s="62" t="s">
        <v>207</v>
      </c>
      <c r="F1047" s="62" t="s">
        <v>422</v>
      </c>
      <c r="G1047" s="62" t="s">
        <v>133</v>
      </c>
      <c r="H1047" s="77" t="s">
        <v>423</v>
      </c>
      <c r="I1047" s="62" t="s">
        <v>209</v>
      </c>
      <c r="J1047" s="62" t="s">
        <v>133</v>
      </c>
      <c r="K1047" s="62" t="s">
        <v>136</v>
      </c>
      <c r="L1047" s="62" t="s">
        <v>149</v>
      </c>
      <c r="M1047" s="62" t="s">
        <v>424</v>
      </c>
      <c r="N1047" s="76" t="s">
        <v>425</v>
      </c>
      <c r="O1047" s="62" t="s">
        <v>140</v>
      </c>
    </row>
    <row r="1048" spans="1:21">
      <c r="A1048" s="62" t="s">
        <v>206</v>
      </c>
      <c r="B1048" s="76">
        <v>45318</v>
      </c>
      <c r="C1048" s="76">
        <v>45558</v>
      </c>
      <c r="D1048" s="70" t="s">
        <v>585</v>
      </c>
      <c r="E1048" s="62" t="s">
        <v>207</v>
      </c>
      <c r="F1048" s="62" t="s">
        <v>208</v>
      </c>
      <c r="G1048" s="62" t="s">
        <v>133</v>
      </c>
      <c r="H1048" s="77" t="s">
        <v>167</v>
      </c>
      <c r="I1048" s="62" t="s">
        <v>209</v>
      </c>
      <c r="J1048" s="62" t="s">
        <v>133</v>
      </c>
      <c r="K1048" s="62" t="s">
        <v>185</v>
      </c>
      <c r="L1048" s="62" t="s">
        <v>144</v>
      </c>
      <c r="M1048" s="62" t="s">
        <v>150</v>
      </c>
      <c r="N1048" s="76" t="s">
        <v>210</v>
      </c>
      <c r="O1048" s="62" t="s">
        <v>140</v>
      </c>
    </row>
    <row r="1049" spans="1:21">
      <c r="A1049" s="62" t="s">
        <v>221</v>
      </c>
      <c r="B1049" s="76">
        <v>45354</v>
      </c>
      <c r="C1049" s="76">
        <v>45558</v>
      </c>
      <c r="D1049" s="70" t="s">
        <v>586</v>
      </c>
      <c r="E1049" s="62" t="s">
        <v>192</v>
      </c>
      <c r="F1049" s="62" t="s">
        <v>222</v>
      </c>
      <c r="G1049" s="62" t="s">
        <v>133</v>
      </c>
      <c r="H1049" s="77" t="s">
        <v>167</v>
      </c>
      <c r="I1049" s="62" t="s">
        <v>223</v>
      </c>
      <c r="J1049" s="62" t="s">
        <v>133</v>
      </c>
      <c r="K1049" s="62" t="s">
        <v>185</v>
      </c>
      <c r="L1049" s="62" t="s">
        <v>137</v>
      </c>
      <c r="M1049" s="62" t="s">
        <v>138</v>
      </c>
      <c r="N1049" s="76" t="s">
        <v>195</v>
      </c>
      <c r="O1049" s="62" t="s">
        <v>140</v>
      </c>
    </row>
    <row r="1050" spans="1:21">
      <c r="A1050" s="62" t="s">
        <v>551</v>
      </c>
      <c r="B1050" s="76">
        <v>45471</v>
      </c>
      <c r="C1050" s="76">
        <v>45558</v>
      </c>
      <c r="D1050" s="70" t="s">
        <v>587</v>
      </c>
      <c r="E1050" s="62" t="s">
        <v>553</v>
      </c>
      <c r="F1050" s="62" t="s">
        <v>554</v>
      </c>
      <c r="G1050" s="78" t="s">
        <v>555</v>
      </c>
      <c r="H1050" s="77" t="s">
        <v>556</v>
      </c>
      <c r="I1050" s="78" t="s">
        <v>557</v>
      </c>
      <c r="J1050" s="78" t="s">
        <v>555</v>
      </c>
      <c r="K1050" s="62" t="s">
        <v>558</v>
      </c>
      <c r="L1050" s="62" t="s">
        <v>144</v>
      </c>
      <c r="M1050" s="62" t="s">
        <v>424</v>
      </c>
      <c r="N1050" s="76" t="s">
        <v>559</v>
      </c>
      <c r="O1050" s="62" t="s">
        <v>140</v>
      </c>
    </row>
    <row r="1051" spans="1:21">
      <c r="A1051" s="62" t="s">
        <v>256</v>
      </c>
      <c r="B1051" s="76">
        <v>45488</v>
      </c>
      <c r="C1051" s="76">
        <v>45573</v>
      </c>
      <c r="D1051" s="70" t="s">
        <v>588</v>
      </c>
      <c r="E1051" s="62" t="s">
        <v>238</v>
      </c>
      <c r="F1051" s="62" t="s">
        <v>257</v>
      </c>
      <c r="G1051" s="62" t="s">
        <v>133</v>
      </c>
      <c r="H1051" s="77" t="s">
        <v>240</v>
      </c>
      <c r="I1051" s="62" t="s">
        <v>205</v>
      </c>
      <c r="J1051" s="62" t="s">
        <v>133</v>
      </c>
      <c r="K1051" s="62" t="s">
        <v>185</v>
      </c>
      <c r="L1051" s="62" t="s">
        <v>144</v>
      </c>
      <c r="M1051" s="62" t="s">
        <v>251</v>
      </c>
      <c r="N1051" s="76" t="s">
        <v>258</v>
      </c>
      <c r="O1051" s="62" t="s">
        <v>140</v>
      </c>
    </row>
    <row r="1052" spans="1:21">
      <c r="A1052" s="62" t="s">
        <v>297</v>
      </c>
      <c r="B1052" s="76">
        <v>45488</v>
      </c>
      <c r="C1052" s="76">
        <v>45573</v>
      </c>
      <c r="D1052" s="70" t="s">
        <v>589</v>
      </c>
      <c r="E1052" s="62" t="s">
        <v>238</v>
      </c>
      <c r="F1052" s="62" t="s">
        <v>298</v>
      </c>
      <c r="G1052" s="62" t="s">
        <v>133</v>
      </c>
      <c r="H1052" s="77" t="s">
        <v>240</v>
      </c>
      <c r="I1052" s="62" t="s">
        <v>299</v>
      </c>
      <c r="J1052" s="62" t="s">
        <v>133</v>
      </c>
      <c r="K1052" s="62" t="s">
        <v>185</v>
      </c>
      <c r="L1052" s="62" t="s">
        <v>144</v>
      </c>
      <c r="M1052" s="62" t="s">
        <v>138</v>
      </c>
      <c r="N1052" s="76" t="s">
        <v>300</v>
      </c>
      <c r="O1052" s="62" t="s">
        <v>140</v>
      </c>
    </row>
    <row r="1053" spans="1:21">
      <c r="A1053" s="62" t="s">
        <v>312</v>
      </c>
      <c r="B1053" s="76">
        <v>45488</v>
      </c>
      <c r="C1053" s="76">
        <v>45573</v>
      </c>
      <c r="D1053" s="70" t="s">
        <v>590</v>
      </c>
      <c r="E1053" s="62" t="s">
        <v>248</v>
      </c>
      <c r="F1053" s="62" t="s">
        <v>285</v>
      </c>
      <c r="G1053" s="62" t="s">
        <v>133</v>
      </c>
      <c r="H1053" s="77" t="s">
        <v>240</v>
      </c>
      <c r="I1053" s="62" t="s">
        <v>313</v>
      </c>
      <c r="J1053" s="62" t="s">
        <v>133</v>
      </c>
      <c r="K1053" s="62" t="s">
        <v>185</v>
      </c>
      <c r="L1053" s="62" t="s">
        <v>144</v>
      </c>
      <c r="M1053" s="62" t="s">
        <v>138</v>
      </c>
      <c r="N1053" s="76" t="s">
        <v>314</v>
      </c>
      <c r="O1053" s="62" t="s">
        <v>140</v>
      </c>
    </row>
    <row r="1054" spans="1:21">
      <c r="A1054" s="82" t="s">
        <v>421</v>
      </c>
      <c r="B1054" s="83">
        <v>43994</v>
      </c>
      <c r="C1054" s="83">
        <v>45581</v>
      </c>
      <c r="D1054" s="84">
        <v>485613.03</v>
      </c>
      <c r="E1054" s="85" t="s">
        <v>207</v>
      </c>
      <c r="F1054" s="85" t="s">
        <v>422</v>
      </c>
      <c r="G1054" s="85" t="s">
        <v>133</v>
      </c>
      <c r="H1054" s="86" t="s">
        <v>423</v>
      </c>
      <c r="I1054" s="82" t="s">
        <v>209</v>
      </c>
      <c r="J1054" s="82" t="s">
        <v>133</v>
      </c>
      <c r="K1054" s="82" t="s">
        <v>136</v>
      </c>
      <c r="L1054" s="82" t="s">
        <v>149</v>
      </c>
      <c r="M1054" s="82" t="s">
        <v>424</v>
      </c>
      <c r="N1054" s="83" t="s">
        <v>425</v>
      </c>
      <c r="O1054" s="82" t="s">
        <v>140</v>
      </c>
      <c r="P1054" s="82"/>
      <c r="Q1054" s="82"/>
      <c r="R1054" s="82"/>
      <c r="S1054" s="82"/>
      <c r="T1054" s="82"/>
      <c r="U1054" s="82"/>
    </row>
    <row r="1055" spans="1:21">
      <c r="A1055" s="82" t="s">
        <v>421</v>
      </c>
      <c r="B1055" s="83">
        <v>43994</v>
      </c>
      <c r="C1055" s="83">
        <v>45600</v>
      </c>
      <c r="D1055" s="84">
        <v>1830478.03</v>
      </c>
      <c r="E1055" s="85" t="s">
        <v>207</v>
      </c>
      <c r="F1055" s="85" t="s">
        <v>422</v>
      </c>
      <c r="G1055" s="85" t="s">
        <v>133</v>
      </c>
      <c r="H1055" s="86" t="s">
        <v>423</v>
      </c>
      <c r="I1055" s="82" t="s">
        <v>209</v>
      </c>
      <c r="J1055" s="82" t="s">
        <v>133</v>
      </c>
      <c r="K1055" s="82" t="s">
        <v>136</v>
      </c>
      <c r="L1055" s="82" t="s">
        <v>149</v>
      </c>
      <c r="M1055" s="82" t="s">
        <v>424</v>
      </c>
      <c r="N1055" s="83" t="s">
        <v>425</v>
      </c>
      <c r="O1055" s="82" t="s">
        <v>140</v>
      </c>
      <c r="P1055" s="82"/>
      <c r="Q1055" s="82"/>
      <c r="R1055" s="82"/>
      <c r="S1055" s="82"/>
      <c r="T1055" s="82"/>
      <c r="U1055" s="82"/>
    </row>
    <row r="1056" spans="1:21">
      <c r="A1056" s="82" t="s">
        <v>337</v>
      </c>
      <c r="B1056" s="83">
        <v>45519</v>
      </c>
      <c r="C1056" s="83">
        <v>45600</v>
      </c>
      <c r="D1056" s="84">
        <v>37904.160000000003</v>
      </c>
      <c r="E1056" s="85" t="s">
        <v>284</v>
      </c>
      <c r="F1056" s="85" t="s">
        <v>285</v>
      </c>
      <c r="G1056" s="85" t="s">
        <v>133</v>
      </c>
      <c r="H1056" s="86" t="s">
        <v>240</v>
      </c>
      <c r="I1056" s="82" t="s">
        <v>338</v>
      </c>
      <c r="J1056" s="82" t="s">
        <v>133</v>
      </c>
      <c r="K1056" s="82" t="s">
        <v>185</v>
      </c>
      <c r="L1056" s="82" t="s">
        <v>144</v>
      </c>
      <c r="M1056" s="82" t="s">
        <v>138</v>
      </c>
      <c r="N1056" s="83" t="s">
        <v>339</v>
      </c>
      <c r="O1056" s="82" t="s">
        <v>140</v>
      </c>
      <c r="P1056" s="82"/>
      <c r="Q1056" s="82"/>
      <c r="R1056" s="82"/>
      <c r="S1056" s="82"/>
      <c r="T1056" s="82"/>
      <c r="U1056" s="82"/>
    </row>
    <row r="1057" spans="1:21">
      <c r="A1057" s="82" t="s">
        <v>340</v>
      </c>
      <c r="B1057" s="83">
        <v>45519</v>
      </c>
      <c r="C1057" s="83">
        <v>45600</v>
      </c>
      <c r="D1057" s="84">
        <v>101168.17</v>
      </c>
      <c r="E1057" s="85" t="s">
        <v>325</v>
      </c>
      <c r="F1057" s="85" t="s">
        <v>261</v>
      </c>
      <c r="G1057" s="85" t="s">
        <v>133</v>
      </c>
      <c r="H1057" s="86" t="s">
        <v>240</v>
      </c>
      <c r="I1057" s="82" t="s">
        <v>326</v>
      </c>
      <c r="J1057" s="82" t="s">
        <v>133</v>
      </c>
      <c r="K1057" s="82" t="s">
        <v>185</v>
      </c>
      <c r="L1057" s="82" t="s">
        <v>144</v>
      </c>
      <c r="M1057" s="82" t="s">
        <v>251</v>
      </c>
      <c r="N1057" s="83" t="s">
        <v>341</v>
      </c>
      <c r="O1057" s="82" t="s">
        <v>140</v>
      </c>
      <c r="P1057" s="82"/>
      <c r="Q1057" s="82"/>
      <c r="R1057" s="82"/>
      <c r="S1057" s="82"/>
      <c r="T1057" s="82"/>
      <c r="U1057" s="82"/>
    </row>
    <row r="1058" spans="1:21"/>
    <row r="1059" spans="1:21"/>
    <row r="1060" spans="1:21"/>
    <row r="1061" spans="1:21"/>
    <row r="1062" spans="1:21"/>
    <row r="1063" spans="1:21"/>
    <row r="1064" spans="1:21"/>
    <row r="1065" spans="1:21"/>
    <row r="1066" spans="1:21"/>
    <row r="1067" spans="1:21"/>
    <row r="1068" spans="1:21"/>
    <row r="1069" spans="1:21"/>
    <row r="1070" spans="1:21"/>
    <row r="1071" spans="1:21"/>
    <row r="1072" spans="1:21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511811024" right="0.511811024" top="0.78740157499999996" bottom="0.78740157499999996" header="0.31496062000000002" footer="0.31496062000000002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EFA36-D1F7-4160-8191-19F3ABF837D3}">
  <dimension ref="A1:B15"/>
  <sheetViews>
    <sheetView showGridLines="0" workbookViewId="0">
      <selection activeCell="B7" sqref="B7"/>
    </sheetView>
  </sheetViews>
  <sheetFormatPr baseColWidth="10" defaultColWidth="14.33203125" defaultRowHeight="15"/>
  <cols>
    <col min="1" max="1" width="23.6640625" customWidth="1"/>
    <col min="2" max="2" width="29" customWidth="1"/>
  </cols>
  <sheetData>
    <row r="1" spans="1:2" ht="64">
      <c r="A1" s="75" t="s">
        <v>450</v>
      </c>
      <c r="B1" s="74" t="s">
        <v>451</v>
      </c>
    </row>
    <row r="2" spans="1:2" ht="32">
      <c r="A2" s="74" t="s">
        <v>452</v>
      </c>
      <c r="B2" s="74" t="s">
        <v>453</v>
      </c>
    </row>
    <row r="3" spans="1:2" ht="48">
      <c r="A3" s="74" t="s">
        <v>454</v>
      </c>
      <c r="B3" s="74" t="s">
        <v>455</v>
      </c>
    </row>
    <row r="4" spans="1:2" ht="32">
      <c r="A4" s="74" t="s">
        <v>114</v>
      </c>
      <c r="B4" s="74" t="s">
        <v>456</v>
      </c>
    </row>
    <row r="5" spans="1:2" ht="48">
      <c r="A5" s="74" t="s">
        <v>30</v>
      </c>
      <c r="B5" s="74" t="s">
        <v>457</v>
      </c>
    </row>
    <row r="6" spans="1:2" ht="48">
      <c r="A6" s="74" t="s">
        <v>115</v>
      </c>
      <c r="B6" s="74" t="s">
        <v>458</v>
      </c>
    </row>
    <row r="7" spans="1:2" ht="32">
      <c r="A7" s="74" t="s">
        <v>31</v>
      </c>
      <c r="B7" s="74" t="s">
        <v>459</v>
      </c>
    </row>
    <row r="8" spans="1:2" ht="32">
      <c r="A8" s="74" t="s">
        <v>29</v>
      </c>
      <c r="B8" s="74" t="s">
        <v>460</v>
      </c>
    </row>
    <row r="9" spans="1:2" ht="16">
      <c r="A9" s="74" t="s">
        <v>117</v>
      </c>
      <c r="B9" s="74" t="s">
        <v>461</v>
      </c>
    </row>
    <row r="10" spans="1:2" ht="64">
      <c r="A10" s="74" t="s">
        <v>118</v>
      </c>
      <c r="B10" s="74" t="s">
        <v>462</v>
      </c>
    </row>
    <row r="11" spans="1:2" ht="335">
      <c r="A11" s="74" t="s">
        <v>119</v>
      </c>
      <c r="B11" s="74" t="s">
        <v>463</v>
      </c>
    </row>
    <row r="12" spans="1:2" ht="256">
      <c r="A12" s="74" t="s">
        <v>120</v>
      </c>
      <c r="B12" s="74" t="s">
        <v>464</v>
      </c>
    </row>
    <row r="13" spans="1:2" ht="264.5" customHeight="1">
      <c r="A13" s="74" t="s">
        <v>121</v>
      </c>
      <c r="B13" s="74" t="s">
        <v>465</v>
      </c>
    </row>
    <row r="14" spans="1:2" ht="32">
      <c r="A14" s="74" t="s">
        <v>122</v>
      </c>
      <c r="B14" s="74" t="s">
        <v>466</v>
      </c>
    </row>
    <row r="15" spans="1:2" ht="192">
      <c r="A15" s="74" t="s">
        <v>123</v>
      </c>
      <c r="B15" s="74" t="s">
        <v>467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14"/>
  <dimension ref="A1:M28"/>
  <sheetViews>
    <sheetView workbookViewId="0">
      <selection activeCell="B22" sqref="B22"/>
    </sheetView>
  </sheetViews>
  <sheetFormatPr baseColWidth="10" defaultColWidth="8.83203125" defaultRowHeight="15"/>
  <cols>
    <col min="1" max="1" width="37.5" bestFit="1" customWidth="1"/>
    <col min="2" max="2" width="29.5" bestFit="1" customWidth="1"/>
    <col min="3" max="3" width="31.83203125" bestFit="1" customWidth="1"/>
    <col min="4" max="4" width="29.6640625" bestFit="1" customWidth="1"/>
    <col min="5" max="5" width="30.83203125" bestFit="1" customWidth="1"/>
    <col min="6" max="6" width="19.83203125" bestFit="1" customWidth="1"/>
    <col min="7" max="7" width="28" bestFit="1" customWidth="1"/>
    <col min="8" max="8" width="16.83203125" bestFit="1" customWidth="1"/>
    <col min="9" max="9" width="13.33203125" bestFit="1" customWidth="1"/>
    <col min="11" max="11" width="14.33203125" bestFit="1" customWidth="1"/>
    <col min="12" max="12" width="21.1640625" bestFit="1" customWidth="1"/>
    <col min="13" max="13" width="10.6640625" bestFit="1" customWidth="1"/>
  </cols>
  <sheetData>
    <row r="1" spans="1:13">
      <c r="L1" t="s">
        <v>468</v>
      </c>
      <c r="M1" s="45">
        <v>44663</v>
      </c>
    </row>
    <row r="2" spans="1:13">
      <c r="A2" s="56" t="s">
        <v>469</v>
      </c>
      <c r="B2" s="56"/>
      <c r="C2" s="56"/>
      <c r="D2" s="56"/>
      <c r="L2" t="s">
        <v>470</v>
      </c>
      <c r="M2">
        <v>4.6482999999999999</v>
      </c>
    </row>
    <row r="3" spans="1:13">
      <c r="A3" s="56" t="s">
        <v>471</v>
      </c>
      <c r="B3" s="56" t="s">
        <v>472</v>
      </c>
      <c r="C3" s="56" t="s">
        <v>473</v>
      </c>
      <c r="D3" s="56" t="s">
        <v>474</v>
      </c>
      <c r="L3" t="s">
        <v>475</v>
      </c>
      <c r="M3">
        <f>(M2*10%)</f>
        <v>0.46483000000000002</v>
      </c>
    </row>
    <row r="4" spans="1:13">
      <c r="A4" s="57" t="s">
        <v>476</v>
      </c>
      <c r="B4" s="58" t="s">
        <v>477</v>
      </c>
      <c r="C4" s="59">
        <v>235354828.27296433</v>
      </c>
      <c r="D4" s="28">
        <f>(C4*$M$4)</f>
        <v>1203399833.087342</v>
      </c>
      <c r="L4" s="44" t="s">
        <v>478</v>
      </c>
      <c r="M4" s="44">
        <f>(M3+M2)</f>
        <v>5.11313</v>
      </c>
    </row>
    <row r="5" spans="1:13">
      <c r="A5" s="57" t="s">
        <v>479</v>
      </c>
      <c r="B5" s="58" t="s">
        <v>477</v>
      </c>
      <c r="C5" s="59">
        <v>50026981.060521536</v>
      </c>
      <c r="D5" s="28">
        <f t="shared" ref="D5:D8" si="0">(C5*$M$4)</f>
        <v>255794457.66998449</v>
      </c>
    </row>
    <row r="6" spans="1:13">
      <c r="A6" s="57" t="s">
        <v>480</v>
      </c>
      <c r="B6" s="58" t="s">
        <v>481</v>
      </c>
      <c r="C6" s="59">
        <v>1967824.2959791755</v>
      </c>
      <c r="D6" s="28">
        <f t="shared" si="0"/>
        <v>10061741.442500001</v>
      </c>
    </row>
    <row r="7" spans="1:13">
      <c r="A7" s="57" t="s">
        <v>482</v>
      </c>
      <c r="B7" s="58" t="s">
        <v>483</v>
      </c>
      <c r="C7" s="59">
        <v>15461590.75</v>
      </c>
      <c r="D7" s="28">
        <f t="shared" si="0"/>
        <v>79057123.511547506</v>
      </c>
    </row>
    <row r="8" spans="1:13">
      <c r="A8" s="56" t="s">
        <v>484</v>
      </c>
      <c r="B8" s="60"/>
      <c r="C8" s="61">
        <f>SUM(C4:C7)</f>
        <v>302811224.37946504</v>
      </c>
      <c r="D8" s="61">
        <f t="shared" si="0"/>
        <v>1548313155.711374</v>
      </c>
    </row>
    <row r="9" spans="1:13">
      <c r="A9" s="57"/>
      <c r="B9" s="58"/>
      <c r="C9" s="57"/>
      <c r="D9" s="57"/>
    </row>
    <row r="10" spans="1:13">
      <c r="A10" s="57" t="s">
        <v>485</v>
      </c>
      <c r="B10" s="58"/>
      <c r="C10" s="59">
        <v>55854906.770000003</v>
      </c>
      <c r="D10" s="28">
        <f>(C10*$M$4)</f>
        <v>285593399.4528901</v>
      </c>
    </row>
    <row r="11" spans="1:13">
      <c r="A11" s="57"/>
      <c r="B11" s="58"/>
      <c r="C11" s="57"/>
      <c r="D11" s="57"/>
      <c r="K11" s="37"/>
    </row>
    <row r="12" spans="1:13">
      <c r="A12" s="56" t="s">
        <v>486</v>
      </c>
      <c r="B12" s="58"/>
      <c r="C12" s="61">
        <f>(C10+C8)</f>
        <v>358666131.14946502</v>
      </c>
      <c r="D12" s="61">
        <f>(D10+D8)</f>
        <v>1833906555.1642642</v>
      </c>
      <c r="G12" s="46"/>
    </row>
    <row r="13" spans="1:13">
      <c r="B13" s="47"/>
      <c r="G13" s="27"/>
      <c r="H13" s="27"/>
    </row>
    <row r="14" spans="1:13">
      <c r="A14" t="s">
        <v>487</v>
      </c>
      <c r="H14" s="27"/>
    </row>
    <row r="15" spans="1:13">
      <c r="A15" s="44"/>
      <c r="B15" s="54" t="s">
        <v>488</v>
      </c>
      <c r="C15" s="54" t="s">
        <v>489</v>
      </c>
      <c r="D15" s="53" t="s">
        <v>490</v>
      </c>
      <c r="E15" s="53" t="s">
        <v>491</v>
      </c>
      <c r="F15" s="53" t="s">
        <v>492</v>
      </c>
      <c r="G15" s="53" t="s">
        <v>493</v>
      </c>
      <c r="H15" s="37"/>
    </row>
    <row r="16" spans="1:13">
      <c r="A16" s="50">
        <v>44562</v>
      </c>
      <c r="B16" s="55">
        <v>374411132.15409458</v>
      </c>
      <c r="C16" s="55">
        <v>0</v>
      </c>
      <c r="D16" s="51">
        <v>0</v>
      </c>
      <c r="E16" s="51">
        <v>0</v>
      </c>
      <c r="F16" s="51">
        <v>374411132.15409458</v>
      </c>
      <c r="G16" s="51">
        <v>1107435172</v>
      </c>
    </row>
    <row r="17" spans="1:7">
      <c r="A17" s="50">
        <v>44593</v>
      </c>
      <c r="B17" s="55">
        <v>43933967.096023396</v>
      </c>
      <c r="C17" s="55">
        <v>0</v>
      </c>
      <c r="D17" s="51">
        <v>0</v>
      </c>
      <c r="E17" s="51">
        <v>0</v>
      </c>
      <c r="F17" s="51">
        <v>43933967.096023396</v>
      </c>
      <c r="G17" s="27">
        <f>(G16-B16)</f>
        <v>733024039.84590542</v>
      </c>
    </row>
    <row r="18" spans="1:7">
      <c r="A18" s="50">
        <v>44621</v>
      </c>
      <c r="B18" s="55">
        <v>32674971.568781305</v>
      </c>
      <c r="C18" s="55">
        <v>0</v>
      </c>
      <c r="D18" s="51">
        <v>0</v>
      </c>
      <c r="E18" s="51">
        <v>0</v>
      </c>
      <c r="F18" s="51">
        <v>32674971.568781305</v>
      </c>
      <c r="G18" s="27">
        <f t="shared" ref="G18:G28" si="1">(G17-B17)</f>
        <v>689090072.74988198</v>
      </c>
    </row>
    <row r="19" spans="1:7">
      <c r="A19" s="50">
        <v>44652</v>
      </c>
      <c r="B19" s="55">
        <v>8650108.5218749847</v>
      </c>
      <c r="C19" s="55">
        <v>28421606.407776058</v>
      </c>
      <c r="D19" s="52">
        <v>8784124.8346163891</v>
      </c>
      <c r="E19" s="52">
        <v>1117971.2713888891</v>
      </c>
      <c r="F19" s="51">
        <v>46973811.035656318</v>
      </c>
      <c r="G19" s="27">
        <f t="shared" si="1"/>
        <v>656415101.18110073</v>
      </c>
    </row>
    <row r="20" spans="1:7">
      <c r="A20" s="50">
        <v>44682</v>
      </c>
      <c r="B20" s="55">
        <v>215363542.78741339</v>
      </c>
      <c r="C20" s="55">
        <v>28421606.407776058</v>
      </c>
      <c r="D20" s="52">
        <v>8784124.8346163891</v>
      </c>
      <c r="E20" s="52">
        <v>1117971.2713888891</v>
      </c>
      <c r="F20" s="51">
        <v>253687245.30119473</v>
      </c>
      <c r="G20" s="27">
        <f t="shared" si="1"/>
        <v>647764992.6592257</v>
      </c>
    </row>
    <row r="21" spans="1:7">
      <c r="A21" s="50">
        <v>44713</v>
      </c>
      <c r="B21" s="55">
        <v>53600532.586206101</v>
      </c>
      <c r="C21" s="55">
        <v>28421606.407776058</v>
      </c>
      <c r="D21" s="52">
        <v>8784124.8346163891</v>
      </c>
      <c r="E21" s="52">
        <v>1117971.2713888891</v>
      </c>
      <c r="F21" s="51">
        <v>91924235.099987447</v>
      </c>
      <c r="G21" s="27">
        <f t="shared" si="1"/>
        <v>432401449.87181234</v>
      </c>
    </row>
    <row r="22" spans="1:7">
      <c r="A22" s="50">
        <v>44743</v>
      </c>
      <c r="B22" s="55">
        <v>79641426.391166195</v>
      </c>
      <c r="C22" s="55">
        <v>28421606.407776058</v>
      </c>
      <c r="D22" s="52">
        <v>8784124.8346163891</v>
      </c>
      <c r="E22" s="52">
        <v>1117971.2713888891</v>
      </c>
      <c r="F22" s="51">
        <v>117965128.90494753</v>
      </c>
      <c r="G22" s="27">
        <f t="shared" si="1"/>
        <v>378800917.28560627</v>
      </c>
    </row>
    <row r="23" spans="1:7">
      <c r="A23" s="50">
        <v>44774</v>
      </c>
      <c r="B23" s="55">
        <v>43294290.808100201</v>
      </c>
      <c r="C23" s="55">
        <v>28421606.407776058</v>
      </c>
      <c r="D23" s="52">
        <v>8784124.8346163891</v>
      </c>
      <c r="E23" s="52">
        <v>1117971.2713888891</v>
      </c>
      <c r="F23" s="51">
        <v>81617993.321881533</v>
      </c>
      <c r="G23" s="27">
        <f t="shared" si="1"/>
        <v>299159490.89444005</v>
      </c>
    </row>
    <row r="24" spans="1:7">
      <c r="A24" s="50">
        <v>44805</v>
      </c>
      <c r="B24" s="55">
        <v>237270964.60286409</v>
      </c>
      <c r="C24" s="55">
        <v>28421606.407776058</v>
      </c>
      <c r="D24" s="52">
        <v>8784124.8346163891</v>
      </c>
      <c r="E24" s="52">
        <v>1117971.2713888891</v>
      </c>
      <c r="F24" s="51">
        <v>275594667.1166454</v>
      </c>
      <c r="G24" s="27">
        <f t="shared" si="1"/>
        <v>255865200.08633986</v>
      </c>
    </row>
    <row r="25" spans="1:7">
      <c r="A25" s="50">
        <v>44835</v>
      </c>
      <c r="B25" s="55">
        <v>41157113.576415099</v>
      </c>
      <c r="C25" s="55">
        <v>28421606.407776058</v>
      </c>
      <c r="D25" s="52">
        <v>8784124.8346163891</v>
      </c>
      <c r="E25" s="52">
        <v>1117971.2713888891</v>
      </c>
      <c r="F25" s="51">
        <v>79480816.090196431</v>
      </c>
      <c r="G25" s="27">
        <f t="shared" si="1"/>
        <v>18594235.483475775</v>
      </c>
    </row>
    <row r="26" spans="1:7">
      <c r="A26" s="50">
        <v>44866</v>
      </c>
      <c r="B26" s="55">
        <v>30598039.487089962</v>
      </c>
      <c r="C26" s="55">
        <v>28421606.407776058</v>
      </c>
      <c r="D26" s="52">
        <v>8784124.8346163891</v>
      </c>
      <c r="E26" s="52">
        <v>1117971.2713888891</v>
      </c>
      <c r="F26" s="51">
        <v>68921742.000871301</v>
      </c>
      <c r="G26" s="27">
        <f t="shared" si="1"/>
        <v>-22562878.092939325</v>
      </c>
    </row>
    <row r="27" spans="1:7">
      <c r="A27" s="50">
        <v>44896</v>
      </c>
      <c r="B27" s="55">
        <v>42803743.5073127</v>
      </c>
      <c r="C27" s="55">
        <v>28421606.407776058</v>
      </c>
      <c r="D27" s="52">
        <v>8784124.8346163891</v>
      </c>
      <c r="E27" s="52">
        <v>1117971.2713888891</v>
      </c>
      <c r="F27" s="51">
        <v>81127446.021094039</v>
      </c>
      <c r="G27" s="27">
        <f t="shared" si="1"/>
        <v>-53160917.580029286</v>
      </c>
    </row>
    <row r="28" spans="1:7">
      <c r="A28" s="49" t="s">
        <v>494</v>
      </c>
      <c r="B28" s="48">
        <v>1203399833.087342</v>
      </c>
      <c r="C28" s="48">
        <v>255794457.66998452</v>
      </c>
      <c r="D28" s="48">
        <v>79057123.511547521</v>
      </c>
      <c r="E28" s="48">
        <v>10061741.442500001</v>
      </c>
      <c r="F28" s="48">
        <v>1548313155.711374</v>
      </c>
      <c r="G28" s="27">
        <f t="shared" si="1"/>
        <v>-95964661.087341994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138d860-94a3-49b5-aede-4e50fe3735e3">
      <Terms xmlns="http://schemas.microsoft.com/office/infopath/2007/PartnerControls"/>
    </lcf76f155ced4ddcb4097134ff3c332f>
    <TaxCatchAll xmlns="e1def671-6fa7-4e51-ba20-55d843ec12ea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ECD39CE8E186E41AE1DEBE83473835D" ma:contentTypeVersion="15" ma:contentTypeDescription="Crie um novo documento." ma:contentTypeScope="" ma:versionID="ad3cd8dcaa9103049b3bed25d52fa383">
  <xsd:schema xmlns:xsd="http://www.w3.org/2001/XMLSchema" xmlns:xs="http://www.w3.org/2001/XMLSchema" xmlns:p="http://schemas.microsoft.com/office/2006/metadata/properties" xmlns:ns2="2138d860-94a3-49b5-aede-4e50fe3735e3" xmlns:ns3="e1def671-6fa7-4e51-ba20-55d843ec12ea" targetNamespace="http://schemas.microsoft.com/office/2006/metadata/properties" ma:root="true" ma:fieldsID="2af11e90ed602626125b3e08d65d8cdc" ns2:_="" ns3:_="">
    <xsd:import namespace="2138d860-94a3-49b5-aede-4e50fe3735e3"/>
    <xsd:import namespace="e1def671-6fa7-4e51-ba20-55d843ec12e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38d860-94a3-49b5-aede-4e50fe3735e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bf897d17-34fd-4a01-8f80-908009a6c4a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def671-6fa7-4e51-ba20-55d843ec12e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7c721031-6dec-43e1-a49c-fd5fd4d0ade8}" ma:internalName="TaxCatchAll" ma:showField="CatchAllData" ma:web="e1def671-6fa7-4e51-ba20-55d843ec12e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s q m i d = " b b 6 5 1 9 e 1 - 1 7 c 0 - 4 7 c e - b c 1 9 - 4 c 1 8 8 3 7 c a 9 6 7 "   x m l n s = " h t t p : / / s c h e m a s . m i c r o s o f t . c o m / D a t a M a s h u p " > A A A A A O 0 D A A B Q S w M E F A A C A A g A R Y 2 M V B s Y P o 2 k A A A A 9 g A A A B I A H A B D b 2 5 m a W c v U G F j a 2 F n Z S 5 4 b W w g o h g A K K A U A A A A A A A A A A A A A A A A A A A A A A A A A A A A h Y 8 x D o I w G I W v Q r r T l u J g y E 9 J d J X E a G J c m 1 K h E Q q h x X I 3 B 4 / k F c Q o 6 u b 4 v v c N 7 9 2 v N 8 j G p g 4 u q r e 6 N S m K M E W B M r I t t C l T N L h T u E Q Z h 6 2 Q Z 1 G q Y J K N T U Z b p K h y r k s I 8 d 5 j H + O 2 L w m j N C L H f L O X l W o E + s j 6 v x x q Y 5 0 w U i E O h 9 c Y z n B E Y 7 x g D F M g M 4 R c m 6 / A p r 3 P 9 g f C e q j d 0 C v e u X C 1 A z J H I O 8 P / A F Q S w M E F A A C A A g A R Y 2 M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W N j F T 8 q g 2 y 5 w A A A F Q B A A A T A B w A R m 9 y b X V s Y X M v U 2 V j d G l v b j E u b S C i G A A o o B Q A A A A A A A A A A A A A A A A A A A A A A A A A A A B t j 0 1 r w z A M h u + B / A f P v S Q Q 4 m T H l R 1 K w s 6 F B T Y Y O y i O 2 h p c K 9 h q 2 A j 5 7 8 t H d x h M F 4 n n B e l R Q M 2 G n H j d e r m P o z g K F / D Y i Z 1 s o L U o C i m e h U W O I z H X C z n G G b x h m x / h j M k y V A t 0 H B J 5 Y e 7 D k 1 J k j e s g b 3 W b n 2 n I W 3 8 n K q A f j C Z 1 b A 7 v a k A f g N R Q K u i t 0 a C B d g / K o 7 7 5 Q E F V x A u q y Y K v D c g 0 z T a J G h i K W W K V G Y v p Y w G f 9 3 D 2 N j 2 J g 2 X 0 0 N F i v z 6 S N x 5 c O J G / V m R v V 9 d 8 9 x i S d V U 2 j n K D p c w E z 4 F g / O I p E 7 / 8 8 Q + f 0 j g y 7 v 9 z + x 9 Q S w E C L Q A U A A I A C A B F j Y x U G x g + j a Q A A A D 2 A A A A E g A A A A A A A A A A A A A A A A A A A A A A Q 2 9 u Z m l n L 1 B h Y 2 t h Z 2 U u e G 1 s U E s B A i 0 A F A A C A A g A R Y 2 M V A / K 6 a u k A A A A 6 Q A A A B M A A A A A A A A A A A A A A A A A 8 A A A A F t D b 2 5 0 Z W 5 0 X 1 R 5 c G V z X S 5 4 b W x Q S w E C L Q A U A A I A C A B F j Y x U / K o N s u c A A A B U A Q A A E w A A A A A A A A A A A A A A A A D h A Q A A R m 9 y b X V s Y X M v U 2 V j d G l v b j E u b V B L B Q Y A A A A A A w A D A M I A A A A V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l C Q A A A A A A A E M J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S U y M D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c O n w 6 N v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A v Q X V 0 b 1 J l b W 9 2 Z W R D b 2 x 1 b W 5 z M S 5 7 Q 2 9 s d W 1 u M S w w f S Z x d W 9 0 O y w m c X V v d D t T Z W N 0 a W 9 u M S 9 U Y W J s Z S A w L 0 F 1 d G 9 S Z W 1 v d m V k Q 2 9 s d W 1 u c z E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g M C 9 B d X R v U m V t b 3 Z l Z E N v b H V t b n M x L n t D b 2 x 1 b W 4 x L D B 9 J n F 1 b 3 Q 7 L C Z x d W 9 0 O 1 N l Y 3 R p b 2 4 x L 1 R h Y m x l I D A v Q X V 0 b 1 J l b W 9 2 Z W R D b 2 x 1 b W 5 z M S 5 7 Q 2 9 s d W 1 u M i w x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X S I g L z 4 8 R W 5 0 c n k g V H l w Z T 0 i R m l s b E N v b H V t b l R 5 c G V z I i B W Y W x 1 Z T 0 i c 0 J n W T 0 i I C 8 + P E V u d H J 5 I F R 5 c G U 9 I k Z p b G x M Y X N 0 V X B k Y X R l Z C I g V m F s d W U 9 I m Q y M D I y L T A 0 L T E y V D I w O j Q w O j U 4 L j U 3 M D M 4 O D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I i A v P j x F b n R y e S B U e X B l P S J B Z G R l Z F R v R G F 0 Y U 1 v Z G V s I i B W Y W x 1 Z T 0 i b D A i I C 8 + P E V u d H J 5 I F R 5 c G U 9 I l F 1 Z X J 5 S U Q i I F Z h b H V l P S J z Z j V m Y z R m Y T I t Y T I 0 O C 0 0 Y 2 F m L W F h O T Y t Z D V l M j Q z Y W M 2 Z G E x I i A v P j w v U 3 R h Y m x l R W 5 0 c m l l c z 4 8 L 0 l 0 Z W 0 + P E l 0 Z W 0 + P E l 0 Z W 1 M b 2 N h d G l v b j 4 8 S X R l b V R 5 c G U + R m 9 y b X V s Y T w v S X R l b V R 5 c G U + P E l 0 Z W 1 Q Y X R o P l N l Y 3 R p b 2 4 x L 1 R h Y m x l J T I w M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9 E Y X R h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U F t q X B H l J E O u E x J C 1 1 k y I w A A A A A C A A A A A A A Q Z g A A A A E A A C A A A A D 7 Q o e b 5 L e L K / e u d s e w c n e r 5 6 o i y 0 E 5 2 9 T B U X 3 f M k 1 O S g A A A A A O g A A A A A I A A C A A A A D o 7 1 d R D Q z p S u Y g 7 / N K a E 4 W 6 7 x o H T D h i n I I 7 d c t R D P B s l A A A A C C m c I T B k / V 7 T 4 Q y M 7 M k c g i 3 J R r 4 X S Q x 8 r / o g L N q r Q Y 5 N p Q B 8 K S p S + X B x M K Q g a L P V v z I X u t f Y 5 l 0 D / p T E / Z C n v v N N 6 A + B v M 4 K Q 1 Y H t H u J 0 b e E A A A A C T t O 9 e z t m G P 8 v 0 e Z z A M 0 T j X R G + m A 2 6 C G 0 J D K b A k h O 0 k 1 9 R 8 L B + d Q 8 N R 9 I C R E k k 3 B U 7 O N P 7 H 1 w m / q t 9 f c z O 2 6 y I < / D a t a M a s h u p > 
</file>

<file path=customXml/itemProps1.xml><?xml version="1.0" encoding="utf-8"?>
<ds:datastoreItem xmlns:ds="http://schemas.openxmlformats.org/officeDocument/2006/customXml" ds:itemID="{699710A8-9DAC-4D74-A3FA-3AA03915FF2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0AADE1-A95E-48AA-9163-22C79C5AB4B2}">
  <ds:schemaRefs>
    <ds:schemaRef ds:uri="http://schemas.microsoft.com/office/2006/metadata/properties"/>
    <ds:schemaRef ds:uri="http://schemas.microsoft.com/office/infopath/2007/PartnerControls"/>
    <ds:schemaRef ds:uri="2138d860-94a3-49b5-aede-4e50fe3735e3"/>
    <ds:schemaRef ds:uri="e1def671-6fa7-4e51-ba20-55d843ec12ea"/>
  </ds:schemaRefs>
</ds:datastoreItem>
</file>

<file path=customXml/itemProps3.xml><?xml version="1.0" encoding="utf-8"?>
<ds:datastoreItem xmlns:ds="http://schemas.openxmlformats.org/officeDocument/2006/customXml" ds:itemID="{EAB270F6-2A2B-4E91-9B69-40DFA77D3E2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38d860-94a3-49b5-aede-4e50fe3735e3"/>
    <ds:schemaRef ds:uri="e1def671-6fa7-4e51-ba20-55d843ec12e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183C2728-8E57-4275-9498-8A79F0A926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1</vt:i4>
      </vt:variant>
    </vt:vector>
  </HeadingPairs>
  <TitlesOfParts>
    <vt:vector size="6" baseType="lpstr">
      <vt:lpstr>Pedidos Orçamentários</vt:lpstr>
      <vt:lpstr>MPME</vt:lpstr>
      <vt:lpstr>Indenizações pagas</vt:lpstr>
      <vt:lpstr>Observações</vt:lpstr>
      <vt:lpstr>Detalhamento</vt:lpstr>
      <vt:lpstr>MPME!Area_de_impressao</vt:lpstr>
    </vt:vector>
  </TitlesOfParts>
  <Manager/>
  <Company>MInistério da Fazenda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36808353883</dc:creator>
  <cp:keywords/>
  <dc:description/>
  <cp:lastModifiedBy>Viviane Macedo de Andrade</cp:lastModifiedBy>
  <cp:revision/>
  <dcterms:created xsi:type="dcterms:W3CDTF">2018-06-14T16:40:45Z</dcterms:created>
  <dcterms:modified xsi:type="dcterms:W3CDTF">2024-12-10T18:59:52Z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0x010100DECD39CE8E186E41AE1DEBE83473835D</vt:lpwstr>
  </property>
  <property fmtid="{D5CDD505-2E9C-101B-9397-08002B2CF9AE}" pid="3" name="MediaServiceImageTags">
    <vt:lpwstr/>
  </property>
</Properties>
</file>