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hidePivotFieldList="1" defaultThemeVersion="124226"/>
  <mc:AlternateContent xmlns:mc="http://schemas.openxmlformats.org/markup-compatibility/2006">
    <mc:Choice Requires="x15">
      <x15ac:absPath xmlns:x15ac="http://schemas.microsoft.com/office/spreadsheetml/2010/11/ac" url="C:\Users\Jair\Desktop\Atualizar\LETEC2024\"/>
    </mc:Choice>
  </mc:AlternateContent>
  <xr:revisionPtr revIDLastSave="557" documentId="13_ncr:1_{64C9F0EE-464B-4FFD-810C-DA724849D71C}" xr6:coauthVersionLast="47" xr6:coauthVersionMax="47" xr10:uidLastSave="{15916671-F2E7-4F01-A730-0630C54F78CE}"/>
  <bookViews>
    <workbookView xWindow="-108" yWindow="-108" windowWidth="23256" windowHeight="12456" firstSheet="2" activeTab="2" xr2:uid="{00000000-000D-0000-FFFF-FFFF00000000}"/>
  </bookViews>
  <sheets>
    <sheet name="Feriados 2017" sheetId="2" state="hidden" r:id="rId1"/>
    <sheet name="Plan3" sheetId="3" state="hidden" r:id="rId2"/>
    <sheet name="Pleitos LETEC" sheetId="5" r:id="rId3"/>
  </sheets>
  <definedNames>
    <definedName name="_xlnm._FilterDatabase" localSheetId="2" hidden="1">'Pleitos LETEC'!$A$2:$P$90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6" i="5" l="1"/>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3" i="5"/>
  <c r="C58" i="5"/>
  <c r="C57" i="5"/>
  <c r="C56" i="5"/>
  <c r="C55" i="5"/>
  <c r="C54"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alcChain>
</file>

<file path=xl/sharedStrings.xml><?xml version="1.0" encoding="utf-8"?>
<sst xmlns="http://schemas.openxmlformats.org/spreadsheetml/2006/main" count="1043" uniqueCount="407">
  <si>
    <t>Data</t>
  </si>
  <si>
    <t>Feriado</t>
  </si>
  <si>
    <t>Reveillon</t>
  </si>
  <si>
    <t>Carnaval</t>
  </si>
  <si>
    <t>Paixão de Cristo</t>
  </si>
  <si>
    <t>Tiradentes</t>
  </si>
  <si>
    <t>Dia do Trabalho</t>
  </si>
  <si>
    <t>Corpus Christi</t>
  </si>
  <si>
    <t>Independência do Brasil</t>
  </si>
  <si>
    <t>Nossa Senhora Aparecida</t>
  </si>
  <si>
    <t>Finados</t>
  </si>
  <si>
    <t>Proclamação da República</t>
  </si>
  <si>
    <t>Natal</t>
  </si>
  <si>
    <t>Pleitos à Lista de Exceções a Tarifa Externa Comum</t>
  </si>
  <si>
    <t>Processo SEI</t>
  </si>
  <si>
    <t>Data Início Prazo de Manifestação</t>
  </si>
  <si>
    <t>Data Término Prazo de Manifestação</t>
  </si>
  <si>
    <t>Tipo do Pleito</t>
  </si>
  <si>
    <t>Data Término de vigência</t>
  </si>
  <si>
    <t>Efeito Tarifário Pretendido</t>
  </si>
  <si>
    <t>NCM</t>
  </si>
  <si>
    <t>Descrição do Produto</t>
  </si>
  <si>
    <t xml:space="preserve">TEC </t>
  </si>
  <si>
    <t>Alíquota pretendida</t>
  </si>
  <si>
    <t>Cota Pretendida</t>
  </si>
  <si>
    <t>Medida da Cota</t>
  </si>
  <si>
    <t>Prazo Pretendido</t>
  </si>
  <si>
    <t xml:space="preserve">Pleiteante </t>
  </si>
  <si>
    <t xml:space="preserve">Status </t>
  </si>
  <si>
    <t xml:space="preserve"> </t>
  </si>
  <si>
    <t>19971.100421/2022-02</t>
  </si>
  <si>
    <t>Inclusão de Ex-tarifário</t>
  </si>
  <si>
    <t>-</t>
  </si>
  <si>
    <t>Redução</t>
  </si>
  <si>
    <t>3004.90.69</t>
  </si>
  <si>
    <t>Contendo ivacaftor</t>
  </si>
  <si>
    <t>VERTEX FARMACEUTICA DO BRASIL LTDA</t>
  </si>
  <si>
    <t>Mantido Pauta CAT</t>
  </si>
  <si>
    <t>19971.101214/2022-67</t>
  </si>
  <si>
    <t>Exclusão</t>
  </si>
  <si>
    <t>sem prazo</t>
  </si>
  <si>
    <t>Elevação</t>
  </si>
  <si>
    <t>8507.60.00</t>
  </si>
  <si>
    <t>Ex 032 (MODULOS ACUMULADORES ELÉTRICOS DE IONS) DE LITIO</t>
  </si>
  <si>
    <t>UNICOBA DA AMAZONIA S.A.</t>
  </si>
  <si>
    <t>Inserido Pauta GECEX</t>
  </si>
  <si>
    <t>19971.101215/2022-10</t>
  </si>
  <si>
    <t>UNICOBA INDUSTRIA DE COMPONENTES ELETRONICOS E
INFORMATICA S.A</t>
  </si>
  <si>
    <t>19971.101227/2022-36</t>
  </si>
  <si>
    <t>WEG EQUIPAMENTOS ELETRICOS S/A</t>
  </si>
  <si>
    <t>19971.101127/2023-91</t>
  </si>
  <si>
    <t>Pleito Novo</t>
  </si>
  <si>
    <t>2907.11.00</t>
  </si>
  <si>
    <t>Fenol (hidroxibenzeno) e seus sais</t>
  </si>
  <si>
    <t>RHODIA BRASIL S.A.</t>
  </si>
  <si>
    <t>Migrado para DCC</t>
  </si>
  <si>
    <t>19971.101204/2023-11</t>
  </si>
  <si>
    <t>2824.90.10</t>
  </si>
  <si>
    <t>Mínio (zarcão) e mínio-laranja (mine-orange)</t>
  </si>
  <si>
    <t>CAMARA DE COMERCIO, INDUSTRIA E SERVICOS DO BRASIL CISBRA</t>
  </si>
  <si>
    <t>19971.101300/2023-51</t>
  </si>
  <si>
    <t>Inclusão</t>
  </si>
  <si>
    <r>
      <t>Contendo cloridrato de </t>
    </r>
    <r>
      <rPr>
        <sz val="10"/>
        <color rgb="FF242424"/>
        <rFont val="Arial"/>
      </rPr>
      <t>valaciclovir</t>
    </r>
  </si>
  <si>
    <t>GLAXOSMITHKLINE BRASIL LTDA</t>
  </si>
  <si>
    <t>19971.101568/2023-92</t>
  </si>
  <si>
    <t>Manutenção</t>
  </si>
  <si>
    <t>2807.00.10</t>
  </si>
  <si>
    <t>Ácido sulfúrico</t>
  </si>
  <si>
    <t>Toneladas</t>
  </si>
  <si>
    <t>9 meses</t>
  </si>
  <si>
    <t>Tronox Pigmentos do Brasil S.A.</t>
  </si>
  <si>
    <t>Mantido Pauta Gecex</t>
  </si>
  <si>
    <t>19971.101203/2023-68</t>
  </si>
  <si>
    <t>2824.10.00</t>
  </si>
  <si>
    <t>Monóxido de chumbo (litargirio, massicote)</t>
  </si>
  <si>
    <t>Câmara de Comércio, Indústria e Serviços do Brasil (CISBRA)</t>
  </si>
  <si>
    <t>19971.101592/2023-21</t>
  </si>
  <si>
    <t>2824.90.90</t>
  </si>
  <si>
    <t>Outros óxidos de chumbo</t>
  </si>
  <si>
    <t>19971.101513/2023-82</t>
  </si>
  <si>
    <t>2902.43.00</t>
  </si>
  <si>
    <t>P-xileno</t>
  </si>
  <si>
    <t>12 meses</t>
  </si>
  <si>
    <t>ALPEK POLYESTER PERNAMBUCO S.A.</t>
  </si>
  <si>
    <t>19971.000022/2024-04</t>
  </si>
  <si>
    <t>2917.35.00</t>
  </si>
  <si>
    <t>Anidrido ftálico</t>
  </si>
  <si>
    <t>730 dias</t>
  </si>
  <si>
    <t>PETROM PETROQUIMICA MOGI DAS CRUZES S/A</t>
  </si>
  <si>
    <t>Em análise</t>
  </si>
  <si>
    <t>19971.000087/2024-41</t>
  </si>
  <si>
    <t>2917.12.10</t>
  </si>
  <si>
    <t>Acido adípico</t>
  </si>
  <si>
    <t>3. 300</t>
  </si>
  <si>
    <t>19971.000088/2024-96</t>
  </si>
  <si>
    <t>2915.33.00</t>
  </si>
  <si>
    <t>Acetato de n-butila</t>
  </si>
  <si>
    <t>19971.000089/2024-31</t>
  </si>
  <si>
    <t>2905.12.20</t>
  </si>
  <si>
    <t>Álcool isopropílico</t>
  </si>
  <si>
    <t>19971.000099/2024-76</t>
  </si>
  <si>
    <t>Alteração</t>
  </si>
  <si>
    <t>2915.39.21</t>
  </si>
  <si>
    <t>Triacetina</t>
  </si>
  <si>
    <t>DENVER ESPECIALIDADES QUIMICAS LTDA.</t>
  </si>
  <si>
    <t>19971.000028/2024-73</t>
  </si>
  <si>
    <t>2902.50.00</t>
  </si>
  <si>
    <t>Estireno</t>
  </si>
  <si>
    <t>24 meses</t>
  </si>
  <si>
    <t>UNIGEL PARTICIPACOES S/A</t>
  </si>
  <si>
    <t>19971.000050/2024-13</t>
  </si>
  <si>
    <t>2916.14.10</t>
  </si>
  <si>
    <t>Ésteres de metila do ácido metacrílico</t>
  </si>
  <si>
    <t>19971.000051/2024-68</t>
  </si>
  <si>
    <t>3906.10.00</t>
  </si>
  <si>
    <t>Polimetacrilato de metila, em forma primária</t>
  </si>
  <si>
    <t>19971.000052/2024-11</t>
  </si>
  <si>
    <t>3903.19.00</t>
  </si>
  <si>
    <t>Outros poliestirenos em formas primárias</t>
  </si>
  <si>
    <t>19971.000109/2024-73</t>
  </si>
  <si>
    <t>3504.00.20</t>
  </si>
  <si>
    <t>Proteínas de soja em pó, com teor de proteínas superior ou igual a 90 %, em peso, em base seca</t>
  </si>
  <si>
    <t>ADM DO BRASIL LTDA</t>
  </si>
  <si>
    <t>19971.000110/2024-06</t>
  </si>
  <si>
    <t>2106.10.00</t>
  </si>
  <si>
    <t>concentrados de proteína e substâncias proteicas de soja.</t>
  </si>
  <si>
    <t>19971.100862/2023-87</t>
  </si>
  <si>
    <t>2933.39.19</t>
  </si>
  <si>
    <t>Outros compostos heterocíclicos com flúor e/ou bromo, ligação covalente</t>
  </si>
  <si>
    <t>ADAMA BRASIL S/A</t>
  </si>
  <si>
    <t>19971.100864/2023-76</t>
  </si>
  <si>
    <t>2933.99.69</t>
  </si>
  <si>
    <t>Outros compostos heterocíclicos contendo ciclo triazol</t>
  </si>
  <si>
    <t>Suspenso a pedido da Pleiteante</t>
  </si>
  <si>
    <t>19971.101252/2023-09</t>
  </si>
  <si>
    <t>3808.91.91</t>
  </si>
  <si>
    <t>Inseticida à base de acefato ou de Bacillus thuringiensis, apresentado de outro modo</t>
  </si>
  <si>
    <t>19971.101301/2023-03</t>
  </si>
  <si>
    <t>3004.90.39</t>
  </si>
  <si>
    <t xml:space="preserve"> Contendo cloridrato de bupropiona</t>
  </si>
  <si>
    <t>Kilogramas</t>
  </si>
  <si>
    <t>GLAXOSMITHKLINE BRASIL  LTDA</t>
  </si>
  <si>
    <t>Perda Objeto - Em vigor LETEC</t>
  </si>
  <si>
    <t>19971.000135/2024-00</t>
  </si>
  <si>
    <t>3904.61.90</t>
  </si>
  <si>
    <t>Outros politetrafluoretilenos em formas primárias</t>
  </si>
  <si>
    <t>60 meses</t>
  </si>
  <si>
    <t>FLUOROMASTERS POLIMEROS INDUSTRIA, COMERCIO, IMPORTACAO E EXPORTACAO LTDA</t>
  </si>
  <si>
    <t>19971.101302/2023-40</t>
  </si>
  <si>
    <t xml:space="preserve"> Contendo Tosilato de niraparibe monoidratado </t>
  </si>
  <si>
    <t>19971.000106/2024-30</t>
  </si>
  <si>
    <t>3912.31.11</t>
  </si>
  <si>
    <t>Carboximetilcelulose com teor&gt; =75%, em formas primárias</t>
  </si>
  <si>
    <t>DENVER ESPECIALIDADES QUIMICAS LTDA</t>
  </si>
  <si>
    <t>19971.000156/2024-17</t>
  </si>
  <si>
    <t>2309.90.90</t>
  </si>
  <si>
    <t>Preparações para alimentação de animais contendo vitamina B12 (cerca de 1% em peso), em um suporte ou diluente</t>
  </si>
  <si>
    <t>SINDICATO NACIONAL DA INDUSTRIA DE ALIMENTACAO ANIMAl</t>
  </si>
  <si>
    <t>Inserido Pauta GECEX - Migrado Desabastecimento</t>
  </si>
  <si>
    <t>19971.000173/2024-54</t>
  </si>
  <si>
    <t>9018.31.90</t>
  </si>
  <si>
    <t>Seringas, mesmo com agulhas, de outras matérias</t>
  </si>
  <si>
    <t>Unidades</t>
  </si>
  <si>
    <t>48 meses</t>
  </si>
  <si>
    <t>BLAU FARMACÊUTICA S.A</t>
  </si>
  <si>
    <t>19971.000212/2024-13</t>
  </si>
  <si>
    <t>3926.90.40</t>
  </si>
  <si>
    <t>Exclusivamente para utilização em seringas</t>
  </si>
  <si>
    <t>19971.000195/2024-14</t>
  </si>
  <si>
    <t>2905.16.00</t>
  </si>
  <si>
    <t>Octanol (álcool octilico) e seus isômeros</t>
  </si>
  <si>
    <t>ELEKEIROZ S/A</t>
  </si>
  <si>
    <t>19971.000141/2024-59</t>
  </si>
  <si>
    <t>2811.22.10</t>
  </si>
  <si>
    <t>Dióxido de silício obtido por precipitação química</t>
  </si>
  <si>
    <t>19971.000194/2024-70</t>
  </si>
  <si>
    <t>3903.90.90</t>
  </si>
  <si>
    <t>Outros polímeros de estireno, em formas primárias</t>
  </si>
  <si>
    <t>19971.000196/2024-69</t>
  </si>
  <si>
    <t>2905.14.10</t>
  </si>
  <si>
    <t>Álcool isobutílico (2-metil-1-propanol)</t>
  </si>
  <si>
    <t>19971.000198/2024-58</t>
  </si>
  <si>
    <t>2917.14.00</t>
  </si>
  <si>
    <t>Anidrido maleico</t>
  </si>
  <si>
    <t>19971.000216/2024-00</t>
  </si>
  <si>
    <t>2917.32.00</t>
  </si>
  <si>
    <t>Ortoftalatos de dioctila</t>
  </si>
  <si>
    <t>19971.000217/2024-46</t>
  </si>
  <si>
    <t>2917.34.00</t>
  </si>
  <si>
    <t>Outros ésteres do ácido ortoftálico</t>
  </si>
  <si>
    <t>19971.000197/2024-11</t>
  </si>
  <si>
    <t>2915.90.21</t>
  </si>
  <si>
    <t>Ácido 2-etilexanóico (acido 2-etilexóico)</t>
  </si>
  <si>
    <t>19971.000231/2024-40</t>
  </si>
  <si>
    <t>8414.30.11</t>
  </si>
  <si>
    <t>Motocompressores herméticos, com capacidade inferior a 4.700 frigorias/hora, dos tipos utilizados nos equipamentos frigoríficos</t>
  </si>
  <si>
    <t>ELETROS ASS NACIONAL DE FABR DE PRODS.ELETROELETRONICOS</t>
  </si>
  <si>
    <t>19971.000253/2024-18</t>
  </si>
  <si>
    <t>2828.90.20</t>
  </si>
  <si>
    <t>Clorito de sódio</t>
  </si>
  <si>
    <t>SABARA QUIMICOS E INGREDIENTES S/A</t>
  </si>
  <si>
    <t>19971.000350/2024-01</t>
  </si>
  <si>
    <t>4016.93.00</t>
  </si>
  <si>
    <t>RETENTOR DE BORRACHA VULCANIZADA NÃO ENDURECIDA PARA VEDAÇÃO DE ÊMBOLOS NO INTERIOR DE SERINGAS DE VIDRO USADAS NO ENVASE DE MEDICAMENTOS.</t>
  </si>
  <si>
    <t>16%</t>
  </si>
  <si>
    <t>2.500.000</t>
  </si>
  <si>
    <t>Em Análise</t>
  </si>
  <si>
    <t>19971.000383/2024-42</t>
  </si>
  <si>
    <t>3907.99.99</t>
  </si>
  <si>
    <t>Outros poliésteres em formas primárias</t>
  </si>
  <si>
    <t>12,6%</t>
  </si>
  <si>
    <t xml:space="preserve">4.000 </t>
  </si>
  <si>
    <t>FCC - INDUSTRIA E COMERCIO LTDA</t>
  </si>
  <si>
    <t>19971.000384/2024-97</t>
  </si>
  <si>
    <t xml:space="preserve">6.000 </t>
  </si>
  <si>
    <t>19971.000391/2024-99</t>
  </si>
  <si>
    <t>8607.19.90</t>
  </si>
  <si>
    <t>Eixos, rodas e suas partes de veículos para vias férreas</t>
  </si>
  <si>
    <t>5 anos</t>
  </si>
  <si>
    <t>SIND INTERESTADUAL DA IND DE MAT E EQUIP FERROV E RODOV</t>
  </si>
  <si>
    <t>19971.100061/2023-11</t>
  </si>
  <si>
    <t>23/01/2023</t>
  </si>
  <si>
    <t>9018.90.99</t>
  </si>
  <si>
    <t>Torres de vídeo concebidas especialmente para sistemas robóticos completos de cirurgias assistidas, compostas por câmera de vídeo 3DHD, um computador que funciona como o gerenciador de dados de comunicação entre o console do cirurgião e os braços robóticos e um sistema de gravação e gerenciamento de imagem denominado DS1, também utilizadas como suporte do endoscópio durante uma laparoscopia, para visualização laparoscópica padrão e para eletrocirurgia</t>
  </si>
  <si>
    <t>0%</t>
  </si>
  <si>
    <t>Auto Suture do Brasil Ltda</t>
  </si>
  <si>
    <t>19971.000256/2024-43</t>
  </si>
  <si>
    <t>2934.99.35</t>
  </si>
  <si>
    <t>Propiconazol</t>
  </si>
  <si>
    <t>até 31/12/2028</t>
  </si>
  <si>
    <t>SYNGENTA PROTECAO DE CULTIVOS LTDA</t>
  </si>
  <si>
    <t>19971.000257/2024-98</t>
  </si>
  <si>
    <t>2933.69.13</t>
  </si>
  <si>
    <t>Atrazina</t>
  </si>
  <si>
    <t>19971.000244/2024-19</t>
  </si>
  <si>
    <t xml:space="preserve">2931.49.14 </t>
  </si>
  <si>
    <t>Glifosato e seu sal de monoisopropilamina</t>
  </si>
  <si>
    <t>10.8%</t>
  </si>
  <si>
    <t>19971.000414/2024-65</t>
  </si>
  <si>
    <t>7303.00.00</t>
  </si>
  <si>
    <t>Tubos e perfis ocos, de ferro fundido</t>
  </si>
  <si>
    <t>ASSOCIACAO BRASILEIRA DOS FABRICANTES DE MATERIAIS PARA SANEAMENTO - ASFAMAS</t>
  </si>
  <si>
    <t>19971.000427/2024-34</t>
  </si>
  <si>
    <t>3909.50.29</t>
  </si>
  <si>
    <t>Outros poliuretanos em blocos irregulares, pedaços, pós, etc</t>
  </si>
  <si>
    <t>PU - POLYMERS DO BRASIL LTDA</t>
  </si>
  <si>
    <t>19971.000447/2024-13</t>
  </si>
  <si>
    <t>8607.11.10</t>
  </si>
  <si>
    <t>Bogies de tração de veículos para vias férreas</t>
  </si>
  <si>
    <t>19971.000478/2024-66</t>
  </si>
  <si>
    <t>3908.10.24</t>
  </si>
  <si>
    <t>Ex 003 - Poliamida-6, apresentada sob a forma de grânulos, sem carga, concebida para ser utilizada na fabricação de tripas plásticas para embutidos cozidos.</t>
  </si>
  <si>
    <t>VISCOFAN DO BRASIL SOCIEDADE COMERCIAL E INDUSTRIAL LTDA</t>
  </si>
  <si>
    <t>19971.000521/2024-93</t>
  </si>
  <si>
    <t>8705.30.00</t>
  </si>
  <si>
    <t>Veículo de combate a incêndio e resgate de aeronaves em aeródromos, preparado para operação em qualquer tipo de terreno, com 02 (dois) motores turbo diesel Euro 5 de 13 litros, 6 cilindros em linha e potência somada de 1.120 HP a 1.600 rpm, tração 6x6 integral, câmbio automático de 6 velocidades com conversor de torque e retardador como opcional, aceleração de 0 a 80km/h em até 19seg, velocidade máxima de até 135 Km/h, considerando um peso operacional de 40.000kg, dotado de: tanque de água para 12.000 litros, tanque de líquido gerador de espuma (LGE) de 1.500 litros e sistema automático de dosagem de espuma com taxas de 1%, 3% e 6%; sistema de pó químico com reservatório de 250kg e capacidade de descarga de até 5,0kg/seg; canhões de teto e de para-choque, de longo alcance, com sistemas de iluminação por LEDs integrados e capacidades máximas de descarga de agentes extintores, de até 6.500 e 1.200 litros por minuto, respectivamente; bicos aspersores sob o veículo na parte dianteira e traseira para expedição de espuma de autoproteção; dispositivos de iluminação e sinalização. 100% de acordo as normas ICAO e NFPA.</t>
  </si>
  <si>
    <t>ON-HIGHWAY BRASIL LTDA</t>
  </si>
  <si>
    <t>19971.000495/2024-01</t>
  </si>
  <si>
    <t>2905.13.00</t>
  </si>
  <si>
    <t>Butan-1-ol (álcool n-butílico)</t>
  </si>
  <si>
    <t>Elekeiroz S.A.</t>
  </si>
  <si>
    <t>19971.000524/2024-27</t>
  </si>
  <si>
    <t>Veículo de combate a incêndio e resgate de aeronaves em aeródromos, preparado para operação em qualquer tipo de terreno, com motor turbo diesel Euro 5 de 13 litros, 6 cilindros em linha e potência de 560 HP a 1.600 rpm, tração 4x4 integral, câmbio automático de 6 velocidades com conversor de torque e retardador como opcional, aceleração de 0 a 80km/h em até 25seg, velocidade máxima de 115 Km/h, considerando um peso operacional de 26.000kg, dotado de: tanque de água para 6.000 litros, tanque de líquido gerador de espuma (LGE) de 750 litros e sistema automático de dosagem de espuma com taxas de 1%, 3% e 6%; sistema de pó químico com reservatório de 250kg e capacidade de descarga de até 2,3kg/seg; canhões de teto e de para-choque, de longo alcance, com sistemas de iluminação por LEDs integrados e capacidades máximas de descarga de agentes extintores, de até 3.800 e 1.200 litros por minuto, respectivamente; bicos aspersores sob o veículo na parte dianteira e traseira para expedição de espuma de autoproteção; dispositivos de iluminação e sinalização, em conformidade com as normas ICAO e NFPA.</t>
  </si>
  <si>
    <t>19971.000443/2024-27</t>
  </si>
  <si>
    <t>8606.91.00</t>
  </si>
  <si>
    <t>Vagões cobertos e fechados, para transporte de mercadorias sobre vias férreas</t>
  </si>
  <si>
    <t>19971.000547/2024-31</t>
  </si>
  <si>
    <t>8504.40.10</t>
  </si>
  <si>
    <t>Sistema de carregamento com fios de baterias de íons de lítio de 24V para uso em motocicletas elétricas, com sistema composto por: placa controladora IoT (Internet of things), protocolo de comunicação MQTT, com a função de conectar o gabinete ao software de gerenciamento da rede de baterias; 9 compartimentos (slots) de bateria que são utilizados para guardar e carregar a bateria; 9 placas controladoras de bateria, com a função de gerenciar o carregamento da bateria, controlar o compartimento e reporta informações da bateria para a placa IoT;  9 carregadores com fio; provido de sistema de controle térmico; provido de sistema de supressão de eventos térmicos de bateria; o sistema de carregamento possui tensão de entrada de 230 V em rede monofásica ou rede trifásica, estrutura metálica, peso de 275 00 Kgs, com dimesões de 170 x 122 x 55 cm</t>
  </si>
  <si>
    <t>Vammo Ltda</t>
  </si>
  <si>
    <t>19971.000564/2024-79</t>
  </si>
  <si>
    <t>7312.10.90</t>
  </si>
  <si>
    <t>Outras cordas e cabos, de ferro ou aço, não isolados para usos elétricos</t>
  </si>
  <si>
    <t>12.6%</t>
  </si>
  <si>
    <t>SICETEL - Sindicato Nacional da Indústria de Trefilação e Laminação de Metais Ferrosos</t>
  </si>
  <si>
    <t>19971.000602/2024-93</t>
  </si>
  <si>
    <t>7217.20.10</t>
  </si>
  <si>
    <t>Fios de ferro ou aço não ligado, galvanizados, com um teor de carbono superior ou igual a 0,6 %, em peso</t>
  </si>
  <si>
    <t>19971.000598/2024-63</t>
  </si>
  <si>
    <t>7317.00.90</t>
  </si>
  <si>
    <t>Pregos, percevejos e artefatos semelhantes, de ferro fundido, ferro ou aço</t>
  </si>
  <si>
    <t>19971.000596/2024-74</t>
  </si>
  <si>
    <t>7308.40.00</t>
  </si>
  <si>
    <t>Material para andaimes, para armações ou para escoramentos, de ferro fundido, ferro ou aço</t>
  </si>
  <si>
    <t>19971.000577/2024-48</t>
  </si>
  <si>
    <t>7314.31.00</t>
  </si>
  <si>
    <t>Outras grades e redes, soldadas nos pontos de interseção, de fios de ferro ou aço, galvanizadas</t>
  </si>
  <si>
    <t>19971.000566/2024-68</t>
  </si>
  <si>
    <t>7312.10.10</t>
  </si>
  <si>
    <t>Cordas e cabos, de fios de aço revestidos de bronze ou latão, não isolados para usos elétricos</t>
  </si>
  <si>
    <t>19971.000567/2024-11</t>
  </si>
  <si>
    <t>7229.20.00</t>
  </si>
  <si>
    <t>Fios de ligas de aços silício-manganês</t>
  </si>
  <si>
    <t>19971.000568/2024-57</t>
  </si>
  <si>
    <t>7229.90.00</t>
  </si>
  <si>
    <t>Fios de outras ligas de aços</t>
  </si>
  <si>
    <t>19971.000603/2024-38</t>
  </si>
  <si>
    <t>7217.20.90</t>
  </si>
  <si>
    <t>Outros fios de ferro ou aço não ligado, galvanizados</t>
  </si>
  <si>
    <t>19971.000576/2024-01</t>
  </si>
  <si>
    <t>7217.30.10</t>
  </si>
  <si>
    <t>Fios de ferro ou aço não ligado, revestidos de outros metais comuns, com um teor de carbono superior ou igual a 0,6 %, em peso</t>
  </si>
  <si>
    <t>19971.000575/2024-59</t>
  </si>
  <si>
    <t>7217.10.90</t>
  </si>
  <si>
    <t>Outros fios de ferro ou aço não ligado, não revestidos</t>
  </si>
  <si>
    <t>19971.000672/2024-41</t>
  </si>
  <si>
    <t>2833.29.60</t>
  </si>
  <si>
    <t>Sulfatos de cromo</t>
  </si>
  <si>
    <t>Centro das Indústrias de Curtumes do Brasil</t>
  </si>
  <si>
    <t>19971.001032/2024-59</t>
  </si>
  <si>
    <t>2925.11.00</t>
  </si>
  <si>
    <t>Sacarina e seus sais</t>
  </si>
  <si>
    <t>CHR. OLESEN NUTRITION COMERCIO DE INSUMOS ALIMENTARES LTDA</t>
  </si>
  <si>
    <t>19971.001037/2024-81</t>
  </si>
  <si>
    <t>3004.90.99</t>
  </si>
  <si>
    <t>Outros medicamentos contendo produtos para fins terapêuticos, etc, doses</t>
  </si>
  <si>
    <t>CAIXAS</t>
  </si>
  <si>
    <t>ASTRAZENECA DO BRASIL LTDA</t>
  </si>
  <si>
    <t>19971.101620/2023-19</t>
  </si>
  <si>
    <t>Outros instrumentos e aparelhos para medicina, cirurgia, etc</t>
  </si>
  <si>
    <t>BOSTON SCIENTIFIC DO BRASIL LTDA</t>
  </si>
  <si>
    <t>19971.001102/2024-79</t>
  </si>
  <si>
    <t>7606.12.90</t>
  </si>
  <si>
    <t>Outras chapas e tiras, de ligas alumínio, espessura &gt; 0.2mm</t>
  </si>
  <si>
    <t>PAPAIZ - UDINESE METAIS INDÚSTRIA E COMÉRCIO LTDA</t>
  </si>
  <si>
    <t>19971.001116/2024-92</t>
  </si>
  <si>
    <t>3701.10.29</t>
  </si>
  <si>
    <t>Outras chapas e filmes planos para raios X, sensibilizados nas duas faces, não impressionados</t>
  </si>
  <si>
    <t>ASSOCIACAO BRASILEIRA DA INDUSTRIA DE MATERIAL FOTOGRAFICO E IMAGEM</t>
  </si>
  <si>
    <t>19971.001146/2024-07</t>
  </si>
  <si>
    <t>2207.10.10</t>
  </si>
  <si>
    <t>Álcool etílico não desnaturado, com um teor alcoólico, em volume, igual ou superior a 80 % vol, com um teor de água igual ou inferior a 1 % vol</t>
  </si>
  <si>
    <t>ASSOCIACAO BRASILEIRA DOS IMPORTADORES DE COMBUSTIVEIS - ABICOM</t>
  </si>
  <si>
    <t>19971.001227/2024-07</t>
  </si>
  <si>
    <t>6307.90.90</t>
  </si>
  <si>
    <t>TRIPAS ARTIFICIAIS CONFECCIONADAS EM MATÉRIAS TÊXTEIS, EM FORMATO TUBULAR OU EM FOLHAS, IMPREGNADAS COM ESPECIARIAS PARA PRODUÇÃO DE ALIMENTOS EMBUTIDOS</t>
  </si>
  <si>
    <t>Metros</t>
  </si>
  <si>
    <t>9 anos</t>
  </si>
  <si>
    <t>L3 TRADE COMERCIAL IMPORTADORA E EXPORTADORA LTDA</t>
  </si>
  <si>
    <t>19971.001163/2024-36</t>
  </si>
  <si>
    <t>Dispositivo médico desenvolvido para tratar os sintomas urinários associados à Hiperplasia Prostática Benigna (BPH) por meio da terapia de vapor de água</t>
  </si>
  <si>
    <t>unidades</t>
  </si>
  <si>
    <t>19971.001233/2024-56</t>
  </si>
  <si>
    <t>Sistema SpaceOAR Hidrogel – Sendo componentes para a preparação de um espaçador de hidrogel absorvível sintético e um sistema introdutor embalado para uma única utilização</t>
  </si>
  <si>
    <t>19971.001265/2024-51</t>
  </si>
  <si>
    <t xml:space="preserve">8713.10.00 </t>
  </si>
  <si>
    <t>Cadeiras de rodas, etc, sem mecanismo de propulsão</t>
  </si>
  <si>
    <t>MAIS MOVIMENTO COMERCIO E IMPORTACAO DE PRODUTOS PARA REABILITACAO LTDA</t>
  </si>
  <si>
    <t>19971.001302/2024-21</t>
  </si>
  <si>
    <t xml:space="preserve">Sliter de alumínio, fabricado em liga 3005 e/ou 3105, têmpera H46, largura de 100mm a 200mm e espessura de 0,20mm a 0,35 mm, com acabamento de pintura coil coating. </t>
  </si>
  <si>
    <t>toneladas</t>
  </si>
  <si>
    <t>36 meses</t>
  </si>
  <si>
    <t>MUNDI ASSESSORIA EMPRESARIAL LTDA</t>
  </si>
  <si>
    <t>19971.001316/2024-45</t>
  </si>
  <si>
    <t xml:space="preserve">7019.11.00 </t>
  </si>
  <si>
    <t>Fios de fibra de vidro cortados (chopped strands), de comprimento não superior a 50 mm</t>
  </si>
  <si>
    <t>OWENS CORNING FIBERGLAS A S LTDA</t>
  </si>
  <si>
    <t>19971.001317/2024-90</t>
  </si>
  <si>
    <t>7019.12.90</t>
  </si>
  <si>
    <t>Outras mechas de vidro, ligeiramente torcidas</t>
  </si>
  <si>
    <t>19971.001349/2024-95</t>
  </si>
  <si>
    <t>8606.92.00</t>
  </si>
  <si>
    <t>Vagões abertos, com paredes fixas de altura superior a 60 cm, para transporte de mercadorias sobre vias férreas</t>
  </si>
  <si>
    <t>19971.001394/2024-40</t>
  </si>
  <si>
    <t>9022.14.19</t>
  </si>
  <si>
    <t>APARELHOS DE RAIO-X PARA AQUISIÇÃO DE IMAGENS RADIOGRAFICAS DIGITAIS, UTILIZADOS EM EXAMES DIAGNOSTICOS E SOLUÇÕES MULTIFUNCIONAIS, FIXOS DE SUSPENSÃO DE TETO, MONTADOS EM DOIS OU QUATRO EIXOS PARA AQUISIÇÃO E VISUALIZAÇÃO DE IMAGEM DIAGNÓSTICA, INTELIGÊNCIA ARTIFICAL PARA ATÉ OITO PATOLOGIAS DE TÓRAX, AJUSTE DE BRILHO E CONTRASTE, GRADE AUTOMÁTICA, SENDO A GRADE FIXA UM OPCIONAL, PROCESSAMENTO AVANÇADO DE IMAGEM, ALGORÍTMOS DE PROCESSAMENTO DE IMAGENS DO DETECTOR, SOFTWARE ESPECIFICO, AUTO-POSICIONAMENTO E CENTRALIZAÇÃO DE TUBO DE RAIOS X E DETETOR COM OPÇÃO DE CONTROLE REMOTO, SISTEMA AUTOMÁTICO DE AJUSTE DE DOSE, CÂMARAS DE IONIZAÇÃO, OPÇÃO DE CÂMERA DE VÍDEO, SOFTWARE PARA DUPLA ENERGIA (DUAL ENERGY), SISTEMA AUTOMATIZADO DE AQUISIÇÃO TOTAL DA COLUNA VERTEBRAL E DOS MEMBROS INFERIORES, SOFTWARE PARA ANÁLISE DE ESCOLIÓSE E COLUNA TOTAL NO BUCKY MURAL, ALTA RESOLUÇÃO DE IMAGEM ATRAVÉS DE OPÇÕES DE DETECTOR DE 100 MICRONS COM MATRIX DE PIXEL ENTRE 3524 X 4288 OU 2508 X 3004 OU 4288X4288, NOS TAMANHOS DE 25X30CM OU 35X43CM OU 43X43CM, VOLTAGEM DE 40 A 150KV, ROTAÇÃO DE 10.000 RPM, FOCO FINO DE 0.6MM E GROSSO DE 1.25MM, CLASSIFICAÇÃO DE SAIDA DO GERADOR DE 50KW, 65KW OU 80KW, PARA USO MEDICO-HOSPITALAR EM SAUDE HUMANA</t>
  </si>
  <si>
    <t>GE HEALTHCARE DO BRASIL COMERCIO E SERVICOS PARA EQUIPAMENTOS MEDICO-HOSPITALARES LTDA</t>
  </si>
  <si>
    <t>19971.001395/2024-94</t>
  </si>
  <si>
    <t>APARELHOS DE RAIO-X FIXO PARA AQUISIÇÃO DE IMAGENS RADIOGRAFICAS DIGITAIS, UTILIZADOS EM EXAMES DIAGNOSTICOS E SOLUÇÕES MULTIFUNCIONAIS, PARA ATÉ 8 PATOLOGIAS DE TORAX, DOTADOS DE GERADOR DE RAIO-X, MESA DE PACIENTES COM TAMPO TIPO FLUTUANTE, "BUCKY" DE MESA E "BUCKY" MURAL, TUBO DE RAIOS-X E COLIMADOR, CLASSIFICAÇÃO DE SAÍDA DO GERADOR DE 50KW E 65KW, FAIXA DE TENSÃO DO TUBO DE 40 A 150KV, DETECTOR DIGITAL SEM FIO DE ALTA RESOLUÇÃO, SOFTWARE ESPECIFICO, PARA USO MEDICO-HOSPITALAR EM SAUDE HUMANA</t>
  </si>
  <si>
    <t>19971.001402/2024-58</t>
  </si>
  <si>
    <t>APARELHOS DE RADIOLOGIA E FLUOROSCOPIA TELECOMANDADO, FIXOS, PARA DIAGNOSTICO EM PACIENTE, COM DETECTOR DIGITAL, CONTROLE DA MESA COM SISTEMA DIGITAL INTELIGENTE, ECRA TACTIL MULTIPLO, UTILIZADOS PARA EXAMES CONTRASTADOS E AQUISIÇÃO DE IMAGENS POR RAIOS-X, COM CAPACIDADE DE ARMAZENAMENTO DE 200.000 IMAGENS, DOTADOS DE DETECTOR PLANO DE SILÍCIO AMORFO COM CINTILADOR DE IODETO DE CÉSIO, COM DIMENSÕES DE 43 X 43CM E TAMANHO DE PIXEL DE 148 MICRON; TUBO DE RAIOS-X COM EXPOSIÇÃO MÁXIMA DE 150KV, VELOCIDADE DO ÂNODO DE 9.000 A 10.800RPM, E CAPACIDADE DE ARMAZENAMENTO DE CALOR DA CAIXA DA AMPOLA DE NO MÁXIMO 2.530.000HU; COLIMADOR PRIMÁRIO COM TAMANHO MÁXIMO DO CAMPO 43 X 43CM A 1M DE DFI (DISTÂNCIA FONTE-IMAGEM); GERADOR DE ALTA FREQUÊNCIA COM SAÍDA DE 65KW, UNIDADE DE PROCESSAMENTO DE DADOS COM "SOFTWARE" DEDICADO, MONITOR DE TELA PLANA SENSIVEL AO TOQUE, TECLADO, "MOUSE", "JOYSTICKS", CONTROLES, PEDAL, MESA DO PACIENTE COM INCLINAÇÃO DE -45 A +90 GRAUS, OU SUPERIOR E AJUSTE DE ALTURA DA MESA DO PACIENTE DE 48 A 98CM, E CAPACIDADE DE PESO DE ATÉ 300KG; COM OU SEM UM OU MAIS DETECTORES PLANOS MÓVEIS SEM FIO, ALIMENTADOS POR BATERIA ÍON DE LÍTIO, RECARREGÁVEL E INTERCAMBIÁVEL, "BUCKY" MURAL E TUBO DE TETO,  PARA USO MEDICO-HOSPITALAR EM SAUDE HUMANA.</t>
  </si>
  <si>
    <t>19971.001404/2024-47</t>
  </si>
  <si>
    <t>APARELHOS DE RAIO-X PARA AQUISIÇÃO DE IMAGENS RADIOGRAFICAS DIGITAIS, UTILIZADOS EM EXAMES DIAGNOSTICOS E SOLUÇÕES, MÓVEIS PARA AQUISIÇÃO E VISUALIZAÇÃO DE IMAGEM DIAGNÓSTICA COM INTELIGÊNCIA ARTIFICAL INTEGRADO PARA PNEUMOTÓRAX  E POSIÇÃO DO TUBO ENDOTRAQUEAL, COM GRADE AUTOMÁTICA ELETRONICA, SENDO A GRADE FIXA UM OPCIONAL, ALTA RESOLUÇÃO DE IMAGEM, OPÇÕES DE DETECTOR DE 100 MICRONS COM MATRIX DE PIXEL ENTRE 3524 X 4288 OU 2508 X 3004 NOS TAMANHOS DE 25X30CM E 35X43CM, SISTEMA MOTORIZADO MONTADO SOBRE RODÍZIOS COM FÁCIL MOVIMENTAÇÃO, POSSUINDO UMA COLUNA FIXA OU TELESCÓPICA E MONITOR INTEGRADO, VOLTAGEM DE 40-150KV, ROTAÇÃO DE 3.200 RPM, FOCO FINO DE 0.6MM E GROSSO DE 1.2MM; GERADOR INTEGRADO DE 30KW E MAS DE 0.2-630, CAPACIDADE DE AQUISIÇÃO DE ATÉ 60 IMAGENS SEM CONEXÃO DE ENERGIA, PARA USO MEDICO-HOSPITALAR EM SAUDE HUMANA</t>
  </si>
  <si>
    <t>19971.001405/2024-91</t>
  </si>
  <si>
    <t>APARELHOS DE RAIO-X PARA DIAGNOSTICO DE MAMOGRAFIA, EQUIPADOS COM "GANTRY" (PORTICO MOTORIZADO) COM TUBO DE RAIOS X COM TENSAO NOMINAL DE 35KV, COLIMADOR, GERADOR DE ALTA TENSAO COM ALCANCE DE 20 A 50KV, TECLADO PARA CONTROLE DE ELEVACAO E ANGULO DE ROTACAO DO BRAÇO EM C (± 180°), DISPLAY NA BASE DO PORTICO, PEDAIS DE COMPRESSAO, 2 PARES DE DESCANSOS PARA MAOS, RECEPTOR DE IMAGEM COM DETECTOR DIGITAL DE SILICIO AMORFO, BOTOES DE PARADA DE EMERGENCIA, PROTETOR DE ROSTO, MIRA 2D, ALMOFADAS DE COMPRESSAO E SUPORTES PARA POSICIONAMENTO DE MAMAS, ESTACAO DE TRABALHO DE AQUISICAO COM MONITOR LCD COLORIDO DE 23" OU 24", COM SEIS NIVEIS DE PROCESSAMENTO ECONTRAST SELECIONAVEIS, PODENDO CONTER PROTECAO RADIOLOGICA POR VIDRO DE CHUMBO, PLACA DE AMPLIACAO DE COLIMACAO, PLACA DE COLIMACAO DE PONTO, PLACA DE COLIMACAO DESLIZANTE, CURSOR EM CRUZ E BLOCO DE CALIBRACAO, DQE EM ESPECTRO EQUIVALENTE AO PADRÃO , IEC 62220-1-2 A 75UGY: 70 % (+/-3) A 0,5 LP/MM E 64 % (+/-3) A 2 LP/MM, PARA USO MEDICO-HOSPITALAR EM SAUDE HUMANA</t>
  </si>
  <si>
    <t>19971.001406/2024-36</t>
  </si>
  <si>
    <t>19971.001407/2024-81</t>
  </si>
  <si>
    <t>APARELHOS DE RAIO-X PARA DIAGNOSTICO, DO TIPO ARCO-C MOVEL PIVOTANTE, UTILIZADOS EM PROCEDIMENTOS CIRURGICOS, CONTENDO CONSOLE, GERADOR DE RAIOS-X DE 15KW E 60KHZ, ANODO ROTATIVO, DETECTOR PAINEL DIGITAL MATERIAL CMOS DE 21CM OU 31 CM, DISPOSITIVO DE VISUALIZACAO DE 32 POLEGADAS DE ULTRA DEFINICAO, COMPUTADOR E UNIDADES DE ENTRADA DE DADOS, IMPRESSORA TERMICA, MIRA LASER INTEGRADA, CONTROLE REMOTO COM FIO, ESPAÇADOR DE PELE, DISTRIBUIDOR VIDEO PARA SAIDA DVI EXTERNA, FILTRO, GRADE, PEDAL DUPLO OU TRIPLO, UNIDADE DE GRAVAÇÃO DVD, PARA USO MEDICO-HOSPITALAR EM SAUDE HUMANA</t>
  </si>
  <si>
    <t>19971.001408/2024-25</t>
  </si>
  <si>
    <t>APARELHOS DE RAIO-X DE DIAGNOSTICO DO TIPO ARCO-C MOVEL PIVOTANTE, UTILIZADOS EM PROCEDIMENTOS CIRURGICOS, COM AQUISIÇÃO DE RADIOGRAFIA DIGITAL, FLUOROSCOPIA CONTINUA E PULSADA EM PROCEDIMENTOS CIRURGICOS, DESMONTADOS OU MONTADOS, COM AQUISICAO 2D E 3D, CONTENDO CONSOLE, DETECTOR DIGITAL DE CMOS DE MODO TRIPLO DE 31 CENTÍMETROS E AQUISIÇÃO VOLUMÉTRICA DE 19 CENTÍMETROS CÚBICOS, TANQUE DE RAIOS-X COM TUBO DE RAIOS-X DE ÂNODO GIRATÓRIO E GERADOR “SPLITBLOCK” DE 15KW E 60KHZ,  DISPOSITIVO DE VISUALIZACAO DE 32 POLEGADAS COM TELA SENSIVEL AO TOQUE, COMPUTADOR E UNIDADES DE ENTRADA DE DADOS, IMPRESSORA TERMICA, MIRA LASER INTEGRADA, CONTROLE REMOTO COM FIO, ESPAÇADOR DE PELE, DISTRIBUIDOR VIDEO PARA SAIDA DVI EXTERNA, FILTRO, GRADE, PEDAL SIMPLES, DUPLO OU TRIPLO, UNIDADE DE GRAVAÇÃO DVD,  PARA USO MEDICO-HOSPITALAR EM SAUDE HUMANA</t>
  </si>
  <si>
    <t>19971.001409/2024-70</t>
  </si>
  <si>
    <t>APARELHOS DE RAIO-X PARA DIAGNOSTICO, DO TIPO ARCO-C MOVEL, UTILIZADOS EM PROCEDIMENTOS CIRURGICOS, CONTENDO CONSOLE, GERADOR DE RAIOS-X DE 2,5 KW E 40KHZ, ANODO ESTACIONARIO, INTENSIFICADOR DE IMAGENS DE 9 POLEGADAS, DISPOSITIVO DE VISUALIZACAO DE 27 POLEGADAS COM TELA SENSIVEL AO TOQUE, COMPUTADOR E UNIDADES DE ENTRADA DE DADOS, IMPRESSORA TERMICA, MIRA LASER INTEGRADA, ESPAÇADOR DE PELE DE 30CM, DISTRIBUIDOR VIDEO PARA SAIDA DVI EXTERNA, FILTRO, GRADE, PEDAL DUPLO, BATERIA CAPACITIVA, PARA USO MEDICO-HOSPITALAR EM SAUDE HUMANA</t>
  </si>
  <si>
    <t>19971.001391/2024-14</t>
  </si>
  <si>
    <t>8606.99.00</t>
  </si>
  <si>
    <t>Outros vagões para transporte de mercadorias sobre vias férreas</t>
  </si>
  <si>
    <t>19971.001392/2024-51</t>
  </si>
  <si>
    <t>8606.10.00</t>
  </si>
  <si>
    <t>Vagões-tanques e semelhantes, para transporte de mercadorias sobre vias férreas</t>
  </si>
  <si>
    <t>19971.001396/2024-39</t>
  </si>
  <si>
    <t>8501.32.10</t>
  </si>
  <si>
    <t>Motor de corrente contínua de imã permanente, com potência nominal  entre 2.5 kW a 10 kW , denominado comercialmente de  BLDC (Brushless Direct Current Motor), faixa tipica de Voltagem 48V a 72V, Torque máximo entre 20 Nm a 100 Nm, Diâmetro externo entre 150 mm a 350 mm, Rotação sem carga entre 800 rpm a 5000 rpm, rotação sem carga Faixa típica para motor central (com sistema de transmissão): 4000 rpm a 8000 rpm, Rotação nominal faixa típica para motor in hub: 700 rpm a 4500 rpm, rotação nominal para motor central (com sistema de transmissão) variando entre 3000 rpm a 7500 rpm, angulação do eixo  de  0° (paralelo ao chão), Comprimento do fio da fase do motor podendo variar entre 300mm a 800mm, Eficiência do motor:  85% a 95%, grau de segurança IPX6, para motocicletas elétricas, com função de fornecer propulsão para movimentar motocicleta elétrica, com aplicação em motos de alta eficiência energética e controle preciso de velocidade e torque.</t>
  </si>
  <si>
    <t>19971.000604/2024-82</t>
  </si>
  <si>
    <t>002- Poliamida-6, sem carga, com viscosidade igual ou superior a 200 ml/g e inferior ou igual 260 ml/g, em ácido sulfúrico, e com viscosidade relativa igual ou superior a 3,40 e inferior ou igual a 4,20, em grânulos.</t>
  </si>
  <si>
    <t>Ensiger Industria de Plasticos Tecnicos LTDA</t>
  </si>
  <si>
    <t>Migrado de Desabastecimento</t>
  </si>
  <si>
    <t>Migrado para Letec. Em análise</t>
  </si>
  <si>
    <t>19971.001432/2024-64</t>
  </si>
  <si>
    <t>0703.20.90</t>
  </si>
  <si>
    <t>Alhos, frescos ou refrigerados, exceto para semeadura</t>
  </si>
  <si>
    <t>SINDICATO DO COMERCIO ATACADISTA DE GENEROS ALIMENTICIOS NO ESTADO DE SAO PAULO</t>
  </si>
  <si>
    <t>19971.001487/2024-74</t>
  </si>
  <si>
    <t>Poliamida-6 ou poliamida-6, 6, sem carga, em blocos irregulares, pedaços, etc.</t>
  </si>
  <si>
    <t>BASF S.A.</t>
  </si>
  <si>
    <t>19971.001422/2024-29</t>
  </si>
  <si>
    <t>3906.90.44</t>
  </si>
  <si>
    <t>Poli(acrilato de sódio), com capacidade de absorção de uma solução aquosa de cloreto de sódio 0,9 %, em peso, superior ou igual a vinte vezes seu próprio peso, em blocos irregulares, pedaços, pós, etc</t>
  </si>
  <si>
    <t>ASSOCIACAO BRASILEIRA DA INDUSTRIA DE HIGIENE PESSOAL PERFUMARIA E COSMETICOS - ABIHPEC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</si>
</sst>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416]d\-mmm\-yy;@"/>
    <numFmt numFmtId="165" formatCode="0.0%"/>
  </numFmts>
  <fonts count="21">
    <font>
      <sz val="11"/>
      <color theme="1"/>
      <name val="Calibri"/>
      <family val="2"/>
      <scheme val="minor"/>
    </font>
    <font>
      <b/>
      <sz val="16"/>
      <color theme="1"/>
      <name val="Times New Roman"/>
      <family val="1"/>
    </font>
    <font>
      <sz val="11"/>
      <color theme="1"/>
      <name val="Times New Roman"/>
      <family val="1"/>
    </font>
    <font>
      <sz val="12"/>
      <color rgb="FF000000"/>
      <name val="Times New Roman"/>
      <family val="1"/>
    </font>
    <font>
      <sz val="11"/>
      <color theme="1"/>
      <name val="Calibri"/>
      <family val="2"/>
      <scheme val="minor"/>
    </font>
    <font>
      <sz val="12"/>
      <color theme="1"/>
      <name val="Calibri"/>
      <family val="2"/>
      <scheme val="minor"/>
    </font>
    <font>
      <sz val="8"/>
      <name val="Calibri"/>
      <family val="2"/>
      <scheme val="minor"/>
    </font>
    <font>
      <b/>
      <sz val="10"/>
      <name val="Arial"/>
      <family val="2"/>
    </font>
    <font>
      <sz val="10"/>
      <name val="Arial"/>
      <family val="2"/>
    </font>
    <font>
      <sz val="10"/>
      <color theme="1"/>
      <name val="Arial"/>
      <family val="2"/>
    </font>
    <font>
      <sz val="11"/>
      <color indexed="8"/>
      <name val="Calibri"/>
      <family val="2"/>
    </font>
    <font>
      <sz val="11"/>
      <name val="Calibri"/>
      <family val="2"/>
      <scheme val="minor"/>
    </font>
    <font>
      <sz val="10"/>
      <color theme="1"/>
      <name val="Arial"/>
    </font>
    <font>
      <sz val="11"/>
      <color rgb="FF000000"/>
      <name val="Aptos Narrow"/>
      <family val="2"/>
    </font>
    <font>
      <sz val="10"/>
      <name val="Arial"/>
    </font>
    <font>
      <sz val="10"/>
      <color rgb="FF242424"/>
      <name val="Arial"/>
    </font>
    <font>
      <sz val="10"/>
      <color rgb="FF000000"/>
      <name val="Arial"/>
    </font>
    <font>
      <sz val="10"/>
      <color indexed="8"/>
      <name val="Arial"/>
    </font>
    <font>
      <sz val="11"/>
      <color theme="1"/>
      <name val="Arial"/>
    </font>
    <font>
      <sz val="10"/>
      <color rgb="FF000000"/>
      <name val="Arial"/>
      <family val="2"/>
    </font>
    <font>
      <sz val="10"/>
      <color theme="9" tint="-0.249977111117893"/>
      <name val="Arial"/>
    </font>
  </fonts>
  <fills count="5">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rgb="FF000000"/>
      </top>
      <bottom style="thin">
        <color rgb="FF000000"/>
      </bottom>
      <diagonal/>
    </border>
  </borders>
  <cellStyleXfs count="8">
    <xf numFmtId="0" fontId="0" fillId="0" borderId="0"/>
    <xf numFmtId="0" fontId="5" fillId="0" borderId="0">
      <alignment vertical="center"/>
    </xf>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Protection="0"/>
  </cellStyleXfs>
  <cellXfs count="141">
    <xf numFmtId="0" fontId="0" fillId="0" borderId="0" xfId="0"/>
    <xf numFmtId="0" fontId="0" fillId="0" borderId="0" xfId="0" applyAlignment="1">
      <alignment horizontal="center" vertical="center"/>
    </xf>
    <xf numFmtId="164" fontId="0" fillId="0" borderId="0" xfId="0" applyNumberFormat="1"/>
    <xf numFmtId="164" fontId="2" fillId="0" borderId="0" xfId="0" applyNumberFormat="1" applyFont="1" applyAlignment="1">
      <alignment horizontal="center" vertical="center"/>
    </xf>
    <xf numFmtId="0" fontId="0" fillId="0" borderId="0" xfId="0" applyAlignment="1">
      <alignment horizontal="center"/>
    </xf>
    <xf numFmtId="9" fontId="3" fillId="0" borderId="0" xfId="0" applyNumberFormat="1" applyFont="1" applyAlignment="1">
      <alignment horizontal="center" vertical="center"/>
    </xf>
    <xf numFmtId="0" fontId="1" fillId="0" borderId="1" xfId="0" applyFont="1" applyBorder="1" applyAlignment="1">
      <alignment horizontal="center" vertical="center" wrapText="1"/>
    </xf>
    <xf numFmtId="0" fontId="11" fillId="0" borderId="0" xfId="0" applyFont="1"/>
    <xf numFmtId="0" fontId="7" fillId="3" borderId="2" xfId="0" applyFont="1" applyFill="1" applyBorder="1" applyAlignment="1">
      <alignment horizontal="center" vertical="center" wrapText="1"/>
    </xf>
    <xf numFmtId="9" fontId="14" fillId="0" borderId="3" xfId="5" applyFont="1" applyFill="1" applyBorder="1" applyAlignment="1">
      <alignment horizontal="center" vertical="center" wrapText="1"/>
    </xf>
    <xf numFmtId="14" fontId="17" fillId="0" borderId="3" xfId="7" applyNumberFormat="1" applyFont="1" applyFill="1" applyBorder="1" applyAlignment="1">
      <alignment horizontal="center" vertical="center" wrapText="1"/>
    </xf>
    <xf numFmtId="49" fontId="17" fillId="0" borderId="3" xfId="7" applyNumberFormat="1" applyFont="1" applyFill="1" applyBorder="1" applyAlignment="1">
      <alignment horizontal="center" vertical="center"/>
    </xf>
    <xf numFmtId="0" fontId="14" fillId="0" borderId="3" xfId="0" applyFont="1" applyBorder="1" applyAlignment="1">
      <alignment horizontal="center" vertical="center" wrapText="1"/>
    </xf>
    <xf numFmtId="14" fontId="14" fillId="0" borderId="11" xfId="0" applyNumberFormat="1" applyFont="1" applyBorder="1" applyAlignment="1">
      <alignment horizontal="center" vertical="center"/>
    </xf>
    <xf numFmtId="14" fontId="14"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xf>
    <xf numFmtId="9" fontId="14" fillId="0" borderId="11" xfId="0" applyNumberFormat="1" applyFont="1" applyBorder="1" applyAlignment="1">
      <alignment horizontal="center" vertical="center" wrapText="1"/>
    </xf>
    <xf numFmtId="0" fontId="14" fillId="0" borderId="11" xfId="0" applyFont="1" applyBorder="1" applyAlignment="1">
      <alignment horizontal="center" vertical="center"/>
    </xf>
    <xf numFmtId="0" fontId="13" fillId="0" borderId="0" xfId="0" applyFont="1" applyAlignment="1">
      <alignment horizontal="center" vertical="center"/>
    </xf>
    <xf numFmtId="14" fontId="14" fillId="0" borderId="3" xfId="0" applyNumberFormat="1" applyFont="1" applyBorder="1" applyAlignment="1">
      <alignment horizontal="center" vertical="center"/>
    </xf>
    <xf numFmtId="14" fontId="14" fillId="0" borderId="3" xfId="0" applyNumberFormat="1" applyFont="1" applyBorder="1" applyAlignment="1">
      <alignment horizontal="center" vertical="center" wrapText="1"/>
    </xf>
    <xf numFmtId="0" fontId="12" fillId="0" borderId="3" xfId="0" applyFont="1" applyBorder="1" applyAlignment="1">
      <alignment horizontal="center" vertical="center"/>
    </xf>
    <xf numFmtId="0" fontId="9" fillId="0" borderId="0" xfId="0" applyFont="1"/>
    <xf numFmtId="0" fontId="12" fillId="0" borderId="3" xfId="0" applyFont="1" applyBorder="1" applyAlignment="1">
      <alignment horizontal="center" vertical="center" wrapText="1"/>
    </xf>
    <xf numFmtId="9" fontId="12" fillId="0" borderId="3" xfId="0" applyNumberFormat="1" applyFont="1" applyBorder="1" applyAlignment="1">
      <alignment horizontal="center" vertical="center"/>
    </xf>
    <xf numFmtId="3" fontId="12" fillId="0" borderId="3" xfId="0" applyNumberFormat="1" applyFont="1" applyBorder="1" applyAlignment="1">
      <alignment horizontal="center" vertical="center"/>
    </xf>
    <xf numFmtId="165" fontId="12" fillId="0" borderId="3" xfId="0" applyNumberFormat="1" applyFont="1" applyBorder="1" applyAlignment="1">
      <alignment horizontal="center" vertical="center"/>
    </xf>
    <xf numFmtId="9" fontId="12" fillId="0" borderId="3" xfId="0" applyNumberFormat="1" applyFont="1" applyBorder="1" applyAlignment="1">
      <alignment horizontal="center" vertical="center" wrapText="1"/>
    </xf>
    <xf numFmtId="14" fontId="12" fillId="0" borderId="3" xfId="0" applyNumberFormat="1" applyFont="1" applyBorder="1" applyAlignment="1">
      <alignment horizontal="center" vertical="center"/>
    </xf>
    <xf numFmtId="3" fontId="12" fillId="0" borderId="3"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4" xfId="0" applyFont="1" applyBorder="1" applyAlignment="1">
      <alignment horizontal="center" vertical="center"/>
    </xf>
    <xf numFmtId="14" fontId="12" fillId="0" borderId="4" xfId="0" applyNumberFormat="1" applyFont="1" applyBorder="1" applyAlignment="1">
      <alignment horizontal="center" vertical="center"/>
    </xf>
    <xf numFmtId="165" fontId="12" fillId="0" borderId="4" xfId="0" applyNumberFormat="1" applyFont="1" applyBorder="1" applyAlignment="1">
      <alignment horizontal="center" vertical="center"/>
    </xf>
    <xf numFmtId="165" fontId="1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xf>
    <xf numFmtId="0" fontId="12" fillId="0" borderId="5" xfId="0" applyFont="1" applyBorder="1" applyAlignment="1">
      <alignment horizontal="center" vertical="center"/>
    </xf>
    <xf numFmtId="14"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wrapText="1"/>
    </xf>
    <xf numFmtId="10" fontId="12" fillId="0" borderId="5" xfId="0" applyNumberFormat="1" applyFont="1" applyBorder="1" applyAlignment="1">
      <alignment horizontal="center" vertical="center"/>
    </xf>
    <xf numFmtId="9" fontId="12"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12" xfId="0" applyFont="1" applyBorder="1" applyAlignment="1">
      <alignment horizontal="center" vertical="center"/>
    </xf>
    <xf numFmtId="14" fontId="12" fillId="0" borderId="13" xfId="0" applyNumberFormat="1" applyFont="1" applyBorder="1" applyAlignment="1">
      <alignment horizontal="center" vertical="center"/>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9" fontId="12" fillId="0" borderId="12" xfId="0" applyNumberFormat="1" applyFont="1" applyBorder="1" applyAlignment="1">
      <alignment horizontal="center" vertical="center"/>
    </xf>
    <xf numFmtId="0" fontId="9" fillId="0" borderId="0" xfId="0" applyFont="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xf>
    <xf numFmtId="0" fontId="12" fillId="0" borderId="0" xfId="0" applyFont="1"/>
    <xf numFmtId="14" fontId="12" fillId="0" borderId="8" xfId="0" applyNumberFormat="1" applyFont="1" applyBorder="1" applyAlignment="1">
      <alignment horizontal="center" vertical="center"/>
    </xf>
    <xf numFmtId="0" fontId="12" fillId="0" borderId="10" xfId="0" applyFont="1" applyBorder="1" applyAlignment="1">
      <alignment horizontal="center" vertical="center"/>
    </xf>
    <xf numFmtId="9" fontId="12" fillId="0" borderId="8" xfId="0" applyNumberFormat="1" applyFont="1" applyBorder="1" applyAlignment="1">
      <alignment horizontal="center" vertical="center" wrapText="1"/>
    </xf>
    <xf numFmtId="9" fontId="12" fillId="0" borderId="7" xfId="0" applyNumberFormat="1" applyFont="1" applyBorder="1" applyAlignment="1">
      <alignment horizontal="center" vertical="center"/>
    </xf>
    <xf numFmtId="9" fontId="12" fillId="0" borderId="5" xfId="0" applyNumberFormat="1"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9" fontId="12" fillId="0" borderId="7" xfId="0" applyNumberFormat="1" applyFont="1" applyBorder="1" applyAlignment="1">
      <alignment horizontal="center" vertical="center" wrapText="1"/>
    </xf>
    <xf numFmtId="0" fontId="18" fillId="0" borderId="5" xfId="0" applyFont="1" applyBorder="1" applyAlignment="1">
      <alignment horizontal="center" vertical="center"/>
    </xf>
    <xf numFmtId="0" fontId="18" fillId="0" borderId="0" xfId="0" applyFont="1"/>
    <xf numFmtId="0" fontId="12" fillId="0" borderId="0" xfId="0" applyFont="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xf>
    <xf numFmtId="14" fontId="12" fillId="0" borderId="7" xfId="0" applyNumberFormat="1" applyFont="1" applyBorder="1" applyAlignment="1">
      <alignment horizontal="center" vertical="center"/>
    </xf>
    <xf numFmtId="1" fontId="12" fillId="0" borderId="3"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12" fillId="0" borderId="5" xfId="0" applyFont="1" applyBorder="1" applyAlignment="1">
      <alignment horizontal="center" vertical="top" wrapText="1"/>
    </xf>
    <xf numFmtId="14" fontId="12"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9" fontId="18" fillId="0" borderId="5" xfId="0" applyNumberFormat="1" applyFont="1" applyBorder="1" applyAlignment="1">
      <alignment horizontal="center" vertical="center" wrapText="1"/>
    </xf>
    <xf numFmtId="3" fontId="18" fillId="0" borderId="5" xfId="0" applyNumberFormat="1" applyFont="1" applyBorder="1" applyAlignment="1">
      <alignment horizontal="center" vertical="center" wrapText="1"/>
    </xf>
    <xf numFmtId="0" fontId="12" fillId="0" borderId="14" xfId="0" applyFont="1" applyBorder="1" applyAlignment="1">
      <alignment horizontal="center" vertical="center"/>
    </xf>
    <xf numFmtId="0" fontId="12" fillId="0" borderId="9" xfId="0" applyFont="1" applyBorder="1" applyAlignment="1">
      <alignment horizontal="center" vertical="center"/>
    </xf>
    <xf numFmtId="14" fontId="12" fillId="0" borderId="9" xfId="0" applyNumberFormat="1" applyFont="1" applyBorder="1" applyAlignment="1">
      <alignment horizontal="center" vertical="center"/>
    </xf>
    <xf numFmtId="0" fontId="12" fillId="0" borderId="8" xfId="0" applyFont="1" applyBorder="1" applyAlignment="1">
      <alignment horizontal="center" vertical="top" wrapText="1"/>
    </xf>
    <xf numFmtId="49" fontId="19" fillId="4" borderId="9" xfId="0" applyNumberFormat="1" applyFont="1" applyFill="1" applyBorder="1" applyAlignment="1">
      <alignment horizontal="center" vertical="center" wrapText="1"/>
    </xf>
    <xf numFmtId="0" fontId="19" fillId="4" borderId="8" xfId="0" applyFont="1" applyFill="1" applyBorder="1" applyAlignment="1">
      <alignment horizontal="center" vertical="center" wrapText="1"/>
    </xf>
    <xf numFmtId="14" fontId="19" fillId="4" borderId="9" xfId="0" applyNumberFormat="1" applyFont="1" applyFill="1" applyBorder="1" applyAlignment="1">
      <alignment horizontal="center" vertical="center" wrapText="1"/>
    </xf>
    <xf numFmtId="14" fontId="19" fillId="4" borderId="8" xfId="0" applyNumberFormat="1" applyFont="1" applyFill="1" applyBorder="1" applyAlignment="1">
      <alignment horizontal="center" vertical="center" wrapText="1"/>
    </xf>
    <xf numFmtId="14" fontId="8" fillId="4" borderId="8" xfId="0" applyNumberFormat="1" applyFont="1" applyFill="1" applyBorder="1" applyAlignment="1">
      <alignment horizontal="center" vertical="center" wrapText="1"/>
    </xf>
    <xf numFmtId="49" fontId="19" fillId="4" borderId="8" xfId="0" applyNumberFormat="1" applyFont="1" applyFill="1" applyBorder="1" applyAlignment="1">
      <alignment horizontal="center" vertical="center" wrapText="1"/>
    </xf>
    <xf numFmtId="9" fontId="19" fillId="4" borderId="8" xfId="0" applyNumberFormat="1" applyFont="1" applyFill="1" applyBorder="1" applyAlignment="1">
      <alignment horizontal="center" vertical="center" wrapText="1"/>
    </xf>
    <xf numFmtId="3" fontId="19" fillId="4" borderId="8"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14" fontId="14" fillId="4" borderId="3" xfId="0" applyNumberFormat="1" applyFont="1" applyFill="1" applyBorder="1" applyAlignment="1">
      <alignment horizontal="center" vertical="center"/>
    </xf>
    <xf numFmtId="0" fontId="14"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4" fillId="4" borderId="3" xfId="0" applyFont="1" applyFill="1" applyBorder="1" applyAlignment="1">
      <alignment horizontal="center" vertical="center"/>
    </xf>
    <xf numFmtId="9" fontId="12" fillId="4" borderId="3" xfId="0" applyNumberFormat="1" applyFont="1" applyFill="1" applyBorder="1" applyAlignment="1">
      <alignment horizontal="center" vertical="center"/>
    </xf>
    <xf numFmtId="0" fontId="9" fillId="4" borderId="0" xfId="0" applyFont="1" applyFill="1"/>
    <xf numFmtId="14" fontId="12"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xf>
    <xf numFmtId="14"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8" fillId="0" borderId="0" xfId="0" applyFont="1" applyFill="1"/>
    <xf numFmtId="0" fontId="20" fillId="0" borderId="3" xfId="0" applyFont="1" applyFill="1" applyBorder="1" applyAlignment="1">
      <alignment horizontal="center" vertical="center"/>
    </xf>
    <xf numFmtId="165" fontId="14" fillId="0" borderId="3" xfId="0" applyNumberFormat="1" applyFont="1" applyFill="1" applyBorder="1" applyAlignment="1">
      <alignment horizontal="center" vertical="center"/>
    </xf>
    <xf numFmtId="9" fontId="14" fillId="0" borderId="3"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wrapText="1"/>
    </xf>
    <xf numFmtId="0" fontId="9" fillId="0" borderId="0" xfId="0" applyFont="1" applyFill="1"/>
    <xf numFmtId="0" fontId="12" fillId="0" borderId="3" xfId="0" applyFont="1" applyFill="1" applyBorder="1" applyAlignment="1">
      <alignment horizontal="center" vertical="center"/>
    </xf>
    <xf numFmtId="9"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165" fontId="12" fillId="0" borderId="3"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14" fontId="12" fillId="0"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xf>
    <xf numFmtId="9" fontId="12" fillId="0" borderId="3"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top" wrapText="1"/>
    </xf>
    <xf numFmtId="165" fontId="9" fillId="0" borderId="0" xfId="0" applyNumberFormat="1" applyFont="1" applyFill="1" applyAlignment="1">
      <alignment horizontal="center" vertical="center"/>
    </xf>
    <xf numFmtId="0" fontId="12" fillId="0" borderId="10" xfId="0" applyFont="1" applyFill="1" applyBorder="1" applyAlignment="1">
      <alignment horizontal="center" vertical="center"/>
    </xf>
    <xf numFmtId="14" fontId="12" fillId="0" borderId="5" xfId="0" applyNumberFormat="1" applyFont="1" applyFill="1" applyBorder="1" applyAlignment="1">
      <alignment horizontal="center" vertical="center"/>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9" fontId="12" fillId="0" borderId="8"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0" fillId="0" borderId="15" xfId="0" applyFill="1" applyBorder="1"/>
    <xf numFmtId="14" fontId="12" fillId="0" borderId="9"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0" fillId="0" borderId="0" xfId="0" applyFill="1"/>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2" fillId="0" borderId="0" xfId="0" applyFont="1" applyFill="1" applyAlignment="1">
      <alignment horizontal="center" vertical="center"/>
    </xf>
    <xf numFmtId="9" fontId="16" fillId="0" borderId="8"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9" fontId="12" fillId="0" borderId="5" xfId="0" applyNumberFormat="1" applyFont="1" applyFill="1" applyBorder="1" applyAlignment="1">
      <alignment horizontal="center" vertical="center"/>
    </xf>
  </cellXfs>
  <cellStyles count="8">
    <cellStyle name="Normal" xfId="0" builtinId="0"/>
    <cellStyle name="Normal 2" xfId="4" xr:uid="{00000000-0005-0000-0000-000001000000}"/>
    <cellStyle name="Normal 3" xfId="1" xr:uid="{00000000-0005-0000-0000-000002000000}"/>
    <cellStyle name="Normal 4" xfId="7" xr:uid="{00000000-0005-0000-0000-000003000000}"/>
    <cellStyle name="Porcentagem" xfId="5" builtinId="5"/>
    <cellStyle name="Porcentagem 2" xfId="2" xr:uid="{00000000-0005-0000-0000-000005000000}"/>
    <cellStyle name="Vírgula 2" xfId="3" xr:uid="{00000000-0005-0000-0000-000006000000}"/>
    <cellStyle name="Vírgula 2 2" xfId="6" xr:uid="{00000000-0005-0000-0000-000007000000}"/>
  </cellStyles>
  <dxfs count="3">
    <dxf>
      <font>
        <b val="0"/>
        <i val="0"/>
        <color theme="1" tint="0.14993743705557422"/>
      </font>
      <fill>
        <patternFill>
          <bgColor theme="0" tint="-0.14996795556505021"/>
        </patternFill>
      </fill>
      <border diagonalUp="0" diagonalDown="0">
        <left/>
        <right/>
        <top/>
        <bottom/>
        <vertical style="thin">
          <color theme="0"/>
        </vertical>
        <horizontal/>
      </border>
    </dxf>
    <dxf>
      <font>
        <b val="0"/>
        <i val="0"/>
        <color theme="0"/>
      </font>
      <fill>
        <patternFill patternType="solid">
          <fgColor theme="6"/>
          <bgColor theme="1" tint="0.34998626667073579"/>
        </patternFill>
      </fill>
      <border>
        <horizontal/>
      </border>
    </dxf>
    <dxf>
      <font>
        <b val="0"/>
        <i val="0"/>
        <color theme="1" tint="0.14993743705557422"/>
      </font>
      <border>
        <vertical style="thin">
          <color theme="0" tint="-0.14996795556505021"/>
        </vertical>
        <horizontal style="thin">
          <color theme="0" tint="-0.14993743705557422"/>
        </horizontal>
      </border>
    </dxf>
  </dxfs>
  <tableStyles count="1" defaultTableStyle="TableStyleMedium2" defaultPivotStyle="PivotStyleLight16">
    <tableStyle name="Travel Expense Report" pivot="0" count="3" xr9:uid="{00000000-0011-0000-FFFF-FFFF00000000}">
      <tableStyleElement type="wholeTable" dxfId="2"/>
      <tableStyleElement type="headerRow" dxfId="1"/>
      <tableStyleElement type="totalRow" dxfId="0"/>
    </tableStyle>
  </tableStyles>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H16"/>
  <sheetViews>
    <sheetView workbookViewId="0">
      <selection activeCell="C3" sqref="C3"/>
    </sheetView>
  </sheetViews>
  <sheetFormatPr defaultColWidth="8.7109375" defaultRowHeight="14.45"/>
  <cols>
    <col min="1" max="2" width="6.42578125" customWidth="1"/>
    <col min="3" max="3" width="19.7109375" customWidth="1"/>
    <col min="4" max="4" width="10.7109375" customWidth="1"/>
  </cols>
  <sheetData>
    <row r="3" spans="3:8">
      <c r="C3" s="4" t="s">
        <v>0</v>
      </c>
      <c r="D3" t="s">
        <v>1</v>
      </c>
    </row>
    <row r="4" spans="3:8">
      <c r="C4" s="2">
        <v>42736</v>
      </c>
      <c r="D4" t="s">
        <v>2</v>
      </c>
      <c r="H4" s="3"/>
    </row>
    <row r="5" spans="3:8">
      <c r="C5" s="2">
        <v>42793</v>
      </c>
      <c r="D5" t="s">
        <v>3</v>
      </c>
    </row>
    <row r="6" spans="3:8">
      <c r="C6" s="2">
        <v>42794</v>
      </c>
      <c r="D6" t="s">
        <v>3</v>
      </c>
    </row>
    <row r="7" spans="3:8">
      <c r="C7" s="2">
        <v>42795</v>
      </c>
      <c r="D7" t="s">
        <v>3</v>
      </c>
    </row>
    <row r="8" spans="3:8">
      <c r="C8" s="2">
        <v>42839</v>
      </c>
      <c r="D8" t="s">
        <v>4</v>
      </c>
    </row>
    <row r="9" spans="3:8">
      <c r="C9" s="2">
        <v>42846</v>
      </c>
      <c r="D9" t="s">
        <v>5</v>
      </c>
    </row>
    <row r="10" spans="3:8">
      <c r="C10" s="2">
        <v>42856</v>
      </c>
      <c r="D10" t="s">
        <v>6</v>
      </c>
    </row>
    <row r="11" spans="3:8">
      <c r="C11" s="2">
        <v>42901</v>
      </c>
      <c r="D11" t="s">
        <v>7</v>
      </c>
    </row>
    <row r="12" spans="3:8">
      <c r="C12" s="2">
        <v>42985</v>
      </c>
      <c r="D12" t="s">
        <v>8</v>
      </c>
    </row>
    <row r="13" spans="3:8">
      <c r="C13" s="2">
        <v>43020</v>
      </c>
      <c r="D13" t="s">
        <v>9</v>
      </c>
    </row>
    <row r="14" spans="3:8">
      <c r="C14" s="2">
        <v>43041</v>
      </c>
      <c r="D14" t="s">
        <v>10</v>
      </c>
    </row>
    <row r="15" spans="3:8">
      <c r="C15" s="2">
        <v>43054</v>
      </c>
      <c r="D15" t="s">
        <v>11</v>
      </c>
    </row>
    <row r="16" spans="3:8">
      <c r="C16" s="2">
        <v>43094</v>
      </c>
      <c r="D16" t="s">
        <v>12</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109375" defaultRowHeight="14.4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8167"/>
  <sheetViews>
    <sheetView tabSelected="1" zoomScaleNormal="100" workbookViewId="0">
      <pane ySplit="2" topLeftCell="A102" activePane="bottomLeft" state="frozen"/>
      <selection pane="bottomLeft" activeCell="A106" sqref="A106:XFD106"/>
    </sheetView>
  </sheetViews>
  <sheetFormatPr defaultColWidth="8.7109375" defaultRowHeight="14.45"/>
  <cols>
    <col min="1" max="1" width="22.28515625" style="1" customWidth="1"/>
    <col min="2" max="2" width="17.5703125" style="1" customWidth="1"/>
    <col min="3" max="3" width="20" style="1" customWidth="1"/>
    <col min="4" max="4" width="14.5703125" style="1" customWidth="1"/>
    <col min="5" max="5" width="22.7109375" style="1" customWidth="1"/>
    <col min="6" max="6" width="19.28515625" style="1" customWidth="1"/>
    <col min="7" max="7" width="13.7109375" style="1" customWidth="1"/>
    <col min="8" max="8" width="44.42578125" style="1" customWidth="1"/>
    <col min="9" max="9" width="11.5703125" style="1" customWidth="1"/>
    <col min="10" max="10" width="15" style="1" customWidth="1"/>
    <col min="11" max="11" width="24.42578125" style="1" customWidth="1"/>
    <col min="12" max="12" width="13.28515625" style="1" customWidth="1"/>
    <col min="13" max="13" width="13.85546875" style="1" customWidth="1"/>
    <col min="14" max="14" width="26.85546875" style="1" customWidth="1"/>
    <col min="15" max="15" width="20.140625" style="1" bestFit="1" customWidth="1"/>
    <col min="16" max="16" width="19" hidden="1" customWidth="1"/>
  </cols>
  <sheetData>
    <row r="1" spans="1:19" ht="30.75" customHeight="1">
      <c r="A1" s="97" t="s">
        <v>13</v>
      </c>
      <c r="B1" s="97"/>
      <c r="C1" s="97"/>
      <c r="D1" s="97"/>
      <c r="E1" s="97"/>
      <c r="F1" s="97"/>
      <c r="G1" s="97"/>
      <c r="H1" s="97"/>
      <c r="I1" s="97"/>
      <c r="J1" s="97"/>
      <c r="K1" s="97"/>
      <c r="L1" s="97"/>
      <c r="M1" s="97"/>
      <c r="N1" s="97"/>
      <c r="O1" s="97"/>
      <c r="P1" s="6"/>
    </row>
    <row r="2" spans="1:19" s="7" customFormat="1" ht="26.45">
      <c r="A2" s="8" t="s">
        <v>14</v>
      </c>
      <c r="B2" s="8" t="s">
        <v>15</v>
      </c>
      <c r="C2" s="8" t="s">
        <v>16</v>
      </c>
      <c r="D2" s="8" t="s">
        <v>17</v>
      </c>
      <c r="E2" s="8" t="s">
        <v>18</v>
      </c>
      <c r="F2" s="8" t="s">
        <v>19</v>
      </c>
      <c r="G2" s="8" t="s">
        <v>20</v>
      </c>
      <c r="H2" s="8" t="s">
        <v>21</v>
      </c>
      <c r="I2" s="8" t="s">
        <v>22</v>
      </c>
      <c r="J2" s="8" t="s">
        <v>23</v>
      </c>
      <c r="K2" s="8" t="s">
        <v>24</v>
      </c>
      <c r="L2" s="8" t="s">
        <v>25</v>
      </c>
      <c r="M2" s="8" t="s">
        <v>26</v>
      </c>
      <c r="N2" s="8" t="s">
        <v>27</v>
      </c>
      <c r="O2" s="8" t="s">
        <v>28</v>
      </c>
      <c r="S2" s="7" t="s">
        <v>29</v>
      </c>
    </row>
    <row r="3" spans="1:19" s="1" customFormat="1" ht="24">
      <c r="A3" s="12" t="s">
        <v>30</v>
      </c>
      <c r="B3" s="13">
        <v>44697</v>
      </c>
      <c r="C3" s="14">
        <v>44742</v>
      </c>
      <c r="D3" s="15" t="s">
        <v>31</v>
      </c>
      <c r="E3" s="16" t="s">
        <v>32</v>
      </c>
      <c r="F3" s="16" t="s">
        <v>33</v>
      </c>
      <c r="G3" s="15" t="s">
        <v>34</v>
      </c>
      <c r="H3" s="15" t="s">
        <v>35</v>
      </c>
      <c r="I3" s="17">
        <v>0.08</v>
      </c>
      <c r="J3" s="17">
        <v>0</v>
      </c>
      <c r="K3" s="18" t="s">
        <v>32</v>
      </c>
      <c r="L3" s="15"/>
      <c r="M3" s="16" t="s">
        <v>32</v>
      </c>
      <c r="N3" s="15" t="s">
        <v>36</v>
      </c>
      <c r="O3" s="12" t="s">
        <v>37</v>
      </c>
      <c r="P3" s="19"/>
    </row>
    <row r="4" spans="1:19" s="104" customFormat="1" ht="23.25">
      <c r="A4" s="98" t="s">
        <v>38</v>
      </c>
      <c r="B4" s="99">
        <v>44896</v>
      </c>
      <c r="C4" s="100">
        <f>IF(B4="","",B4+45)</f>
        <v>44941</v>
      </c>
      <c r="D4" s="101" t="s">
        <v>39</v>
      </c>
      <c r="E4" s="101" t="s">
        <v>40</v>
      </c>
      <c r="F4" s="102" t="s">
        <v>41</v>
      </c>
      <c r="G4" s="101" t="s">
        <v>42</v>
      </c>
      <c r="H4" s="101" t="s">
        <v>43</v>
      </c>
      <c r="I4" s="9">
        <v>0.18</v>
      </c>
      <c r="J4" s="9">
        <v>0.18</v>
      </c>
      <c r="K4" s="103" t="s">
        <v>32</v>
      </c>
      <c r="L4" s="103"/>
      <c r="M4" s="103" t="s">
        <v>32</v>
      </c>
      <c r="N4" s="101" t="s">
        <v>44</v>
      </c>
      <c r="O4" s="101" t="s">
        <v>45</v>
      </c>
    </row>
    <row r="5" spans="1:19" s="104" customFormat="1" ht="46.5">
      <c r="A5" s="98" t="s">
        <v>46</v>
      </c>
      <c r="B5" s="99">
        <v>44896</v>
      </c>
      <c r="C5" s="100">
        <f>IF(B5="","",B5+45)</f>
        <v>44941</v>
      </c>
      <c r="D5" s="101" t="s">
        <v>39</v>
      </c>
      <c r="E5" s="101" t="s">
        <v>40</v>
      </c>
      <c r="F5" s="102" t="s">
        <v>41</v>
      </c>
      <c r="G5" s="101" t="s">
        <v>42</v>
      </c>
      <c r="H5" s="101" t="s">
        <v>43</v>
      </c>
      <c r="I5" s="9">
        <v>0.18</v>
      </c>
      <c r="J5" s="9">
        <v>0.18</v>
      </c>
      <c r="K5" s="103" t="s">
        <v>32</v>
      </c>
      <c r="L5" s="103"/>
      <c r="M5" s="103" t="s">
        <v>32</v>
      </c>
      <c r="N5" s="101" t="s">
        <v>47</v>
      </c>
      <c r="O5" s="101" t="s">
        <v>45</v>
      </c>
    </row>
    <row r="6" spans="1:19" s="104" customFormat="1" ht="24">
      <c r="A6" s="98" t="s">
        <v>48</v>
      </c>
      <c r="B6" s="99">
        <v>44896</v>
      </c>
      <c r="C6" s="100">
        <f>IF(B6="","",B6+45)</f>
        <v>44941</v>
      </c>
      <c r="D6" s="101" t="s">
        <v>39</v>
      </c>
      <c r="E6" s="101" t="s">
        <v>40</v>
      </c>
      <c r="F6" s="102" t="s">
        <v>41</v>
      </c>
      <c r="G6" s="101" t="s">
        <v>42</v>
      </c>
      <c r="H6" s="101" t="s">
        <v>43</v>
      </c>
      <c r="I6" s="9">
        <v>0.18</v>
      </c>
      <c r="J6" s="9">
        <v>0.18</v>
      </c>
      <c r="K6" s="103" t="s">
        <v>32</v>
      </c>
      <c r="L6" s="103"/>
      <c r="M6" s="103" t="s">
        <v>32</v>
      </c>
      <c r="N6" s="101" t="s">
        <v>49</v>
      </c>
      <c r="O6" s="101" t="s">
        <v>45</v>
      </c>
    </row>
    <row r="7" spans="1:19" s="104" customFormat="1" ht="39.75" customHeight="1">
      <c r="A7" s="103" t="s">
        <v>50</v>
      </c>
      <c r="B7" s="99">
        <v>45183</v>
      </c>
      <c r="C7" s="99">
        <f t="shared" ref="C7:C27" si="0">B7+45</f>
        <v>45228</v>
      </c>
      <c r="D7" s="103" t="s">
        <v>51</v>
      </c>
      <c r="E7" s="105" t="s">
        <v>32</v>
      </c>
      <c r="F7" s="103" t="s">
        <v>41</v>
      </c>
      <c r="G7" s="103" t="s">
        <v>52</v>
      </c>
      <c r="H7" s="101" t="s">
        <v>53</v>
      </c>
      <c r="I7" s="106">
        <v>7.1999999999999995E-2</v>
      </c>
      <c r="J7" s="107">
        <v>0.2</v>
      </c>
      <c r="K7" s="103" t="s">
        <v>32</v>
      </c>
      <c r="L7" s="103"/>
      <c r="M7" s="103" t="s">
        <v>32</v>
      </c>
      <c r="N7" s="101" t="s">
        <v>54</v>
      </c>
      <c r="O7" s="103" t="s">
        <v>55</v>
      </c>
    </row>
    <row r="8" spans="1:19" s="104" customFormat="1" ht="36">
      <c r="A8" s="103" t="s">
        <v>56</v>
      </c>
      <c r="B8" s="99">
        <v>45222</v>
      </c>
      <c r="C8" s="99">
        <f t="shared" si="0"/>
        <v>45267</v>
      </c>
      <c r="D8" s="103" t="s">
        <v>51</v>
      </c>
      <c r="E8" s="103" t="s">
        <v>32</v>
      </c>
      <c r="F8" s="103" t="s">
        <v>41</v>
      </c>
      <c r="G8" s="103" t="s">
        <v>57</v>
      </c>
      <c r="H8" s="103" t="s">
        <v>58</v>
      </c>
      <c r="I8" s="107">
        <v>0</v>
      </c>
      <c r="J8" s="107">
        <v>0.18</v>
      </c>
      <c r="K8" s="103" t="s">
        <v>32</v>
      </c>
      <c r="L8" s="103"/>
      <c r="M8" s="103" t="s">
        <v>32</v>
      </c>
      <c r="N8" s="101" t="s">
        <v>59</v>
      </c>
      <c r="O8" s="103" t="s">
        <v>45</v>
      </c>
    </row>
    <row r="9" spans="1:19" s="104" customFormat="1" ht="42.75" customHeight="1">
      <c r="A9" s="103" t="s">
        <v>60</v>
      </c>
      <c r="B9" s="99">
        <v>45233</v>
      </c>
      <c r="C9" s="99">
        <f t="shared" si="0"/>
        <v>45278</v>
      </c>
      <c r="D9" s="103" t="s">
        <v>61</v>
      </c>
      <c r="E9" s="103" t="s">
        <v>32</v>
      </c>
      <c r="F9" s="103" t="s">
        <v>33</v>
      </c>
      <c r="G9" s="103" t="s">
        <v>34</v>
      </c>
      <c r="H9" s="103" t="s">
        <v>62</v>
      </c>
      <c r="I9" s="106">
        <v>7.1999999999999995E-2</v>
      </c>
      <c r="J9" s="107">
        <v>0</v>
      </c>
      <c r="K9" s="103" t="s">
        <v>32</v>
      </c>
      <c r="L9" s="103"/>
      <c r="M9" s="103" t="s">
        <v>32</v>
      </c>
      <c r="N9" s="101" t="s">
        <v>63</v>
      </c>
      <c r="O9" s="101" t="s">
        <v>45</v>
      </c>
    </row>
    <row r="10" spans="1:19" s="109" customFormat="1" ht="24">
      <c r="A10" s="108" t="s">
        <v>38</v>
      </c>
      <c r="B10" s="99">
        <v>45267</v>
      </c>
      <c r="C10" s="99">
        <f t="shared" si="0"/>
        <v>45312</v>
      </c>
      <c r="D10" s="101" t="s">
        <v>39</v>
      </c>
      <c r="E10" s="101" t="s">
        <v>40</v>
      </c>
      <c r="F10" s="102" t="s">
        <v>41</v>
      </c>
      <c r="G10" s="101" t="s">
        <v>42</v>
      </c>
      <c r="H10" s="101" t="s">
        <v>43</v>
      </c>
      <c r="I10" s="9">
        <v>0.18</v>
      </c>
      <c r="J10" s="9">
        <v>0.18</v>
      </c>
      <c r="K10" s="103" t="s">
        <v>32</v>
      </c>
      <c r="L10" s="103"/>
      <c r="M10" s="103" t="s">
        <v>32</v>
      </c>
      <c r="N10" s="101" t="s">
        <v>44</v>
      </c>
      <c r="O10" s="101" t="s">
        <v>45</v>
      </c>
    </row>
    <row r="11" spans="1:19" s="109" customFormat="1" ht="48">
      <c r="A11" s="108" t="s">
        <v>46</v>
      </c>
      <c r="B11" s="99">
        <v>45267</v>
      </c>
      <c r="C11" s="99">
        <f t="shared" si="0"/>
        <v>45312</v>
      </c>
      <c r="D11" s="101" t="s">
        <v>39</v>
      </c>
      <c r="E11" s="101" t="s">
        <v>40</v>
      </c>
      <c r="F11" s="102" t="s">
        <v>41</v>
      </c>
      <c r="G11" s="101" t="s">
        <v>42</v>
      </c>
      <c r="H11" s="101" t="s">
        <v>43</v>
      </c>
      <c r="I11" s="9">
        <v>0.18</v>
      </c>
      <c r="J11" s="9">
        <v>0.18</v>
      </c>
      <c r="K11" s="103" t="s">
        <v>32</v>
      </c>
      <c r="L11" s="103"/>
      <c r="M11" s="103" t="s">
        <v>32</v>
      </c>
      <c r="N11" s="101" t="s">
        <v>47</v>
      </c>
      <c r="O11" s="101" t="s">
        <v>45</v>
      </c>
    </row>
    <row r="12" spans="1:19" s="109" customFormat="1" ht="24">
      <c r="A12" s="108" t="s">
        <v>48</v>
      </c>
      <c r="B12" s="99">
        <v>45267</v>
      </c>
      <c r="C12" s="99">
        <f t="shared" si="0"/>
        <v>45312</v>
      </c>
      <c r="D12" s="101" t="s">
        <v>39</v>
      </c>
      <c r="E12" s="101" t="s">
        <v>40</v>
      </c>
      <c r="F12" s="102" t="s">
        <v>41</v>
      </c>
      <c r="G12" s="101" t="s">
        <v>42</v>
      </c>
      <c r="H12" s="101" t="s">
        <v>43</v>
      </c>
      <c r="I12" s="9">
        <v>0.18</v>
      </c>
      <c r="J12" s="9">
        <v>0.18</v>
      </c>
      <c r="K12" s="103" t="s">
        <v>32</v>
      </c>
      <c r="L12" s="103"/>
      <c r="M12" s="103" t="s">
        <v>32</v>
      </c>
      <c r="N12" s="101" t="s">
        <v>49</v>
      </c>
      <c r="O12" s="101" t="s">
        <v>45</v>
      </c>
    </row>
    <row r="13" spans="1:19" s="23" customFormat="1" ht="39.75" customHeight="1">
      <c r="A13" s="22" t="s">
        <v>64</v>
      </c>
      <c r="B13" s="20">
        <v>45295</v>
      </c>
      <c r="C13" s="20">
        <f t="shared" si="0"/>
        <v>45340</v>
      </c>
      <c r="D13" s="12" t="s">
        <v>65</v>
      </c>
      <c r="E13" s="22" t="s">
        <v>32</v>
      </c>
      <c r="F13" s="22" t="s">
        <v>33</v>
      </c>
      <c r="G13" s="22" t="s">
        <v>66</v>
      </c>
      <c r="H13" s="22" t="s">
        <v>67</v>
      </c>
      <c r="I13" s="27">
        <v>3.5999999999999997E-2</v>
      </c>
      <c r="J13" s="25">
        <v>0</v>
      </c>
      <c r="K13" s="26">
        <v>600000</v>
      </c>
      <c r="L13" s="22" t="s">
        <v>68</v>
      </c>
      <c r="M13" s="22" t="s">
        <v>69</v>
      </c>
      <c r="N13" s="12" t="s">
        <v>70</v>
      </c>
      <c r="O13" s="22" t="s">
        <v>71</v>
      </c>
    </row>
    <row r="14" spans="1:19" s="109" customFormat="1" ht="39.6">
      <c r="A14" s="110" t="s">
        <v>72</v>
      </c>
      <c r="B14" s="99">
        <v>45295</v>
      </c>
      <c r="C14" s="99">
        <f t="shared" si="0"/>
        <v>45340</v>
      </c>
      <c r="D14" s="101" t="s">
        <v>61</v>
      </c>
      <c r="E14" s="110" t="s">
        <v>32</v>
      </c>
      <c r="F14" s="110" t="s">
        <v>41</v>
      </c>
      <c r="G14" s="110" t="s">
        <v>73</v>
      </c>
      <c r="H14" s="110" t="s">
        <v>74</v>
      </c>
      <c r="I14" s="111">
        <v>0</v>
      </c>
      <c r="J14" s="111">
        <v>0.18</v>
      </c>
      <c r="K14" s="110" t="s">
        <v>32</v>
      </c>
      <c r="L14" s="110"/>
      <c r="M14" s="110" t="s">
        <v>32</v>
      </c>
      <c r="N14" s="101" t="s">
        <v>75</v>
      </c>
      <c r="O14" s="110" t="s">
        <v>45</v>
      </c>
    </row>
    <row r="15" spans="1:19" s="109" customFormat="1" ht="39.6">
      <c r="A15" s="110" t="s">
        <v>76</v>
      </c>
      <c r="B15" s="99">
        <v>45295</v>
      </c>
      <c r="C15" s="99">
        <f t="shared" si="0"/>
        <v>45340</v>
      </c>
      <c r="D15" s="101" t="s">
        <v>61</v>
      </c>
      <c r="E15" s="110" t="s">
        <v>32</v>
      </c>
      <c r="F15" s="110" t="s">
        <v>41</v>
      </c>
      <c r="G15" s="110" t="s">
        <v>77</v>
      </c>
      <c r="H15" s="110" t="s">
        <v>78</v>
      </c>
      <c r="I15" s="111">
        <v>0</v>
      </c>
      <c r="J15" s="111">
        <v>0.18</v>
      </c>
      <c r="K15" s="110" t="s">
        <v>32</v>
      </c>
      <c r="L15" s="110"/>
      <c r="M15" s="110" t="s">
        <v>32</v>
      </c>
      <c r="N15" s="101" t="s">
        <v>75</v>
      </c>
      <c r="O15" s="110" t="s">
        <v>45</v>
      </c>
    </row>
    <row r="16" spans="1:19" s="23" customFormat="1" ht="33" customHeight="1">
      <c r="A16" s="22" t="s">
        <v>79</v>
      </c>
      <c r="B16" s="20">
        <v>45295</v>
      </c>
      <c r="C16" s="20">
        <f t="shared" si="0"/>
        <v>45340</v>
      </c>
      <c r="D16" s="12" t="s">
        <v>65</v>
      </c>
      <c r="E16" s="29">
        <v>45351</v>
      </c>
      <c r="F16" s="22" t="s">
        <v>33</v>
      </c>
      <c r="G16" s="22" t="s">
        <v>80</v>
      </c>
      <c r="H16" s="22" t="s">
        <v>81</v>
      </c>
      <c r="I16" s="27">
        <v>3.5999999999999997E-2</v>
      </c>
      <c r="J16" s="25">
        <v>0</v>
      </c>
      <c r="K16" s="26">
        <v>300000</v>
      </c>
      <c r="L16" s="22" t="s">
        <v>68</v>
      </c>
      <c r="M16" s="22" t="s">
        <v>82</v>
      </c>
      <c r="N16" s="12" t="s">
        <v>83</v>
      </c>
      <c r="O16" s="22" t="s">
        <v>71</v>
      </c>
    </row>
    <row r="17" spans="1:15" s="23" customFormat="1" ht="26.45">
      <c r="A17" s="22" t="s">
        <v>84</v>
      </c>
      <c r="B17" s="20">
        <v>45329</v>
      </c>
      <c r="C17" s="20">
        <f t="shared" si="0"/>
        <v>45374</v>
      </c>
      <c r="D17" s="12" t="s">
        <v>61</v>
      </c>
      <c r="E17" s="22" t="s">
        <v>32</v>
      </c>
      <c r="F17" s="16" t="s">
        <v>41</v>
      </c>
      <c r="G17" s="22" t="s">
        <v>85</v>
      </c>
      <c r="H17" s="24" t="s">
        <v>86</v>
      </c>
      <c r="I17" s="27">
        <v>0.108</v>
      </c>
      <c r="J17" s="25">
        <v>0.2</v>
      </c>
      <c r="K17" s="25" t="s">
        <v>32</v>
      </c>
      <c r="L17" s="25"/>
      <c r="M17" s="16" t="s">
        <v>87</v>
      </c>
      <c r="N17" s="12" t="s">
        <v>88</v>
      </c>
      <c r="O17" s="16" t="s">
        <v>89</v>
      </c>
    </row>
    <row r="18" spans="1:15" s="23" customFormat="1" ht="24.75" customHeight="1">
      <c r="A18" s="22" t="s">
        <v>90</v>
      </c>
      <c r="B18" s="20">
        <v>45329</v>
      </c>
      <c r="C18" s="20">
        <f t="shared" si="0"/>
        <v>45374</v>
      </c>
      <c r="D18" s="12" t="s">
        <v>61</v>
      </c>
      <c r="E18" s="22" t="s">
        <v>32</v>
      </c>
      <c r="F18" s="16" t="s">
        <v>41</v>
      </c>
      <c r="G18" s="24" t="s">
        <v>91</v>
      </c>
      <c r="H18" s="24" t="s">
        <v>92</v>
      </c>
      <c r="I18" s="27">
        <v>0.09</v>
      </c>
      <c r="J18" s="25">
        <v>0.2</v>
      </c>
      <c r="K18" s="24" t="s">
        <v>93</v>
      </c>
      <c r="L18" s="22" t="s">
        <v>68</v>
      </c>
      <c r="M18" s="16" t="s">
        <v>87</v>
      </c>
      <c r="N18" s="12" t="s">
        <v>54</v>
      </c>
      <c r="O18" s="16" t="s">
        <v>89</v>
      </c>
    </row>
    <row r="19" spans="1:15" s="23" customFormat="1" ht="25.5" customHeight="1">
      <c r="A19" s="22" t="s">
        <v>94</v>
      </c>
      <c r="B19" s="20">
        <v>45329</v>
      </c>
      <c r="C19" s="20">
        <f t="shared" si="0"/>
        <v>45374</v>
      </c>
      <c r="D19" s="12" t="s">
        <v>61</v>
      </c>
      <c r="E19" s="22" t="s">
        <v>32</v>
      </c>
      <c r="F19" s="16" t="s">
        <v>41</v>
      </c>
      <c r="G19" s="24" t="s">
        <v>95</v>
      </c>
      <c r="H19" s="24" t="s">
        <v>96</v>
      </c>
      <c r="I19" s="27">
        <v>0.108</v>
      </c>
      <c r="J19" s="25">
        <v>0.2</v>
      </c>
      <c r="K19" s="30">
        <v>7900</v>
      </c>
      <c r="L19" s="22" t="s">
        <v>68</v>
      </c>
      <c r="M19" s="16" t="s">
        <v>87</v>
      </c>
      <c r="N19" s="12" t="s">
        <v>54</v>
      </c>
      <c r="O19" s="16" t="s">
        <v>89</v>
      </c>
    </row>
    <row r="20" spans="1:15" s="109" customFormat="1" ht="27" customHeight="1">
      <c r="A20" s="110" t="s">
        <v>97</v>
      </c>
      <c r="B20" s="99">
        <v>45329</v>
      </c>
      <c r="C20" s="99">
        <f t="shared" si="0"/>
        <v>45374</v>
      </c>
      <c r="D20" s="101" t="s">
        <v>61</v>
      </c>
      <c r="E20" s="110" t="s">
        <v>32</v>
      </c>
      <c r="F20" s="103" t="s">
        <v>41</v>
      </c>
      <c r="G20" s="112" t="s">
        <v>98</v>
      </c>
      <c r="H20" s="112" t="s">
        <v>99</v>
      </c>
      <c r="I20" s="113">
        <v>0.108</v>
      </c>
      <c r="J20" s="111">
        <v>0.2</v>
      </c>
      <c r="K20" s="114">
        <v>18400</v>
      </c>
      <c r="L20" s="110" t="s">
        <v>68</v>
      </c>
      <c r="M20" s="103" t="s">
        <v>87</v>
      </c>
      <c r="N20" s="101" t="s">
        <v>54</v>
      </c>
      <c r="O20" s="115" t="s">
        <v>45</v>
      </c>
    </row>
    <row r="21" spans="1:15" s="23" customFormat="1" ht="39.6">
      <c r="A21" s="22" t="s">
        <v>100</v>
      </c>
      <c r="B21" s="20">
        <v>45329</v>
      </c>
      <c r="C21" s="20">
        <f t="shared" si="0"/>
        <v>45374</v>
      </c>
      <c r="D21" s="12" t="s">
        <v>101</v>
      </c>
      <c r="E21" s="22" t="s">
        <v>32</v>
      </c>
      <c r="F21" s="16" t="s">
        <v>41</v>
      </c>
      <c r="G21" s="24" t="s">
        <v>102</v>
      </c>
      <c r="H21" s="24" t="s">
        <v>103</v>
      </c>
      <c r="I21" s="27">
        <v>0.108</v>
      </c>
      <c r="J21" s="25">
        <v>0.2</v>
      </c>
      <c r="K21" s="24" t="s">
        <v>32</v>
      </c>
      <c r="L21" s="24"/>
      <c r="M21" s="16" t="s">
        <v>87</v>
      </c>
      <c r="N21" s="12" t="s">
        <v>104</v>
      </c>
      <c r="O21" s="16" t="s">
        <v>89</v>
      </c>
    </row>
    <row r="22" spans="1:15" s="23" customFormat="1" ht="26.45">
      <c r="A22" s="24" t="s">
        <v>105</v>
      </c>
      <c r="B22" s="20">
        <v>45337</v>
      </c>
      <c r="C22" s="20">
        <f t="shared" si="0"/>
        <v>45382</v>
      </c>
      <c r="D22" s="12" t="s">
        <v>61</v>
      </c>
      <c r="E22" s="22" t="s">
        <v>32</v>
      </c>
      <c r="F22" s="16" t="s">
        <v>41</v>
      </c>
      <c r="G22" s="24" t="s">
        <v>106</v>
      </c>
      <c r="H22" s="24" t="s">
        <v>107</v>
      </c>
      <c r="I22" s="25">
        <v>0.09</v>
      </c>
      <c r="J22" s="25">
        <v>0.18</v>
      </c>
      <c r="K22" s="16"/>
      <c r="L22" s="22"/>
      <c r="M22" s="16" t="s">
        <v>108</v>
      </c>
      <c r="N22" s="12" t="s">
        <v>109</v>
      </c>
      <c r="O22" s="16" t="s">
        <v>89</v>
      </c>
    </row>
    <row r="23" spans="1:15" s="23" customFormat="1" ht="26.45">
      <c r="A23" s="24" t="s">
        <v>110</v>
      </c>
      <c r="B23" s="20">
        <v>45337</v>
      </c>
      <c r="C23" s="20">
        <f t="shared" si="0"/>
        <v>45382</v>
      </c>
      <c r="D23" s="12" t="s">
        <v>61</v>
      </c>
      <c r="E23" s="22" t="s">
        <v>32</v>
      </c>
      <c r="F23" s="16" t="s">
        <v>41</v>
      </c>
      <c r="G23" s="24" t="s">
        <v>111</v>
      </c>
      <c r="H23" s="24" t="s">
        <v>112</v>
      </c>
      <c r="I23" s="25">
        <v>0.108</v>
      </c>
      <c r="J23" s="25">
        <v>0.2</v>
      </c>
      <c r="K23" s="24" t="s">
        <v>32</v>
      </c>
      <c r="L23" s="24"/>
      <c r="M23" s="16" t="s">
        <v>108</v>
      </c>
      <c r="N23" s="12" t="s">
        <v>109</v>
      </c>
      <c r="O23" s="16" t="s">
        <v>89</v>
      </c>
    </row>
    <row r="24" spans="1:15" s="23" customFormat="1" ht="26.45">
      <c r="A24" s="24" t="s">
        <v>113</v>
      </c>
      <c r="B24" s="20">
        <v>45337</v>
      </c>
      <c r="C24" s="20">
        <f t="shared" si="0"/>
        <v>45382</v>
      </c>
      <c r="D24" s="12" t="s">
        <v>61</v>
      </c>
      <c r="E24" s="22" t="s">
        <v>32</v>
      </c>
      <c r="F24" s="16" t="s">
        <v>41</v>
      </c>
      <c r="G24" s="24" t="s">
        <v>114</v>
      </c>
      <c r="H24" s="24" t="s">
        <v>115</v>
      </c>
      <c r="I24" s="25">
        <v>0.126</v>
      </c>
      <c r="J24" s="25">
        <v>0.2</v>
      </c>
      <c r="K24" s="24" t="s">
        <v>32</v>
      </c>
      <c r="L24" s="24"/>
      <c r="M24" s="16" t="s">
        <v>108</v>
      </c>
      <c r="N24" s="12" t="s">
        <v>109</v>
      </c>
      <c r="O24" s="16" t="s">
        <v>89</v>
      </c>
    </row>
    <row r="25" spans="1:15" s="23" customFormat="1" ht="26.45">
      <c r="A25" s="24" t="s">
        <v>116</v>
      </c>
      <c r="B25" s="20">
        <v>45337</v>
      </c>
      <c r="C25" s="20">
        <f t="shared" si="0"/>
        <v>45382</v>
      </c>
      <c r="D25" s="12" t="s">
        <v>61</v>
      </c>
      <c r="E25" s="22" t="s">
        <v>32</v>
      </c>
      <c r="F25" s="16" t="s">
        <v>41</v>
      </c>
      <c r="G25" s="24" t="s">
        <v>117</v>
      </c>
      <c r="H25" s="24" t="s">
        <v>118</v>
      </c>
      <c r="I25" s="25">
        <v>0.126</v>
      </c>
      <c r="J25" s="25">
        <v>0.2</v>
      </c>
      <c r="K25" s="24" t="s">
        <v>32</v>
      </c>
      <c r="L25" s="24"/>
      <c r="M25" s="16" t="s">
        <v>108</v>
      </c>
      <c r="N25" s="12" t="s">
        <v>109</v>
      </c>
      <c r="O25" s="16" t="s">
        <v>89</v>
      </c>
    </row>
    <row r="26" spans="1:15" s="109" customFormat="1" ht="26.45">
      <c r="A26" s="112" t="s">
        <v>119</v>
      </c>
      <c r="B26" s="99">
        <v>45337</v>
      </c>
      <c r="C26" s="99">
        <f t="shared" si="0"/>
        <v>45382</v>
      </c>
      <c r="D26" s="101" t="s">
        <v>61</v>
      </c>
      <c r="E26" s="110" t="s">
        <v>32</v>
      </c>
      <c r="F26" s="103" t="s">
        <v>41</v>
      </c>
      <c r="G26" s="112" t="s">
        <v>120</v>
      </c>
      <c r="H26" s="112" t="s">
        <v>121</v>
      </c>
      <c r="I26" s="111">
        <v>0.126</v>
      </c>
      <c r="J26" s="111">
        <v>0.2</v>
      </c>
      <c r="K26" s="112" t="s">
        <v>32</v>
      </c>
      <c r="L26" s="112"/>
      <c r="M26" s="103" t="s">
        <v>108</v>
      </c>
      <c r="N26" s="101" t="s">
        <v>122</v>
      </c>
      <c r="O26" s="103" t="s">
        <v>45</v>
      </c>
    </row>
    <row r="27" spans="1:15" s="109" customFormat="1" ht="26.45">
      <c r="A27" s="112" t="s">
        <v>123</v>
      </c>
      <c r="B27" s="99">
        <v>45337</v>
      </c>
      <c r="C27" s="99">
        <f t="shared" si="0"/>
        <v>45382</v>
      </c>
      <c r="D27" s="101" t="s">
        <v>61</v>
      </c>
      <c r="E27" s="110" t="s">
        <v>32</v>
      </c>
      <c r="F27" s="103" t="s">
        <v>41</v>
      </c>
      <c r="G27" s="112" t="s">
        <v>124</v>
      </c>
      <c r="H27" s="112" t="s">
        <v>125</v>
      </c>
      <c r="I27" s="111">
        <v>0.126</v>
      </c>
      <c r="J27" s="111">
        <v>0.2</v>
      </c>
      <c r="K27" s="112" t="s">
        <v>32</v>
      </c>
      <c r="L27" s="112"/>
      <c r="M27" s="103" t="s">
        <v>108</v>
      </c>
      <c r="N27" s="101" t="s">
        <v>122</v>
      </c>
      <c r="O27" s="103" t="s">
        <v>45</v>
      </c>
    </row>
    <row r="28" spans="1:15" s="109" customFormat="1" ht="26.45">
      <c r="A28" s="112" t="s">
        <v>126</v>
      </c>
      <c r="B28" s="99">
        <v>45337</v>
      </c>
      <c r="C28" s="99">
        <f t="shared" ref="C28:C51" si="1">B28+45</f>
        <v>45382</v>
      </c>
      <c r="D28" s="101" t="s">
        <v>61</v>
      </c>
      <c r="E28" s="110" t="s">
        <v>32</v>
      </c>
      <c r="F28" s="103" t="s">
        <v>41</v>
      </c>
      <c r="G28" s="112" t="s">
        <v>127</v>
      </c>
      <c r="H28" s="112" t="s">
        <v>128</v>
      </c>
      <c r="I28" s="111">
        <v>0</v>
      </c>
      <c r="J28" s="111">
        <v>0.14000000000000001</v>
      </c>
      <c r="K28" s="112" t="s">
        <v>32</v>
      </c>
      <c r="L28" s="112"/>
      <c r="M28" s="103" t="s">
        <v>108</v>
      </c>
      <c r="N28" s="101" t="s">
        <v>129</v>
      </c>
      <c r="O28" s="103" t="s">
        <v>37</v>
      </c>
    </row>
    <row r="29" spans="1:15" s="94" customFormat="1" ht="24">
      <c r="A29" s="88" t="s">
        <v>130</v>
      </c>
      <c r="B29" s="89">
        <v>45337</v>
      </c>
      <c r="C29" s="89">
        <f t="shared" si="1"/>
        <v>45382</v>
      </c>
      <c r="D29" s="90" t="s">
        <v>61</v>
      </c>
      <c r="E29" s="91" t="s">
        <v>32</v>
      </c>
      <c r="F29" s="92" t="s">
        <v>41</v>
      </c>
      <c r="G29" s="88" t="s">
        <v>131</v>
      </c>
      <c r="H29" s="88" t="s">
        <v>132</v>
      </c>
      <c r="I29" s="93">
        <v>0</v>
      </c>
      <c r="J29" s="93">
        <v>0.14000000000000001</v>
      </c>
      <c r="K29" s="88" t="s">
        <v>32</v>
      </c>
      <c r="L29" s="88"/>
      <c r="M29" s="92" t="s">
        <v>108</v>
      </c>
      <c r="N29" s="90" t="s">
        <v>129</v>
      </c>
      <c r="O29" s="90" t="s">
        <v>133</v>
      </c>
    </row>
    <row r="30" spans="1:15" s="94" customFormat="1" ht="24">
      <c r="A30" s="88" t="s">
        <v>134</v>
      </c>
      <c r="B30" s="89">
        <v>45337</v>
      </c>
      <c r="C30" s="89">
        <f t="shared" si="1"/>
        <v>45382</v>
      </c>
      <c r="D30" s="90" t="s">
        <v>61</v>
      </c>
      <c r="E30" s="91" t="s">
        <v>32</v>
      </c>
      <c r="F30" s="92" t="s">
        <v>33</v>
      </c>
      <c r="G30" s="88" t="s">
        <v>135</v>
      </c>
      <c r="H30" s="88" t="s">
        <v>136</v>
      </c>
      <c r="I30" s="93">
        <v>0.14000000000000001</v>
      </c>
      <c r="J30" s="93">
        <v>0</v>
      </c>
      <c r="K30" s="88" t="s">
        <v>32</v>
      </c>
      <c r="L30" s="88"/>
      <c r="M30" s="92" t="s">
        <v>108</v>
      </c>
      <c r="N30" s="90" t="s">
        <v>129</v>
      </c>
      <c r="O30" s="92" t="s">
        <v>89</v>
      </c>
    </row>
    <row r="31" spans="1:15" s="23" customFormat="1" ht="24">
      <c r="A31" s="24" t="s">
        <v>137</v>
      </c>
      <c r="B31" s="20">
        <v>45337</v>
      </c>
      <c r="C31" s="20">
        <f t="shared" si="1"/>
        <v>45382</v>
      </c>
      <c r="D31" s="12" t="s">
        <v>61</v>
      </c>
      <c r="E31" s="22" t="s">
        <v>32</v>
      </c>
      <c r="F31" s="16" t="s">
        <v>33</v>
      </c>
      <c r="G31" s="24" t="s">
        <v>138</v>
      </c>
      <c r="H31" s="24" t="s">
        <v>139</v>
      </c>
      <c r="I31" s="25">
        <v>7.1999999999999995E-2</v>
      </c>
      <c r="J31" s="25">
        <v>0</v>
      </c>
      <c r="K31" s="69">
        <v>5089</v>
      </c>
      <c r="L31" s="25" t="s">
        <v>140</v>
      </c>
      <c r="M31" s="16" t="s">
        <v>108</v>
      </c>
      <c r="N31" s="12" t="s">
        <v>141</v>
      </c>
      <c r="O31" s="12" t="s">
        <v>142</v>
      </c>
    </row>
    <row r="32" spans="1:15" s="94" customFormat="1" ht="48">
      <c r="A32" s="88" t="s">
        <v>143</v>
      </c>
      <c r="B32" s="95">
        <v>45345</v>
      </c>
      <c r="C32" s="95">
        <f t="shared" si="1"/>
        <v>45390</v>
      </c>
      <c r="D32" s="88" t="s">
        <v>61</v>
      </c>
      <c r="E32" s="88"/>
      <c r="F32" s="92" t="s">
        <v>41</v>
      </c>
      <c r="G32" s="88" t="s">
        <v>144</v>
      </c>
      <c r="H32" s="88" t="s">
        <v>145</v>
      </c>
      <c r="I32" s="88">
        <v>0</v>
      </c>
      <c r="J32" s="93">
        <v>0.14000000000000001</v>
      </c>
      <c r="K32" s="96"/>
      <c r="L32" s="91" t="s">
        <v>68</v>
      </c>
      <c r="M32" s="92" t="s">
        <v>146</v>
      </c>
      <c r="N32" s="90" t="s">
        <v>147</v>
      </c>
      <c r="O32" s="92" t="s">
        <v>89</v>
      </c>
    </row>
    <row r="33" spans="1:15" s="23" customFormat="1" ht="24">
      <c r="A33" s="24" t="s">
        <v>148</v>
      </c>
      <c r="B33" s="31">
        <v>45345</v>
      </c>
      <c r="C33" s="31">
        <f t="shared" si="1"/>
        <v>45390</v>
      </c>
      <c r="D33" s="12" t="s">
        <v>61</v>
      </c>
      <c r="E33" s="22" t="s">
        <v>32</v>
      </c>
      <c r="F33" s="16" t="s">
        <v>33</v>
      </c>
      <c r="G33" s="24" t="s">
        <v>34</v>
      </c>
      <c r="H33" s="24" t="s">
        <v>149</v>
      </c>
      <c r="I33" s="25">
        <v>7.1999999999999995E-2</v>
      </c>
      <c r="J33" s="25">
        <v>0</v>
      </c>
      <c r="K33" s="69">
        <v>18000</v>
      </c>
      <c r="L33" s="25" t="s">
        <v>140</v>
      </c>
      <c r="M33" s="16" t="s">
        <v>108</v>
      </c>
      <c r="N33" s="12" t="s">
        <v>141</v>
      </c>
      <c r="O33" s="12" t="s">
        <v>142</v>
      </c>
    </row>
    <row r="34" spans="1:15" s="23" customFormat="1" ht="39.6">
      <c r="A34" s="24" t="s">
        <v>150</v>
      </c>
      <c r="B34" s="31">
        <v>45345</v>
      </c>
      <c r="C34" s="31">
        <f t="shared" si="1"/>
        <v>45390</v>
      </c>
      <c r="D34" s="12" t="s">
        <v>61</v>
      </c>
      <c r="E34" s="22" t="s">
        <v>32</v>
      </c>
      <c r="F34" s="16" t="s">
        <v>41</v>
      </c>
      <c r="G34" s="24" t="s">
        <v>151</v>
      </c>
      <c r="H34" s="24" t="s">
        <v>152</v>
      </c>
      <c r="I34" s="25">
        <v>0.126</v>
      </c>
      <c r="J34" s="25">
        <v>0.2</v>
      </c>
      <c r="K34" s="24" t="s">
        <v>32</v>
      </c>
      <c r="L34" s="24"/>
      <c r="M34" s="16" t="s">
        <v>82</v>
      </c>
      <c r="N34" s="12" t="s">
        <v>153</v>
      </c>
      <c r="O34" s="16" t="s">
        <v>89</v>
      </c>
    </row>
    <row r="35" spans="1:15" s="109" customFormat="1" ht="36">
      <c r="A35" s="112" t="s">
        <v>154</v>
      </c>
      <c r="B35" s="116">
        <v>45345</v>
      </c>
      <c r="C35" s="116">
        <f t="shared" si="1"/>
        <v>45390</v>
      </c>
      <c r="D35" s="101" t="s">
        <v>61</v>
      </c>
      <c r="E35" s="110" t="s">
        <v>32</v>
      </c>
      <c r="F35" s="112" t="s">
        <v>33</v>
      </c>
      <c r="G35" s="112" t="s">
        <v>155</v>
      </c>
      <c r="H35" s="112" t="s">
        <v>156</v>
      </c>
      <c r="I35" s="111">
        <v>7.1999999999999995E-2</v>
      </c>
      <c r="J35" s="111">
        <v>0</v>
      </c>
      <c r="K35" s="114">
        <v>1000</v>
      </c>
      <c r="L35" s="110" t="s">
        <v>68</v>
      </c>
      <c r="M35" s="112" t="s">
        <v>108</v>
      </c>
      <c r="N35" s="101" t="s">
        <v>157</v>
      </c>
      <c r="O35" s="101" t="s">
        <v>158</v>
      </c>
    </row>
    <row r="36" spans="1:15" s="109" customFormat="1" ht="24.75" customHeight="1">
      <c r="A36" s="112" t="s">
        <v>159</v>
      </c>
      <c r="B36" s="116">
        <v>45345</v>
      </c>
      <c r="C36" s="116">
        <f t="shared" si="1"/>
        <v>45390</v>
      </c>
      <c r="D36" s="101" t="s">
        <v>61</v>
      </c>
      <c r="E36" s="110" t="s">
        <v>32</v>
      </c>
      <c r="F36" s="112" t="s">
        <v>33</v>
      </c>
      <c r="G36" s="112" t="s">
        <v>160</v>
      </c>
      <c r="H36" s="112" t="s">
        <v>161</v>
      </c>
      <c r="I36" s="111">
        <v>0.16</v>
      </c>
      <c r="J36" s="111">
        <v>0</v>
      </c>
      <c r="K36" s="117">
        <v>25000000</v>
      </c>
      <c r="L36" s="118" t="s">
        <v>162</v>
      </c>
      <c r="M36" s="112" t="s">
        <v>163</v>
      </c>
      <c r="N36" s="101" t="s">
        <v>164</v>
      </c>
      <c r="O36" s="103" t="s">
        <v>37</v>
      </c>
    </row>
    <row r="37" spans="1:15" s="109" customFormat="1" ht="24.75" customHeight="1">
      <c r="A37" s="112" t="s">
        <v>165</v>
      </c>
      <c r="B37" s="116">
        <v>45355</v>
      </c>
      <c r="C37" s="116">
        <f t="shared" si="1"/>
        <v>45400</v>
      </c>
      <c r="D37" s="101" t="s">
        <v>61</v>
      </c>
      <c r="E37" s="110" t="s">
        <v>32</v>
      </c>
      <c r="F37" s="112" t="s">
        <v>33</v>
      </c>
      <c r="G37" s="112" t="s">
        <v>166</v>
      </c>
      <c r="H37" s="112" t="s">
        <v>167</v>
      </c>
      <c r="I37" s="111">
        <v>0.18</v>
      </c>
      <c r="J37" s="111">
        <v>0</v>
      </c>
      <c r="K37" s="117">
        <v>25000000</v>
      </c>
      <c r="L37" s="118" t="s">
        <v>162</v>
      </c>
      <c r="M37" s="112" t="s">
        <v>163</v>
      </c>
      <c r="N37" s="112" t="s">
        <v>164</v>
      </c>
      <c r="O37" s="103" t="s">
        <v>37</v>
      </c>
    </row>
    <row r="38" spans="1:15" s="109" customFormat="1" ht="24.75" customHeight="1">
      <c r="A38" s="112" t="s">
        <v>168</v>
      </c>
      <c r="B38" s="116">
        <v>45355</v>
      </c>
      <c r="C38" s="116">
        <f t="shared" si="1"/>
        <v>45400</v>
      </c>
      <c r="D38" s="101" t="s">
        <v>61</v>
      </c>
      <c r="E38" s="110" t="s">
        <v>32</v>
      </c>
      <c r="F38" s="112" t="s">
        <v>41</v>
      </c>
      <c r="G38" s="112" t="s">
        <v>169</v>
      </c>
      <c r="H38" s="112" t="s">
        <v>170</v>
      </c>
      <c r="I38" s="111">
        <v>0.108</v>
      </c>
      <c r="J38" s="111">
        <v>0.2</v>
      </c>
      <c r="K38" s="110" t="s">
        <v>32</v>
      </c>
      <c r="L38" s="110"/>
      <c r="M38" s="112" t="s">
        <v>163</v>
      </c>
      <c r="N38" s="112" t="s">
        <v>171</v>
      </c>
      <c r="O38" s="103" t="s">
        <v>45</v>
      </c>
    </row>
    <row r="39" spans="1:15" s="23" customFormat="1" ht="24.75" customHeight="1">
      <c r="A39" s="24" t="s">
        <v>172</v>
      </c>
      <c r="B39" s="31">
        <v>45355</v>
      </c>
      <c r="C39" s="31">
        <f t="shared" si="1"/>
        <v>45400</v>
      </c>
      <c r="D39" s="12" t="s">
        <v>61</v>
      </c>
      <c r="E39" s="22" t="s">
        <v>32</v>
      </c>
      <c r="F39" s="24" t="s">
        <v>41</v>
      </c>
      <c r="G39" s="24" t="s">
        <v>173</v>
      </c>
      <c r="H39" s="24" t="s">
        <v>174</v>
      </c>
      <c r="I39" s="25">
        <v>0.09</v>
      </c>
      <c r="J39" s="25">
        <v>0.17</v>
      </c>
      <c r="K39" s="30">
        <v>35000</v>
      </c>
      <c r="L39" s="22" t="s">
        <v>68</v>
      </c>
      <c r="M39" s="24" t="s">
        <v>163</v>
      </c>
      <c r="N39" s="24" t="s">
        <v>54</v>
      </c>
      <c r="O39" s="16" t="s">
        <v>89</v>
      </c>
    </row>
    <row r="40" spans="1:15" s="23" customFormat="1" ht="24.75" customHeight="1">
      <c r="A40" s="24" t="s">
        <v>175</v>
      </c>
      <c r="B40" s="31">
        <v>45355</v>
      </c>
      <c r="C40" s="31">
        <f t="shared" si="1"/>
        <v>45400</v>
      </c>
      <c r="D40" s="12" t="s">
        <v>61</v>
      </c>
      <c r="E40" s="22" t="s">
        <v>32</v>
      </c>
      <c r="F40" s="24" t="s">
        <v>41</v>
      </c>
      <c r="G40" s="24" t="s">
        <v>176</v>
      </c>
      <c r="H40" s="24" t="s">
        <v>177</v>
      </c>
      <c r="I40" s="25">
        <v>0.126</v>
      </c>
      <c r="J40" s="25">
        <v>0.2</v>
      </c>
      <c r="K40" s="30"/>
      <c r="L40" s="28"/>
      <c r="M40" s="24" t="s">
        <v>108</v>
      </c>
      <c r="N40" s="24" t="s">
        <v>109</v>
      </c>
      <c r="O40" s="16" t="s">
        <v>89</v>
      </c>
    </row>
    <row r="41" spans="1:15" s="23" customFormat="1" ht="24.75" customHeight="1">
      <c r="A41" s="24" t="s">
        <v>178</v>
      </c>
      <c r="B41" s="31">
        <v>45355</v>
      </c>
      <c r="C41" s="31">
        <f t="shared" si="1"/>
        <v>45400</v>
      </c>
      <c r="D41" s="12" t="s">
        <v>61</v>
      </c>
      <c r="E41" s="22" t="s">
        <v>32</v>
      </c>
      <c r="F41" s="24" t="s">
        <v>41</v>
      </c>
      <c r="G41" s="24" t="s">
        <v>179</v>
      </c>
      <c r="H41" s="24" t="s">
        <v>180</v>
      </c>
      <c r="I41" s="25">
        <v>0.108</v>
      </c>
      <c r="J41" s="25">
        <v>0.2</v>
      </c>
      <c r="K41" s="30">
        <v>10000</v>
      </c>
      <c r="L41" s="22" t="s">
        <v>68</v>
      </c>
      <c r="M41" s="24" t="s">
        <v>108</v>
      </c>
      <c r="N41" s="24" t="s">
        <v>171</v>
      </c>
      <c r="O41" s="16" t="s">
        <v>89</v>
      </c>
    </row>
    <row r="42" spans="1:15" s="23" customFormat="1" ht="24.75" customHeight="1">
      <c r="A42" s="24" t="s">
        <v>181</v>
      </c>
      <c r="B42" s="31">
        <v>45355</v>
      </c>
      <c r="C42" s="31">
        <f t="shared" si="1"/>
        <v>45400</v>
      </c>
      <c r="D42" s="12" t="s">
        <v>61</v>
      </c>
      <c r="E42" s="22" t="s">
        <v>32</v>
      </c>
      <c r="F42" s="24" t="s">
        <v>41</v>
      </c>
      <c r="G42" s="24" t="s">
        <v>182</v>
      </c>
      <c r="H42" s="24" t="s">
        <v>183</v>
      </c>
      <c r="I42" s="25">
        <v>0.108</v>
      </c>
      <c r="J42" s="25">
        <v>0.2</v>
      </c>
      <c r="K42" s="30">
        <v>30000</v>
      </c>
      <c r="L42" s="22" t="s">
        <v>68</v>
      </c>
      <c r="M42" s="24" t="s">
        <v>108</v>
      </c>
      <c r="N42" s="24" t="s">
        <v>171</v>
      </c>
      <c r="O42" s="16" t="s">
        <v>89</v>
      </c>
    </row>
    <row r="43" spans="1:15" s="23" customFormat="1" ht="24.75" customHeight="1">
      <c r="A43" s="24" t="s">
        <v>184</v>
      </c>
      <c r="B43" s="31">
        <v>45355</v>
      </c>
      <c r="C43" s="31">
        <f t="shared" si="1"/>
        <v>45400</v>
      </c>
      <c r="D43" s="12" t="s">
        <v>61</v>
      </c>
      <c r="E43" s="22" t="s">
        <v>32</v>
      </c>
      <c r="F43" s="24" t="s">
        <v>41</v>
      </c>
      <c r="G43" s="24" t="s">
        <v>185</v>
      </c>
      <c r="H43" s="24" t="s">
        <v>186</v>
      </c>
      <c r="I43" s="25">
        <v>0.108</v>
      </c>
      <c r="J43" s="25">
        <v>0.2</v>
      </c>
      <c r="K43" s="30">
        <v>20000</v>
      </c>
      <c r="L43" s="22" t="s">
        <v>68</v>
      </c>
      <c r="M43" s="24" t="s">
        <v>108</v>
      </c>
      <c r="N43" s="24" t="s">
        <v>171</v>
      </c>
      <c r="O43" s="16" t="s">
        <v>89</v>
      </c>
    </row>
    <row r="44" spans="1:15" s="23" customFormat="1" ht="24.75" customHeight="1">
      <c r="A44" s="24" t="s">
        <v>187</v>
      </c>
      <c r="B44" s="31">
        <v>45355</v>
      </c>
      <c r="C44" s="31">
        <f t="shared" si="1"/>
        <v>45400</v>
      </c>
      <c r="D44" s="12" t="s">
        <v>61</v>
      </c>
      <c r="E44" s="22" t="s">
        <v>32</v>
      </c>
      <c r="F44" s="24" t="s">
        <v>41</v>
      </c>
      <c r="G44" s="24" t="s">
        <v>188</v>
      </c>
      <c r="H44" s="24" t="s">
        <v>189</v>
      </c>
      <c r="I44" s="25">
        <v>0.108</v>
      </c>
      <c r="J44" s="25">
        <v>0.2</v>
      </c>
      <c r="K44" s="30">
        <v>20000</v>
      </c>
      <c r="L44" s="22" t="s">
        <v>68</v>
      </c>
      <c r="M44" s="24" t="s">
        <v>108</v>
      </c>
      <c r="N44" s="24" t="s">
        <v>171</v>
      </c>
      <c r="O44" s="16" t="s">
        <v>89</v>
      </c>
    </row>
    <row r="45" spans="1:15" s="23" customFormat="1" ht="24.75" customHeight="1">
      <c r="A45" s="24" t="s">
        <v>190</v>
      </c>
      <c r="B45" s="31">
        <v>45355</v>
      </c>
      <c r="C45" s="31">
        <f t="shared" si="1"/>
        <v>45400</v>
      </c>
      <c r="D45" s="12" t="s">
        <v>61</v>
      </c>
      <c r="E45" s="22" t="s">
        <v>32</v>
      </c>
      <c r="F45" s="24" t="s">
        <v>41</v>
      </c>
      <c r="G45" s="24" t="s">
        <v>191</v>
      </c>
      <c r="H45" s="24" t="s">
        <v>192</v>
      </c>
      <c r="I45" s="25">
        <v>0.108</v>
      </c>
      <c r="J45" s="25">
        <v>0.2</v>
      </c>
      <c r="K45" s="30">
        <v>2000</v>
      </c>
      <c r="L45" s="22" t="s">
        <v>68</v>
      </c>
      <c r="M45" s="24" t="s">
        <v>108</v>
      </c>
      <c r="N45" s="24" t="s">
        <v>171</v>
      </c>
      <c r="O45" s="16" t="s">
        <v>89</v>
      </c>
    </row>
    <row r="46" spans="1:15" s="109" customFormat="1" ht="52.9">
      <c r="A46" s="112" t="s">
        <v>193</v>
      </c>
      <c r="B46" s="116">
        <v>45355</v>
      </c>
      <c r="C46" s="116">
        <f t="shared" si="1"/>
        <v>45400</v>
      </c>
      <c r="D46" s="101" t="s">
        <v>61</v>
      </c>
      <c r="E46" s="110" t="s">
        <v>32</v>
      </c>
      <c r="F46" s="112" t="s">
        <v>33</v>
      </c>
      <c r="G46" s="112" t="s">
        <v>194</v>
      </c>
      <c r="H46" s="112" t="s">
        <v>195</v>
      </c>
      <c r="I46" s="111">
        <v>0.18</v>
      </c>
      <c r="J46" s="111">
        <v>7.0000000000000007E-2</v>
      </c>
      <c r="K46" s="114">
        <v>1450000</v>
      </c>
      <c r="L46" s="118" t="s">
        <v>162</v>
      </c>
      <c r="M46" s="112" t="s">
        <v>82</v>
      </c>
      <c r="N46" s="112" t="s">
        <v>196</v>
      </c>
      <c r="O46" s="103" t="s">
        <v>37</v>
      </c>
    </row>
    <row r="47" spans="1:15" s="109" customFormat="1" ht="24">
      <c r="A47" s="112" t="s">
        <v>197</v>
      </c>
      <c r="B47" s="10">
        <v>45362</v>
      </c>
      <c r="C47" s="116">
        <f t="shared" si="1"/>
        <v>45407</v>
      </c>
      <c r="D47" s="101" t="s">
        <v>61</v>
      </c>
      <c r="E47" s="11" t="s">
        <v>32</v>
      </c>
      <c r="F47" s="112" t="s">
        <v>41</v>
      </c>
      <c r="G47" s="112" t="s">
        <v>198</v>
      </c>
      <c r="H47" s="112" t="s">
        <v>199</v>
      </c>
      <c r="I47" s="111">
        <v>0.09</v>
      </c>
      <c r="J47" s="111">
        <v>0.16</v>
      </c>
      <c r="K47" s="114"/>
      <c r="L47" s="110"/>
      <c r="M47" s="112" t="s">
        <v>82</v>
      </c>
      <c r="N47" s="112" t="s">
        <v>200</v>
      </c>
      <c r="O47" s="103" t="s">
        <v>37</v>
      </c>
    </row>
    <row r="48" spans="1:15" s="23" customFormat="1" ht="52.9">
      <c r="A48" s="24" t="s">
        <v>201</v>
      </c>
      <c r="B48" s="10">
        <v>45371</v>
      </c>
      <c r="C48" s="31">
        <f t="shared" si="1"/>
        <v>45416</v>
      </c>
      <c r="D48" s="12" t="s">
        <v>61</v>
      </c>
      <c r="E48" s="11"/>
      <c r="F48" s="11" t="s">
        <v>33</v>
      </c>
      <c r="G48" s="11" t="s">
        <v>202</v>
      </c>
      <c r="H48" s="24" t="s">
        <v>203</v>
      </c>
      <c r="I48" s="11" t="s">
        <v>204</v>
      </c>
      <c r="J48" s="25">
        <v>0</v>
      </c>
      <c r="K48" s="11" t="s">
        <v>205</v>
      </c>
      <c r="L48" s="28" t="s">
        <v>162</v>
      </c>
      <c r="M48" s="11" t="s">
        <v>163</v>
      </c>
      <c r="N48" s="11" t="s">
        <v>164</v>
      </c>
      <c r="O48" s="11" t="s">
        <v>206</v>
      </c>
    </row>
    <row r="49" spans="1:15" s="23" customFormat="1" ht="26.45">
      <c r="A49" s="24" t="s">
        <v>207</v>
      </c>
      <c r="B49" s="10">
        <v>45371</v>
      </c>
      <c r="C49" s="31">
        <f t="shared" si="1"/>
        <v>45416</v>
      </c>
      <c r="D49" s="12" t="s">
        <v>61</v>
      </c>
      <c r="E49" s="11"/>
      <c r="F49" s="11" t="s">
        <v>33</v>
      </c>
      <c r="G49" s="11" t="s">
        <v>208</v>
      </c>
      <c r="H49" s="24" t="s">
        <v>209</v>
      </c>
      <c r="I49" s="11" t="s">
        <v>210</v>
      </c>
      <c r="J49" s="25">
        <v>0</v>
      </c>
      <c r="K49" s="11" t="s">
        <v>211</v>
      </c>
      <c r="L49" s="22" t="s">
        <v>68</v>
      </c>
      <c r="M49" s="11" t="s">
        <v>108</v>
      </c>
      <c r="N49" s="24" t="s">
        <v>212</v>
      </c>
      <c r="O49" s="11" t="s">
        <v>206</v>
      </c>
    </row>
    <row r="50" spans="1:15" s="23" customFormat="1" ht="26.45">
      <c r="A50" s="24" t="s">
        <v>213</v>
      </c>
      <c r="B50" s="10">
        <v>45371</v>
      </c>
      <c r="C50" s="31">
        <f t="shared" si="1"/>
        <v>45416</v>
      </c>
      <c r="D50" s="12" t="s">
        <v>61</v>
      </c>
      <c r="E50" s="11"/>
      <c r="F50" s="11" t="s">
        <v>33</v>
      </c>
      <c r="G50" s="11" t="s">
        <v>176</v>
      </c>
      <c r="H50" s="24" t="s">
        <v>177</v>
      </c>
      <c r="I50" s="11" t="s">
        <v>210</v>
      </c>
      <c r="J50" s="25">
        <v>0</v>
      </c>
      <c r="K50" s="11" t="s">
        <v>214</v>
      </c>
      <c r="L50" s="22" t="s">
        <v>68</v>
      </c>
      <c r="M50" s="11" t="s">
        <v>108</v>
      </c>
      <c r="N50" s="24" t="s">
        <v>212</v>
      </c>
      <c r="O50" s="11" t="s">
        <v>206</v>
      </c>
    </row>
    <row r="51" spans="1:15" s="23" customFormat="1" ht="39.6">
      <c r="A51" s="24" t="s">
        <v>215</v>
      </c>
      <c r="B51" s="10">
        <v>45371</v>
      </c>
      <c r="C51" s="31">
        <f t="shared" si="1"/>
        <v>45416</v>
      </c>
      <c r="D51" s="12" t="s">
        <v>61</v>
      </c>
      <c r="E51" s="11"/>
      <c r="F51" s="24" t="s">
        <v>41</v>
      </c>
      <c r="G51" s="11" t="s">
        <v>216</v>
      </c>
      <c r="H51" s="24" t="s">
        <v>217</v>
      </c>
      <c r="I51" s="11" t="s">
        <v>210</v>
      </c>
      <c r="J51" s="25">
        <v>0.35</v>
      </c>
      <c r="K51" s="11"/>
      <c r="L51" s="28" t="s">
        <v>162</v>
      </c>
      <c r="M51" s="11" t="s">
        <v>218</v>
      </c>
      <c r="N51" s="24" t="s">
        <v>219</v>
      </c>
      <c r="O51" s="11" t="s">
        <v>206</v>
      </c>
    </row>
    <row r="52" spans="1:15" s="120" customFormat="1" ht="95.25" customHeight="1">
      <c r="A52" s="113" t="s">
        <v>220</v>
      </c>
      <c r="B52" s="113" t="s">
        <v>221</v>
      </c>
      <c r="C52" s="100">
        <f>IF(B52="","",B52+45)</f>
        <v>44994</v>
      </c>
      <c r="D52" s="113" t="s">
        <v>61</v>
      </c>
      <c r="E52" s="110" t="s">
        <v>32</v>
      </c>
      <c r="F52" s="113" t="s">
        <v>33</v>
      </c>
      <c r="G52" s="113" t="s">
        <v>222</v>
      </c>
      <c r="H52" s="119" t="s">
        <v>223</v>
      </c>
      <c r="I52" s="113" t="s">
        <v>204</v>
      </c>
      <c r="J52" s="113" t="s">
        <v>224</v>
      </c>
      <c r="K52" s="113" t="s">
        <v>32</v>
      </c>
      <c r="L52" s="113"/>
      <c r="M52" s="113"/>
      <c r="N52" s="113" t="s">
        <v>225</v>
      </c>
      <c r="O52" s="101" t="s">
        <v>45</v>
      </c>
    </row>
    <row r="53" spans="1:15" s="23" customFormat="1" ht="26.45">
      <c r="A53" s="27" t="s">
        <v>226</v>
      </c>
      <c r="B53" s="10">
        <v>45384</v>
      </c>
      <c r="C53" s="21">
        <f t="shared" ref="C53:C87" si="2">B53+45</f>
        <v>45429</v>
      </c>
      <c r="D53" s="27" t="s">
        <v>61</v>
      </c>
      <c r="E53" s="22" t="s">
        <v>32</v>
      </c>
      <c r="F53" s="27" t="s">
        <v>33</v>
      </c>
      <c r="G53" s="27" t="s">
        <v>227</v>
      </c>
      <c r="H53" s="32" t="s">
        <v>228</v>
      </c>
      <c r="I53" s="27">
        <v>0.126</v>
      </c>
      <c r="J53" s="25">
        <v>0</v>
      </c>
      <c r="K53" s="26">
        <v>1280</v>
      </c>
      <c r="L53" s="22" t="s">
        <v>162</v>
      </c>
      <c r="M53" s="27" t="s">
        <v>229</v>
      </c>
      <c r="N53" s="24" t="s">
        <v>230</v>
      </c>
      <c r="O53" s="12" t="s">
        <v>89</v>
      </c>
    </row>
    <row r="54" spans="1:15" s="23" customFormat="1" ht="26.45">
      <c r="A54" s="27" t="s">
        <v>231</v>
      </c>
      <c r="B54" s="10">
        <v>45384</v>
      </c>
      <c r="C54" s="21">
        <f t="shared" si="2"/>
        <v>45429</v>
      </c>
      <c r="D54" s="27" t="s">
        <v>61</v>
      </c>
      <c r="E54" s="22" t="s">
        <v>32</v>
      </c>
      <c r="F54" s="27" t="s">
        <v>33</v>
      </c>
      <c r="G54" s="27" t="s">
        <v>232</v>
      </c>
      <c r="H54" s="32" t="s">
        <v>233</v>
      </c>
      <c r="I54" s="27">
        <v>0.108</v>
      </c>
      <c r="J54" s="25">
        <v>0</v>
      </c>
      <c r="K54" s="26">
        <v>15000</v>
      </c>
      <c r="L54" s="22" t="s">
        <v>68</v>
      </c>
      <c r="M54" s="27" t="s">
        <v>229</v>
      </c>
      <c r="N54" s="24" t="s">
        <v>230</v>
      </c>
      <c r="O54" s="12" t="s">
        <v>89</v>
      </c>
    </row>
    <row r="55" spans="1:15" s="23" customFormat="1" ht="26.45">
      <c r="A55" s="27" t="s">
        <v>234</v>
      </c>
      <c r="B55" s="10">
        <v>45384</v>
      </c>
      <c r="C55" s="21">
        <f t="shared" si="2"/>
        <v>45429</v>
      </c>
      <c r="D55" s="27" t="s">
        <v>65</v>
      </c>
      <c r="E55" s="29">
        <v>45508</v>
      </c>
      <c r="F55" s="27" t="s">
        <v>33</v>
      </c>
      <c r="G55" s="27" t="s">
        <v>235</v>
      </c>
      <c r="H55" s="32" t="s">
        <v>236</v>
      </c>
      <c r="I55" s="27" t="s">
        <v>237</v>
      </c>
      <c r="J55" s="25">
        <v>0</v>
      </c>
      <c r="K55" s="26">
        <v>55649</v>
      </c>
      <c r="L55" s="22" t="s">
        <v>68</v>
      </c>
      <c r="M55" s="27" t="s">
        <v>229</v>
      </c>
      <c r="N55" s="24" t="s">
        <v>230</v>
      </c>
      <c r="O55" s="12" t="s">
        <v>89</v>
      </c>
    </row>
    <row r="56" spans="1:15" s="23" customFormat="1" ht="66">
      <c r="A56" s="27" t="s">
        <v>238</v>
      </c>
      <c r="B56" s="10">
        <v>45384</v>
      </c>
      <c r="C56" s="21">
        <f t="shared" si="2"/>
        <v>45429</v>
      </c>
      <c r="D56" s="27" t="s">
        <v>61</v>
      </c>
      <c r="E56" s="22" t="s">
        <v>32</v>
      </c>
      <c r="F56" s="27" t="s">
        <v>41</v>
      </c>
      <c r="G56" s="27" t="s">
        <v>239</v>
      </c>
      <c r="H56" s="32" t="s">
        <v>240</v>
      </c>
      <c r="I56" s="27">
        <v>0.108</v>
      </c>
      <c r="J56" s="27">
        <v>0.35</v>
      </c>
      <c r="K56" s="27"/>
      <c r="L56" s="27"/>
      <c r="M56" s="22" t="s">
        <v>82</v>
      </c>
      <c r="N56" s="24" t="s">
        <v>241</v>
      </c>
      <c r="O56" s="12" t="s">
        <v>89</v>
      </c>
    </row>
    <row r="57" spans="1:15" s="23" customFormat="1" ht="26.45">
      <c r="A57" s="27" t="s">
        <v>242</v>
      </c>
      <c r="B57" s="10">
        <v>45384</v>
      </c>
      <c r="C57" s="21">
        <f t="shared" si="2"/>
        <v>45429</v>
      </c>
      <c r="D57" s="27" t="s">
        <v>61</v>
      </c>
      <c r="E57" s="22" t="s">
        <v>32</v>
      </c>
      <c r="F57" s="27" t="s">
        <v>41</v>
      </c>
      <c r="G57" s="27" t="s">
        <v>243</v>
      </c>
      <c r="H57" s="32" t="s">
        <v>244</v>
      </c>
      <c r="I57" s="25">
        <v>0.14000000000000001</v>
      </c>
      <c r="J57" s="25">
        <v>0.25</v>
      </c>
      <c r="K57" s="26">
        <v>6000</v>
      </c>
      <c r="L57" s="22" t="s">
        <v>68</v>
      </c>
      <c r="M57" s="22" t="s">
        <v>108</v>
      </c>
      <c r="N57" s="24" t="s">
        <v>245</v>
      </c>
      <c r="O57" s="12" t="s">
        <v>89</v>
      </c>
    </row>
    <row r="58" spans="1:15" s="23" customFormat="1" ht="39.6">
      <c r="A58" s="27" t="s">
        <v>246</v>
      </c>
      <c r="B58" s="10">
        <v>45384</v>
      </c>
      <c r="C58" s="21">
        <f t="shared" si="2"/>
        <v>45429</v>
      </c>
      <c r="D58" s="27" t="s">
        <v>61</v>
      </c>
      <c r="E58" s="22" t="s">
        <v>32</v>
      </c>
      <c r="F58" s="27" t="s">
        <v>41</v>
      </c>
      <c r="G58" s="27" t="s">
        <v>247</v>
      </c>
      <c r="H58" s="32" t="s">
        <v>248</v>
      </c>
      <c r="I58" s="27">
        <v>0.126</v>
      </c>
      <c r="J58" s="25">
        <v>0.35</v>
      </c>
      <c r="K58" s="26"/>
      <c r="L58" s="22" t="s">
        <v>162</v>
      </c>
      <c r="M58" s="22" t="s">
        <v>218</v>
      </c>
      <c r="N58" s="24" t="s">
        <v>219</v>
      </c>
      <c r="O58" s="12" t="s">
        <v>89</v>
      </c>
    </row>
    <row r="59" spans="1:15" s="23" customFormat="1" ht="52.9">
      <c r="A59" s="27" t="s">
        <v>249</v>
      </c>
      <c r="B59" s="10">
        <v>45387</v>
      </c>
      <c r="C59" s="29">
        <f t="shared" si="2"/>
        <v>45432</v>
      </c>
      <c r="D59" s="27" t="s">
        <v>65</v>
      </c>
      <c r="E59" s="29">
        <v>45504</v>
      </c>
      <c r="F59" s="27" t="s">
        <v>33</v>
      </c>
      <c r="G59" s="22" t="s">
        <v>250</v>
      </c>
      <c r="H59" s="32" t="s">
        <v>251</v>
      </c>
      <c r="I59" s="27">
        <v>0.126</v>
      </c>
      <c r="J59" s="25">
        <v>0</v>
      </c>
      <c r="K59" s="26">
        <v>1200</v>
      </c>
      <c r="L59" s="22" t="s">
        <v>68</v>
      </c>
      <c r="M59" s="22" t="s">
        <v>82</v>
      </c>
      <c r="N59" s="24" t="s">
        <v>252</v>
      </c>
      <c r="O59" s="12" t="s">
        <v>89</v>
      </c>
    </row>
    <row r="60" spans="1:15" s="23" customFormat="1" ht="301.5" customHeight="1">
      <c r="A60" s="22" t="s">
        <v>253</v>
      </c>
      <c r="B60" s="10">
        <v>45387</v>
      </c>
      <c r="C60" s="29">
        <f t="shared" si="2"/>
        <v>45432</v>
      </c>
      <c r="D60" s="22" t="s">
        <v>61</v>
      </c>
      <c r="E60" s="22" t="s">
        <v>32</v>
      </c>
      <c r="F60" s="27" t="s">
        <v>33</v>
      </c>
      <c r="G60" s="22" t="s">
        <v>254</v>
      </c>
      <c r="H60" s="32" t="s">
        <v>255</v>
      </c>
      <c r="I60" s="25">
        <v>0.2</v>
      </c>
      <c r="J60" s="25">
        <v>0</v>
      </c>
      <c r="K60" s="22">
        <v>60</v>
      </c>
      <c r="L60" s="22" t="s">
        <v>162</v>
      </c>
      <c r="M60" s="22" t="s">
        <v>82</v>
      </c>
      <c r="N60" s="22" t="s">
        <v>256</v>
      </c>
      <c r="O60" s="12" t="s">
        <v>89</v>
      </c>
    </row>
    <row r="61" spans="1:15" s="23" customFormat="1" ht="35.25" customHeight="1">
      <c r="A61" s="22" t="s">
        <v>257</v>
      </c>
      <c r="B61" s="29">
        <v>45391</v>
      </c>
      <c r="C61" s="29">
        <f t="shared" si="2"/>
        <v>45436</v>
      </c>
      <c r="D61" s="22" t="s">
        <v>61</v>
      </c>
      <c r="E61" s="22" t="s">
        <v>32</v>
      </c>
      <c r="F61" s="22" t="s">
        <v>41</v>
      </c>
      <c r="G61" s="22" t="s">
        <v>258</v>
      </c>
      <c r="H61" s="22" t="s">
        <v>259</v>
      </c>
      <c r="I61" s="27">
        <v>0.108</v>
      </c>
      <c r="J61" s="25">
        <v>0.2</v>
      </c>
      <c r="K61" s="22"/>
      <c r="L61" s="22"/>
      <c r="M61" s="22"/>
      <c r="N61" s="22" t="s">
        <v>260</v>
      </c>
      <c r="O61" s="22" t="s">
        <v>206</v>
      </c>
    </row>
    <row r="62" spans="1:15" s="23" customFormat="1" ht="316.89999999999998">
      <c r="A62" s="33" t="s">
        <v>261</v>
      </c>
      <c r="B62" s="34">
        <v>45391</v>
      </c>
      <c r="C62" s="34">
        <f t="shared" si="2"/>
        <v>45436</v>
      </c>
      <c r="D62" s="33" t="s">
        <v>61</v>
      </c>
      <c r="E62" s="33" t="s">
        <v>32</v>
      </c>
      <c r="F62" s="35" t="s">
        <v>33</v>
      </c>
      <c r="G62" s="33" t="s">
        <v>254</v>
      </c>
      <c r="H62" s="36" t="s">
        <v>262</v>
      </c>
      <c r="I62" s="37">
        <v>0.2</v>
      </c>
      <c r="J62" s="37">
        <v>0</v>
      </c>
      <c r="K62" s="33">
        <v>60</v>
      </c>
      <c r="L62" s="33" t="s">
        <v>162</v>
      </c>
      <c r="M62" s="33" t="s">
        <v>82</v>
      </c>
      <c r="N62" s="33" t="s">
        <v>256</v>
      </c>
      <c r="O62" s="33" t="s">
        <v>206</v>
      </c>
    </row>
    <row r="63" spans="1:15" s="23" customFormat="1" ht="39.6">
      <c r="A63" s="38" t="s">
        <v>263</v>
      </c>
      <c r="B63" s="39">
        <v>45407</v>
      </c>
      <c r="C63" s="39">
        <f t="shared" si="2"/>
        <v>45452</v>
      </c>
      <c r="D63" s="38" t="s">
        <v>61</v>
      </c>
      <c r="E63" s="38"/>
      <c r="F63" s="38" t="s">
        <v>41</v>
      </c>
      <c r="G63" s="38" t="s">
        <v>264</v>
      </c>
      <c r="H63" s="40" t="s">
        <v>265</v>
      </c>
      <c r="I63" s="70">
        <v>0.126</v>
      </c>
      <c r="J63" s="42">
        <v>0.35</v>
      </c>
      <c r="K63" s="43"/>
      <c r="L63" s="38" t="s">
        <v>162</v>
      </c>
      <c r="M63" s="38" t="s">
        <v>218</v>
      </c>
      <c r="N63" s="44" t="s">
        <v>219</v>
      </c>
      <c r="O63" s="38" t="s">
        <v>206</v>
      </c>
    </row>
    <row r="64" spans="1:15" s="23" customFormat="1" ht="237.6">
      <c r="A64" s="38" t="s">
        <v>266</v>
      </c>
      <c r="B64" s="39">
        <v>45407</v>
      </c>
      <c r="C64" s="39">
        <f t="shared" si="2"/>
        <v>45452</v>
      </c>
      <c r="D64" s="38" t="s">
        <v>61</v>
      </c>
      <c r="E64" s="38"/>
      <c r="F64" s="38" t="s">
        <v>33</v>
      </c>
      <c r="G64" s="38" t="s">
        <v>267</v>
      </c>
      <c r="H64" s="40" t="s">
        <v>268</v>
      </c>
      <c r="I64" s="42">
        <v>0.18</v>
      </c>
      <c r="J64" s="42">
        <v>0</v>
      </c>
      <c r="K64" s="38">
        <v>550</v>
      </c>
      <c r="L64" s="38" t="s">
        <v>162</v>
      </c>
      <c r="M64" s="38" t="s">
        <v>82</v>
      </c>
      <c r="N64" s="38" t="s">
        <v>269</v>
      </c>
      <c r="O64" s="38" t="s">
        <v>206</v>
      </c>
    </row>
    <row r="65" spans="1:16" s="50" customFormat="1" ht="52.9">
      <c r="A65" s="45" t="s">
        <v>270</v>
      </c>
      <c r="B65" s="46">
        <v>45407</v>
      </c>
      <c r="C65" s="47">
        <f t="shared" si="2"/>
        <v>45452</v>
      </c>
      <c r="D65" s="45" t="s">
        <v>61</v>
      </c>
      <c r="E65" s="45" t="s">
        <v>32</v>
      </c>
      <c r="F65" s="45" t="s">
        <v>41</v>
      </c>
      <c r="G65" s="45" t="s">
        <v>271</v>
      </c>
      <c r="H65" s="48" t="s">
        <v>272</v>
      </c>
      <c r="I65" s="45" t="s">
        <v>273</v>
      </c>
      <c r="J65" s="49">
        <v>0.25</v>
      </c>
      <c r="K65" s="45" t="s">
        <v>32</v>
      </c>
      <c r="L65" s="45" t="s">
        <v>32</v>
      </c>
      <c r="M65" s="45" t="s">
        <v>82</v>
      </c>
      <c r="N65" s="48" t="s">
        <v>274</v>
      </c>
      <c r="O65" s="45" t="s">
        <v>206</v>
      </c>
    </row>
    <row r="66" spans="1:16" s="54" customFormat="1" ht="52.9">
      <c r="A66" s="51" t="s">
        <v>275</v>
      </c>
      <c r="B66" s="29">
        <v>45407</v>
      </c>
      <c r="C66" s="39">
        <f t="shared" si="2"/>
        <v>45452</v>
      </c>
      <c r="D66" s="38" t="s">
        <v>61</v>
      </c>
      <c r="E66" s="38" t="s">
        <v>32</v>
      </c>
      <c r="F66" s="38" t="s">
        <v>41</v>
      </c>
      <c r="G66" s="51" t="s">
        <v>276</v>
      </c>
      <c r="H66" s="52" t="s">
        <v>277</v>
      </c>
      <c r="I66" s="53">
        <v>0.12</v>
      </c>
      <c r="J66" s="42">
        <v>0.25</v>
      </c>
      <c r="K66" s="38" t="s">
        <v>32</v>
      </c>
      <c r="L66" s="38" t="s">
        <v>32</v>
      </c>
      <c r="M66" s="38" t="s">
        <v>82</v>
      </c>
      <c r="N66" s="44" t="s">
        <v>274</v>
      </c>
      <c r="O66" s="38" t="s">
        <v>206</v>
      </c>
    </row>
    <row r="67" spans="1:16" s="23" customFormat="1" ht="52.9">
      <c r="A67" s="51" t="s">
        <v>278</v>
      </c>
      <c r="B67" s="29">
        <v>45407</v>
      </c>
      <c r="C67" s="55">
        <f t="shared" si="2"/>
        <v>45452</v>
      </c>
      <c r="D67" s="51" t="s">
        <v>61</v>
      </c>
      <c r="E67" s="51" t="s">
        <v>32</v>
      </c>
      <c r="F67" s="56" t="s">
        <v>41</v>
      </c>
      <c r="G67" s="52" t="s">
        <v>279</v>
      </c>
      <c r="H67" s="52" t="s">
        <v>280</v>
      </c>
      <c r="I67" s="57">
        <v>0.14000000000000001</v>
      </c>
      <c r="J67" s="58">
        <v>0.25</v>
      </c>
      <c r="K67" s="38" t="s">
        <v>32</v>
      </c>
      <c r="L67" s="38" t="s">
        <v>32</v>
      </c>
      <c r="M67" s="38" t="s">
        <v>82</v>
      </c>
      <c r="N67" s="44" t="s">
        <v>274</v>
      </c>
      <c r="O67" s="38" t="s">
        <v>206</v>
      </c>
    </row>
    <row r="68" spans="1:16" s="23" customFormat="1" ht="52.9">
      <c r="A68" s="51" t="s">
        <v>281</v>
      </c>
      <c r="B68" s="29">
        <v>45407</v>
      </c>
      <c r="C68" s="39">
        <f t="shared" si="2"/>
        <v>45452</v>
      </c>
      <c r="D68" s="38" t="s">
        <v>61</v>
      </c>
      <c r="E68" s="38" t="s">
        <v>32</v>
      </c>
      <c r="F68" s="38" t="s">
        <v>41</v>
      </c>
      <c r="G68" s="51" t="s">
        <v>282</v>
      </c>
      <c r="H68" s="52" t="s">
        <v>283</v>
      </c>
      <c r="I68" s="59">
        <v>0.14000000000000001</v>
      </c>
      <c r="J68" s="58">
        <v>0.25</v>
      </c>
      <c r="K68" s="38" t="s">
        <v>32</v>
      </c>
      <c r="L68" s="38" t="s">
        <v>32</v>
      </c>
      <c r="M68" s="38" t="s">
        <v>82</v>
      </c>
      <c r="N68" s="44" t="s">
        <v>274</v>
      </c>
      <c r="O68" s="38" t="s">
        <v>206</v>
      </c>
    </row>
    <row r="69" spans="1:16" s="23" customFormat="1" ht="52.9">
      <c r="A69" s="51" t="s">
        <v>284</v>
      </c>
      <c r="B69" s="29">
        <v>45407</v>
      </c>
      <c r="C69" s="39">
        <f t="shared" si="2"/>
        <v>45452</v>
      </c>
      <c r="D69" s="38" t="s">
        <v>61</v>
      </c>
      <c r="E69" s="38" t="s">
        <v>32</v>
      </c>
      <c r="F69" s="60" t="s">
        <v>41</v>
      </c>
      <c r="G69" s="52" t="s">
        <v>285</v>
      </c>
      <c r="H69" s="52" t="s">
        <v>286</v>
      </c>
      <c r="I69" s="61" t="s">
        <v>273</v>
      </c>
      <c r="J69" s="42">
        <v>0.25</v>
      </c>
      <c r="K69" s="38" t="s">
        <v>32</v>
      </c>
      <c r="L69" s="38" t="s">
        <v>32</v>
      </c>
      <c r="M69" s="38" t="s">
        <v>82</v>
      </c>
      <c r="N69" s="44" t="s">
        <v>274</v>
      </c>
      <c r="O69" s="38" t="s">
        <v>206</v>
      </c>
    </row>
    <row r="70" spans="1:16" s="23" customFormat="1" ht="52.9">
      <c r="A70" s="51" t="s">
        <v>287</v>
      </c>
      <c r="B70" s="29">
        <v>45407</v>
      </c>
      <c r="C70" s="39">
        <f t="shared" si="2"/>
        <v>45452</v>
      </c>
      <c r="D70" s="38" t="s">
        <v>61</v>
      </c>
      <c r="E70" s="38" t="s">
        <v>32</v>
      </c>
      <c r="F70" s="60" t="s">
        <v>41</v>
      </c>
      <c r="G70" s="52" t="s">
        <v>288</v>
      </c>
      <c r="H70" s="52" t="s">
        <v>289</v>
      </c>
      <c r="I70" s="61" t="s">
        <v>273</v>
      </c>
      <c r="J70" s="42">
        <v>0.25</v>
      </c>
      <c r="K70" s="38" t="s">
        <v>32</v>
      </c>
      <c r="L70" s="38" t="s">
        <v>32</v>
      </c>
      <c r="M70" s="38" t="s">
        <v>82</v>
      </c>
      <c r="N70" s="44" t="s">
        <v>274</v>
      </c>
      <c r="O70" s="38" t="s">
        <v>206</v>
      </c>
    </row>
    <row r="71" spans="1:16" s="23" customFormat="1" ht="52.9">
      <c r="A71" s="51" t="s">
        <v>290</v>
      </c>
      <c r="B71" s="29">
        <v>45407</v>
      </c>
      <c r="C71" s="39">
        <f t="shared" si="2"/>
        <v>45452</v>
      </c>
      <c r="D71" s="38" t="s">
        <v>61</v>
      </c>
      <c r="E71" s="38" t="s">
        <v>32</v>
      </c>
      <c r="F71" s="60" t="s">
        <v>41</v>
      </c>
      <c r="G71" s="51" t="s">
        <v>291</v>
      </c>
      <c r="H71" s="51" t="s">
        <v>292</v>
      </c>
      <c r="I71" s="62">
        <v>0.14000000000000001</v>
      </c>
      <c r="J71" s="58">
        <v>0.25</v>
      </c>
      <c r="K71" s="38" t="s">
        <v>32</v>
      </c>
      <c r="L71" s="38" t="s">
        <v>32</v>
      </c>
      <c r="M71" s="38" t="s">
        <v>82</v>
      </c>
      <c r="N71" s="44" t="s">
        <v>274</v>
      </c>
      <c r="O71" s="38" t="s">
        <v>206</v>
      </c>
    </row>
    <row r="72" spans="1:16" s="23" customFormat="1" ht="52.9">
      <c r="A72" s="38" t="s">
        <v>293</v>
      </c>
      <c r="B72" s="34">
        <v>45407</v>
      </c>
      <c r="C72" s="55">
        <f t="shared" si="2"/>
        <v>45452</v>
      </c>
      <c r="D72" s="51" t="s">
        <v>61</v>
      </c>
      <c r="E72" s="51" t="s">
        <v>32</v>
      </c>
      <c r="F72" s="56" t="s">
        <v>41</v>
      </c>
      <c r="G72" s="51" t="s">
        <v>294</v>
      </c>
      <c r="H72" s="51" t="s">
        <v>295</v>
      </c>
      <c r="I72" s="77" t="s">
        <v>273</v>
      </c>
      <c r="J72" s="53">
        <v>0.25</v>
      </c>
      <c r="K72" s="51" t="s">
        <v>32</v>
      </c>
      <c r="L72" s="51" t="s">
        <v>32</v>
      </c>
      <c r="M72" s="51" t="s">
        <v>82</v>
      </c>
      <c r="N72" s="52" t="s">
        <v>274</v>
      </c>
      <c r="O72" s="51" t="s">
        <v>206</v>
      </c>
    </row>
    <row r="73" spans="1:16" ht="52.9">
      <c r="A73" s="65" t="s">
        <v>296</v>
      </c>
      <c r="B73" s="39">
        <v>45407</v>
      </c>
      <c r="C73" s="39">
        <f t="shared" si="2"/>
        <v>45452</v>
      </c>
      <c r="D73" s="38" t="s">
        <v>61</v>
      </c>
      <c r="E73" s="38" t="s">
        <v>32</v>
      </c>
      <c r="F73" s="38" t="s">
        <v>41</v>
      </c>
      <c r="G73" s="44" t="s">
        <v>297</v>
      </c>
      <c r="H73" s="44" t="s">
        <v>298</v>
      </c>
      <c r="I73" s="42">
        <v>0.12</v>
      </c>
      <c r="J73" s="42">
        <v>0.25</v>
      </c>
      <c r="K73" s="38" t="s">
        <v>32</v>
      </c>
      <c r="L73" s="38" t="s">
        <v>32</v>
      </c>
      <c r="M73" s="38" t="s">
        <v>82</v>
      </c>
      <c r="N73" s="44" t="s">
        <v>274</v>
      </c>
      <c r="O73" s="38" t="s">
        <v>206</v>
      </c>
    </row>
    <row r="74" spans="1:16" ht="52.9">
      <c r="A74" s="56" t="s">
        <v>299</v>
      </c>
      <c r="B74" s="39">
        <v>45407</v>
      </c>
      <c r="C74" s="39">
        <f t="shared" si="2"/>
        <v>45452</v>
      </c>
      <c r="D74" s="38" t="s">
        <v>61</v>
      </c>
      <c r="E74" s="38" t="s">
        <v>32</v>
      </c>
      <c r="F74" s="38" t="s">
        <v>41</v>
      </c>
      <c r="G74" s="44" t="s">
        <v>300</v>
      </c>
      <c r="H74" s="44" t="s">
        <v>301</v>
      </c>
      <c r="I74" s="40">
        <v>0.108</v>
      </c>
      <c r="J74" s="42">
        <v>0.25</v>
      </c>
      <c r="K74" s="38" t="s">
        <v>32</v>
      </c>
      <c r="L74" s="38" t="s">
        <v>32</v>
      </c>
      <c r="M74" s="38" t="s">
        <v>82</v>
      </c>
      <c r="N74" s="44" t="s">
        <v>274</v>
      </c>
      <c r="O74" s="38" t="s">
        <v>206</v>
      </c>
    </row>
    <row r="75" spans="1:16" ht="52.9">
      <c r="A75" s="56" t="s">
        <v>302</v>
      </c>
      <c r="B75" s="39">
        <v>45407</v>
      </c>
      <c r="C75" s="39">
        <f t="shared" si="2"/>
        <v>45452</v>
      </c>
      <c r="D75" s="38" t="s">
        <v>61</v>
      </c>
      <c r="E75" s="38" t="s">
        <v>32</v>
      </c>
      <c r="F75" s="38" t="s">
        <v>41</v>
      </c>
      <c r="G75" s="44" t="s">
        <v>303</v>
      </c>
      <c r="H75" s="44" t="s">
        <v>304</v>
      </c>
      <c r="I75" s="42">
        <v>0.12</v>
      </c>
      <c r="J75" s="42">
        <v>0.25</v>
      </c>
      <c r="K75" s="38" t="s">
        <v>32</v>
      </c>
      <c r="L75" s="38" t="s">
        <v>32</v>
      </c>
      <c r="M75" s="38" t="s">
        <v>82</v>
      </c>
      <c r="N75" s="44" t="s">
        <v>274</v>
      </c>
      <c r="O75" s="38" t="s">
        <v>206</v>
      </c>
    </row>
    <row r="76" spans="1:16" ht="27.6">
      <c r="A76" s="76" t="s">
        <v>305</v>
      </c>
      <c r="B76" s="39">
        <v>45407</v>
      </c>
      <c r="C76" s="72">
        <f t="shared" si="2"/>
        <v>45452</v>
      </c>
      <c r="D76" s="73" t="s">
        <v>65</v>
      </c>
      <c r="E76" s="44" t="s">
        <v>32</v>
      </c>
      <c r="F76" s="44" t="s">
        <v>33</v>
      </c>
      <c r="G76" s="73" t="s">
        <v>306</v>
      </c>
      <c r="H76" s="73" t="s">
        <v>307</v>
      </c>
      <c r="I76" s="74">
        <v>0.09</v>
      </c>
      <c r="J76" s="74">
        <v>0.02</v>
      </c>
      <c r="K76" s="75">
        <v>40000</v>
      </c>
      <c r="L76" s="73" t="s">
        <v>68</v>
      </c>
      <c r="M76" s="44" t="s">
        <v>82</v>
      </c>
      <c r="N76" s="73" t="s">
        <v>308</v>
      </c>
      <c r="O76" s="44" t="s">
        <v>206</v>
      </c>
    </row>
    <row r="77" spans="1:16" ht="45.75" customHeight="1">
      <c r="A77" s="60" t="s">
        <v>309</v>
      </c>
      <c r="B77" s="39">
        <v>45419</v>
      </c>
      <c r="C77" s="39">
        <f t="shared" si="2"/>
        <v>45464</v>
      </c>
      <c r="D77" s="38" t="s">
        <v>61</v>
      </c>
      <c r="E77" s="63"/>
      <c r="F77" s="44" t="s">
        <v>33</v>
      </c>
      <c r="G77" s="38" t="s">
        <v>310</v>
      </c>
      <c r="H77" s="38" t="s">
        <v>311</v>
      </c>
      <c r="I77" s="41">
        <v>0.126</v>
      </c>
      <c r="J77" s="59">
        <v>0</v>
      </c>
      <c r="K77" s="43">
        <v>1000</v>
      </c>
      <c r="L77" s="38" t="s">
        <v>68</v>
      </c>
      <c r="M77" s="38"/>
      <c r="N77" s="44" t="s">
        <v>312</v>
      </c>
      <c r="O77" s="44" t="s">
        <v>206</v>
      </c>
    </row>
    <row r="78" spans="1:16" ht="26.45">
      <c r="A78" s="60" t="s">
        <v>313</v>
      </c>
      <c r="B78" s="39">
        <v>45419</v>
      </c>
      <c r="C78" s="39">
        <f t="shared" si="2"/>
        <v>45464</v>
      </c>
      <c r="D78" s="38" t="s">
        <v>61</v>
      </c>
      <c r="E78" s="38"/>
      <c r="F78" s="38" t="s">
        <v>33</v>
      </c>
      <c r="G78" s="38" t="s">
        <v>314</v>
      </c>
      <c r="H78" s="44" t="s">
        <v>315</v>
      </c>
      <c r="I78" s="41">
        <v>7.1999999999999995E-2</v>
      </c>
      <c r="J78" s="42">
        <v>0</v>
      </c>
      <c r="K78" s="43">
        <v>50000</v>
      </c>
      <c r="L78" s="38" t="s">
        <v>316</v>
      </c>
      <c r="M78" s="38"/>
      <c r="N78" s="44" t="s">
        <v>317</v>
      </c>
      <c r="O78" s="44" t="s">
        <v>206</v>
      </c>
    </row>
    <row r="79" spans="1:16" s="64" customFormat="1" ht="26.45">
      <c r="A79" s="60" t="s">
        <v>318</v>
      </c>
      <c r="B79" s="39">
        <v>45419</v>
      </c>
      <c r="C79" s="39">
        <f t="shared" si="2"/>
        <v>45464</v>
      </c>
      <c r="D79" s="38" t="s">
        <v>61</v>
      </c>
      <c r="E79" s="38"/>
      <c r="F79" s="38" t="s">
        <v>33</v>
      </c>
      <c r="G79" s="38" t="s">
        <v>222</v>
      </c>
      <c r="H79" s="44" t="s">
        <v>319</v>
      </c>
      <c r="I79" s="42">
        <v>0.16</v>
      </c>
      <c r="J79" s="42">
        <v>0</v>
      </c>
      <c r="K79" s="38">
        <v>120</v>
      </c>
      <c r="L79" s="38" t="s">
        <v>162</v>
      </c>
      <c r="M79" s="44" t="s">
        <v>82</v>
      </c>
      <c r="N79" s="44" t="s">
        <v>320</v>
      </c>
      <c r="O79" s="44" t="s">
        <v>206</v>
      </c>
      <c r="P79"/>
    </row>
    <row r="80" spans="1:16" ht="39.6">
      <c r="A80" s="56" t="s">
        <v>321</v>
      </c>
      <c r="B80" s="39">
        <v>45419</v>
      </c>
      <c r="C80" s="39">
        <f t="shared" si="2"/>
        <v>45464</v>
      </c>
      <c r="D80" s="38" t="s">
        <v>61</v>
      </c>
      <c r="E80" s="38"/>
      <c r="F80" s="38" t="s">
        <v>33</v>
      </c>
      <c r="G80" s="38" t="s">
        <v>322</v>
      </c>
      <c r="H80" s="44" t="s">
        <v>323</v>
      </c>
      <c r="I80" s="41">
        <v>0.108</v>
      </c>
      <c r="J80" s="42">
        <v>0</v>
      </c>
      <c r="K80" s="43">
        <v>1800</v>
      </c>
      <c r="L80" s="38" t="s">
        <v>68</v>
      </c>
      <c r="M80" s="38" t="s">
        <v>108</v>
      </c>
      <c r="N80" s="44" t="s">
        <v>324</v>
      </c>
      <c r="O80" s="44" t="s">
        <v>206</v>
      </c>
    </row>
    <row r="81" spans="1:16" ht="36">
      <c r="A81" s="56" t="s">
        <v>325</v>
      </c>
      <c r="B81" s="39">
        <v>45427</v>
      </c>
      <c r="C81" s="39">
        <f t="shared" si="2"/>
        <v>45472</v>
      </c>
      <c r="D81" s="38" t="s">
        <v>61</v>
      </c>
      <c r="E81" s="38"/>
      <c r="F81" s="38" t="s">
        <v>33</v>
      </c>
      <c r="G81" s="38" t="s">
        <v>326</v>
      </c>
      <c r="H81" s="44" t="s">
        <v>327</v>
      </c>
      <c r="I81" s="41">
        <v>0.126</v>
      </c>
      <c r="J81" s="42">
        <v>0.02</v>
      </c>
      <c r="K81" s="43">
        <v>1500000000</v>
      </c>
      <c r="L81" s="38" t="s">
        <v>68</v>
      </c>
      <c r="M81" s="38"/>
      <c r="N81" s="71" t="s">
        <v>328</v>
      </c>
      <c r="O81" s="44" t="s">
        <v>206</v>
      </c>
    </row>
    <row r="82" spans="1:16" ht="36">
      <c r="A82" s="60" t="s">
        <v>329</v>
      </c>
      <c r="B82" s="39">
        <v>45427</v>
      </c>
      <c r="C82" s="39">
        <f t="shared" si="2"/>
        <v>45472</v>
      </c>
      <c r="D82" s="38" t="s">
        <v>61</v>
      </c>
      <c r="E82" s="38"/>
      <c r="F82" s="38" t="s">
        <v>33</v>
      </c>
      <c r="G82" s="38" t="s">
        <v>330</v>
      </c>
      <c r="H82" s="44" t="s">
        <v>331</v>
      </c>
      <c r="I82" s="42">
        <v>0.2</v>
      </c>
      <c r="J82" s="42">
        <v>0</v>
      </c>
      <c r="K82" s="38"/>
      <c r="L82" s="38"/>
      <c r="M82" s="38"/>
      <c r="N82" s="44" t="s">
        <v>332</v>
      </c>
      <c r="O82" s="44" t="s">
        <v>206</v>
      </c>
    </row>
    <row r="83" spans="1:16" ht="48">
      <c r="A83" s="60" t="s">
        <v>333</v>
      </c>
      <c r="B83" s="66">
        <v>45436</v>
      </c>
      <c r="C83" s="66">
        <f t="shared" si="2"/>
        <v>45481</v>
      </c>
      <c r="D83" s="38" t="s">
        <v>61</v>
      </c>
      <c r="E83" s="67"/>
      <c r="F83" s="38" t="s">
        <v>33</v>
      </c>
      <c r="G83" s="38" t="s">
        <v>334</v>
      </c>
      <c r="H83" s="71" t="s">
        <v>335</v>
      </c>
      <c r="I83" s="42">
        <v>0.35</v>
      </c>
      <c r="J83" s="42">
        <v>0</v>
      </c>
      <c r="K83" s="43">
        <v>1000000</v>
      </c>
      <c r="L83" s="38" t="s">
        <v>336</v>
      </c>
      <c r="M83" s="38" t="s">
        <v>337</v>
      </c>
      <c r="N83" s="44" t="s">
        <v>338</v>
      </c>
      <c r="O83" s="44" t="s">
        <v>206</v>
      </c>
    </row>
    <row r="84" spans="1:16" s="54" customFormat="1" ht="52.9">
      <c r="A84" s="60" t="s">
        <v>339</v>
      </c>
      <c r="B84" s="39">
        <v>45436</v>
      </c>
      <c r="C84" s="39">
        <f t="shared" si="2"/>
        <v>45481</v>
      </c>
      <c r="D84" s="38" t="s">
        <v>61</v>
      </c>
      <c r="E84" s="38"/>
      <c r="F84" s="38" t="s">
        <v>33</v>
      </c>
      <c r="G84" s="38" t="s">
        <v>222</v>
      </c>
      <c r="H84" s="44" t="s">
        <v>340</v>
      </c>
      <c r="I84" s="42">
        <v>0.16</v>
      </c>
      <c r="J84" s="42">
        <v>0</v>
      </c>
      <c r="K84" s="38">
        <v>200</v>
      </c>
      <c r="L84" s="38" t="s">
        <v>341</v>
      </c>
      <c r="M84" s="38"/>
      <c r="N84" s="44" t="s">
        <v>320</v>
      </c>
      <c r="O84" s="44" t="s">
        <v>206</v>
      </c>
      <c r="P84"/>
    </row>
    <row r="85" spans="1:16" s="54" customFormat="1" ht="48">
      <c r="A85" s="60" t="s">
        <v>342</v>
      </c>
      <c r="B85" s="39">
        <v>45436</v>
      </c>
      <c r="C85" s="39">
        <f t="shared" si="2"/>
        <v>45481</v>
      </c>
      <c r="D85" s="38" t="s">
        <v>61</v>
      </c>
      <c r="E85" s="38"/>
      <c r="F85" s="38" t="s">
        <v>33</v>
      </c>
      <c r="G85" s="38" t="s">
        <v>222</v>
      </c>
      <c r="H85" s="44" t="s">
        <v>343</v>
      </c>
      <c r="I85" s="42">
        <v>0.16</v>
      </c>
      <c r="J85" s="42">
        <v>0</v>
      </c>
      <c r="K85" s="38">
        <v>250</v>
      </c>
      <c r="L85" s="38" t="s">
        <v>341</v>
      </c>
      <c r="M85" s="38" t="s">
        <v>82</v>
      </c>
      <c r="N85" s="44" t="s">
        <v>320</v>
      </c>
      <c r="O85" s="44" t="s">
        <v>206</v>
      </c>
      <c r="P85"/>
    </row>
    <row r="86" spans="1:16" s="54" customFormat="1" ht="48">
      <c r="A86" s="56" t="s">
        <v>344</v>
      </c>
      <c r="B86" s="39">
        <v>45436</v>
      </c>
      <c r="C86" s="39">
        <f t="shared" si="2"/>
        <v>45481</v>
      </c>
      <c r="D86" s="38" t="s">
        <v>61</v>
      </c>
      <c r="E86" s="38"/>
      <c r="F86" s="38" t="s">
        <v>33</v>
      </c>
      <c r="G86" s="38" t="s">
        <v>345</v>
      </c>
      <c r="H86" s="44" t="s">
        <v>346</v>
      </c>
      <c r="I86" s="70">
        <v>0.108</v>
      </c>
      <c r="J86" s="42">
        <v>0.02</v>
      </c>
      <c r="K86" s="38">
        <v>400</v>
      </c>
      <c r="L86" s="38" t="s">
        <v>341</v>
      </c>
      <c r="M86" s="38" t="s">
        <v>108</v>
      </c>
      <c r="N86" s="44" t="s">
        <v>347</v>
      </c>
      <c r="O86" s="44" t="s">
        <v>206</v>
      </c>
    </row>
    <row r="87" spans="1:16" s="54" customFormat="1" ht="52.9">
      <c r="A87" s="38" t="s">
        <v>348</v>
      </c>
      <c r="B87" s="68">
        <v>45448</v>
      </c>
      <c r="C87" s="39">
        <f t="shared" si="2"/>
        <v>45493</v>
      </c>
      <c r="D87" s="38" t="s">
        <v>61</v>
      </c>
      <c r="E87" s="38"/>
      <c r="F87" s="38" t="s">
        <v>33</v>
      </c>
      <c r="G87" s="38" t="s">
        <v>322</v>
      </c>
      <c r="H87" s="44" t="s">
        <v>349</v>
      </c>
      <c r="I87" s="70">
        <v>0.108</v>
      </c>
      <c r="J87" s="42">
        <v>0</v>
      </c>
      <c r="K87" s="43">
        <v>4000</v>
      </c>
      <c r="L87" s="38" t="s">
        <v>350</v>
      </c>
      <c r="M87" s="38" t="s">
        <v>351</v>
      </c>
      <c r="N87" s="44" t="s">
        <v>352</v>
      </c>
      <c r="O87" s="44" t="s">
        <v>206</v>
      </c>
    </row>
    <row r="88" spans="1:16" ht="24">
      <c r="A88" s="38" t="s">
        <v>353</v>
      </c>
      <c r="B88" s="68">
        <v>45461</v>
      </c>
      <c r="C88" s="39">
        <f>B88+45</f>
        <v>45506</v>
      </c>
      <c r="D88" s="38" t="s">
        <v>61</v>
      </c>
      <c r="E88" s="38"/>
      <c r="F88" s="38" t="s">
        <v>41</v>
      </c>
      <c r="G88" s="38" t="s">
        <v>354</v>
      </c>
      <c r="H88" s="44" t="s">
        <v>355</v>
      </c>
      <c r="I88" s="70">
        <v>0.108</v>
      </c>
      <c r="J88" s="42">
        <v>0.2</v>
      </c>
      <c r="K88" s="38"/>
      <c r="L88" s="38" t="s">
        <v>140</v>
      </c>
      <c r="M88" s="38" t="s">
        <v>108</v>
      </c>
      <c r="N88" s="44" t="s">
        <v>356</v>
      </c>
      <c r="O88" s="44" t="s">
        <v>206</v>
      </c>
    </row>
    <row r="89" spans="1:16" ht="24">
      <c r="A89" s="38" t="s">
        <v>357</v>
      </c>
      <c r="B89" s="68">
        <v>45461</v>
      </c>
      <c r="C89" s="39">
        <f>B89+45</f>
        <v>45506</v>
      </c>
      <c r="D89" s="38" t="s">
        <v>61</v>
      </c>
      <c r="E89" s="38"/>
      <c r="F89" s="38" t="s">
        <v>41</v>
      </c>
      <c r="G89" s="38" t="s">
        <v>358</v>
      </c>
      <c r="H89" s="44" t="s">
        <v>359</v>
      </c>
      <c r="I89" s="70">
        <v>0.108</v>
      </c>
      <c r="J89" s="42">
        <v>0.2</v>
      </c>
      <c r="K89" s="38"/>
      <c r="L89" s="38" t="s">
        <v>140</v>
      </c>
      <c r="M89" s="38" t="s">
        <v>108</v>
      </c>
      <c r="N89" s="44" t="s">
        <v>356</v>
      </c>
      <c r="O89" s="44" t="s">
        <v>206</v>
      </c>
    </row>
    <row r="90" spans="1:16" ht="36">
      <c r="A90" s="38" t="s">
        <v>360</v>
      </c>
      <c r="B90" s="68">
        <v>45461</v>
      </c>
      <c r="C90" s="39">
        <f>B90+45</f>
        <v>45506</v>
      </c>
      <c r="D90" s="38" t="s">
        <v>61</v>
      </c>
      <c r="E90" s="38"/>
      <c r="F90" s="38" t="s">
        <v>41</v>
      </c>
      <c r="G90" s="38" t="s">
        <v>361</v>
      </c>
      <c r="H90" s="44" t="s">
        <v>362</v>
      </c>
      <c r="I90" s="70">
        <v>0.126</v>
      </c>
      <c r="J90" s="42">
        <v>0.35</v>
      </c>
      <c r="K90" s="38"/>
      <c r="L90" s="38" t="s">
        <v>162</v>
      </c>
      <c r="M90" s="38" t="s">
        <v>146</v>
      </c>
      <c r="N90" s="44" t="s">
        <v>219</v>
      </c>
      <c r="O90" s="44" t="s">
        <v>206</v>
      </c>
    </row>
    <row r="91" spans="1:16" ht="405">
      <c r="A91" s="38" t="s">
        <v>363</v>
      </c>
      <c r="B91" s="68">
        <v>45461</v>
      </c>
      <c r="C91" s="39">
        <f>B91+45</f>
        <v>45506</v>
      </c>
      <c r="D91" s="38" t="s">
        <v>61</v>
      </c>
      <c r="E91" s="38"/>
      <c r="F91" s="38" t="s">
        <v>33</v>
      </c>
      <c r="G91" s="38" t="s">
        <v>364</v>
      </c>
      <c r="H91" s="44" t="s">
        <v>365</v>
      </c>
      <c r="I91" s="70">
        <v>0.126</v>
      </c>
      <c r="J91" s="42">
        <v>0</v>
      </c>
      <c r="K91" s="38">
        <v>36</v>
      </c>
      <c r="L91" s="38" t="s">
        <v>341</v>
      </c>
      <c r="M91" s="38" t="s">
        <v>351</v>
      </c>
      <c r="N91" s="44" t="s">
        <v>366</v>
      </c>
      <c r="O91" s="38" t="s">
        <v>89</v>
      </c>
    </row>
    <row r="92" spans="1:16" ht="166.5">
      <c r="A92" s="38" t="s">
        <v>367</v>
      </c>
      <c r="B92" s="68">
        <v>45461</v>
      </c>
      <c r="C92" s="39">
        <f>B92+45</f>
        <v>45506</v>
      </c>
      <c r="D92" s="38" t="s">
        <v>61</v>
      </c>
      <c r="E92" s="38"/>
      <c r="F92" s="38" t="s">
        <v>33</v>
      </c>
      <c r="G92" s="38" t="s">
        <v>364</v>
      </c>
      <c r="H92" s="44" t="s">
        <v>368</v>
      </c>
      <c r="I92" s="70">
        <v>0.126</v>
      </c>
      <c r="J92" s="42">
        <v>0</v>
      </c>
      <c r="K92" s="38">
        <v>36</v>
      </c>
      <c r="L92" s="38" t="s">
        <v>341</v>
      </c>
      <c r="M92" s="38" t="s">
        <v>351</v>
      </c>
      <c r="N92" s="44" t="s">
        <v>366</v>
      </c>
      <c r="O92" s="38" t="s">
        <v>89</v>
      </c>
    </row>
    <row r="93" spans="1:16" ht="405">
      <c r="A93" s="38" t="s">
        <v>369</v>
      </c>
      <c r="B93" s="68">
        <v>45461</v>
      </c>
      <c r="C93" s="39">
        <f>B93+45</f>
        <v>45506</v>
      </c>
      <c r="D93" s="38" t="s">
        <v>61</v>
      </c>
      <c r="E93" s="38"/>
      <c r="F93" s="38" t="s">
        <v>33</v>
      </c>
      <c r="G93" s="38" t="s">
        <v>364</v>
      </c>
      <c r="H93" s="44" t="s">
        <v>370</v>
      </c>
      <c r="I93" s="70">
        <v>0.126</v>
      </c>
      <c r="J93" s="42">
        <v>0</v>
      </c>
      <c r="K93" s="38">
        <v>36</v>
      </c>
      <c r="L93" s="38" t="s">
        <v>341</v>
      </c>
      <c r="M93" s="38" t="s">
        <v>351</v>
      </c>
      <c r="N93" s="44" t="s">
        <v>366</v>
      </c>
      <c r="O93" s="38" t="s">
        <v>89</v>
      </c>
    </row>
    <row r="94" spans="1:16" ht="274.5">
      <c r="A94" s="38" t="s">
        <v>371</v>
      </c>
      <c r="B94" s="68">
        <v>45461</v>
      </c>
      <c r="C94" s="39">
        <f>B94+45</f>
        <v>45506</v>
      </c>
      <c r="D94" s="38" t="s">
        <v>61</v>
      </c>
      <c r="E94" s="38"/>
      <c r="F94" s="38" t="s">
        <v>33</v>
      </c>
      <c r="G94" s="38" t="s">
        <v>364</v>
      </c>
      <c r="H94" s="44" t="s">
        <v>372</v>
      </c>
      <c r="I94" s="70">
        <v>0.126</v>
      </c>
      <c r="J94" s="42">
        <v>0</v>
      </c>
      <c r="K94" s="38">
        <v>36</v>
      </c>
      <c r="L94" s="38" t="s">
        <v>341</v>
      </c>
      <c r="M94" s="38" t="s">
        <v>351</v>
      </c>
      <c r="N94" s="44" t="s">
        <v>366</v>
      </c>
      <c r="O94" s="38" t="s">
        <v>89</v>
      </c>
    </row>
    <row r="95" spans="1:16" ht="345.75">
      <c r="A95" s="38" t="s">
        <v>373</v>
      </c>
      <c r="B95" s="68">
        <v>45461</v>
      </c>
      <c r="C95" s="39">
        <f>B95+45</f>
        <v>45506</v>
      </c>
      <c r="D95" s="38" t="s">
        <v>61</v>
      </c>
      <c r="E95" s="38"/>
      <c r="F95" s="38" t="s">
        <v>33</v>
      </c>
      <c r="G95" s="38" t="s">
        <v>364</v>
      </c>
      <c r="H95" s="44" t="s">
        <v>374</v>
      </c>
      <c r="I95" s="70">
        <v>0.126</v>
      </c>
      <c r="J95" s="42">
        <v>0</v>
      </c>
      <c r="K95" s="38">
        <v>36</v>
      </c>
      <c r="L95" s="38" t="s">
        <v>341</v>
      </c>
      <c r="M95" s="38" t="s">
        <v>351</v>
      </c>
      <c r="N95" s="44" t="s">
        <v>366</v>
      </c>
      <c r="O95" s="38" t="s">
        <v>89</v>
      </c>
    </row>
    <row r="96" spans="1:16" ht="163.5" customHeight="1">
      <c r="A96" s="38" t="s">
        <v>375</v>
      </c>
      <c r="B96" s="68">
        <v>45461</v>
      </c>
      <c r="C96" s="39">
        <f>B96+45</f>
        <v>45506</v>
      </c>
      <c r="D96" s="38" t="s">
        <v>61</v>
      </c>
      <c r="E96" s="38"/>
      <c r="F96" s="38" t="s">
        <v>33</v>
      </c>
      <c r="G96" s="38" t="s">
        <v>364</v>
      </c>
      <c r="H96" s="44" t="s">
        <v>374</v>
      </c>
      <c r="I96" s="70">
        <v>0.126</v>
      </c>
      <c r="J96" s="42">
        <v>0</v>
      </c>
      <c r="K96" s="38">
        <v>36</v>
      </c>
      <c r="L96" s="38" t="s">
        <v>341</v>
      </c>
      <c r="M96" s="38" t="s">
        <v>351</v>
      </c>
      <c r="N96" s="44" t="s">
        <v>366</v>
      </c>
      <c r="O96" s="38" t="s">
        <v>89</v>
      </c>
    </row>
    <row r="97" spans="1:16" ht="202.5">
      <c r="A97" s="38" t="s">
        <v>376</v>
      </c>
      <c r="B97" s="68">
        <v>45461</v>
      </c>
      <c r="C97" s="39">
        <f>B97+45</f>
        <v>45506</v>
      </c>
      <c r="D97" s="38" t="s">
        <v>61</v>
      </c>
      <c r="E97" s="38"/>
      <c r="F97" s="38" t="s">
        <v>33</v>
      </c>
      <c r="G97" s="38" t="s">
        <v>364</v>
      </c>
      <c r="H97" s="44" t="s">
        <v>377</v>
      </c>
      <c r="I97" s="70">
        <v>0.126</v>
      </c>
      <c r="J97" s="42">
        <v>0</v>
      </c>
      <c r="K97" s="38">
        <v>36</v>
      </c>
      <c r="L97" s="38" t="s">
        <v>341</v>
      </c>
      <c r="M97" s="38" t="s">
        <v>351</v>
      </c>
      <c r="N97" s="44" t="s">
        <v>366</v>
      </c>
      <c r="O97" s="38" t="s">
        <v>89</v>
      </c>
    </row>
    <row r="98" spans="1:16" ht="285.75">
      <c r="A98" s="38" t="s">
        <v>378</v>
      </c>
      <c r="B98" s="68">
        <v>45461</v>
      </c>
      <c r="C98" s="39">
        <f>B98+45</f>
        <v>45506</v>
      </c>
      <c r="D98" s="38" t="s">
        <v>61</v>
      </c>
      <c r="E98" s="38"/>
      <c r="F98" s="38" t="s">
        <v>33</v>
      </c>
      <c r="G98" s="38" t="s">
        <v>364</v>
      </c>
      <c r="H98" s="44" t="s">
        <v>379</v>
      </c>
      <c r="I98" s="70">
        <v>0.126</v>
      </c>
      <c r="J98" s="42">
        <v>0</v>
      </c>
      <c r="K98" s="38">
        <v>36</v>
      </c>
      <c r="L98" s="38" t="s">
        <v>341</v>
      </c>
      <c r="M98" s="38" t="s">
        <v>351</v>
      </c>
      <c r="N98" s="44" t="s">
        <v>366</v>
      </c>
      <c r="O98" s="38" t="s">
        <v>89</v>
      </c>
    </row>
    <row r="99" spans="1:16" ht="178.5">
      <c r="A99" s="38" t="s">
        <v>380</v>
      </c>
      <c r="B99" s="68">
        <v>45461</v>
      </c>
      <c r="C99" s="39">
        <f>B99+45</f>
        <v>45506</v>
      </c>
      <c r="D99" s="38" t="s">
        <v>61</v>
      </c>
      <c r="E99" s="38"/>
      <c r="F99" s="38" t="s">
        <v>33</v>
      </c>
      <c r="G99" s="38" t="s">
        <v>364</v>
      </c>
      <c r="H99" s="44" t="s">
        <v>381</v>
      </c>
      <c r="I99" s="70">
        <v>0.126</v>
      </c>
      <c r="J99" s="42">
        <v>0</v>
      </c>
      <c r="K99" s="38">
        <v>36</v>
      </c>
      <c r="L99" s="38" t="s">
        <v>341</v>
      </c>
      <c r="M99" s="38" t="s">
        <v>351</v>
      </c>
      <c r="N99" s="44" t="s">
        <v>366</v>
      </c>
      <c r="O99" s="38" t="s">
        <v>89</v>
      </c>
    </row>
    <row r="100" spans="1:16" ht="36">
      <c r="A100" s="38" t="s">
        <v>382</v>
      </c>
      <c r="B100" s="68">
        <v>45461</v>
      </c>
      <c r="C100" s="39">
        <f>B100+45</f>
        <v>45506</v>
      </c>
      <c r="D100" s="38" t="s">
        <v>61</v>
      </c>
      <c r="E100" s="38"/>
      <c r="F100" s="38" t="s">
        <v>41</v>
      </c>
      <c r="G100" s="38" t="s">
        <v>383</v>
      </c>
      <c r="H100" s="44" t="s">
        <v>384</v>
      </c>
      <c r="I100" s="70">
        <v>0.126</v>
      </c>
      <c r="J100" s="42">
        <v>0.35</v>
      </c>
      <c r="K100" s="38"/>
      <c r="L100" s="38"/>
      <c r="M100" s="38" t="s">
        <v>146</v>
      </c>
      <c r="N100" s="44" t="s">
        <v>219</v>
      </c>
      <c r="O100" s="38" t="s">
        <v>89</v>
      </c>
    </row>
    <row r="101" spans="1:16" ht="36">
      <c r="A101" s="38" t="s">
        <v>385</v>
      </c>
      <c r="B101" s="68">
        <v>45461</v>
      </c>
      <c r="C101" s="39">
        <f>B101+45</f>
        <v>45506</v>
      </c>
      <c r="D101" s="38" t="s">
        <v>61</v>
      </c>
      <c r="E101" s="38"/>
      <c r="F101" s="38" t="s">
        <v>41</v>
      </c>
      <c r="G101" s="38" t="s">
        <v>386</v>
      </c>
      <c r="H101" s="44" t="s">
        <v>387</v>
      </c>
      <c r="I101" s="70">
        <v>0.126</v>
      </c>
      <c r="J101" s="42">
        <v>0.35</v>
      </c>
      <c r="K101" s="38"/>
      <c r="L101" s="38"/>
      <c r="M101" s="38" t="s">
        <v>146</v>
      </c>
      <c r="N101" s="44" t="s">
        <v>219</v>
      </c>
      <c r="O101" s="38" t="s">
        <v>89</v>
      </c>
    </row>
    <row r="102" spans="1:16" ht="238.5">
      <c r="A102" s="51" t="s">
        <v>388</v>
      </c>
      <c r="B102" s="78">
        <v>45461</v>
      </c>
      <c r="C102" s="55">
        <f>B102+45</f>
        <v>45506</v>
      </c>
      <c r="D102" s="51" t="s">
        <v>61</v>
      </c>
      <c r="E102" s="51"/>
      <c r="F102" s="51" t="s">
        <v>33</v>
      </c>
      <c r="G102" s="51" t="s">
        <v>389</v>
      </c>
      <c r="H102" s="79" t="s">
        <v>390</v>
      </c>
      <c r="I102" s="53">
        <v>0.18</v>
      </c>
      <c r="J102" s="53">
        <v>0.02</v>
      </c>
      <c r="K102" s="51">
        <v>550</v>
      </c>
      <c r="L102" s="51" t="s">
        <v>341</v>
      </c>
      <c r="M102" s="51" t="s">
        <v>82</v>
      </c>
      <c r="N102" s="51" t="s">
        <v>269</v>
      </c>
      <c r="O102" s="51" t="s">
        <v>89</v>
      </c>
    </row>
    <row r="103" spans="1:16" ht="60">
      <c r="A103" s="81" t="s">
        <v>391</v>
      </c>
      <c r="B103" s="82">
        <v>45448</v>
      </c>
      <c r="C103" s="83">
        <f t="shared" ref="C103" si="3">B103+45</f>
        <v>45493</v>
      </c>
      <c r="D103" s="81" t="s">
        <v>61</v>
      </c>
      <c r="E103" s="84"/>
      <c r="F103" s="81" t="s">
        <v>33</v>
      </c>
      <c r="G103" s="81" t="s">
        <v>250</v>
      </c>
      <c r="H103" s="81" t="s">
        <v>392</v>
      </c>
      <c r="I103" s="85" t="s">
        <v>210</v>
      </c>
      <c r="J103" s="86">
        <v>0</v>
      </c>
      <c r="K103" s="87">
        <v>1200</v>
      </c>
      <c r="L103" s="81" t="s">
        <v>68</v>
      </c>
      <c r="M103" s="51" t="s">
        <v>82</v>
      </c>
      <c r="N103" s="81" t="s">
        <v>393</v>
      </c>
      <c r="O103" s="81" t="s">
        <v>394</v>
      </c>
      <c r="P103" s="80" t="s">
        <v>395</v>
      </c>
    </row>
    <row r="104" spans="1:16" s="129" customFormat="1" ht="48">
      <c r="A104" s="121" t="s">
        <v>396</v>
      </c>
      <c r="B104" s="122">
        <v>45471</v>
      </c>
      <c r="C104" s="122">
        <f>B104+45</f>
        <v>45516</v>
      </c>
      <c r="D104" s="123" t="s">
        <v>39</v>
      </c>
      <c r="E104" s="124"/>
      <c r="F104" s="125" t="s">
        <v>33</v>
      </c>
      <c r="G104" s="123" t="s">
        <v>397</v>
      </c>
      <c r="H104" s="126" t="s">
        <v>398</v>
      </c>
      <c r="I104" s="127">
        <v>0.35</v>
      </c>
      <c r="J104" s="127">
        <v>0.09</v>
      </c>
      <c r="K104" s="123"/>
      <c r="L104" s="123"/>
      <c r="M104" s="123"/>
      <c r="N104" s="128" t="s">
        <v>399</v>
      </c>
      <c r="O104" s="124" t="s">
        <v>89</v>
      </c>
    </row>
    <row r="105" spans="1:16" s="134" customFormat="1" ht="24">
      <c r="A105" s="124" t="s">
        <v>400</v>
      </c>
      <c r="B105" s="130">
        <v>45471</v>
      </c>
      <c r="C105" s="131">
        <f>B105+45</f>
        <v>45516</v>
      </c>
      <c r="D105" s="135" t="s">
        <v>61</v>
      </c>
      <c r="E105" s="137"/>
      <c r="F105" s="124" t="s">
        <v>41</v>
      </c>
      <c r="G105" s="121" t="s">
        <v>250</v>
      </c>
      <c r="H105" s="136" t="s">
        <v>401</v>
      </c>
      <c r="I105" s="132" t="s">
        <v>210</v>
      </c>
      <c r="J105" s="138">
        <v>0.2</v>
      </c>
      <c r="K105" s="123"/>
      <c r="L105" s="135"/>
      <c r="M105" s="123" t="s">
        <v>82</v>
      </c>
      <c r="N105" s="123" t="s">
        <v>402</v>
      </c>
      <c r="O105" s="133" t="s">
        <v>89</v>
      </c>
    </row>
    <row r="106" spans="1:16" s="134" customFormat="1" ht="69.75" customHeight="1">
      <c r="A106" s="124" t="s">
        <v>403</v>
      </c>
      <c r="B106" s="122">
        <v>45471</v>
      </c>
      <c r="C106" s="122">
        <f>B106+45</f>
        <v>45516</v>
      </c>
      <c r="D106" s="124" t="s">
        <v>39</v>
      </c>
      <c r="E106" s="124"/>
      <c r="F106" s="139" t="s">
        <v>33</v>
      </c>
      <c r="G106" s="124" t="s">
        <v>404</v>
      </c>
      <c r="H106" s="139" t="s">
        <v>405</v>
      </c>
      <c r="I106" s="140">
        <v>0</v>
      </c>
      <c r="J106" s="140">
        <v>0</v>
      </c>
      <c r="K106" s="124"/>
      <c r="L106" s="124"/>
      <c r="M106" s="124" t="s">
        <v>82</v>
      </c>
      <c r="N106" s="125" t="s">
        <v>406</v>
      </c>
      <c r="O106" s="124" t="s">
        <v>89</v>
      </c>
    </row>
    <row r="1048166" spans="15:15" ht="15.6">
      <c r="O1048166" s="5"/>
    </row>
    <row r="1048167" spans="15:15" ht="15"/>
  </sheetData>
  <autoFilter ref="A2:P106" xr:uid="{00000000-0009-0000-0000-000000000000}"/>
  <mergeCells count="1">
    <mergeCell ref="A1:O1"/>
  </mergeCells>
  <phoneticPr fontId="6" type="noConversion"/>
  <pageMargins left="0.511811024" right="0.511811024" top="0.78740157499999996" bottom="0.78740157499999996" header="0.31496062000000002" footer="0.31496062000000002"/>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8BBA7A4AFC2BB43B53C9AC569734CE0" ma:contentTypeVersion="10" ma:contentTypeDescription="Crie um novo documento." ma:contentTypeScope="" ma:versionID="6ab2f00e580f57e60c0a05ceb3b457e8">
  <xsd:schema xmlns:xsd="http://www.w3.org/2001/XMLSchema" xmlns:xs="http://www.w3.org/2001/XMLSchema" xmlns:p="http://schemas.microsoft.com/office/2006/metadata/properties" xmlns:ns2="2072f677-629f-4a7b-9e59-5625c1875f34" xmlns:ns3="c10ff711-0893-413f-ada1-23e48afe51fb" targetNamespace="http://schemas.microsoft.com/office/2006/metadata/properties" ma:root="true" ma:fieldsID="8e0f5f337d0500f21ab05d60597764f5" ns2:_="" ns3:_="">
    <xsd:import namespace="2072f677-629f-4a7b-9e59-5625c1875f34"/>
    <xsd:import namespace="c10ff711-0893-413f-ada1-23e48afe5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2f677-629f-4a7b-9e59-5625c187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0ff711-0893-413f-ada1-23e48afe51fb"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010CE7-B2F8-4F00-AED7-AE37802301E1}"/>
</file>

<file path=customXml/itemProps2.xml><?xml version="1.0" encoding="utf-8"?>
<ds:datastoreItem xmlns:ds="http://schemas.openxmlformats.org/officeDocument/2006/customXml" ds:itemID="{45F9212E-65B1-4038-92DD-231938A4700C}"/>
</file>

<file path=customXml/itemProps3.xml><?xml version="1.0" encoding="utf-8"?>
<ds:datastoreItem xmlns:ds="http://schemas.openxmlformats.org/officeDocument/2006/customXml" ds:itemID="{2F1BB71E-9331-4A2D-9942-F6875C55C982}"/>
</file>

<file path=docProps/app.xml><?xml version="1.0" encoding="utf-8"?>
<Properties xmlns="http://schemas.openxmlformats.org/officeDocument/2006/extended-properties" xmlns:vt="http://schemas.openxmlformats.org/officeDocument/2006/docPropsVTypes">
  <Application>Microsoft Excel Online</Application>
  <Manager/>
  <Company>Ministério das Relações Exteriores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Caroline Leite Nascimento</cp:lastModifiedBy>
  <cp:revision/>
  <dcterms:created xsi:type="dcterms:W3CDTF">2017-03-06T19:45:51Z</dcterms:created>
  <dcterms:modified xsi:type="dcterms:W3CDTF">2024-06-28T20:54:52Z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0x010100C8BBA7A4AFC2BB43B53C9AC569734CE0</vt:lpwstr>
  </property>
</Properties>
</file>