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C:\Users\c57237\Desktop\Relatórios Pastas\Dados Relacionados ao Período Eleitoral - 01 a 14.10.2018\"/>
    </mc:Choice>
  </mc:AlternateContent>
  <bookViews>
    <workbookView xWindow="0" yWindow="0" windowWidth="24000" windowHeight="8235"/>
  </bookViews>
  <sheets>
    <sheet name="Geral de Denúncias" sheetId="1" r:id="rId1"/>
    <sheet name="Tipo de Violação - Módulo" sheetId="4" r:id="rId2"/>
    <sheet name="Violação - Módulo" sheetId="5" r:id="rId3"/>
    <sheet name="Descrição de Atendimento" sheetId="2"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5" l="1"/>
  <c r="L12" i="5"/>
  <c r="L13" i="5"/>
  <c r="L14" i="5"/>
  <c r="L15" i="5"/>
  <c r="L16" i="5"/>
  <c r="L17" i="5"/>
  <c r="L18" i="5"/>
  <c r="L19" i="5"/>
  <c r="L20" i="5"/>
  <c r="L21" i="5"/>
  <c r="L22" i="5"/>
  <c r="L23" i="5"/>
  <c r="L24" i="5"/>
  <c r="L25" i="5"/>
  <c r="L26" i="5"/>
  <c r="L27" i="5"/>
  <c r="L28" i="5"/>
  <c r="L29" i="5"/>
  <c r="L30" i="5"/>
  <c r="L31" i="5"/>
  <c r="L32" i="5"/>
  <c r="L33" i="5"/>
  <c r="L34" i="5"/>
  <c r="L35" i="5"/>
  <c r="L11" i="5"/>
  <c r="D36" i="5"/>
  <c r="E36" i="5"/>
  <c r="F36" i="5"/>
  <c r="G36" i="5"/>
  <c r="H36" i="5"/>
  <c r="I36" i="5"/>
  <c r="J36" i="5"/>
  <c r="K36" i="5"/>
  <c r="C36" i="5"/>
  <c r="K12" i="5"/>
  <c r="K13" i="5"/>
  <c r="K14" i="5"/>
  <c r="K15" i="5"/>
  <c r="K16" i="5"/>
  <c r="K17" i="5"/>
  <c r="K18" i="5"/>
  <c r="K19" i="5"/>
  <c r="K20" i="5"/>
  <c r="K21" i="5"/>
  <c r="K22" i="5"/>
  <c r="K23" i="5"/>
  <c r="K24" i="5"/>
  <c r="K25" i="5"/>
  <c r="K26" i="5"/>
  <c r="K27" i="5"/>
  <c r="K28" i="5"/>
  <c r="K29" i="5"/>
  <c r="K30" i="5"/>
  <c r="K31" i="5"/>
  <c r="K32" i="5"/>
  <c r="K33" i="5"/>
  <c r="K34" i="5"/>
  <c r="K35" i="5"/>
  <c r="K11" i="5"/>
  <c r="C17" i="4"/>
  <c r="D17" i="4"/>
  <c r="E17" i="4"/>
  <c r="F17" i="4"/>
  <c r="G17" i="4"/>
  <c r="H17" i="4"/>
  <c r="I17" i="4"/>
  <c r="J17" i="4"/>
  <c r="K12" i="4"/>
  <c r="K13" i="4"/>
  <c r="K14" i="4"/>
  <c r="K15" i="4"/>
  <c r="K16" i="4"/>
  <c r="L14" i="4" l="1"/>
  <c r="K11" i="4"/>
  <c r="K17" i="4" s="1"/>
  <c r="J39" i="1"/>
  <c r="I39" i="1"/>
  <c r="H39" i="1"/>
  <c r="G39" i="1"/>
  <c r="F39" i="1"/>
  <c r="E39" i="1"/>
  <c r="D39" i="1"/>
  <c r="C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L13" i="4" l="1"/>
  <c r="L12" i="4"/>
  <c r="L15" i="4"/>
  <c r="L16" i="4"/>
  <c r="K39" i="1"/>
  <c r="L21" i="1" s="1"/>
  <c r="L23" i="1" l="1"/>
  <c r="L22" i="1"/>
  <c r="L28" i="1"/>
  <c r="L33" i="1"/>
  <c r="L12" i="1"/>
  <c r="L17" i="1"/>
  <c r="L38" i="1"/>
  <c r="L11" i="4"/>
  <c r="L24" i="1"/>
  <c r="L35" i="1"/>
  <c r="L19" i="1"/>
  <c r="L34" i="1"/>
  <c r="L18" i="1"/>
  <c r="L29" i="1"/>
  <c r="L13" i="1"/>
  <c r="L36" i="1"/>
  <c r="L20" i="1"/>
  <c r="L31" i="1"/>
  <c r="L15" i="1"/>
  <c r="L30" i="1"/>
  <c r="L14" i="1"/>
  <c r="L25" i="1"/>
  <c r="L32" i="1"/>
  <c r="L16" i="1"/>
  <c r="L27" i="1"/>
  <c r="L11" i="1"/>
  <c r="L26" i="1"/>
  <c r="L37" i="1"/>
  <c r="L39" i="1" l="1"/>
  <c r="L17" i="4"/>
</calcChain>
</file>

<file path=xl/sharedStrings.xml><?xml version="1.0" encoding="utf-8"?>
<sst xmlns="http://schemas.openxmlformats.org/spreadsheetml/2006/main" count="354" uniqueCount="176">
  <si>
    <t>Ministério dos Direitos Humanos - DISQUE 100</t>
  </si>
  <si>
    <t>Geral de Denúncias</t>
  </si>
  <si>
    <t>Disque 100 - Ano 2018 - Número de denúncias por UF, por módulo</t>
  </si>
  <si>
    <t>UF</t>
  </si>
  <si>
    <t>Crianças e adolescentes</t>
  </si>
  <si>
    <t>Igualdade Racial</t>
  </si>
  <si>
    <t>LGBT</t>
  </si>
  <si>
    <t>Outros</t>
  </si>
  <si>
    <t>Pessoa idosa</t>
  </si>
  <si>
    <t>Pessoas com deficiência</t>
  </si>
  <si>
    <t>Pessoas em restrição de liberdade</t>
  </si>
  <si>
    <t>População situação de rua</t>
  </si>
  <si>
    <t>TOTAL</t>
  </si>
  <si>
    <t>%</t>
  </si>
  <si>
    <t>AC</t>
  </si>
  <si>
    <t>AL</t>
  </si>
  <si>
    <t>AM</t>
  </si>
  <si>
    <t>AP</t>
  </si>
  <si>
    <t>BA</t>
  </si>
  <si>
    <t>CE</t>
  </si>
  <si>
    <t>DF</t>
  </si>
  <si>
    <t>ES</t>
  </si>
  <si>
    <t>GO</t>
  </si>
  <si>
    <t>MA</t>
  </si>
  <si>
    <t>MG</t>
  </si>
  <si>
    <t>MS</t>
  </si>
  <si>
    <t>MT</t>
  </si>
  <si>
    <t>PA</t>
  </si>
  <si>
    <t>PB</t>
  </si>
  <si>
    <t>PE</t>
  </si>
  <si>
    <t>PI</t>
  </si>
  <si>
    <t>PR</t>
  </si>
  <si>
    <t>RJ</t>
  </si>
  <si>
    <t>RN</t>
  </si>
  <si>
    <t>RO</t>
  </si>
  <si>
    <t>RR</t>
  </si>
  <si>
    <t>RS</t>
  </si>
  <si>
    <t>SC</t>
  </si>
  <si>
    <t>SE</t>
  </si>
  <si>
    <t>SP</t>
  </si>
  <si>
    <t>TO</t>
  </si>
  <si>
    <t>NA</t>
  </si>
  <si>
    <t>TODOS</t>
  </si>
  <si>
    <t>Descrição de Atendimento</t>
  </si>
  <si>
    <t>Ano</t>
  </si>
  <si>
    <t>Mês</t>
  </si>
  <si>
    <t>Grupo de Violação</t>
  </si>
  <si>
    <t>Denúncia</t>
  </si>
  <si>
    <t>Protocolo</t>
  </si>
  <si>
    <t>Outubro</t>
  </si>
  <si>
    <t>Disque 100 - Ano 2018 - Tipo de Violação, por módulo</t>
  </si>
  <si>
    <t>DISCRIMINAÇÃO</t>
  </si>
  <si>
    <t>OUTRAS VIOLAÇÕES / OUTROS ASSUNTOS RELACIONADOS A DIREITOS HUMANOS</t>
  </si>
  <si>
    <t>VIOLÊNCIA FÍSICA</t>
  </si>
  <si>
    <t>VIOLÊNCIA INSTITUCIONAL</t>
  </si>
  <si>
    <t>VIOLÊNCIA PSICOLÓGICA</t>
  </si>
  <si>
    <t>Tipo de Violação</t>
  </si>
  <si>
    <t>Água Branca</t>
  </si>
  <si>
    <t>2700102</t>
  </si>
  <si>
    <t>Diversos comentários ofensivos (em afronta à Lei nº 7.716, de 05 de janeiro de 1989) aos nordestinos estão sendo publicados nesta postagem do Facebook:https://m.facebook.com/story.php?story_fbid=1920725914686683&amp;id=100002478802872Além de ofensas, há sugestões de criação de um muro segregando o Nordeste do resto do Brasil.</t>
  </si>
  <si>
    <t>Salvador</t>
  </si>
  <si>
    <t>2927408</t>
  </si>
  <si>
    <t xml:space="preserve">Jocelma, mulher negra, foi vítima de discriminação racial por Aécio. O fato ocorreu no dia 06.10.2018, aproximadamente ás 12h, no Facebook. A vítima fez uma postagem na rede social sobre sua opinião política, e o suspeito fez o seguinte comentário: seu candidato é igual ao seu cabelo criatura, de mentira! . Link da postagem: https://m.facebook.com/groups/1777250785887331?view=permalink&amp;id=2274220526190352. Nenhum órgão de proteção foi acionado até o momento. </t>
  </si>
  <si>
    <t>Romualdo, pessoa idosa conhecido como Moa do Catendê foi vítima de discriminação racial e agredido fisicamente por Paulo Sérgio. O fato aconteceu por volta da meia-noite dia 08/10/2018, na comunidade do Dique Pequeno. Foi informado que a vítima e o suspeito estavam em um bar quando começou uma discussão sobre partidos políticos, o suspeito passou a defender ideias do candidato do PSL e ouviu críticas da vítima que enfatizou as conquistas do partido que ele defendia, dizendo: que era negro e que o cara ainda era muito jovem e não sabia nada da história. Moa disse ainda que ele tinha consciência do quanto o negro lutou para chegar onde chegou e o quanto Bolsonaro poderia tirar essas conquistas se chegasse ao poder. Foi relatado que após a discussão acalorada, Germínio um dos irmãos da vítima contornou a situação, quando o suspeito teria ido em casa, retornou com uma faca peixeira atacou Moa nas costas, que morreu no local e Germínio também foi atingido no braço. Foi informado que Moa era capoeirista, tinha um comportamento tranquilo e se mostrava favoráveis às ideias do Partido dos Trabalhadores (PT), mas nunca tinha se envolvido em discussões políticas. Sobre Moa do Katendê ainda foi dito  que ele era Nascido em Salvador, era um artista ligado às tradições afro-baianas, compositor, dançarino, capoeirista, ogã-percussionista, artesão e educador, descobriu suas raízes aos oito anos de idade no Ilê Axé Omin Bain, o mesmo era compositor um agitador cultural do bairro e que sempre foi preocupado com a conquista das minorias. A vítima Germínio foi socorrido para o Hospital Geral do Estado (HGE), onde permanece internado e sedado. A Polícia Militar da 26ª Companhia Independente (CIPM) prendeu em flagrante na madrugada desta segunda-feira (8)  o suspeito do homicídio, que teria  fugido para um beco próximo do local e que já estava com roupas na mochila com o intuito de fugir.  Foi relatado que Paulo Sérgio foi levado para o HGE para ser medicado, pois estava com um corte no dedo, e depois apresentado no Departamento de Homicídios e Proteção à Pessoa (DHPP).  A Secretaria da Segurança Pública foi acionada.</t>
  </si>
  <si>
    <t>Vítimas de nomes não informados são discriminadas e sofrem violência institucional de segurança e direção de nome não informado. O fato ocorreu hoje dia 10/10/2018, a aproximadamente as 18h, no banheiro do primeiro andar do Shopping Bela Vista. Um segurança do Shopping Bela Vista seguiu as vítimas até o banheiro, cliente gays, ou que eles consideram gays, para ver o que eles vão fazer, e dizia suas desgraças, Bolsonaro vem aí. O suspeito, segurança do estabelecimento é negro, careca, estatura alta de aproximadamente 1,80 cm, estava do terno predo, a farda do shopping com logotipo no crachá, estava portando o rádio do shopping. Outros seguranças do local também agem da mesma forma que o suspeito. A admiração do shopping fica olhando pela câmera quem entra no banheiro, visualiza clientes gays entrando no banheiro e aciona a segurança para ir atrás deles. Nenhum órgão de proteção foi acionado até o momento.</t>
  </si>
  <si>
    <t>Queimadas</t>
  </si>
  <si>
    <t>2925808</t>
  </si>
  <si>
    <t xml:space="preserve">José Cleison, foi discriminado e agredido psicologicamente por Neto Moraes. Os fatos aconteceram uma única vez, na internet, através da rede social Facebook. No dia 10.10.2018 o suspeito fez uma postagem no seu perfil do Facebook mandando os Nordestinos tomarem naquele lugar. A vítima fez o print da declaração e publicou no seu perfil com a legenda de que todos têm direito a escolher em quem votar, a partir disso, o suspeito fez comentários ofensivos no perfil de José Cleison. O suspeito se referiu a vítima chamando de: jumento, ladrão, bosta, dentre outros termos depreciativos. Até o momento nenhum outro órgão foi acionado. </t>
  </si>
  <si>
    <t xml:space="preserve">Denise, 54 anos, foi vítima de xenofobia por suspeito de nome não informado. O fato ocorreu há um dia, no canal do Youtube. Denise se sentiu ofendida após visualizar o vídeo com o titulo Homem chama baianos nordestinos de filhos da put4 e de link www.youtube.com/watch?v=tAdGuzafRn8, Denise se sentiu e humilhada. Até o momento, nenhum órgão de proteção foi acionado. </t>
  </si>
  <si>
    <t>Pessoas de nomes não informados são vítimas de xenofobia e agredidas psicologicamente por suspeito de nome não informado. Os fatos acontecem através de vídeo compartilhado nas redes sociais. Foi relatado que o suspeito compartilhou os vídeos de cunho xenofóbico, onde o mesmo faz sarro Baianos nordestino e chamava os mesmos de filhos da puta, vagabundos do Nordeste que votam tudo nesse Haddad, incita separação do Sul deste pra baixo com o Nordeste e que essas corjas de vagabundos nordestinos só querem viver de bolsa família, bolsa presidiário, bolsa drogado, porque estão justos desses porcos que não produzem nada e é só o sul que trabalha nessa porra desse pais, lá em cima é só sombra, água fresca e bolsa. Cambada de Petista filha da puta. Não há informações se algum outro órgão de proteção foi acionado.</t>
  </si>
  <si>
    <t>Novo Gama</t>
  </si>
  <si>
    <t>5215231</t>
  </si>
  <si>
    <t>João Lucas, homossexual, foi vítima de discriminação e agressão psicológica, cometida por um homem de nome não informado. O fato ocorreu uma única vez, na empresa onde trabalha, no dia 09/10/2018, por volta das 16:30h. A vítima estava no drive thru, quando o suspeito num carro de marca Fiat Palio, na cor Vermelha, de Placa JKN 9139, fez um pedido e perguntou  você votou em Bolsonaro?  João respondeu que não, quando o homem disse  só podia ser viado mesmo, e a vítima no impulso falou  e você só poderia ser heterossexual. No momento João estava acompanhado da colega de trabalho que testemunhou todos os fatos. Atualmente a vítima se sente muito abalada psicologicamente, constrangida com as violações e acionará o departamento de recursos humanos da empresa para que outras medidas sejam adotadas. Até o momento nenhum outro órgão de proteção foi acionado.</t>
  </si>
  <si>
    <t>Não se aplica</t>
  </si>
  <si>
    <t xml:space="preserve">0      </t>
  </si>
  <si>
    <t>Nordestinos são discriminados devido a sua origem em rede social. Os fatos ocorreram hoje, 08.10.2018, por volta de 06h no perfil Cris Sumaka, no Facebook. A suspeita postou em sua linha do tempo uma imagem intitulada Aquelas Combinações Perigosas, e logo abaixo uma foto de uma pessoa caracterizada como nordestina e um título de eleitor, acompanhada da seguinte legenda: KKKKKKKKKKKKK. A postagem foi excluída no início da tarde do mesmo dia. Segue link da página: https://m.facebook.com/sumaqueiro.</t>
  </si>
  <si>
    <t>Nordestinos de nomes não informados, foram vítimas de xenofobia, praticada por Areni Nascimento e Wagner Moura. O fato ocorreu no dia 07/10/2018, através da rede social face book. Os suspeitos postaram em suas páginas da rede social a seguinte frase: Nordeste elege PT e depois corre pra São Paulo procurar emprego.... Povo burro. A postagem ofendeu aos Nordestinos, que se sentiram discriminados. Nenhum outro órgão de proteção foi acionado até o momento.</t>
  </si>
  <si>
    <t xml:space="preserve">Pessoas, de nomes não informados, são vítimas de discriminação por origem. Os fatos ocorreram no dia 08/10/2018, entre 13h:00 e 14h:00 na plataforma facebook. As ofensas foram postadas na página de Lee Elysson com endereço de perfil: https:/www.facebook.com/elysson.silva.522. A postagem ridiculariza o povo nordestino, sua cultura e as condições sociais que as vítimas vivem. O suspeito também postou imagem que faz alusão a terrorismo como se os nordestinos representassem perigo aos demais. Nenhum outro órgão de proteção foi acionado até o presente momento. </t>
  </si>
  <si>
    <t>Teresina</t>
  </si>
  <si>
    <t>2211001</t>
  </si>
  <si>
    <t xml:space="preserve">Pessoas de nomes não informados, nordestinos são vítimas de discriminação racial e de origem, por Alexandre Novas. Os fatos ocorrem desde o dia 07/10/2018, na rede social do Twitter. Em 07/10/2018, após os resultados das eleições presidenciais o suspeito fez diversas publicações xenofóbicas em sua conta no Twitter (@engestacoficial), isentando o ódio entre a população brasileira, tendo em vista que as pessoas da região nordeste, em sua grande maioria votou no candidato da esquerda, pertencente ao Partido dos Trabalhadores (PT). Alexandre Novas publicou: Vocês têm que propor urgentemente um projeto que separe o Nordeste do Brasil. Vamos sustentar este câncer até quando? O Brasil produz riquezas, está raça suga as nossas riquezas e vota contra nós.... Tem que separa o Nordeste do Brasil onde a fome, analfabetismo e a miséria tomam conta da população, esses amaldiçoados sobre tudo os pobres não deveria ter direito de votar, votam no PT, desculpem os demais, mas vão tomar no cu os nordestinos, Petistas que morram. E finaliza incentivando o ódio e a violência publicando: Você nordestino que votou votar no Bolsonaro, tem a obrigação de esmagar os nordestinos que voltou no PT. Tem que baixar o salário, fazer trabalhar como trabalho escravo, não pagar os direitos trabalhistas, hostilizar na rua, passar com o carro por cima das pernas quando estiverem nas sarjetas. Nenhum outro órgão de proteção a pessoa foi acionado até o momento. </t>
  </si>
  <si>
    <t>Curitiba</t>
  </si>
  <si>
    <t>4106902</t>
  </si>
  <si>
    <t>Bruna é agredida psicologicamente e discriminada por Mike Nelson Domingos da Silva. Os fatos ocorrem semanalmente há seis meses, pela internet, no facebook. O suspeito costuma compartilhar em sua rede social própria, "https://www.facebook.com/mikedomingode", em que ele faz publicações ofensivas em geral, se referindo a "pretaiada", fala que eles "querem um lugar macio para sentar", diz que não é "seguro ficar perto de gays, ladrões e nordestinos", além de outras postagens referentes a eleição presidencial de 2018. Tais postagens ofendem a vítima por ela ser uma pessoa negra. O suspeito é enteado da avó da vítima. Nenhum órgão de proteção foi acionado até o momento.</t>
  </si>
  <si>
    <t>Astorga</t>
  </si>
  <si>
    <t>4102109</t>
  </si>
  <si>
    <t>Comunidade Nordestina é vítima de discriminação e Xenofobia por Felipe Basilichi. Não foi informado a periodicidade dos fatos. Foi relatado que o suspeito faz postagem xenofóbica em rede social, discriminando nordestinos. Não há informações se algum órgão de proteção foi acionado.</t>
  </si>
  <si>
    <t>Castro</t>
  </si>
  <si>
    <t>4104907</t>
  </si>
  <si>
    <t xml:space="preserve">Pessoas de nomes não informados, sofrem discriminação étnica, cultural de Maria Cristina. Os fatos ocorrem desde o dia 07/10/2018, no facebook, onde possui o perfil  Maria Cristina Selmer. Maria, utiliza termos como:  "Nordeste vota no PT. Depois vem para o sul vender redes e capas de volantes". Sendo utilizado o termo para chamar nordestinos de preguiçosos e que vivem dependente dos demais estados. Nenhum outro órgão de proteção foi acionado até o momento. </t>
  </si>
  <si>
    <t>Foz do Iguaçu</t>
  </si>
  <si>
    <t>4108304</t>
  </si>
  <si>
    <t>Discurso de Ódio e incitação á violência do povo nordestino.</t>
  </si>
  <si>
    <t>Londrina</t>
  </si>
  <si>
    <t>4113700</t>
  </si>
  <si>
    <t>Pessoas de nomes não informados, de origem nordestina, são vítimas de xenofobia por Diego Piornedo. Os fatos estão acontecendo através da rede social Facebook. Foi relatado que o suspeito estão postando mensagens contra os Nordestinos após as eleições. As informações podem ser encontradas no link: https://www.facebook.com/diego.piornedo/about?lst=100002317653323%3A100003767735071%3A1539089854. Não há informações se algum órgão de proteção foi acionado.</t>
  </si>
  <si>
    <t>Maringá</t>
  </si>
  <si>
    <t>4115200</t>
  </si>
  <si>
    <t xml:space="preserve">Késsia, é discriminada por sua origem e agredida psicologicamente por Bruna Bono. O fato ocorreu uma única vez por meio das redes sociais WhatsApp e Facebook. Hoje, 08.10.18, Bruna por meio do WhatsApp em conversa particular com a vítima, fez um comentário de cunho discriminatório as pessoas nordestinas e o motivo pelo qual não votou em Bolsonaro, a qual gerou uma reação de defesa da vítima, contudo, Bruna postou um recorte da conversa na rede Facebook, o qual gerou novas críticas contra os nordestinos e contra a vítima por parte também de suspeitos de nomes não informados. A postagem está na página:  m.facebook.com/story.php?story_sbid=1869966509748474&amp;id=100002054299937. A suspeita postou uma imagem do mapa do Brasil, tendo em destaque na cor vermelha a região do Nordeste com a mensagem Cuba do Sul e na legenda é o medo de perder a mamata né, nordeste merece o Brasil que tem.  A vítima está se sentindo discriminada, triste e com medo da exposição de sua imagem. Nenhum órgão foi acionado até o momento. </t>
  </si>
  <si>
    <t>Mossoró</t>
  </si>
  <si>
    <t>2408003</t>
  </si>
  <si>
    <t xml:space="preserve">André Luiz, foi agredido psicologicamente, por pessoa de nome não informado. O fato ocorreu uma única vez, em 09.10.2018, aproximadamente às 22h40h, na rede social Facebook. A vítima estava navegando na rede social Facebook, momento em que visualizou um vídeo, onde uma mulher loira com camisa do Brasil, fazia comentários de xenofobia, com as seguintes palavras: gente acho que não quero ir para o nordeste, pois estou muito chateada. Talvez se a gente não der dinheiro para eles, através, do turismo, vamos deixar eles sobreviverem de bolsa família para ver se eles vão aguentar. Aff!. O comentário está disponível no link:  https://m.facebook.com/story.thp?story_sfid=10212327089122102&amp;id=1525568753. Nenhum órgão de proteção foi acionado até o momento.  
</t>
  </si>
  <si>
    <t>Santos</t>
  </si>
  <si>
    <t>3548500</t>
  </si>
  <si>
    <t>Postagens de cunho preconceituoso (xenofobia) iniciadas em 07/10/18, após o resultado das eleições, feitas por uma professora do Colégio Coc Universitário de Santos, que possui entre seus contatos alunos, ex alunos, familiares de alunos e funcionários do colégio (entre eles, nordestinos).</t>
  </si>
  <si>
    <t>São Paulo</t>
  </si>
  <si>
    <t>3550308</t>
  </si>
  <si>
    <t xml:space="preserve">Larissa é discriminada por Jessica. O fato ocorreu única vez, no dia 08.10.2018 por volta de 1h, por rede social. A vítima participa da rede social WhatsApp em um grupo de família chamado Família Top, a suspeita fez uma postagem de uma imagem do mapa do Brasil onde na região nordeste estava com a imagem do órgão anal, e em outra imagem estava a citação o país que eu quero representado por uma imagem do mapa do Brasil sem a região nordeste no mapa. A vítima respondeu e interviu às ofensas, pois tem etnia nordestina, em seguida a suspeita postou áudios proferindo palavras de baixo calão, diminuindo os nordestinos quanto a inteligência, colocando os nordestinos como preguiçosos, que só sabiam fazer redes. A suspeita postou áudios preconceituosos motivados por questões políticas, associados aos resultados das eleições presidenciais. A suspeita excluiu a vítima do grupo, em seguida a chamou no privado e falou que não sabia que a vítima era de família nordestina, a vítima citou que independente da família ser de etnia nordestina, deveria respeitar, e que é crime. Os áudios serão enviados por e-mail. Nenhum outro órgão de proteção foi acionado. </t>
  </si>
  <si>
    <t>Carapicuíba</t>
  </si>
  <si>
    <t>3510609</t>
  </si>
  <si>
    <t>Rafael, homossexual, foi discriminado devido à sua orientação por pessoas de nomes não informados. O fato ocorreu há dois dias, no período da tarde, na rua. Quatro suspeitos disseram para Rafael é bichinha, o Bolsonaro está ganhando. Cuidado com a gente. A vítima correu e em seguida os suspeitos disseram não corra, não. A vítima não está passando por necessidades. Até o momento, nenhum órgão de proteção foi acionado.</t>
  </si>
  <si>
    <t>Sorocaba</t>
  </si>
  <si>
    <t>3552205</t>
  </si>
  <si>
    <t xml:space="preserve">Thiago, homossexual, foi discriminado devido à sua orientação sexual por suspeito de nome não informado. O fato ocorreu no dia 08.10.2018 às 07h15min, uma única vez, na Rua Dr. Virgílio de Melo Franco, 535 - Vila Trujillo, Sorocaba  SP. Thiago se sentiu ofendido e discriminado pelo suspeito, o qual disse quando o Bolsonaro for presidente, ele vai mandar matar todos os viados e, logo em seguida, deu risadas. Após o fato, Thiago se sentiu ofendido. A vítima não está passando por necessidades. Até o momento, nenhum órgão de proteção foi acionado. </t>
  </si>
  <si>
    <t>Campinas</t>
  </si>
  <si>
    <t>3509502</t>
  </si>
  <si>
    <t xml:space="preserve">Dênis é vítima de discriminação devido a sua origem por Letícia. Os fatos ocorreram no dia 07.08.2018, através do WhatsApp, MSN e Facebook. A vítima publicou no status do WhatsApp um agradecimento à região Nordeste por não ter elegido um candidato, e a suspeita por saber que Dênis é nordestino, respondeu o comentário dizendo que o mesmo gosta de ficar mamando no peito do governo, que é típico de gente que veio do nordeste e que depois o pessoal ia  buscar algo melhor em São Paulo/SP), que a vítima estava com medinho de perder o Bolsa Família , e que por isso não só ele como todos da região do nordeste votava no mesmo partido, e que a culpa do país está uma merda era de Dênis e do pessoal do nordeste. Além disso, a suspeita disse trabalha não pra ver seus vagabundos, morre diabo, chamou Dênis de burro e vagabundo, e o mandou para a puta que o pariu. Nenhum órgão de proteção foi acionado até o momento. </t>
  </si>
  <si>
    <t>Guaraci</t>
  </si>
  <si>
    <t>3517901</t>
  </si>
  <si>
    <t xml:space="preserve">Gislene foi agredida psicologicamente e vítima de discriminação por origem pelo Ricardo. O fato ocorreu uma única vez, no dia 08.10.2018, aproximadamente às 09h, no Facebook. A vítima fez uma postagem sobre o povo nordestino e o suspeito registrou palavras depreciativas, como: O nordestino estava vendendo lixo na rua, Ele (nordestino) vem para São Paulo para matar, Já dizia o filósofo: O homem muda de opinião, o burro não, entre outros termos, sempre se referindo também a questões políticas. A vítima se sentiu humilhada e desrespeitada. Nenhum órgão de proteção foi acionado até o momento. </t>
  </si>
  <si>
    <t>Rio Claro</t>
  </si>
  <si>
    <t>3543907</t>
  </si>
  <si>
    <t>Trata-se de um gripe de xenofobia. Tem um grupo de whatszapp do condomínio onde moro, e uma mulher compartilhou no grupo 3 áudios de cunho xenofóbico. No áudio um individuo tirava sarro de nordestino, e chamava os mesmos de cabeça chata.</t>
  </si>
  <si>
    <t>Duas pessoas estão praticando agressão/preconceito postagens de odio no facebook contra nordestinos. Tenhos 3 prints dos posts mas so consegui anexar um.São elas portadoras dos facebooks abaixo:https://www.facebook.com/tiagoluan.ferazhttps://www.facebook.com/mel.ferrazz?ref=br_rsQualquer tipo de agressão motivada por &amp;#34;preconceito ou discriminação de raça, cor, etnia, religião ou procedência nacional&amp;#34; é crime tipificado desde 1997 pela na Lei 9.459.</t>
  </si>
  <si>
    <t xml:space="preserve">Vivian foi agredida psicologicamente e vítima de discriminação por origem pela Lorena. O fato ocorreu 07.10.2018, por volta das 20:00, uma única vez, na rede social Face book. A suspeita publicou em seu perfil da rede do Face book uma frase em que agradece por não ter nenhum traço de sangue nordestino em suas veias. Continua sua intolerância dizendo: Eles são burros, só comem farinha e por isso eles votam no PT. A postagem do comentário da Lorena causou indignação entre a maioria dos funcionários do hospital em que trabalham, inclusive a Vivian, que se sentiu muito ofendida e humilhada por ser originada da região citada na postagem. A suspeita retirou a postagem da rede, logo que viu repercussão negativa no âmbito do trabalho, que é formado em sua maioria por nordestinos. Não há informações sobre o estado atual da vítima, nem se algum órgão de proteção foi acionado até o momento.  Ligação interrompida. </t>
  </si>
  <si>
    <t>Brasília</t>
  </si>
  <si>
    <t>5300108</t>
  </si>
  <si>
    <t>O ex ator Alexandre Frota expõe uma criança trajada com a camisa do candidato Jair Bolsonaro estando a criança em posse de uma arma tipo metralhadora, havendo total incitação ao crime, ao ódio, com registro fotográfico nas redes sociais do artista. O Ministério dos Direitos Humanos no uso de suas atribuições precisa urgentemente interferir e barrar toda incitação xenofóbica, homofóbica, racista, fascista, misógina que este candidato vem promovendo em nosso país, é inadmissível que a mídia somente saiba da existência do Ministério dos Direitos Humanos quando o assunto é rebelião, é por conta desse silêncio num momento tão crítico de nosso país que nossa dignidade, nosso direito humano vem sendo violado, até quando o senhor Ministro Gustavo Rocha ficará calado? Até quando a coordenação do Disque 100, do Ministério dos Direitos Humanos, da Secretária de Políticas Públicas para Mulheres e os Conselhos Tutelares, de proteção à pessoa idosa e pessoa deficiente, CRAS/CREAS ficarão calados?  O que está acontecendo com vocês?</t>
  </si>
  <si>
    <t>Belo Horizonte</t>
  </si>
  <si>
    <t>3106200</t>
  </si>
  <si>
    <t>Pessoas de nomes não informados, sofrem discriminação étnica, cultural de Claudio Henrique, residente de Governador Valadares, MG. Os fatos ocorrem desde o dia 08/10/2018, no facebook. Claudio, utiliza termos como: Bolsonaro também é foda, foi falar na Bahia que ia gerar um milhão de empregos: rsrsrsrs, sendo utilizado o termo para chamar baiano de preguiçoso. Gerando diversos comentários onde é possível obter diversos risos. Nenhum outro órgão de proteção foi acionado até o momento.</t>
  </si>
  <si>
    <t>Parnamirim</t>
  </si>
  <si>
    <t>2403251</t>
  </si>
  <si>
    <t>Ewerton, bissexual, é discriminado e agredido psicologicamente por Marcos, Marcelo e por pessoas de nomes não informado, foi agredido física e psicologicamente por Kiko, e violado institucionalmente, agredido psicologicamente e discriminado pelo Major Jair Junior Pereira, que fazia parte do 3º Batalhão de Parnamirim/RN. Os fatos ocorrem há aproximadamente três anos, diariamente, na casa da vítima, com relação a Kiko ocorre ocasionalmente, na casa da vítima. Ewerton trabalhava com Marcos, mas devido a sua orientação sexual, Marcos tentava fazer com que a vítima virasse heterossexual. Após o surgimento da política de Bolsonaro, o suspeito Marcos passou a perseguir Ewerton, colocando pessoas para discriminar a vítima. Kiko agrediu a vítima, dando um soco e disse que iria dar tiro de 12 na cabeça de Ewerton. A vítima recebe ameaças por pessoas de nomes não informado por meio de linguagem figurada, através de gestos, e Marcelo, que é irmão de Marcos e amigo de Kiko, fica rindo da vítima, e cria situações para chamar a atenção de Ewerton. Certa vez Marcos recebeu uma foto e foi na casa da vítima para tirar satisfações e o humilhou chamando-o de safado, filha da puta e tentou agredi-lo fisicamente, ameaçando-o. Carros e motos de pessoas de nomes não informado, perseguem a vítima, que vive preso dentro da própria casa, e Ewerton recebe ameaças até mesmo contra a sua família. A vítima teve que deixar a faculdade de pedagogia, por ser perseguido, devido a sua orientação sexual, e também por ser militante dos direitos humanos, e apoiar as causas dos partidos que são contrários a Bolsonaro, que é o governo em que Marcos acredita. A rede virtual de Ewerton foi invadida, para que ele não tenha contato com ninguém, sofre assédio moral constantemente, não pode ir na delegacia de polícia que recebe ameaças, a numeração dos documentos da vítima foram comprometidos, o que prejudica, por contas indevidas aparecerem no seu nome. O Major Jair Junior Pereira é responsável por esse inquérito interno no 3º Batalhão de Parnamirim/RN, para averiguar a conduta de policiais envolvidos com esse grupo, mas não deu segurança a vítima e ainda quer colocá-lo como pedófilo pelo fato de Everton ser homossexual, sendo que no inquérito havia informando do risco de vida que a vítima corre com relação as diversas ameaças que recebe. Atualmente o Major Jair Junior Pereira faz do Serviço de Inteligência da Polícia Militar/RN. Câmeras de segurança vigiam a vítima dia e noite, e Ewerton se sente perseguido com essa situação. Ewerton já chegou a ser internado por tentar se suicidar e foi diagnosticado com transtorno afetivo bipolar, mas não faz mais tratamento médico devido a quantidade de medicamentos que tinha que ingerir.</t>
  </si>
  <si>
    <t>Município</t>
  </si>
  <si>
    <t>IBGE</t>
  </si>
  <si>
    <t>Dados de Denúncias relacionadas ao período de eleição - Nacional</t>
  </si>
  <si>
    <t>Dados de Tipo de Violação  relacionado ao período de eleição - Nacional</t>
  </si>
  <si>
    <t>NEGLIGÊNCIA</t>
  </si>
  <si>
    <t>Tipo de Violação/Violação</t>
  </si>
  <si>
    <t>Disque 100 - Ano 2018 - Violação, por módulo</t>
  </si>
  <si>
    <t>DE GÊNERO</t>
  </si>
  <si>
    <t>OUTROS</t>
  </si>
  <si>
    <t>POR IDENTIDADE DE GÊNERO</t>
  </si>
  <si>
    <t>POR ORIENTAÇÃO SEXUAL</t>
  </si>
  <si>
    <t>RACIAL/ ETNICA</t>
  </si>
  <si>
    <t>APOLOGIA/ INCITAÇÃO AO CRIME</t>
  </si>
  <si>
    <t>HOMICÍDIO</t>
  </si>
  <si>
    <t>LESÃO CORPORAL</t>
  </si>
  <si>
    <t>MAUS TRATOS</t>
  </si>
  <si>
    <t>ABUSO DE AUTORIDADE</t>
  </si>
  <si>
    <t>HOMOFOBIA INSTITUCIONAL</t>
  </si>
  <si>
    <t>OMISSÃO</t>
  </si>
  <si>
    <t>AMEAÇA</t>
  </si>
  <si>
    <t>CALÚNIA / INJÚRIA / DIFAMAÇÃO</t>
  </si>
  <si>
    <t>HOSTILIZAÇÃO</t>
  </si>
  <si>
    <t>HUMILHAÇÃO</t>
  </si>
  <si>
    <t>PERSEGUIÇÃO</t>
  </si>
  <si>
    <t xml:space="preserve">Iago homossexual é vítima de violência física e psicológica em virtude se sua orientação sexual por Ítalo. Os fatos ocorrem há 2 meses, na escola que os envolvidos estudam. O suspeito e a vítima estão matriculados no Centro Educacional Gisno - Asa Norte, localizado na SGAN 907 s/n, md A, SGAN, Brasília/DF, 70790-070, onde cursam o 2º ano do ensino médio, no turno matutino. A vítima é agredida pelo suspeito diariamente na instituição, o suspeito se refere a Iago como: viado, bixa, bixinha, e diz coisas como: vai dar onde ande, hoje? Eu quero... odeio gay, quero matar tudo igual o Bolsonaro. As agressões físicas ocorrem por meio de enforcamento, puxões de cabelo tendo em vista que os cabelos de Iago são cumpridos, murros, tapas, além de ameaças em que o suspeito diz que vai matar a vítima. Ítalo é muito violento, leva para a instituição objetos como revólver e faca, para intimidar a vítima e a terceiros, todos têm medo dele inclusive a direção da escola, os professores e os guardas. Iago já foi orientado a fazer uma denúncia, registrar um boletim de ocorrência, mas sempre é ameaçado por Ítalo que diz:  se você me denunciar eu te mato. Iago corre risco de morte constante, teme-se pela vida da vítima que tem muito medo do suspeito e por isso não reage, não fala nada a respeito. Nenhum órgão competente de proteção a pessoa LGBTQ foi acionado até o momento. </t>
  </si>
  <si>
    <t>Fortaleza</t>
  </si>
  <si>
    <t>2304400</t>
  </si>
  <si>
    <t>Messias Braga pessoa idosa encontrasse em situação de vulnerabilidade social. Os fatos ocorrem aproximadamente há quatro anos diariamente na residência da vítima. Messias mora na residência desde criança, mas há quatro anos ele vem sofrendo agressões psicológicas, toda vez que a vítima abre a porta de sua casa pela manhã ele se depara com uma quantidade enorme de lixos na frente de sua residência. A vítima já tentou vê quem está jogando o lixo não porta, mas nunca conseguiu. Messias tinha uma bandeira de Haddad pendurada na porta de sua casa, mas semana passada rasgaram sua bandeira. A vítima suspeita estar sofrendo uma perseguição, mas ele nunca fez nada contra nenhum de seus vizinhos. Nenhum órgão de proteção a pessoa idosa foi acionado até o momento</t>
  </si>
  <si>
    <t>Livramento de Nossa Senhora</t>
  </si>
  <si>
    <t>2919504</t>
  </si>
  <si>
    <t xml:space="preserve">João e Raquel, homossexuais é agredido psicologicamente, sofre discriminação devido a sua orientação sexual pelo professor Humberto e sofre violação institucional pela diretora de nome Sebastiana da Colégio Estadual Edivaldo Machado Boaventura. João e Raquel, tem alimentação e higienes adequadas. João cursa o 2ª ano do ensino médio e Raquel 3ª ano do ensino. O professor Humberto, implica com ambos devido as suas orientações sexuais. João e Raquel namoram. O professor Humberto que ministra aulas de filosofia as quartas e sextas para o João. E as terça e quintas feiras para Raquel. Humberto se recusa a chama Tainara pelo nome social de João Pietro, inclusive o nome do aluno está com o nome social na caderneta. Durante as aulas faz comentários em sala de aula que não gosta de homossexuais. Humberto diz que quer que o candidato dele ganhe a eleição para acabar com os homossexuais. O professor persegue as alunas dando notas baixas apenas para elas em suas atividades, como forma de punição. A diretora Sebastiana foi acionada e não tomou nenhuma providência. Inclusive, o professor Humberto e a diretora Sebastiana foram flagrados fazendo uso de bebida alcoólica de nome não informado, próximo a escola em seguida foi ministrar aulas.  João e Raquel estudam no Colégio Estadual Edivaldo Machado Boaventura, ambos no turno noturno, João cursa o 2º ano e Raquel o 3º ano. O Colégio Estadual Edivaldo Machado Boaventura, fica localizado na R. Tancredo Neves, 10 - Bairro Polivalente, Livramento de Nossa Sra. - BA, 46140-000. A secretária de Educação foi acionada e nenhuma providência foi acionada. </t>
  </si>
  <si>
    <t>Rio de Janeiro</t>
  </si>
  <si>
    <t>3304557</t>
  </si>
  <si>
    <t>Recebi, via aplicativo de mensagens, em um grupo, uma imagem que retratava uma criança de no máximo 8 anos nua com o pênis ereto. Era uma imagem em apoio ao candidato à presidência da república pelo PSL Jair Bolsonaro. Ao lado do pênis da criança o número 7 fora inserido na imagem, formando o número do candidato, 17. Não compactuo com o compartilhamento desse tipo de imagem, que entendo ser pornografia infantil. Tenho o nome e sobrenome da pessoa que compartilhou o conteúdo de forma espontânea no grupo. Chama-se Ricardo de Alcântara Menezes e pode ser contactado no número + 55 (21) 99938-1195.</t>
  </si>
  <si>
    <t>Sena Madureira</t>
  </si>
  <si>
    <t>1200500</t>
  </si>
  <si>
    <t>Todo o Brasil vem sofrendo violência por suas próprias mãos.Quando temos um vice candidato a presidencia da republica que diz que vai criar uma nova constituição sem a presença do constituinte, Todos estamos com os direitos em risco. Temo pela minha liberdade e minha vida, uma vez que o senhor Mourão é militar e seu candidato Jair Bolsonaro, é favorável a volta da ditadura e a tortura.  Por favor nos salvem https://www1.folha.uol.com.br/poder/2018/09/vice-de-bolsonaro-defende-nova-constituicao-sem-constituinte.shtml LINK DA REPORTAGEM</t>
  </si>
  <si>
    <t>Solicito posição acerca das violações cometidas pelo candidato Jair Messias Bolsonaro durante as eleições de 2018. Sua usina de fakenews violam o princípio da dignidade humana e tem desencadeado ondas de violência e fascismo nunca antes vistas na América Latina.</t>
  </si>
  <si>
    <t>Período: 01 a 14 de Outubro de 2018</t>
  </si>
  <si>
    <t>Emitido em: 15/10/2018 11:50:00</t>
  </si>
  <si>
    <t>Emitido em: 15/10/2018 11:10:00</t>
  </si>
  <si>
    <t>DE ORIGEM/XENOFOBIA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</si>
</sst>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indexed="8"/>
      <name val="Verdana"/>
      <family val="2"/>
    </font>
    <font>
      <b/>
      <sz val="10"/>
      <color indexed="8"/>
      <name val="Verdana"/>
      <family val="2"/>
    </font>
    <font>
      <sz val="8"/>
      <color indexed="8"/>
      <name val="Verdana"/>
      <family val="2"/>
    </font>
    <font>
      <b/>
      <sz val="11"/>
      <name val="Calibri"/>
      <family val="2"/>
      <scheme val="minor"/>
    </font>
    <font>
      <sz val="11"/>
      <name val="Calibri"/>
      <family val="2"/>
      <scheme val="minor"/>
    </font>
    <font>
      <b/>
      <sz val="14"/>
      <color theme="1"/>
      <name val="Verdana"/>
      <family val="2"/>
    </font>
    <font>
      <b/>
      <sz val="10"/>
      <color theme="1"/>
      <name val="Verdana"/>
      <family val="2"/>
    </font>
    <font>
      <sz val="8"/>
      <color theme="1"/>
      <name val="Verdana"/>
      <family val="2"/>
    </font>
    <font>
      <sz val="11"/>
      <color indexed="8"/>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99"/>
        <bgColor indexed="64"/>
      </patternFill>
    </fill>
  </fills>
  <borders count="26">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2" fillId="0" borderId="0"/>
  </cellStyleXfs>
  <cellXfs count="56">
    <xf numFmtId="0" fontId="0" fillId="0" borderId="0" xfId="0"/>
    <xf numFmtId="0" fontId="2" fillId="0" borderId="0" xfId="0" applyFont="1" applyAlignment="1">
      <alignment horizontal="center" vertical="center"/>
    </xf>
    <xf numFmtId="0" fontId="0" fillId="0" borderId="0" xfId="0" applyFont="1"/>
    <xf numFmtId="0" fontId="0" fillId="0" borderId="0" xfId="0" applyFont="1" applyAlignment="1">
      <alignment horizont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7" fillId="3" borderId="14" xfId="0" applyFont="1" applyFill="1" applyBorder="1" applyAlignment="1">
      <alignment horizontal="center" vertical="center"/>
    </xf>
    <xf numFmtId="0" fontId="0" fillId="0" borderId="13" xfId="0" applyFont="1" applyBorder="1" applyAlignment="1">
      <alignment horizontal="center"/>
    </xf>
    <xf numFmtId="0" fontId="3" fillId="2" borderId="13" xfId="0" applyFont="1" applyFill="1" applyBorder="1" applyAlignment="1">
      <alignment horizontal="center"/>
    </xf>
    <xf numFmtId="10" fontId="8" fillId="3" borderId="14" xfId="0" applyNumberFormat="1" applyFont="1" applyFill="1" applyBorder="1" applyAlignment="1">
      <alignment horizontal="center"/>
    </xf>
    <xf numFmtId="0" fontId="1" fillId="2" borderId="15" xfId="0" applyFont="1" applyFill="1" applyBorder="1" applyAlignment="1">
      <alignment horizontal="center" vertical="center"/>
    </xf>
    <xf numFmtId="0" fontId="3" fillId="2" borderId="16"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0" borderId="0" xfId="0" applyFont="1"/>
    <xf numFmtId="0" fontId="0" fillId="0" borderId="21" xfId="0" applyBorder="1"/>
    <xf numFmtId="0" fontId="0" fillId="0" borderId="13" xfId="0" applyBorder="1"/>
    <xf numFmtId="0" fontId="0" fillId="0" borderId="22" xfId="0" applyBorder="1"/>
    <xf numFmtId="0" fontId="5" fillId="0" borderId="0" xfId="0" applyFont="1" applyBorder="1" applyAlignment="1">
      <alignment vertical="center" wrapText="1"/>
    </xf>
    <xf numFmtId="0" fontId="6" fillId="0" borderId="0" xfId="0" applyFont="1" applyBorder="1" applyAlignment="1">
      <alignment vertical="top" wrapText="1"/>
    </xf>
    <xf numFmtId="0" fontId="4" fillId="0" borderId="0" xfId="0" applyFont="1" applyBorder="1" applyAlignment="1">
      <alignment vertical="center" wrapText="1"/>
    </xf>
    <xf numFmtId="0" fontId="0" fillId="0" borderId="0" xfId="0" applyFont="1" applyBorder="1"/>
    <xf numFmtId="0" fontId="1" fillId="2" borderId="12" xfId="0" applyFont="1" applyFill="1" applyBorder="1" applyAlignment="1">
      <alignment horizontal="left" vertical="center"/>
    </xf>
    <xf numFmtId="10" fontId="7" fillId="3" borderId="17" xfId="0" applyNumberFormat="1" applyFont="1" applyFill="1" applyBorder="1" applyAlignment="1">
      <alignment horizontal="center"/>
    </xf>
    <xf numFmtId="0" fontId="7" fillId="0" borderId="12" xfId="0" applyFont="1" applyFill="1" applyBorder="1" applyAlignment="1">
      <alignment horizontal="left" vertical="center"/>
    </xf>
    <xf numFmtId="0" fontId="0" fillId="0" borderId="23" xfId="0" applyBorder="1"/>
    <xf numFmtId="0" fontId="0" fillId="0" borderId="24" xfId="0" applyBorder="1"/>
    <xf numFmtId="0" fontId="0" fillId="0" borderId="25" xfId="0"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cellXfs>
  <cellStyles count="2">
    <cellStyle name="Normal" xfId="0" builtinId="0"/>
    <cellStyle name="Normal 4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b="1" i="0" u="none" strike="noStrike" baseline="0">
                <a:solidFill>
                  <a:srgbClr val="000000"/>
                </a:solidFill>
                <a:latin typeface="Calibri"/>
                <a:ea typeface="Calibri"/>
                <a:cs typeface="Calibri"/>
              </a:defRPr>
            </a:pPr>
            <a:r>
              <a:rPr lang="pt-BR"/>
              <a:t>Denúncias relacionadas</a:t>
            </a:r>
            <a:r>
              <a:rPr lang="pt-BR" baseline="0"/>
              <a:t> ao período de eleição - 2018</a:t>
            </a:r>
            <a:endParaRPr lang="pt-B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'Geral de Denúncias'!$B$11:$B$38</c:f>
              <c:strCache>
                <c:ptCount val="28"/>
                <c:pt idx="0">
                  <c:v>AC</c:v>
                </c:pt>
                <c:pt idx="1">
                  <c:v>AL</c:v>
                </c:pt>
                <c:pt idx="2">
                  <c:v>AM</c:v>
                </c:pt>
                <c:pt idx="3">
                  <c:v>AP</c:v>
                </c:pt>
                <c:pt idx="4">
                  <c:v>BA</c:v>
                </c:pt>
                <c:pt idx="5">
                  <c:v>CE</c:v>
                </c:pt>
                <c:pt idx="6">
                  <c:v>DF</c:v>
                </c:pt>
                <c:pt idx="7">
                  <c:v>ES</c:v>
                </c:pt>
                <c:pt idx="8">
                  <c:v>GO</c:v>
                </c:pt>
                <c:pt idx="9">
                  <c:v>MA</c:v>
                </c:pt>
                <c:pt idx="10">
                  <c:v>MG</c:v>
                </c:pt>
                <c:pt idx="11">
                  <c:v>MS</c:v>
                </c:pt>
                <c:pt idx="12">
                  <c:v>MT</c:v>
                </c:pt>
                <c:pt idx="13">
                  <c:v>PA</c:v>
                </c:pt>
                <c:pt idx="14">
                  <c:v>PB</c:v>
                </c:pt>
                <c:pt idx="15">
                  <c:v>PE</c:v>
                </c:pt>
                <c:pt idx="16">
                  <c:v>PI</c:v>
                </c:pt>
                <c:pt idx="17">
                  <c:v>PR</c:v>
                </c:pt>
                <c:pt idx="18">
                  <c:v>RJ</c:v>
                </c:pt>
                <c:pt idx="19">
                  <c:v>RN</c:v>
                </c:pt>
                <c:pt idx="20">
                  <c:v>RO</c:v>
                </c:pt>
                <c:pt idx="21">
                  <c:v>RR</c:v>
                </c:pt>
                <c:pt idx="22">
                  <c:v>RS</c:v>
                </c:pt>
                <c:pt idx="23">
                  <c:v>SC</c:v>
                </c:pt>
                <c:pt idx="24">
                  <c:v>SE</c:v>
                </c:pt>
                <c:pt idx="25">
                  <c:v>SP</c:v>
                </c:pt>
                <c:pt idx="26">
                  <c:v>TO</c:v>
                </c:pt>
                <c:pt idx="27">
                  <c:v>NA</c:v>
                </c:pt>
              </c:strCache>
            </c:strRef>
          </c:cat>
          <c:val>
            <c:numRef>
              <c:f>'Geral de Denúncias'!$K$11:$K$38</c:f>
              <c:numCache>
                <c:formatCode>General</c:formatCode>
                <c:ptCount val="28"/>
                <c:pt idx="0">
                  <c:v>1</c:v>
                </c:pt>
                <c:pt idx="1">
                  <c:v>1</c:v>
                </c:pt>
                <c:pt idx="2">
                  <c:v>0</c:v>
                </c:pt>
                <c:pt idx="3">
                  <c:v>0</c:v>
                </c:pt>
                <c:pt idx="4">
                  <c:v>8</c:v>
                </c:pt>
                <c:pt idx="5">
                  <c:v>1</c:v>
                </c:pt>
                <c:pt idx="6">
                  <c:v>2</c:v>
                </c:pt>
                <c:pt idx="7">
                  <c:v>0</c:v>
                </c:pt>
                <c:pt idx="8">
                  <c:v>1</c:v>
                </c:pt>
                <c:pt idx="9">
                  <c:v>0</c:v>
                </c:pt>
                <c:pt idx="10">
                  <c:v>1</c:v>
                </c:pt>
                <c:pt idx="11">
                  <c:v>0</c:v>
                </c:pt>
                <c:pt idx="12">
                  <c:v>0</c:v>
                </c:pt>
                <c:pt idx="13">
                  <c:v>0</c:v>
                </c:pt>
                <c:pt idx="14">
                  <c:v>0</c:v>
                </c:pt>
                <c:pt idx="15">
                  <c:v>0</c:v>
                </c:pt>
                <c:pt idx="16">
                  <c:v>1</c:v>
                </c:pt>
                <c:pt idx="17">
                  <c:v>6</c:v>
                </c:pt>
                <c:pt idx="18">
                  <c:v>1</c:v>
                </c:pt>
                <c:pt idx="19">
                  <c:v>2</c:v>
                </c:pt>
                <c:pt idx="20">
                  <c:v>0</c:v>
                </c:pt>
                <c:pt idx="21">
                  <c:v>0</c:v>
                </c:pt>
                <c:pt idx="22">
                  <c:v>0</c:v>
                </c:pt>
                <c:pt idx="23">
                  <c:v>0</c:v>
                </c:pt>
                <c:pt idx="24">
                  <c:v>0</c:v>
                </c:pt>
                <c:pt idx="25">
                  <c:v>10</c:v>
                </c:pt>
                <c:pt idx="26">
                  <c:v>0</c:v>
                </c:pt>
                <c:pt idx="27">
                  <c:v>3</c:v>
                </c:pt>
              </c:numCache>
            </c:numRef>
          </c:val>
        </c:ser>
        <c:dLbls>
          <c:showLegendKey val="0"/>
          <c:showVal val="0"/>
          <c:showCatName val="0"/>
          <c:showSerName val="0"/>
          <c:showPercent val="0"/>
          <c:showBubbleSize val="0"/>
        </c:dLbls>
        <c:gapWidth val="150"/>
        <c:shape val="cylinder"/>
        <c:axId val="292133512"/>
        <c:axId val="292132728"/>
        <c:axId val="0"/>
      </c:bar3DChart>
      <c:catAx>
        <c:axId val="292133512"/>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292132728"/>
        <c:crosses val="autoZero"/>
        <c:auto val="1"/>
        <c:lblAlgn val="ctr"/>
        <c:lblOffset val="100"/>
        <c:noMultiLvlLbl val="0"/>
      </c:catAx>
      <c:valAx>
        <c:axId val="292132728"/>
        <c:scaling>
          <c:orientation val="minMax"/>
        </c:scaling>
        <c:delete val="1"/>
        <c:axPos val="b"/>
        <c:numFmt formatCode="General" sourceLinked="1"/>
        <c:majorTickMark val="out"/>
        <c:minorTickMark val="none"/>
        <c:tickLblPos val="nextTo"/>
        <c:crossAx val="292133512"/>
        <c:crosses val="max"/>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Quantitativo - Tipo</a:t>
            </a:r>
            <a:r>
              <a:rPr lang="pt-BR" baseline="0"/>
              <a:t> de Violação </a:t>
            </a:r>
            <a:endParaRPr lang="pt-B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002060"/>
            </a:solidFill>
            <a:ln>
              <a:noFill/>
            </a:ln>
            <a:effectLst/>
            <a:sp3d/>
          </c:spPr>
          <c:invertIfNegative val="0"/>
          <c:dLbls>
            <c:dLbl>
              <c:idx val="0"/>
              <c:layout>
                <c:manualLayout>
                  <c:x val="1.0660878926509514E-2"/>
                  <c:y val="-6.0185185185185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840811316778041E-3"/>
                  <c:y val="-4.629629629629638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2301014145972551E-2"/>
                  <c:y val="-7.40740740740740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806084875835303E-3"/>
                  <c:y val="-7.40740740740740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2006760973150333E-3"/>
                  <c:y val="-6.48148148148148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0207437070465371E-3"/>
                  <c:y val="-5.0925925925925923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'Tipo de Violação - Módulo'!$B$11:$B$16</c:f>
              <c:strCache>
                <c:ptCount val="6"/>
                <c:pt idx="0">
                  <c:v>DISCRIMINAÇÃO</c:v>
                </c:pt>
                <c:pt idx="1">
                  <c:v>NEGLIGÊNCIA</c:v>
                </c:pt>
                <c:pt idx="2">
                  <c:v>OUTRAS VIOLAÇÕES / OUTROS ASSUNTOS RELACIONADOS A DIREITOS HUMANOS</c:v>
                </c:pt>
                <c:pt idx="3">
                  <c:v>VIOLÊNCIA FÍSICA</c:v>
                </c:pt>
                <c:pt idx="4">
                  <c:v>VIOLÊNCIA INSTITUCIONAL</c:v>
                </c:pt>
                <c:pt idx="5">
                  <c:v>VIOLÊNCIA PSICOLÓGICA</c:v>
                </c:pt>
              </c:strCache>
            </c:strRef>
          </c:cat>
          <c:val>
            <c:numRef>
              <c:f>'Tipo de Violação - Módulo'!$K$11:$K$16</c:f>
              <c:numCache>
                <c:formatCode>General</c:formatCode>
                <c:ptCount val="6"/>
                <c:pt idx="0">
                  <c:v>32</c:v>
                </c:pt>
                <c:pt idx="1">
                  <c:v>1</c:v>
                </c:pt>
                <c:pt idx="2">
                  <c:v>2</c:v>
                </c:pt>
                <c:pt idx="3">
                  <c:v>3</c:v>
                </c:pt>
                <c:pt idx="4">
                  <c:v>3</c:v>
                </c:pt>
                <c:pt idx="5">
                  <c:v>17</c:v>
                </c:pt>
              </c:numCache>
            </c:numRef>
          </c:val>
          <c:shape val="cylinder"/>
        </c:ser>
        <c:dLbls>
          <c:showLegendKey val="0"/>
          <c:showVal val="0"/>
          <c:showCatName val="0"/>
          <c:showSerName val="0"/>
          <c:showPercent val="0"/>
          <c:showBubbleSize val="0"/>
        </c:dLbls>
        <c:gapWidth val="150"/>
        <c:shape val="box"/>
        <c:axId val="292131944"/>
        <c:axId val="292130768"/>
        <c:axId val="0"/>
      </c:bar3DChart>
      <c:catAx>
        <c:axId val="292131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292130768"/>
        <c:crosses val="autoZero"/>
        <c:auto val="1"/>
        <c:lblAlgn val="ctr"/>
        <c:lblOffset val="100"/>
        <c:noMultiLvlLbl val="0"/>
      </c:catAx>
      <c:valAx>
        <c:axId val="292130768"/>
        <c:scaling>
          <c:orientation val="minMax"/>
        </c:scaling>
        <c:delete val="1"/>
        <c:axPos val="l"/>
        <c:numFmt formatCode="General" sourceLinked="1"/>
        <c:majorTickMark val="none"/>
        <c:minorTickMark val="none"/>
        <c:tickLblPos val="nextTo"/>
        <c:crossAx val="292131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Quantitativo - Violação</a:t>
            </a:r>
            <a:r>
              <a:rPr lang="pt-BR" baseline="0"/>
              <a:t> </a:t>
            </a:r>
            <a:endParaRPr lang="pt-B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('Violação - Módulo'!$B$12:$B$17,'Violação - Módulo'!$B$19,'Violação - Módulo'!$B$21,'Violação - Módulo'!$B$23:$B$25,'Violação - Módulo'!$B$27:$B$29,'Violação - Módulo'!$B$31:$B$35)</c:f>
              <c:strCache>
                <c:ptCount val="19"/>
                <c:pt idx="0">
                  <c:v>DE GÊNERO</c:v>
                </c:pt>
                <c:pt idx="1">
                  <c:v>DE ORIGEM/XENOFOBIA</c:v>
                </c:pt>
                <c:pt idx="2">
                  <c:v>OUTROS</c:v>
                </c:pt>
                <c:pt idx="3">
                  <c:v>POR IDENTIDADE DE GÊNERO</c:v>
                </c:pt>
                <c:pt idx="4">
                  <c:v>POR ORIENTAÇÃO SEXUAL</c:v>
                </c:pt>
                <c:pt idx="5">
                  <c:v>RACIAL/ ETNICA</c:v>
                </c:pt>
                <c:pt idx="6">
                  <c:v>OUTROS</c:v>
                </c:pt>
                <c:pt idx="7">
                  <c:v>APOLOGIA/ INCITAÇÃO AO CRIME</c:v>
                </c:pt>
                <c:pt idx="8">
                  <c:v>HOMICÍDIO</c:v>
                </c:pt>
                <c:pt idx="9">
                  <c:v>LESÃO CORPORAL</c:v>
                </c:pt>
                <c:pt idx="10">
                  <c:v>MAUS TRATOS</c:v>
                </c:pt>
                <c:pt idx="11">
                  <c:v>ABUSO DE AUTORIDADE</c:v>
                </c:pt>
                <c:pt idx="12">
                  <c:v>HOMOFOBIA INSTITUCIONAL</c:v>
                </c:pt>
                <c:pt idx="13">
                  <c:v>OMISSÃO</c:v>
                </c:pt>
                <c:pt idx="14">
                  <c:v>AMEAÇA</c:v>
                </c:pt>
                <c:pt idx="15">
                  <c:v>CALÚNIA / INJÚRIA / DIFAMAÇÃO</c:v>
                </c:pt>
                <c:pt idx="16">
                  <c:v>HOSTILIZAÇÃO</c:v>
                </c:pt>
                <c:pt idx="17">
                  <c:v>HUMILHAÇÃO</c:v>
                </c:pt>
                <c:pt idx="18">
                  <c:v>PERSEGUIÇÃO</c:v>
                </c:pt>
              </c:strCache>
            </c:strRef>
          </c:cat>
          <c:val>
            <c:numRef>
              <c:f>('Violação - Módulo'!$K$12:$K$17,'Violação - Módulo'!$K$19,'Violação - Módulo'!$K$21,'Violação - Módulo'!$K$23:$K$25,'Violação - Módulo'!$K$27:$K$29,'Violação - Módulo'!$K$31:$K$35)</c:f>
              <c:numCache>
                <c:formatCode>General</c:formatCode>
                <c:ptCount val="19"/>
                <c:pt idx="0">
                  <c:v>1</c:v>
                </c:pt>
                <c:pt idx="1">
                  <c:v>22</c:v>
                </c:pt>
                <c:pt idx="2">
                  <c:v>1</c:v>
                </c:pt>
                <c:pt idx="3">
                  <c:v>3</c:v>
                </c:pt>
                <c:pt idx="4">
                  <c:v>6</c:v>
                </c:pt>
                <c:pt idx="5">
                  <c:v>6</c:v>
                </c:pt>
                <c:pt idx="6">
                  <c:v>1</c:v>
                </c:pt>
                <c:pt idx="7">
                  <c:v>2</c:v>
                </c:pt>
                <c:pt idx="8">
                  <c:v>1</c:v>
                </c:pt>
                <c:pt idx="9">
                  <c:v>2</c:v>
                </c:pt>
                <c:pt idx="10">
                  <c:v>2</c:v>
                </c:pt>
                <c:pt idx="11">
                  <c:v>1</c:v>
                </c:pt>
                <c:pt idx="12">
                  <c:v>2</c:v>
                </c:pt>
                <c:pt idx="13">
                  <c:v>2</c:v>
                </c:pt>
                <c:pt idx="14">
                  <c:v>3</c:v>
                </c:pt>
                <c:pt idx="15">
                  <c:v>3</c:v>
                </c:pt>
                <c:pt idx="16">
                  <c:v>14</c:v>
                </c:pt>
                <c:pt idx="17">
                  <c:v>13</c:v>
                </c:pt>
                <c:pt idx="18">
                  <c:v>3</c:v>
                </c:pt>
              </c:numCache>
            </c:numRef>
          </c:val>
          <c:shape val="cylinder"/>
        </c:ser>
        <c:dLbls>
          <c:showLegendKey val="0"/>
          <c:showVal val="0"/>
          <c:showCatName val="0"/>
          <c:showSerName val="0"/>
          <c:showPercent val="0"/>
          <c:showBubbleSize val="0"/>
        </c:dLbls>
        <c:gapWidth val="150"/>
        <c:shape val="box"/>
        <c:axId val="299843072"/>
        <c:axId val="299844640"/>
        <c:axId val="0"/>
      </c:bar3DChart>
      <c:catAx>
        <c:axId val="299843072"/>
        <c:scaling>
          <c:orientation val="minMax"/>
        </c:scaling>
        <c:delete val="0"/>
        <c:axPos val="b"/>
        <c:numFmt formatCode="General" sourceLinked="1"/>
        <c:majorTickMark val="none"/>
        <c:minorTickMark val="none"/>
        <c:tickLblPos val="nextTo"/>
        <c:spPr>
          <a:noFill/>
          <a:ln>
            <a:noFill/>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99844640"/>
        <c:crosses val="autoZero"/>
        <c:auto val="1"/>
        <c:lblAlgn val="ctr"/>
        <c:lblOffset val="100"/>
        <c:noMultiLvlLbl val="0"/>
      </c:catAx>
      <c:valAx>
        <c:axId val="299844640"/>
        <c:scaling>
          <c:orientation val="minMax"/>
        </c:scaling>
        <c:delete val="1"/>
        <c:axPos val="l"/>
        <c:numFmt formatCode="General" sourceLinked="1"/>
        <c:majorTickMark val="none"/>
        <c:minorTickMark val="none"/>
        <c:tickLblPos val="nextTo"/>
        <c:crossAx val="299843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457200</xdr:colOff>
      <xdr:row>8</xdr:row>
      <xdr:rowOff>9525</xdr:rowOff>
    </xdr:from>
    <xdr:to>
      <xdr:col>22</xdr:col>
      <xdr:colOff>114300</xdr:colOff>
      <xdr:row>39</xdr:row>
      <xdr:rowOff>19050</xdr:rowOff>
    </xdr:to>
    <xdr:graphicFrame macro="">
      <xdr:nvGraphicFramePr>
        <xdr:cNvPr id="2"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95250</xdr:rowOff>
    </xdr:from>
    <xdr:to>
      <xdr:col>2</xdr:col>
      <xdr:colOff>739589</xdr:colOff>
      <xdr:row>5</xdr:row>
      <xdr:rowOff>114300</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295275"/>
          <a:ext cx="1111064"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188819</xdr:colOff>
      <xdr:row>1</xdr:row>
      <xdr:rowOff>117661</xdr:rowOff>
    </xdr:from>
    <xdr:to>
      <xdr:col>22</xdr:col>
      <xdr:colOff>93568</xdr:colOff>
      <xdr:row>5</xdr:row>
      <xdr:rowOff>136711</xdr:rowOff>
    </xdr:to>
    <xdr:pic>
      <xdr:nvPicPr>
        <xdr:cNvPr id="4"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37348" y="319367"/>
          <a:ext cx="1114985" cy="825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93569</xdr:colOff>
      <xdr:row>1</xdr:row>
      <xdr:rowOff>72838</xdr:rowOff>
    </xdr:from>
    <xdr:to>
      <xdr:col>1</xdr:col>
      <xdr:colOff>1210236</xdr:colOff>
      <xdr:row>5</xdr:row>
      <xdr:rowOff>91888</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598" y="274544"/>
          <a:ext cx="1116667" cy="825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20730</xdr:colOff>
      <xdr:row>1</xdr:row>
      <xdr:rowOff>84044</xdr:rowOff>
    </xdr:from>
    <xdr:to>
      <xdr:col>12</xdr:col>
      <xdr:colOff>127186</xdr:colOff>
      <xdr:row>5</xdr:row>
      <xdr:rowOff>103094</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9789" y="285750"/>
          <a:ext cx="1114985" cy="825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414619</xdr:colOff>
      <xdr:row>17</xdr:row>
      <xdr:rowOff>68356</xdr:rowOff>
    </xdr:from>
    <xdr:to>
      <xdr:col>12</xdr:col>
      <xdr:colOff>0</xdr:colOff>
      <xdr:row>31</xdr:row>
      <xdr:rowOff>133350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93569</xdr:colOff>
      <xdr:row>1</xdr:row>
      <xdr:rowOff>72838</xdr:rowOff>
    </xdr:from>
    <xdr:to>
      <xdr:col>1</xdr:col>
      <xdr:colOff>1210236</xdr:colOff>
      <xdr:row>5</xdr:row>
      <xdr:rowOff>91888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719" y="272863"/>
          <a:ext cx="1116667"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20730</xdr:colOff>
      <xdr:row>1</xdr:row>
      <xdr:rowOff>84044</xdr:rowOff>
    </xdr:from>
    <xdr:to>
      <xdr:col>12</xdr:col>
      <xdr:colOff>127186</xdr:colOff>
      <xdr:row>5</xdr:row>
      <xdr:rowOff>103094</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8780" y="284069"/>
          <a:ext cx="1116106"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44824</xdr:colOff>
      <xdr:row>36</xdr:row>
      <xdr:rowOff>113177</xdr:rowOff>
    </xdr:from>
    <xdr:to>
      <xdr:col>12</xdr:col>
      <xdr:colOff>22411</xdr:colOff>
      <xdr:row>55</xdr:row>
      <xdr:rowOff>67234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1</xdr:row>
      <xdr:rowOff>57150</xdr:rowOff>
    </xdr:from>
    <xdr:to>
      <xdr:col>2</xdr:col>
      <xdr:colOff>409575</xdr:colOff>
      <xdr:row>4</xdr:row>
      <xdr:rowOff>171450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57175"/>
          <a:ext cx="9620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1762125</xdr:colOff>
      <xdr:row>1</xdr:row>
      <xdr:rowOff>76200</xdr:rowOff>
    </xdr:from>
    <xdr:to>
      <xdr:col>10</xdr:col>
      <xdr:colOff>104775</xdr:colOff>
      <xdr:row>4</xdr:row>
      <xdr:rowOff>190500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276225"/>
          <a:ext cx="9620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1:V40"/>
  <sheetViews>
    <sheetView showGridLines="0" showRowColHeaders="0" tabSelected="1" zoomScale="85" zoomScaleNormal="85" workbookViewId="0"/>
  </sheetViews>
  <sheetFormatPr defaultRowHeight="15" x14ac:dyDescent="0.25"/>
  <cols>
    <col min="1" max="1" width="6.5703125" style="2" customWidth="1"/>
    <col min="2" max="2" width="7.140625" style="1" bestFit="1" customWidth="1"/>
    <col min="3" max="3" width="22.42578125" style="2" bestFit="1" customWidth="1"/>
    <col min="4" max="4" width="15.42578125" style="2" bestFit="1" customWidth="1"/>
    <col min="5" max="5" width="6" style="2" bestFit="1" customWidth="1"/>
    <col min="6" max="6" width="7" style="2" bestFit="1" customWidth="1"/>
    <col min="7" max="7" width="12.28515625" style="2" bestFit="1" customWidth="1"/>
    <col min="8" max="8" width="22.7109375" style="2" bestFit="1" customWidth="1"/>
    <col min="9" max="9" width="31.85546875" style="2" bestFit="1" customWidth="1"/>
    <col min="10" max="10" width="24.28515625" style="2" bestFit="1" customWidth="1"/>
    <col min="11" max="11" width="7" style="2" bestFit="1" customWidth="1"/>
    <col min="12" max="12" width="8.140625" style="3" bestFit="1" customWidth="1"/>
    <col min="13" max="23" width="9.140625" style="2"/>
    <col min="24" max="24" width="19.28515625" style="2" bestFit="1" customWidth="1"/>
    <col min="25" max="16384" width="9.140625" style="2"/>
  </cols>
  <sheetData>
    <row r="1" spans="2:22" ht="15.75" thickBot="1" x14ac:dyDescent="0.3"/>
    <row r="2" spans="2:22" ht="18.75" customHeight="1" thickTop="1" x14ac:dyDescent="0.25">
      <c r="B2" s="32" t="s">
        <v>0</v>
      </c>
      <c r="C2" s="33"/>
      <c r="D2" s="33"/>
      <c r="E2" s="33"/>
      <c r="F2" s="33"/>
      <c r="G2" s="33"/>
      <c r="H2" s="33"/>
      <c r="I2" s="33"/>
      <c r="J2" s="33"/>
      <c r="K2" s="33"/>
      <c r="L2" s="33"/>
      <c r="M2" s="33"/>
      <c r="N2" s="33"/>
      <c r="O2" s="33"/>
      <c r="P2" s="33"/>
      <c r="Q2" s="33"/>
      <c r="R2" s="33"/>
      <c r="S2" s="33"/>
      <c r="T2" s="33"/>
      <c r="U2" s="33"/>
      <c r="V2" s="34"/>
    </row>
    <row r="3" spans="2:22" ht="15" customHeight="1" x14ac:dyDescent="0.25">
      <c r="B3" s="35" t="s">
        <v>1</v>
      </c>
      <c r="C3" s="36"/>
      <c r="D3" s="36"/>
      <c r="E3" s="36"/>
      <c r="F3" s="36"/>
      <c r="G3" s="36"/>
      <c r="H3" s="36"/>
      <c r="I3" s="36"/>
      <c r="J3" s="36"/>
      <c r="K3" s="36"/>
      <c r="L3" s="36"/>
      <c r="M3" s="36"/>
      <c r="N3" s="36"/>
      <c r="O3" s="36"/>
      <c r="P3" s="36"/>
      <c r="Q3" s="36"/>
      <c r="R3" s="36"/>
      <c r="S3" s="36"/>
      <c r="T3" s="36"/>
      <c r="U3" s="36"/>
      <c r="V3" s="37"/>
    </row>
    <row r="4" spans="2:22" ht="15" customHeight="1" x14ac:dyDescent="0.25">
      <c r="B4" s="38" t="s">
        <v>136</v>
      </c>
      <c r="C4" s="39"/>
      <c r="D4" s="39"/>
      <c r="E4" s="39"/>
      <c r="F4" s="39"/>
      <c r="G4" s="39"/>
      <c r="H4" s="39"/>
      <c r="I4" s="39"/>
      <c r="J4" s="39"/>
      <c r="K4" s="39"/>
      <c r="L4" s="39"/>
      <c r="M4" s="39"/>
      <c r="N4" s="39"/>
      <c r="O4" s="39"/>
      <c r="P4" s="39"/>
      <c r="Q4" s="39"/>
      <c r="R4" s="39"/>
      <c r="S4" s="39"/>
      <c r="T4" s="39"/>
      <c r="U4" s="39"/>
      <c r="V4" s="40"/>
    </row>
    <row r="5" spans="2:22" ht="15" customHeight="1" x14ac:dyDescent="0.25">
      <c r="B5" s="38" t="s">
        <v>172</v>
      </c>
      <c r="C5" s="39"/>
      <c r="D5" s="39"/>
      <c r="E5" s="39"/>
      <c r="F5" s="39"/>
      <c r="G5" s="39"/>
      <c r="H5" s="39"/>
      <c r="I5" s="39"/>
      <c r="J5" s="39"/>
      <c r="K5" s="39"/>
      <c r="L5" s="39"/>
      <c r="M5" s="39"/>
      <c r="N5" s="39"/>
      <c r="O5" s="39"/>
      <c r="P5" s="39"/>
      <c r="Q5" s="39"/>
      <c r="R5" s="39"/>
      <c r="S5" s="39"/>
      <c r="T5" s="39"/>
      <c r="U5" s="39"/>
      <c r="V5" s="40"/>
    </row>
    <row r="6" spans="2:22" ht="15.75" customHeight="1" thickBot="1" x14ac:dyDescent="0.3">
      <c r="B6" s="41" t="s">
        <v>173</v>
      </c>
      <c r="C6" s="42"/>
      <c r="D6" s="42"/>
      <c r="E6" s="42"/>
      <c r="F6" s="42"/>
      <c r="G6" s="42"/>
      <c r="H6" s="42"/>
      <c r="I6" s="42"/>
      <c r="J6" s="42"/>
      <c r="K6" s="42"/>
      <c r="L6" s="42"/>
      <c r="M6" s="42"/>
      <c r="N6" s="42"/>
      <c r="O6" s="42"/>
      <c r="P6" s="42"/>
      <c r="Q6" s="42"/>
      <c r="R6" s="42"/>
      <c r="S6" s="42"/>
      <c r="T6" s="42"/>
      <c r="U6" s="42"/>
      <c r="V6" s="43"/>
    </row>
    <row r="7" spans="2:22" ht="15.75" thickTop="1" x14ac:dyDescent="0.25"/>
    <row r="8" spans="2:22" ht="15.75" thickBot="1" x14ac:dyDescent="0.3"/>
    <row r="9" spans="2:22" ht="15.75" thickTop="1" x14ac:dyDescent="0.25">
      <c r="B9" s="29" t="s">
        <v>2</v>
      </c>
      <c r="C9" s="30"/>
      <c r="D9" s="30"/>
      <c r="E9" s="30"/>
      <c r="F9" s="30"/>
      <c r="G9" s="30"/>
      <c r="H9" s="30"/>
      <c r="I9" s="30"/>
      <c r="J9" s="30"/>
      <c r="K9" s="30"/>
      <c r="L9" s="31"/>
    </row>
    <row r="10" spans="2:22" x14ac:dyDescent="0.25">
      <c r="B10" s="4" t="s">
        <v>3</v>
      </c>
      <c r="C10" s="5" t="s">
        <v>4</v>
      </c>
      <c r="D10" s="5" t="s">
        <v>5</v>
      </c>
      <c r="E10" s="5" t="s">
        <v>6</v>
      </c>
      <c r="F10" s="5" t="s">
        <v>7</v>
      </c>
      <c r="G10" s="5" t="s">
        <v>8</v>
      </c>
      <c r="H10" s="5" t="s">
        <v>9</v>
      </c>
      <c r="I10" s="5" t="s">
        <v>10</v>
      </c>
      <c r="J10" s="5" t="s">
        <v>11</v>
      </c>
      <c r="K10" s="5" t="s">
        <v>12</v>
      </c>
      <c r="L10" s="6" t="s">
        <v>13</v>
      </c>
    </row>
    <row r="11" spans="2:22" x14ac:dyDescent="0.25">
      <c r="B11" s="4" t="s">
        <v>14</v>
      </c>
      <c r="C11" s="7"/>
      <c r="D11" s="7"/>
      <c r="E11" s="7"/>
      <c r="F11" s="7"/>
      <c r="G11" s="7"/>
      <c r="H11" s="7"/>
      <c r="I11" s="7">
        <v>1</v>
      </c>
      <c r="J11" s="7"/>
      <c r="K11" s="8">
        <f t="shared" ref="K11:K38" si="0">SUM(C11:J11)</f>
        <v>1</v>
      </c>
      <c r="L11" s="9">
        <f>K11/$K$39</f>
        <v>2.6315789473684209E-2</v>
      </c>
    </row>
    <row r="12" spans="2:22" x14ac:dyDescent="0.25">
      <c r="B12" s="4" t="s">
        <v>15</v>
      </c>
      <c r="C12" s="7"/>
      <c r="D12" s="7"/>
      <c r="E12" s="7"/>
      <c r="F12" s="7">
        <v>1</v>
      </c>
      <c r="G12" s="7"/>
      <c r="H12" s="7"/>
      <c r="I12" s="7"/>
      <c r="J12" s="7"/>
      <c r="K12" s="8">
        <f t="shared" si="0"/>
        <v>1</v>
      </c>
      <c r="L12" s="9">
        <f t="shared" ref="L12:L38" si="1">K12/$K$39</f>
        <v>2.6315789473684209E-2</v>
      </c>
    </row>
    <row r="13" spans="2:22" x14ac:dyDescent="0.25">
      <c r="B13" s="4" t="s">
        <v>16</v>
      </c>
      <c r="C13" s="7"/>
      <c r="D13" s="7"/>
      <c r="E13" s="7"/>
      <c r="F13" s="7"/>
      <c r="G13" s="7"/>
      <c r="H13" s="7"/>
      <c r="I13" s="7"/>
      <c r="J13" s="7"/>
      <c r="K13" s="8">
        <f t="shared" si="0"/>
        <v>0</v>
      </c>
      <c r="L13" s="9">
        <f t="shared" si="1"/>
        <v>0</v>
      </c>
    </row>
    <row r="14" spans="2:22" x14ac:dyDescent="0.25">
      <c r="B14" s="4" t="s">
        <v>17</v>
      </c>
      <c r="C14" s="7"/>
      <c r="D14" s="7"/>
      <c r="E14" s="7"/>
      <c r="F14" s="7"/>
      <c r="G14" s="7"/>
      <c r="H14" s="7"/>
      <c r="I14" s="7"/>
      <c r="J14" s="7"/>
      <c r="K14" s="8">
        <f t="shared" si="0"/>
        <v>0</v>
      </c>
      <c r="L14" s="9">
        <f t="shared" si="1"/>
        <v>0</v>
      </c>
    </row>
    <row r="15" spans="2:22" x14ac:dyDescent="0.25">
      <c r="B15" s="4" t="s">
        <v>18</v>
      </c>
      <c r="C15" s="7"/>
      <c r="D15" s="7">
        <v>2</v>
      </c>
      <c r="E15" s="7">
        <v>2</v>
      </c>
      <c r="F15" s="7">
        <v>4</v>
      </c>
      <c r="G15" s="7"/>
      <c r="H15" s="7"/>
      <c r="I15" s="7"/>
      <c r="J15" s="7"/>
      <c r="K15" s="8">
        <f t="shared" si="0"/>
        <v>8</v>
      </c>
      <c r="L15" s="9">
        <f t="shared" si="1"/>
        <v>0.21052631578947367</v>
      </c>
    </row>
    <row r="16" spans="2:22" x14ac:dyDescent="0.25">
      <c r="B16" s="4" t="s">
        <v>19</v>
      </c>
      <c r="C16" s="7"/>
      <c r="D16" s="7"/>
      <c r="E16" s="7"/>
      <c r="F16" s="7"/>
      <c r="G16" s="7">
        <v>1</v>
      </c>
      <c r="H16" s="7"/>
      <c r="I16" s="7"/>
      <c r="J16" s="7"/>
      <c r="K16" s="8">
        <f t="shared" si="0"/>
        <v>1</v>
      </c>
      <c r="L16" s="9">
        <f t="shared" si="1"/>
        <v>2.6315789473684209E-2</v>
      </c>
    </row>
    <row r="17" spans="2:12" x14ac:dyDescent="0.25">
      <c r="B17" s="4" t="s">
        <v>20</v>
      </c>
      <c r="C17" s="7"/>
      <c r="D17" s="7">
        <v>1</v>
      </c>
      <c r="E17" s="7">
        <v>1</v>
      </c>
      <c r="F17" s="7"/>
      <c r="G17" s="7"/>
      <c r="H17" s="7"/>
      <c r="I17" s="7"/>
      <c r="J17" s="7"/>
      <c r="K17" s="8">
        <f t="shared" si="0"/>
        <v>2</v>
      </c>
      <c r="L17" s="9">
        <f t="shared" si="1"/>
        <v>5.2631578947368418E-2</v>
      </c>
    </row>
    <row r="18" spans="2:12" x14ac:dyDescent="0.25">
      <c r="B18" s="4" t="s">
        <v>21</v>
      </c>
      <c r="C18" s="7"/>
      <c r="D18" s="7"/>
      <c r="E18" s="7"/>
      <c r="F18" s="7"/>
      <c r="G18" s="7"/>
      <c r="H18" s="7"/>
      <c r="I18" s="7"/>
      <c r="J18" s="7"/>
      <c r="K18" s="8">
        <f t="shared" si="0"/>
        <v>0</v>
      </c>
      <c r="L18" s="9">
        <f t="shared" si="1"/>
        <v>0</v>
      </c>
    </row>
    <row r="19" spans="2:12" x14ac:dyDescent="0.25">
      <c r="B19" s="4" t="s">
        <v>22</v>
      </c>
      <c r="C19" s="7"/>
      <c r="D19" s="7"/>
      <c r="E19" s="7">
        <v>1</v>
      </c>
      <c r="F19" s="7"/>
      <c r="G19" s="7"/>
      <c r="H19" s="7"/>
      <c r="I19" s="7"/>
      <c r="J19" s="7"/>
      <c r="K19" s="8">
        <f t="shared" si="0"/>
        <v>1</v>
      </c>
      <c r="L19" s="9">
        <f t="shared" si="1"/>
        <v>2.6315789473684209E-2</v>
      </c>
    </row>
    <row r="20" spans="2:12" x14ac:dyDescent="0.25">
      <c r="B20" s="4" t="s">
        <v>23</v>
      </c>
      <c r="C20" s="7"/>
      <c r="D20" s="7"/>
      <c r="E20" s="7"/>
      <c r="F20" s="7"/>
      <c r="G20" s="7"/>
      <c r="H20" s="7"/>
      <c r="I20" s="7"/>
      <c r="J20" s="7"/>
      <c r="K20" s="8">
        <f t="shared" si="0"/>
        <v>0</v>
      </c>
      <c r="L20" s="9">
        <f t="shared" si="1"/>
        <v>0</v>
      </c>
    </row>
    <row r="21" spans="2:12" x14ac:dyDescent="0.25">
      <c r="B21" s="4" t="s">
        <v>24</v>
      </c>
      <c r="C21" s="7"/>
      <c r="D21" s="7"/>
      <c r="E21" s="7"/>
      <c r="F21" s="7">
        <v>1</v>
      </c>
      <c r="G21" s="7"/>
      <c r="H21" s="7"/>
      <c r="I21" s="7"/>
      <c r="J21" s="7"/>
      <c r="K21" s="8">
        <f t="shared" si="0"/>
        <v>1</v>
      </c>
      <c r="L21" s="9">
        <f t="shared" si="1"/>
        <v>2.6315789473684209E-2</v>
      </c>
    </row>
    <row r="22" spans="2:12" x14ac:dyDescent="0.25">
      <c r="B22" s="4" t="s">
        <v>25</v>
      </c>
      <c r="C22" s="7"/>
      <c r="D22" s="7"/>
      <c r="E22" s="7"/>
      <c r="F22" s="7"/>
      <c r="G22" s="7"/>
      <c r="H22" s="7"/>
      <c r="I22" s="7"/>
      <c r="J22" s="7"/>
      <c r="K22" s="8">
        <f t="shared" si="0"/>
        <v>0</v>
      </c>
      <c r="L22" s="9">
        <f t="shared" si="1"/>
        <v>0</v>
      </c>
    </row>
    <row r="23" spans="2:12" x14ac:dyDescent="0.25">
      <c r="B23" s="4" t="s">
        <v>26</v>
      </c>
      <c r="C23" s="7"/>
      <c r="D23" s="7"/>
      <c r="E23" s="7"/>
      <c r="F23" s="7"/>
      <c r="G23" s="7"/>
      <c r="H23" s="7"/>
      <c r="I23" s="7"/>
      <c r="J23" s="7"/>
      <c r="K23" s="8">
        <f t="shared" si="0"/>
        <v>0</v>
      </c>
      <c r="L23" s="9">
        <f t="shared" si="1"/>
        <v>0</v>
      </c>
    </row>
    <row r="24" spans="2:12" x14ac:dyDescent="0.25">
      <c r="B24" s="4" t="s">
        <v>27</v>
      </c>
      <c r="C24" s="7"/>
      <c r="D24" s="7"/>
      <c r="E24" s="7"/>
      <c r="F24" s="7"/>
      <c r="G24" s="7"/>
      <c r="H24" s="7"/>
      <c r="I24" s="7"/>
      <c r="J24" s="7"/>
      <c r="K24" s="8">
        <f t="shared" si="0"/>
        <v>0</v>
      </c>
      <c r="L24" s="9">
        <f t="shared" si="1"/>
        <v>0</v>
      </c>
    </row>
    <row r="25" spans="2:12" x14ac:dyDescent="0.25">
      <c r="B25" s="4" t="s">
        <v>28</v>
      </c>
      <c r="C25" s="7"/>
      <c r="D25" s="7"/>
      <c r="E25" s="7"/>
      <c r="F25" s="7"/>
      <c r="G25" s="7"/>
      <c r="H25" s="7"/>
      <c r="I25" s="7"/>
      <c r="J25" s="7"/>
      <c r="K25" s="8">
        <f t="shared" si="0"/>
        <v>0</v>
      </c>
      <c r="L25" s="9">
        <f t="shared" si="1"/>
        <v>0</v>
      </c>
    </row>
    <row r="26" spans="2:12" x14ac:dyDescent="0.25">
      <c r="B26" s="4" t="s">
        <v>29</v>
      </c>
      <c r="C26" s="7"/>
      <c r="D26" s="7"/>
      <c r="E26" s="7"/>
      <c r="F26" s="7"/>
      <c r="G26" s="7"/>
      <c r="H26" s="7"/>
      <c r="I26" s="7"/>
      <c r="J26" s="7"/>
      <c r="K26" s="8">
        <f t="shared" si="0"/>
        <v>0</v>
      </c>
      <c r="L26" s="9">
        <f t="shared" si="1"/>
        <v>0</v>
      </c>
    </row>
    <row r="27" spans="2:12" x14ac:dyDescent="0.25">
      <c r="B27" s="4" t="s">
        <v>30</v>
      </c>
      <c r="C27" s="7"/>
      <c r="D27" s="7"/>
      <c r="E27" s="7"/>
      <c r="F27" s="7">
        <v>1</v>
      </c>
      <c r="G27" s="7"/>
      <c r="H27" s="7"/>
      <c r="I27" s="7"/>
      <c r="J27" s="7"/>
      <c r="K27" s="8">
        <f t="shared" si="0"/>
        <v>1</v>
      </c>
      <c r="L27" s="9">
        <f t="shared" si="1"/>
        <v>2.6315789473684209E-2</v>
      </c>
    </row>
    <row r="28" spans="2:12" x14ac:dyDescent="0.25">
      <c r="B28" s="4" t="s">
        <v>31</v>
      </c>
      <c r="C28" s="7"/>
      <c r="D28" s="7">
        <v>1</v>
      </c>
      <c r="E28" s="7"/>
      <c r="F28" s="7">
        <v>5</v>
      </c>
      <c r="G28" s="7"/>
      <c r="H28" s="7"/>
      <c r="I28" s="7"/>
      <c r="J28" s="7"/>
      <c r="K28" s="8">
        <f t="shared" si="0"/>
        <v>6</v>
      </c>
      <c r="L28" s="9">
        <f t="shared" si="1"/>
        <v>0.15789473684210525</v>
      </c>
    </row>
    <row r="29" spans="2:12" x14ac:dyDescent="0.25">
      <c r="B29" s="4" t="s">
        <v>32</v>
      </c>
      <c r="C29" s="7">
        <v>1</v>
      </c>
      <c r="D29" s="7"/>
      <c r="E29" s="7"/>
      <c r="F29" s="7"/>
      <c r="G29" s="7"/>
      <c r="H29" s="7"/>
      <c r="I29" s="7"/>
      <c r="J29" s="7"/>
      <c r="K29" s="8">
        <f t="shared" si="0"/>
        <v>1</v>
      </c>
      <c r="L29" s="9">
        <f t="shared" si="1"/>
        <v>2.6315789473684209E-2</v>
      </c>
    </row>
    <row r="30" spans="2:12" x14ac:dyDescent="0.25">
      <c r="B30" s="4" t="s">
        <v>33</v>
      </c>
      <c r="C30" s="7"/>
      <c r="D30" s="7"/>
      <c r="E30" s="7">
        <v>1</v>
      </c>
      <c r="F30" s="7">
        <v>1</v>
      </c>
      <c r="G30" s="7"/>
      <c r="H30" s="7"/>
      <c r="I30" s="7"/>
      <c r="J30" s="7"/>
      <c r="K30" s="8">
        <f t="shared" si="0"/>
        <v>2</v>
      </c>
      <c r="L30" s="9">
        <f t="shared" si="1"/>
        <v>5.2631578947368418E-2</v>
      </c>
    </row>
    <row r="31" spans="2:12" x14ac:dyDescent="0.25">
      <c r="B31" s="4" t="s">
        <v>34</v>
      </c>
      <c r="C31" s="7"/>
      <c r="D31" s="7"/>
      <c r="E31" s="7"/>
      <c r="F31" s="7"/>
      <c r="G31" s="7"/>
      <c r="H31" s="7"/>
      <c r="I31" s="7"/>
      <c r="J31" s="7"/>
      <c r="K31" s="8">
        <f t="shared" si="0"/>
        <v>0</v>
      </c>
      <c r="L31" s="9">
        <f t="shared" si="1"/>
        <v>0</v>
      </c>
    </row>
    <row r="32" spans="2:12" x14ac:dyDescent="0.25">
      <c r="B32" s="4" t="s">
        <v>35</v>
      </c>
      <c r="C32" s="7"/>
      <c r="D32" s="7"/>
      <c r="E32" s="7"/>
      <c r="F32" s="7"/>
      <c r="G32" s="7"/>
      <c r="H32" s="7"/>
      <c r="I32" s="7"/>
      <c r="J32" s="7"/>
      <c r="K32" s="8">
        <f t="shared" si="0"/>
        <v>0</v>
      </c>
      <c r="L32" s="9">
        <f t="shared" si="1"/>
        <v>0</v>
      </c>
    </row>
    <row r="33" spans="2:12" x14ac:dyDescent="0.25">
      <c r="B33" s="4" t="s">
        <v>36</v>
      </c>
      <c r="C33" s="7"/>
      <c r="D33" s="7"/>
      <c r="E33" s="7"/>
      <c r="F33" s="7"/>
      <c r="G33" s="7"/>
      <c r="H33" s="7"/>
      <c r="I33" s="7"/>
      <c r="J33" s="7"/>
      <c r="K33" s="8">
        <f t="shared" si="0"/>
        <v>0</v>
      </c>
      <c r="L33" s="9">
        <f t="shared" si="1"/>
        <v>0</v>
      </c>
    </row>
    <row r="34" spans="2:12" x14ac:dyDescent="0.25">
      <c r="B34" s="4" t="s">
        <v>37</v>
      </c>
      <c r="C34" s="7"/>
      <c r="D34" s="7"/>
      <c r="E34" s="7"/>
      <c r="F34" s="7"/>
      <c r="G34" s="7"/>
      <c r="H34" s="7"/>
      <c r="I34" s="7"/>
      <c r="J34" s="7"/>
      <c r="K34" s="8">
        <f t="shared" si="0"/>
        <v>0</v>
      </c>
      <c r="L34" s="9">
        <f t="shared" si="1"/>
        <v>0</v>
      </c>
    </row>
    <row r="35" spans="2:12" x14ac:dyDescent="0.25">
      <c r="B35" s="4" t="s">
        <v>38</v>
      </c>
      <c r="C35" s="7"/>
      <c r="D35" s="7"/>
      <c r="E35" s="7"/>
      <c r="F35" s="7"/>
      <c r="G35" s="7"/>
      <c r="H35" s="7"/>
      <c r="I35" s="7"/>
      <c r="J35" s="7"/>
      <c r="K35" s="8">
        <f t="shared" si="0"/>
        <v>0</v>
      </c>
      <c r="L35" s="9">
        <f t="shared" si="1"/>
        <v>0</v>
      </c>
    </row>
    <row r="36" spans="2:12" x14ac:dyDescent="0.25">
      <c r="B36" s="4" t="s">
        <v>39</v>
      </c>
      <c r="C36" s="7">
        <v>2</v>
      </c>
      <c r="D36" s="7"/>
      <c r="E36" s="7">
        <v>2</v>
      </c>
      <c r="F36" s="7">
        <v>6</v>
      </c>
      <c r="G36" s="7"/>
      <c r="H36" s="7"/>
      <c r="I36" s="7"/>
      <c r="J36" s="7"/>
      <c r="K36" s="8">
        <f t="shared" si="0"/>
        <v>10</v>
      </c>
      <c r="L36" s="9">
        <f t="shared" si="1"/>
        <v>0.26315789473684209</v>
      </c>
    </row>
    <row r="37" spans="2:12" x14ac:dyDescent="0.25">
      <c r="B37" s="4" t="s">
        <v>40</v>
      </c>
      <c r="C37" s="7"/>
      <c r="D37" s="7"/>
      <c r="E37" s="7"/>
      <c r="F37" s="7"/>
      <c r="G37" s="7"/>
      <c r="H37" s="7"/>
      <c r="I37" s="7"/>
      <c r="J37" s="7"/>
      <c r="K37" s="8">
        <f t="shared" si="0"/>
        <v>0</v>
      </c>
      <c r="L37" s="9">
        <f t="shared" si="1"/>
        <v>0</v>
      </c>
    </row>
    <row r="38" spans="2:12" x14ac:dyDescent="0.25">
      <c r="B38" s="4" t="s">
        <v>41</v>
      </c>
      <c r="C38" s="7"/>
      <c r="D38" s="7"/>
      <c r="E38" s="7"/>
      <c r="F38" s="7">
        <v>3</v>
      </c>
      <c r="G38" s="7"/>
      <c r="H38" s="7"/>
      <c r="I38" s="7"/>
      <c r="J38" s="7"/>
      <c r="K38" s="8">
        <f t="shared" si="0"/>
        <v>3</v>
      </c>
      <c r="L38" s="9">
        <f t="shared" si="1"/>
        <v>7.8947368421052627E-2</v>
      </c>
    </row>
    <row r="39" spans="2:12" ht="15.75" thickBot="1" x14ac:dyDescent="0.3">
      <c r="B39" s="10" t="s">
        <v>42</v>
      </c>
      <c r="C39" s="11">
        <f>SUM(C11:C38)</f>
        <v>3</v>
      </c>
      <c r="D39" s="11">
        <f>SUM(D11:D38)</f>
        <v>4</v>
      </c>
      <c r="E39" s="11">
        <f>SUM(E11:E38)</f>
        <v>7</v>
      </c>
      <c r="F39" s="11">
        <f t="shared" ref="F39:J39" si="2">SUM(F11:F38)</f>
        <v>22</v>
      </c>
      <c r="G39" s="11">
        <f t="shared" si="2"/>
        <v>1</v>
      </c>
      <c r="H39" s="11">
        <f t="shared" si="2"/>
        <v>0</v>
      </c>
      <c r="I39" s="11">
        <f t="shared" si="2"/>
        <v>1</v>
      </c>
      <c r="J39" s="11">
        <f t="shared" si="2"/>
        <v>0</v>
      </c>
      <c r="K39" s="11">
        <f>SUM(K11:K38)</f>
        <v>38</v>
      </c>
      <c r="L39" s="24">
        <f>SUM(L11:L38)</f>
        <v>1</v>
      </c>
    </row>
    <row r="40" spans="2:12" ht="15.75" thickTop="1" x14ac:dyDescent="0.25"/>
  </sheetData>
  <mergeCells count="6">
    <mergeCell ref="B9:L9"/>
    <mergeCell ref="B2:V2"/>
    <mergeCell ref="B3:V3"/>
    <mergeCell ref="B4:V4"/>
    <mergeCell ref="B5:V5"/>
    <mergeCell ref="B6:V6"/>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1:W18"/>
  <sheetViews>
    <sheetView showGridLines="0" showRowColHeaders="0" zoomScale="85" zoomScaleNormal="85" workbookViewId="0"/>
  </sheetViews>
  <sheetFormatPr defaultRowHeight="15" x14ac:dyDescent="0.25"/>
  <cols>
    <col min="1" max="1" width="6.5703125" style="2" customWidth="1"/>
    <col min="2" max="2" width="74.5703125" style="1" bestFit="1" customWidth="1"/>
    <col min="3" max="3" width="22.42578125" style="2" bestFit="1" customWidth="1"/>
    <col min="4" max="4" width="15.42578125" style="2" bestFit="1" customWidth="1"/>
    <col min="5" max="5" width="6" style="2" bestFit="1" customWidth="1"/>
    <col min="6" max="6" width="7" style="2" bestFit="1" customWidth="1"/>
    <col min="7" max="7" width="12.28515625" style="2" bestFit="1" customWidth="1"/>
    <col min="8" max="8" width="22.7109375" style="2" bestFit="1" customWidth="1"/>
    <col min="9" max="9" width="31.85546875" style="2" bestFit="1" customWidth="1"/>
    <col min="10" max="10" width="24.28515625" style="2" bestFit="1" customWidth="1"/>
    <col min="11" max="11" width="7" style="2" bestFit="1" customWidth="1"/>
    <col min="12" max="12" width="8.140625" style="3" bestFit="1" customWidth="1"/>
    <col min="13" max="23" width="9.140625" style="2"/>
    <col min="24" max="24" width="19.28515625" style="2" bestFit="1" customWidth="1"/>
    <col min="25" max="16384" width="9.140625" style="2"/>
  </cols>
  <sheetData>
    <row r="1" spans="2:23" ht="15.75" thickBot="1" x14ac:dyDescent="0.3"/>
    <row r="2" spans="2:23" ht="18.75" customHeight="1" thickTop="1" x14ac:dyDescent="0.25">
      <c r="B2" s="32" t="s">
        <v>0</v>
      </c>
      <c r="C2" s="33"/>
      <c r="D2" s="33"/>
      <c r="E2" s="33"/>
      <c r="F2" s="33"/>
      <c r="G2" s="33"/>
      <c r="H2" s="33"/>
      <c r="I2" s="33"/>
      <c r="J2" s="33"/>
      <c r="K2" s="33"/>
      <c r="L2" s="34"/>
      <c r="M2" s="21"/>
      <c r="N2" s="21"/>
      <c r="O2" s="21"/>
      <c r="P2" s="21"/>
      <c r="Q2" s="21"/>
      <c r="R2" s="21"/>
      <c r="S2" s="21"/>
      <c r="T2" s="21"/>
      <c r="U2" s="21"/>
      <c r="V2" s="21"/>
      <c r="W2" s="22"/>
    </row>
    <row r="3" spans="2:23" ht="15" customHeight="1" x14ac:dyDescent="0.25">
      <c r="B3" s="35" t="s">
        <v>56</v>
      </c>
      <c r="C3" s="36"/>
      <c r="D3" s="36"/>
      <c r="E3" s="36"/>
      <c r="F3" s="36"/>
      <c r="G3" s="36"/>
      <c r="H3" s="36"/>
      <c r="I3" s="36"/>
      <c r="J3" s="36"/>
      <c r="K3" s="36"/>
      <c r="L3" s="37"/>
      <c r="M3" s="19"/>
      <c r="N3" s="19"/>
      <c r="O3" s="19"/>
      <c r="P3" s="19"/>
      <c r="Q3" s="19"/>
      <c r="R3" s="19"/>
      <c r="S3" s="19"/>
      <c r="T3" s="19"/>
      <c r="U3" s="19"/>
      <c r="V3" s="19"/>
      <c r="W3" s="22"/>
    </row>
    <row r="4" spans="2:23" ht="15" customHeight="1" x14ac:dyDescent="0.25">
      <c r="B4" s="38" t="s">
        <v>137</v>
      </c>
      <c r="C4" s="39"/>
      <c r="D4" s="39"/>
      <c r="E4" s="39"/>
      <c r="F4" s="39"/>
      <c r="G4" s="39"/>
      <c r="H4" s="39"/>
      <c r="I4" s="39"/>
      <c r="J4" s="39"/>
      <c r="K4" s="39"/>
      <c r="L4" s="40"/>
      <c r="M4" s="20"/>
      <c r="N4" s="20"/>
      <c r="O4" s="20"/>
      <c r="P4" s="20"/>
      <c r="Q4" s="20"/>
      <c r="R4" s="20"/>
      <c r="S4" s="20"/>
      <c r="T4" s="20"/>
      <c r="U4" s="20"/>
      <c r="V4" s="20"/>
      <c r="W4" s="22"/>
    </row>
    <row r="5" spans="2:23" ht="15" customHeight="1" x14ac:dyDescent="0.25">
      <c r="B5" s="38" t="s">
        <v>172</v>
      </c>
      <c r="C5" s="39"/>
      <c r="D5" s="39"/>
      <c r="E5" s="39"/>
      <c r="F5" s="39"/>
      <c r="G5" s="39"/>
      <c r="H5" s="39"/>
      <c r="I5" s="39"/>
      <c r="J5" s="39"/>
      <c r="K5" s="39"/>
      <c r="L5" s="40"/>
      <c r="M5" s="20"/>
      <c r="N5" s="20"/>
      <c r="O5" s="20"/>
      <c r="P5" s="20"/>
      <c r="Q5" s="20"/>
      <c r="R5" s="20"/>
      <c r="S5" s="20"/>
      <c r="T5" s="20"/>
      <c r="U5" s="20"/>
      <c r="V5" s="20"/>
      <c r="W5" s="22"/>
    </row>
    <row r="6" spans="2:23" ht="15.75" customHeight="1" thickBot="1" x14ac:dyDescent="0.3">
      <c r="B6" s="41" t="s">
        <v>173</v>
      </c>
      <c r="C6" s="42"/>
      <c r="D6" s="42"/>
      <c r="E6" s="42"/>
      <c r="F6" s="42"/>
      <c r="G6" s="42"/>
      <c r="H6" s="42"/>
      <c r="I6" s="42"/>
      <c r="J6" s="42"/>
      <c r="K6" s="42"/>
      <c r="L6" s="43"/>
      <c r="M6" s="20"/>
      <c r="N6" s="20"/>
      <c r="O6" s="20"/>
      <c r="P6" s="20"/>
      <c r="Q6" s="20"/>
      <c r="R6" s="20"/>
      <c r="S6" s="20"/>
      <c r="T6" s="20"/>
      <c r="U6" s="20"/>
      <c r="V6" s="20"/>
      <c r="W6" s="22"/>
    </row>
    <row r="7" spans="2:23" ht="15.75" thickTop="1" x14ac:dyDescent="0.25"/>
    <row r="8" spans="2:23" ht="15.75" thickBot="1" x14ac:dyDescent="0.3"/>
    <row r="9" spans="2:23" ht="15.75" thickTop="1" x14ac:dyDescent="0.25">
      <c r="B9" s="29" t="s">
        <v>50</v>
      </c>
      <c r="C9" s="30"/>
      <c r="D9" s="30"/>
      <c r="E9" s="30"/>
      <c r="F9" s="30"/>
      <c r="G9" s="30"/>
      <c r="H9" s="30"/>
      <c r="I9" s="30"/>
      <c r="J9" s="30"/>
      <c r="K9" s="30"/>
      <c r="L9" s="31"/>
    </row>
    <row r="10" spans="2:23" x14ac:dyDescent="0.25">
      <c r="B10" s="4" t="s">
        <v>56</v>
      </c>
      <c r="C10" s="5" t="s">
        <v>4</v>
      </c>
      <c r="D10" s="5" t="s">
        <v>5</v>
      </c>
      <c r="E10" s="5" t="s">
        <v>6</v>
      </c>
      <c r="F10" s="5" t="s">
        <v>7</v>
      </c>
      <c r="G10" s="5" t="s">
        <v>8</v>
      </c>
      <c r="H10" s="5" t="s">
        <v>9</v>
      </c>
      <c r="I10" s="5" t="s">
        <v>10</v>
      </c>
      <c r="J10" s="5" t="s">
        <v>11</v>
      </c>
      <c r="K10" s="5" t="s">
        <v>12</v>
      </c>
      <c r="L10" s="6" t="s">
        <v>13</v>
      </c>
    </row>
    <row r="11" spans="2:23" x14ac:dyDescent="0.25">
      <c r="B11" s="23" t="s">
        <v>51</v>
      </c>
      <c r="C11" s="7">
        <v>2</v>
      </c>
      <c r="D11" s="7">
        <v>3</v>
      </c>
      <c r="E11" s="7">
        <v>6</v>
      </c>
      <c r="F11" s="7">
        <v>21</v>
      </c>
      <c r="G11" s="7"/>
      <c r="H11" s="7"/>
      <c r="I11" s="7"/>
      <c r="J11" s="7"/>
      <c r="K11" s="8">
        <f>SUM(C11:J11)</f>
        <v>32</v>
      </c>
      <c r="L11" s="9">
        <f t="shared" ref="L11:L16" si="0">K11/$K$17</f>
        <v>0.55172413793103448</v>
      </c>
    </row>
    <row r="12" spans="2:23" x14ac:dyDescent="0.25">
      <c r="B12" s="23" t="s">
        <v>138</v>
      </c>
      <c r="C12" s="7"/>
      <c r="D12" s="7"/>
      <c r="E12" s="7"/>
      <c r="F12" s="7"/>
      <c r="G12" s="7">
        <v>1</v>
      </c>
      <c r="H12" s="7"/>
      <c r="I12" s="7"/>
      <c r="J12" s="7"/>
      <c r="K12" s="8">
        <f t="shared" ref="K12:K16" si="1">SUM(C12:J12)</f>
        <v>1</v>
      </c>
      <c r="L12" s="9">
        <f t="shared" si="0"/>
        <v>1.7241379310344827E-2</v>
      </c>
    </row>
    <row r="13" spans="2:23" x14ac:dyDescent="0.25">
      <c r="B13" s="23" t="s">
        <v>52</v>
      </c>
      <c r="C13" s="7">
        <v>1</v>
      </c>
      <c r="D13" s="7"/>
      <c r="E13" s="7"/>
      <c r="F13" s="7">
        <v>1</v>
      </c>
      <c r="G13" s="7"/>
      <c r="H13" s="7"/>
      <c r="I13" s="7"/>
      <c r="J13" s="7"/>
      <c r="K13" s="8">
        <f t="shared" si="1"/>
        <v>2</v>
      </c>
      <c r="L13" s="9">
        <f t="shared" si="0"/>
        <v>3.4482758620689655E-2</v>
      </c>
    </row>
    <row r="14" spans="2:23" x14ac:dyDescent="0.25">
      <c r="B14" s="23" t="s">
        <v>53</v>
      </c>
      <c r="C14" s="7"/>
      <c r="D14" s="7">
        <v>1</v>
      </c>
      <c r="E14" s="7">
        <v>2</v>
      </c>
      <c r="F14" s="7"/>
      <c r="G14" s="7"/>
      <c r="H14" s="7"/>
      <c r="I14" s="7"/>
      <c r="J14" s="7"/>
      <c r="K14" s="8">
        <f t="shared" si="1"/>
        <v>3</v>
      </c>
      <c r="L14" s="9">
        <f t="shared" si="0"/>
        <v>5.1724137931034482E-2</v>
      </c>
    </row>
    <row r="15" spans="2:23" x14ac:dyDescent="0.25">
      <c r="B15" s="23" t="s">
        <v>54</v>
      </c>
      <c r="C15" s="7"/>
      <c r="D15" s="7"/>
      <c r="E15" s="7">
        <v>3</v>
      </c>
      <c r="F15" s="7"/>
      <c r="G15" s="7"/>
      <c r="H15" s="7"/>
      <c r="I15" s="7"/>
      <c r="J15" s="7"/>
      <c r="K15" s="8">
        <f t="shared" si="1"/>
        <v>3</v>
      </c>
      <c r="L15" s="9">
        <f t="shared" si="0"/>
        <v>5.1724137931034482E-2</v>
      </c>
    </row>
    <row r="16" spans="2:23" x14ac:dyDescent="0.25">
      <c r="B16" s="23" t="s">
        <v>55</v>
      </c>
      <c r="C16" s="7">
        <v>1</v>
      </c>
      <c r="D16" s="7">
        <v>1</v>
      </c>
      <c r="E16" s="7">
        <v>5</v>
      </c>
      <c r="F16" s="7">
        <v>10</v>
      </c>
      <c r="G16" s="7"/>
      <c r="H16" s="7"/>
      <c r="I16" s="7"/>
      <c r="J16" s="7"/>
      <c r="K16" s="8">
        <f t="shared" si="1"/>
        <v>17</v>
      </c>
      <c r="L16" s="9">
        <f t="shared" si="0"/>
        <v>0.29310344827586204</v>
      </c>
    </row>
    <row r="17" spans="2:12" ht="15.75" thickBot="1" x14ac:dyDescent="0.3">
      <c r="B17" s="10" t="s">
        <v>42</v>
      </c>
      <c r="C17" s="11">
        <f t="shared" ref="C17:L17" si="2">SUM(C11:C16)</f>
        <v>4</v>
      </c>
      <c r="D17" s="11">
        <f t="shared" si="2"/>
        <v>5</v>
      </c>
      <c r="E17" s="11">
        <f t="shared" si="2"/>
        <v>16</v>
      </c>
      <c r="F17" s="11">
        <f t="shared" si="2"/>
        <v>32</v>
      </c>
      <c r="G17" s="11">
        <f t="shared" si="2"/>
        <v>1</v>
      </c>
      <c r="H17" s="11">
        <f t="shared" si="2"/>
        <v>0</v>
      </c>
      <c r="I17" s="11">
        <f t="shared" si="2"/>
        <v>0</v>
      </c>
      <c r="J17" s="11">
        <f t="shared" si="2"/>
        <v>0</v>
      </c>
      <c r="K17" s="11">
        <f t="shared" si="2"/>
        <v>58</v>
      </c>
      <c r="L17" s="24">
        <f t="shared" si="2"/>
        <v>1</v>
      </c>
    </row>
    <row r="18" spans="2:12" ht="15.75" thickTop="1" x14ac:dyDescent="0.25"/>
  </sheetData>
  <mergeCells count="6">
    <mergeCell ref="B6:L6"/>
    <mergeCell ref="B9:L9"/>
    <mergeCell ref="B2:L2"/>
    <mergeCell ref="B3:L3"/>
    <mergeCell ref="B4:L4"/>
    <mergeCell ref="B5:L5"/>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1:W37"/>
  <sheetViews>
    <sheetView showGridLines="0" showRowColHeaders="0" zoomScale="85" zoomScaleNormal="85" workbookViewId="0"/>
  </sheetViews>
  <sheetFormatPr defaultRowHeight="15" x14ac:dyDescent="0.25"/>
  <cols>
    <col min="1" max="1" width="6.5703125" style="2" customWidth="1"/>
    <col min="2" max="2" width="74.5703125" style="1" bestFit="1" customWidth="1"/>
    <col min="3" max="3" width="22.42578125" style="2" bestFit="1" customWidth="1"/>
    <col min="4" max="4" width="15.42578125" style="2" bestFit="1" customWidth="1"/>
    <col min="5" max="5" width="6" style="2" bestFit="1" customWidth="1"/>
    <col min="6" max="6" width="7" style="2" bestFit="1" customWidth="1"/>
    <col min="7" max="7" width="12.28515625" style="2" bestFit="1" customWidth="1"/>
    <col min="8" max="8" width="22.7109375" style="2" bestFit="1" customWidth="1"/>
    <col min="9" max="9" width="31.85546875" style="2" bestFit="1" customWidth="1"/>
    <col min="10" max="10" width="24.28515625" style="2" bestFit="1" customWidth="1"/>
    <col min="11" max="11" width="7" style="2" bestFit="1" customWidth="1"/>
    <col min="12" max="12" width="8.140625" style="3" bestFit="1" customWidth="1"/>
    <col min="13" max="23" width="9.140625" style="2"/>
    <col min="24" max="24" width="19.28515625" style="2" bestFit="1" customWidth="1"/>
    <col min="25" max="16384" width="9.140625" style="2"/>
  </cols>
  <sheetData>
    <row r="1" spans="2:23" ht="15.75" thickBot="1" x14ac:dyDescent="0.3"/>
    <row r="2" spans="2:23" ht="18.75" customHeight="1" thickTop="1" x14ac:dyDescent="0.25">
      <c r="B2" s="32" t="s">
        <v>0</v>
      </c>
      <c r="C2" s="33"/>
      <c r="D2" s="33"/>
      <c r="E2" s="33"/>
      <c r="F2" s="33"/>
      <c r="G2" s="33"/>
      <c r="H2" s="33"/>
      <c r="I2" s="33"/>
      <c r="J2" s="33"/>
      <c r="K2" s="33"/>
      <c r="L2" s="34"/>
      <c r="M2" s="21"/>
      <c r="N2" s="21"/>
      <c r="O2" s="21"/>
      <c r="P2" s="21"/>
      <c r="Q2" s="21"/>
      <c r="R2" s="21"/>
      <c r="S2" s="21"/>
      <c r="T2" s="21"/>
      <c r="U2" s="21"/>
      <c r="V2" s="21"/>
      <c r="W2" s="22"/>
    </row>
    <row r="3" spans="2:23" ht="15" customHeight="1" x14ac:dyDescent="0.25">
      <c r="B3" s="35" t="s">
        <v>139</v>
      </c>
      <c r="C3" s="36"/>
      <c r="D3" s="36"/>
      <c r="E3" s="36"/>
      <c r="F3" s="36"/>
      <c r="G3" s="36"/>
      <c r="H3" s="36"/>
      <c r="I3" s="36"/>
      <c r="J3" s="36"/>
      <c r="K3" s="36"/>
      <c r="L3" s="37"/>
      <c r="M3" s="19"/>
      <c r="N3" s="19"/>
      <c r="O3" s="19"/>
      <c r="P3" s="19"/>
      <c r="Q3" s="19"/>
      <c r="R3" s="19"/>
      <c r="S3" s="19"/>
      <c r="T3" s="19"/>
      <c r="U3" s="19"/>
      <c r="V3" s="19"/>
      <c r="W3" s="22"/>
    </row>
    <row r="4" spans="2:23" ht="15" customHeight="1" x14ac:dyDescent="0.25">
      <c r="B4" s="38" t="s">
        <v>137</v>
      </c>
      <c r="C4" s="39"/>
      <c r="D4" s="39"/>
      <c r="E4" s="39"/>
      <c r="F4" s="39"/>
      <c r="G4" s="39"/>
      <c r="H4" s="39"/>
      <c r="I4" s="39"/>
      <c r="J4" s="39"/>
      <c r="K4" s="39"/>
      <c r="L4" s="40"/>
      <c r="M4" s="20"/>
      <c r="N4" s="20"/>
      <c r="O4" s="20"/>
      <c r="P4" s="20"/>
      <c r="Q4" s="20"/>
      <c r="R4" s="20"/>
      <c r="S4" s="20"/>
      <c r="T4" s="20"/>
      <c r="U4" s="20"/>
      <c r="V4" s="20"/>
      <c r="W4" s="22"/>
    </row>
    <row r="5" spans="2:23" ht="15" customHeight="1" x14ac:dyDescent="0.25">
      <c r="B5" s="38" t="s">
        <v>172</v>
      </c>
      <c r="C5" s="39"/>
      <c r="D5" s="39"/>
      <c r="E5" s="39"/>
      <c r="F5" s="39"/>
      <c r="G5" s="39"/>
      <c r="H5" s="39"/>
      <c r="I5" s="39"/>
      <c r="J5" s="39"/>
      <c r="K5" s="39"/>
      <c r="L5" s="40"/>
      <c r="M5" s="20"/>
      <c r="N5" s="20"/>
      <c r="O5" s="20"/>
      <c r="P5" s="20"/>
      <c r="Q5" s="20"/>
      <c r="R5" s="20"/>
      <c r="S5" s="20"/>
      <c r="T5" s="20"/>
      <c r="U5" s="20"/>
      <c r="V5" s="20"/>
      <c r="W5" s="22"/>
    </row>
    <row r="6" spans="2:23" ht="15.75" customHeight="1" thickBot="1" x14ac:dyDescent="0.3">
      <c r="B6" s="41" t="s">
        <v>174</v>
      </c>
      <c r="C6" s="42"/>
      <c r="D6" s="42"/>
      <c r="E6" s="42"/>
      <c r="F6" s="42"/>
      <c r="G6" s="42"/>
      <c r="H6" s="42"/>
      <c r="I6" s="42"/>
      <c r="J6" s="42"/>
      <c r="K6" s="42"/>
      <c r="L6" s="43"/>
      <c r="M6" s="20"/>
      <c r="N6" s="20"/>
      <c r="O6" s="20"/>
      <c r="P6" s="20"/>
      <c r="Q6" s="20"/>
      <c r="R6" s="20"/>
      <c r="S6" s="20"/>
      <c r="T6" s="20"/>
      <c r="U6" s="20"/>
      <c r="V6" s="20"/>
      <c r="W6" s="22"/>
    </row>
    <row r="7" spans="2:23" ht="15.75" thickTop="1" x14ac:dyDescent="0.25"/>
    <row r="8" spans="2:23" ht="15.75" thickBot="1" x14ac:dyDescent="0.3"/>
    <row r="9" spans="2:23" ht="15.75" thickTop="1" x14ac:dyDescent="0.25">
      <c r="B9" s="29" t="s">
        <v>140</v>
      </c>
      <c r="C9" s="30"/>
      <c r="D9" s="30"/>
      <c r="E9" s="30"/>
      <c r="F9" s="30"/>
      <c r="G9" s="30"/>
      <c r="H9" s="30"/>
      <c r="I9" s="30"/>
      <c r="J9" s="30"/>
      <c r="K9" s="30"/>
      <c r="L9" s="31"/>
    </row>
    <row r="10" spans="2:23" x14ac:dyDescent="0.25">
      <c r="B10" s="4" t="s">
        <v>139</v>
      </c>
      <c r="C10" s="5" t="s">
        <v>4</v>
      </c>
      <c r="D10" s="5" t="s">
        <v>5</v>
      </c>
      <c r="E10" s="5" t="s">
        <v>6</v>
      </c>
      <c r="F10" s="5" t="s">
        <v>7</v>
      </c>
      <c r="G10" s="5" t="s">
        <v>8</v>
      </c>
      <c r="H10" s="5" t="s">
        <v>9</v>
      </c>
      <c r="I10" s="5" t="s">
        <v>10</v>
      </c>
      <c r="J10" s="5" t="s">
        <v>11</v>
      </c>
      <c r="K10" s="5" t="s">
        <v>12</v>
      </c>
      <c r="L10" s="6" t="s">
        <v>13</v>
      </c>
    </row>
    <row r="11" spans="2:23" x14ac:dyDescent="0.25">
      <c r="B11" s="23" t="s">
        <v>51</v>
      </c>
      <c r="C11" s="8">
        <v>3</v>
      </c>
      <c r="D11" s="8">
        <v>3</v>
      </c>
      <c r="E11" s="8">
        <v>9</v>
      </c>
      <c r="F11" s="8">
        <v>24</v>
      </c>
      <c r="G11" s="8"/>
      <c r="H11" s="8"/>
      <c r="I11" s="8"/>
      <c r="J11" s="8"/>
      <c r="K11" s="8">
        <f>SUM(C11:J11)</f>
        <v>39</v>
      </c>
      <c r="L11" s="9">
        <f>K11/$K$36</f>
        <v>0.44318181818181818</v>
      </c>
    </row>
    <row r="12" spans="2:23" x14ac:dyDescent="0.25">
      <c r="B12" s="25" t="s">
        <v>141</v>
      </c>
      <c r="C12" s="7"/>
      <c r="D12" s="7"/>
      <c r="E12" s="7"/>
      <c r="F12" s="7">
        <v>1</v>
      </c>
      <c r="G12" s="7"/>
      <c r="H12" s="7"/>
      <c r="I12" s="7"/>
      <c r="J12" s="7"/>
      <c r="K12" s="8">
        <f t="shared" ref="K12:K35" si="0">SUM(C12:J12)</f>
        <v>1</v>
      </c>
      <c r="L12" s="9">
        <f t="shared" ref="L12:L35" si="1">K12/$K$36</f>
        <v>1.1363636363636364E-2</v>
      </c>
    </row>
    <row r="13" spans="2:23" x14ac:dyDescent="0.25">
      <c r="B13" s="25" t="s">
        <v>175</v>
      </c>
      <c r="C13" s="7">
        <v>1</v>
      </c>
      <c r="D13" s="7"/>
      <c r="E13" s="7"/>
      <c r="F13" s="7">
        <v>21</v>
      </c>
      <c r="G13" s="7"/>
      <c r="H13" s="7"/>
      <c r="I13" s="7"/>
      <c r="J13" s="7"/>
      <c r="K13" s="8">
        <f t="shared" si="0"/>
        <v>22</v>
      </c>
      <c r="L13" s="9">
        <f t="shared" si="1"/>
        <v>0.25</v>
      </c>
    </row>
    <row r="14" spans="2:23" x14ac:dyDescent="0.25">
      <c r="B14" s="25" t="s">
        <v>142</v>
      </c>
      <c r="C14" s="7">
        <v>1</v>
      </c>
      <c r="D14" s="7"/>
      <c r="E14" s="7"/>
      <c r="F14" s="7"/>
      <c r="G14" s="7"/>
      <c r="H14" s="7"/>
      <c r="I14" s="7"/>
      <c r="J14" s="7"/>
      <c r="K14" s="8">
        <f t="shared" si="0"/>
        <v>1</v>
      </c>
      <c r="L14" s="9">
        <f t="shared" si="1"/>
        <v>1.1363636363636364E-2</v>
      </c>
    </row>
    <row r="15" spans="2:23" x14ac:dyDescent="0.25">
      <c r="B15" s="25" t="s">
        <v>143</v>
      </c>
      <c r="C15" s="7"/>
      <c r="D15" s="7"/>
      <c r="E15" s="7">
        <v>3</v>
      </c>
      <c r="F15" s="7"/>
      <c r="G15" s="7"/>
      <c r="H15" s="7"/>
      <c r="I15" s="7"/>
      <c r="J15" s="7"/>
      <c r="K15" s="8">
        <f t="shared" si="0"/>
        <v>3</v>
      </c>
      <c r="L15" s="9">
        <f t="shared" si="1"/>
        <v>3.4090909090909088E-2</v>
      </c>
    </row>
    <row r="16" spans="2:23" x14ac:dyDescent="0.25">
      <c r="B16" s="25" t="s">
        <v>144</v>
      </c>
      <c r="C16" s="7"/>
      <c r="D16" s="7"/>
      <c r="E16" s="7">
        <v>6</v>
      </c>
      <c r="F16" s="7"/>
      <c r="G16" s="7"/>
      <c r="H16" s="7"/>
      <c r="I16" s="7"/>
      <c r="J16" s="7"/>
      <c r="K16" s="8">
        <f t="shared" si="0"/>
        <v>6</v>
      </c>
      <c r="L16" s="9">
        <f t="shared" si="1"/>
        <v>6.8181818181818177E-2</v>
      </c>
    </row>
    <row r="17" spans="2:12" x14ac:dyDescent="0.25">
      <c r="B17" s="25" t="s">
        <v>145</v>
      </c>
      <c r="C17" s="7">
        <v>1</v>
      </c>
      <c r="D17" s="7">
        <v>3</v>
      </c>
      <c r="E17" s="7"/>
      <c r="F17" s="7">
        <v>2</v>
      </c>
      <c r="G17" s="7"/>
      <c r="H17" s="7"/>
      <c r="I17" s="7"/>
      <c r="J17" s="7"/>
      <c r="K17" s="8">
        <f t="shared" si="0"/>
        <v>6</v>
      </c>
      <c r="L17" s="9">
        <f t="shared" si="1"/>
        <v>6.8181818181818177E-2</v>
      </c>
    </row>
    <row r="18" spans="2:12" x14ac:dyDescent="0.25">
      <c r="B18" s="23" t="s">
        <v>138</v>
      </c>
      <c r="C18" s="8"/>
      <c r="D18" s="8"/>
      <c r="E18" s="8"/>
      <c r="F18" s="8"/>
      <c r="G18" s="8">
        <v>1</v>
      </c>
      <c r="H18" s="8"/>
      <c r="I18" s="8"/>
      <c r="J18" s="8"/>
      <c r="K18" s="8">
        <f t="shared" si="0"/>
        <v>1</v>
      </c>
      <c r="L18" s="9">
        <f t="shared" si="1"/>
        <v>1.1363636363636364E-2</v>
      </c>
    </row>
    <row r="19" spans="2:12" x14ac:dyDescent="0.25">
      <c r="B19" s="25" t="s">
        <v>142</v>
      </c>
      <c r="C19" s="7"/>
      <c r="D19" s="7"/>
      <c r="E19" s="7"/>
      <c r="F19" s="7"/>
      <c r="G19" s="7">
        <v>1</v>
      </c>
      <c r="H19" s="7"/>
      <c r="I19" s="7"/>
      <c r="J19" s="7"/>
      <c r="K19" s="8">
        <f t="shared" si="0"/>
        <v>1</v>
      </c>
      <c r="L19" s="9">
        <f t="shared" si="1"/>
        <v>1.1363636363636364E-2</v>
      </c>
    </row>
    <row r="20" spans="2:12" x14ac:dyDescent="0.25">
      <c r="B20" s="23" t="s">
        <v>52</v>
      </c>
      <c r="C20" s="8">
        <v>1</v>
      </c>
      <c r="D20" s="8"/>
      <c r="E20" s="8"/>
      <c r="F20" s="8">
        <v>1</v>
      </c>
      <c r="G20" s="8"/>
      <c r="H20" s="8"/>
      <c r="I20" s="8"/>
      <c r="J20" s="8"/>
      <c r="K20" s="8">
        <f t="shared" si="0"/>
        <v>2</v>
      </c>
      <c r="L20" s="9">
        <f t="shared" si="1"/>
        <v>2.2727272727272728E-2</v>
      </c>
    </row>
    <row r="21" spans="2:12" x14ac:dyDescent="0.25">
      <c r="B21" s="25" t="s">
        <v>146</v>
      </c>
      <c r="C21" s="7">
        <v>1</v>
      </c>
      <c r="D21" s="7"/>
      <c r="E21" s="7"/>
      <c r="F21" s="7">
        <v>1</v>
      </c>
      <c r="G21" s="7"/>
      <c r="H21" s="7"/>
      <c r="I21" s="7"/>
      <c r="J21" s="7"/>
      <c r="K21" s="8">
        <f t="shared" si="0"/>
        <v>2</v>
      </c>
      <c r="L21" s="9">
        <f t="shared" si="1"/>
        <v>2.2727272727272728E-2</v>
      </c>
    </row>
    <row r="22" spans="2:12" x14ac:dyDescent="0.25">
      <c r="B22" s="23" t="s">
        <v>53</v>
      </c>
      <c r="C22" s="8"/>
      <c r="D22" s="8">
        <v>1</v>
      </c>
      <c r="E22" s="8">
        <v>4</v>
      </c>
      <c r="F22" s="8"/>
      <c r="G22" s="8"/>
      <c r="H22" s="8"/>
      <c r="I22" s="8"/>
      <c r="J22" s="8"/>
      <c r="K22" s="8">
        <f t="shared" si="0"/>
        <v>5</v>
      </c>
      <c r="L22" s="9">
        <f t="shared" si="1"/>
        <v>5.6818181818181816E-2</v>
      </c>
    </row>
    <row r="23" spans="2:12" x14ac:dyDescent="0.25">
      <c r="B23" s="25" t="s">
        <v>147</v>
      </c>
      <c r="C23" s="7"/>
      <c r="D23" s="7">
        <v>1</v>
      </c>
      <c r="E23" s="7"/>
      <c r="F23" s="7"/>
      <c r="G23" s="7"/>
      <c r="H23" s="7"/>
      <c r="I23" s="7"/>
      <c r="J23" s="7"/>
      <c r="K23" s="8">
        <f t="shared" si="0"/>
        <v>1</v>
      </c>
      <c r="L23" s="9">
        <f t="shared" si="1"/>
        <v>1.1363636363636364E-2</v>
      </c>
    </row>
    <row r="24" spans="2:12" x14ac:dyDescent="0.25">
      <c r="B24" s="25" t="s">
        <v>148</v>
      </c>
      <c r="C24" s="7"/>
      <c r="D24" s="7"/>
      <c r="E24" s="7">
        <v>2</v>
      </c>
      <c r="F24" s="7"/>
      <c r="G24" s="7"/>
      <c r="H24" s="7"/>
      <c r="I24" s="7"/>
      <c r="J24" s="7"/>
      <c r="K24" s="8">
        <f t="shared" si="0"/>
        <v>2</v>
      </c>
      <c r="L24" s="9">
        <f t="shared" si="1"/>
        <v>2.2727272727272728E-2</v>
      </c>
    </row>
    <row r="25" spans="2:12" x14ac:dyDescent="0.25">
      <c r="B25" s="25" t="s">
        <v>149</v>
      </c>
      <c r="C25" s="7"/>
      <c r="D25" s="7"/>
      <c r="E25" s="7">
        <v>2</v>
      </c>
      <c r="F25" s="7"/>
      <c r="G25" s="7"/>
      <c r="H25" s="7"/>
      <c r="I25" s="7"/>
      <c r="J25" s="7"/>
      <c r="K25" s="8">
        <f t="shared" si="0"/>
        <v>2</v>
      </c>
      <c r="L25" s="9">
        <f t="shared" si="1"/>
        <v>2.2727272727272728E-2</v>
      </c>
    </row>
    <row r="26" spans="2:12" x14ac:dyDescent="0.25">
      <c r="B26" s="23" t="s">
        <v>54</v>
      </c>
      <c r="C26" s="8"/>
      <c r="D26" s="8"/>
      <c r="E26" s="8">
        <v>5</v>
      </c>
      <c r="F26" s="8"/>
      <c r="G26" s="8"/>
      <c r="H26" s="8"/>
      <c r="I26" s="8"/>
      <c r="J26" s="8"/>
      <c r="K26" s="8">
        <f t="shared" si="0"/>
        <v>5</v>
      </c>
      <c r="L26" s="9">
        <f t="shared" si="1"/>
        <v>5.6818181818181816E-2</v>
      </c>
    </row>
    <row r="27" spans="2:12" x14ac:dyDescent="0.25">
      <c r="B27" s="25" t="s">
        <v>150</v>
      </c>
      <c r="C27" s="7"/>
      <c r="D27" s="7"/>
      <c r="E27" s="7">
        <v>1</v>
      </c>
      <c r="F27" s="7"/>
      <c r="G27" s="7"/>
      <c r="H27" s="7"/>
      <c r="I27" s="7"/>
      <c r="J27" s="7"/>
      <c r="K27" s="8">
        <f t="shared" si="0"/>
        <v>1</v>
      </c>
      <c r="L27" s="9">
        <f t="shared" si="1"/>
        <v>1.1363636363636364E-2</v>
      </c>
    </row>
    <row r="28" spans="2:12" x14ac:dyDescent="0.25">
      <c r="B28" s="25" t="s">
        <v>151</v>
      </c>
      <c r="C28" s="7"/>
      <c r="D28" s="7"/>
      <c r="E28" s="7">
        <v>2</v>
      </c>
      <c r="F28" s="7"/>
      <c r="G28" s="7"/>
      <c r="H28" s="7"/>
      <c r="I28" s="7"/>
      <c r="J28" s="7"/>
      <c r="K28" s="8">
        <f t="shared" si="0"/>
        <v>2</v>
      </c>
      <c r="L28" s="9">
        <f t="shared" si="1"/>
        <v>2.2727272727272728E-2</v>
      </c>
    </row>
    <row r="29" spans="2:12" x14ac:dyDescent="0.25">
      <c r="B29" s="25" t="s">
        <v>152</v>
      </c>
      <c r="C29" s="7"/>
      <c r="D29" s="7"/>
      <c r="E29" s="7">
        <v>2</v>
      </c>
      <c r="F29" s="7"/>
      <c r="G29" s="7"/>
      <c r="H29" s="7"/>
      <c r="I29" s="7"/>
      <c r="J29" s="7"/>
      <c r="K29" s="8">
        <f t="shared" si="0"/>
        <v>2</v>
      </c>
      <c r="L29" s="9">
        <f t="shared" si="1"/>
        <v>2.2727272727272728E-2</v>
      </c>
    </row>
    <row r="30" spans="2:12" x14ac:dyDescent="0.25">
      <c r="B30" s="23" t="s">
        <v>55</v>
      </c>
      <c r="C30" s="8">
        <v>2</v>
      </c>
      <c r="D30" s="8">
        <v>1</v>
      </c>
      <c r="E30" s="8">
        <v>15</v>
      </c>
      <c r="F30" s="8">
        <v>18</v>
      </c>
      <c r="G30" s="8"/>
      <c r="H30" s="8"/>
      <c r="I30" s="8"/>
      <c r="J30" s="8"/>
      <c r="K30" s="8">
        <f t="shared" si="0"/>
        <v>36</v>
      </c>
      <c r="L30" s="9">
        <f t="shared" si="1"/>
        <v>0.40909090909090912</v>
      </c>
    </row>
    <row r="31" spans="2:12" x14ac:dyDescent="0.25">
      <c r="B31" s="25" t="s">
        <v>153</v>
      </c>
      <c r="C31" s="7"/>
      <c r="D31" s="7"/>
      <c r="E31" s="7">
        <v>3</v>
      </c>
      <c r="F31" s="7"/>
      <c r="G31" s="7"/>
      <c r="H31" s="7"/>
      <c r="I31" s="7"/>
      <c r="J31" s="7"/>
      <c r="K31" s="8">
        <f t="shared" si="0"/>
        <v>3</v>
      </c>
      <c r="L31" s="9">
        <f t="shared" si="1"/>
        <v>3.4090909090909088E-2</v>
      </c>
    </row>
    <row r="32" spans="2:12" x14ac:dyDescent="0.25">
      <c r="B32" s="25" t="s">
        <v>154</v>
      </c>
      <c r="C32" s="7"/>
      <c r="D32" s="7"/>
      <c r="E32" s="7">
        <v>1</v>
      </c>
      <c r="F32" s="7">
        <v>2</v>
      </c>
      <c r="G32" s="7"/>
      <c r="H32" s="7"/>
      <c r="I32" s="7"/>
      <c r="J32" s="7"/>
      <c r="K32" s="8">
        <f t="shared" si="0"/>
        <v>3</v>
      </c>
      <c r="L32" s="9">
        <f t="shared" si="1"/>
        <v>3.4090909090909088E-2</v>
      </c>
    </row>
    <row r="33" spans="2:12" x14ac:dyDescent="0.25">
      <c r="B33" s="25" t="s">
        <v>155</v>
      </c>
      <c r="C33" s="7">
        <v>1</v>
      </c>
      <c r="D33" s="7">
        <v>1</v>
      </c>
      <c r="E33" s="7">
        <v>5</v>
      </c>
      <c r="F33" s="7">
        <v>7</v>
      </c>
      <c r="G33" s="7"/>
      <c r="H33" s="7"/>
      <c r="I33" s="7"/>
      <c r="J33" s="7"/>
      <c r="K33" s="8">
        <f t="shared" si="0"/>
        <v>14</v>
      </c>
      <c r="L33" s="9">
        <f t="shared" si="1"/>
        <v>0.15909090909090909</v>
      </c>
    </row>
    <row r="34" spans="2:12" x14ac:dyDescent="0.25">
      <c r="B34" s="25" t="s">
        <v>156</v>
      </c>
      <c r="C34" s="7">
        <v>1</v>
      </c>
      <c r="D34" s="7"/>
      <c r="E34" s="7">
        <v>4</v>
      </c>
      <c r="F34" s="7">
        <v>8</v>
      </c>
      <c r="G34" s="7"/>
      <c r="H34" s="7"/>
      <c r="I34" s="7"/>
      <c r="J34" s="7"/>
      <c r="K34" s="8">
        <f t="shared" si="0"/>
        <v>13</v>
      </c>
      <c r="L34" s="9">
        <f t="shared" si="1"/>
        <v>0.14772727272727273</v>
      </c>
    </row>
    <row r="35" spans="2:12" x14ac:dyDescent="0.25">
      <c r="B35" s="25" t="s">
        <v>157</v>
      </c>
      <c r="C35" s="7"/>
      <c r="D35" s="7"/>
      <c r="E35" s="7">
        <v>2</v>
      </c>
      <c r="F35" s="7">
        <v>1</v>
      </c>
      <c r="G35" s="7"/>
      <c r="H35" s="7"/>
      <c r="I35" s="7"/>
      <c r="J35" s="7"/>
      <c r="K35" s="8">
        <f t="shared" si="0"/>
        <v>3</v>
      </c>
      <c r="L35" s="9">
        <f t="shared" si="1"/>
        <v>3.4090909090909088E-2</v>
      </c>
    </row>
    <row r="36" spans="2:12" ht="15.75" thickBot="1" x14ac:dyDescent="0.3">
      <c r="B36" s="10" t="s">
        <v>42</v>
      </c>
      <c r="C36" s="11">
        <f t="shared" ref="C36:K36" si="2">SUM(C11,C18,C20,C22,C26,C30)</f>
        <v>6</v>
      </c>
      <c r="D36" s="11">
        <f t="shared" si="2"/>
        <v>5</v>
      </c>
      <c r="E36" s="11">
        <f t="shared" si="2"/>
        <v>33</v>
      </c>
      <c r="F36" s="11">
        <f t="shared" si="2"/>
        <v>43</v>
      </c>
      <c r="G36" s="11">
        <f t="shared" si="2"/>
        <v>1</v>
      </c>
      <c r="H36" s="11">
        <f t="shared" si="2"/>
        <v>0</v>
      </c>
      <c r="I36" s="11">
        <f t="shared" si="2"/>
        <v>0</v>
      </c>
      <c r="J36" s="11">
        <f t="shared" si="2"/>
        <v>0</v>
      </c>
      <c r="K36" s="11">
        <f t="shared" si="2"/>
        <v>88</v>
      </c>
      <c r="L36" s="24">
        <f>K36/$K$36</f>
        <v>1</v>
      </c>
    </row>
    <row r="37" spans="2:12" ht="15.75" thickTop="1" x14ac:dyDescent="0.25"/>
  </sheetData>
  <mergeCells count="6">
    <mergeCell ref="B9:L9"/>
    <mergeCell ref="B2:L2"/>
    <mergeCell ref="B3:L3"/>
    <mergeCell ref="B4:L4"/>
    <mergeCell ref="B5:L5"/>
    <mergeCell ref="B6:L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K45"/>
  <sheetViews>
    <sheetView showGridLines="0" showRowColHeaders="0" workbookViewId="0"/>
  </sheetViews>
  <sheetFormatPr defaultRowHeight="15" x14ac:dyDescent="0.25"/>
  <cols>
    <col min="4" max="4" width="22.42578125" bestFit="1" customWidth="1"/>
    <col min="5" max="5" width="4" bestFit="1" customWidth="1"/>
    <col min="6" max="6" width="14.28515625" bestFit="1" customWidth="1"/>
    <col min="7" max="7" width="8" bestFit="1" customWidth="1"/>
    <col min="8" max="8" width="10.42578125" customWidth="1"/>
    <col min="9" max="9" width="11.7109375" customWidth="1"/>
    <col min="10" max="10" width="39.28515625" customWidth="1"/>
  </cols>
  <sheetData>
    <row r="1" spans="2:11" ht="15.75" thickBot="1" x14ac:dyDescent="0.3"/>
    <row r="2" spans="2:11" ht="18.75" thickTop="1" x14ac:dyDescent="0.25">
      <c r="B2" s="44" t="s">
        <v>0</v>
      </c>
      <c r="C2" s="45"/>
      <c r="D2" s="45"/>
      <c r="E2" s="45"/>
      <c r="F2" s="45"/>
      <c r="G2" s="45"/>
      <c r="H2" s="45"/>
      <c r="I2" s="45"/>
      <c r="J2" s="46"/>
    </row>
    <row r="3" spans="2:11" x14ac:dyDescent="0.25">
      <c r="B3" s="47" t="s">
        <v>43</v>
      </c>
      <c r="C3" s="48"/>
      <c r="D3" s="48"/>
      <c r="E3" s="48"/>
      <c r="F3" s="48"/>
      <c r="G3" s="48"/>
      <c r="H3" s="48"/>
      <c r="I3" s="48"/>
      <c r="J3" s="49"/>
    </row>
    <row r="4" spans="2:11" x14ac:dyDescent="0.25">
      <c r="B4" s="50" t="s">
        <v>172</v>
      </c>
      <c r="C4" s="51"/>
      <c r="D4" s="51"/>
      <c r="E4" s="51"/>
      <c r="F4" s="51"/>
      <c r="G4" s="51"/>
      <c r="H4" s="51"/>
      <c r="I4" s="51"/>
      <c r="J4" s="52"/>
    </row>
    <row r="5" spans="2:11" ht="15.75" thickBot="1" x14ac:dyDescent="0.3">
      <c r="B5" s="53" t="s">
        <v>173</v>
      </c>
      <c r="C5" s="54"/>
      <c r="D5" s="54"/>
      <c r="E5" s="54"/>
      <c r="F5" s="54"/>
      <c r="G5" s="54"/>
      <c r="H5" s="54"/>
      <c r="I5" s="54"/>
      <c r="J5" s="55"/>
    </row>
    <row r="6" spans="2:11" ht="16.5" thickTop="1" thickBot="1" x14ac:dyDescent="0.3"/>
    <row r="7" spans="2:11" x14ac:dyDescent="0.25">
      <c r="B7" s="12" t="s">
        <v>44</v>
      </c>
      <c r="C7" s="13" t="s">
        <v>45</v>
      </c>
      <c r="D7" s="13" t="s">
        <v>46</v>
      </c>
      <c r="E7" s="13" t="s">
        <v>3</v>
      </c>
      <c r="F7" s="13" t="s">
        <v>134</v>
      </c>
      <c r="G7" s="13" t="s">
        <v>135</v>
      </c>
      <c r="H7" s="13" t="s">
        <v>47</v>
      </c>
      <c r="I7" s="13" t="s">
        <v>48</v>
      </c>
      <c r="J7" s="14" t="s">
        <v>43</v>
      </c>
      <c r="K7" s="15">
        <v>1</v>
      </c>
    </row>
    <row r="8" spans="2:11" x14ac:dyDescent="0.25">
      <c r="B8" s="16">
        <v>2018</v>
      </c>
      <c r="C8" s="17" t="s">
        <v>49</v>
      </c>
      <c r="D8" s="17" t="s">
        <v>7</v>
      </c>
      <c r="E8" s="17" t="s">
        <v>15</v>
      </c>
      <c r="F8" s="17" t="s">
        <v>57</v>
      </c>
      <c r="G8" s="17" t="s">
        <v>58</v>
      </c>
      <c r="H8" s="17">
        <v>1041443</v>
      </c>
      <c r="I8" s="17">
        <v>1798793</v>
      </c>
      <c r="J8" s="18" t="s">
        <v>59</v>
      </c>
      <c r="K8" s="15">
        <v>1</v>
      </c>
    </row>
    <row r="9" spans="2:11" x14ac:dyDescent="0.25">
      <c r="B9" s="16">
        <v>2018</v>
      </c>
      <c r="C9" s="17" t="s">
        <v>49</v>
      </c>
      <c r="D9" s="17" t="s">
        <v>5</v>
      </c>
      <c r="E9" s="17" t="s">
        <v>18</v>
      </c>
      <c r="F9" s="17" t="s">
        <v>60</v>
      </c>
      <c r="G9" s="17" t="s">
        <v>61</v>
      </c>
      <c r="H9" s="17">
        <v>1041197</v>
      </c>
      <c r="I9" s="17">
        <v>1797814</v>
      </c>
      <c r="J9" s="18" t="s">
        <v>62</v>
      </c>
      <c r="K9" s="15">
        <v>1</v>
      </c>
    </row>
    <row r="10" spans="2:11" x14ac:dyDescent="0.25">
      <c r="B10" s="16">
        <v>2018</v>
      </c>
      <c r="C10" s="17" t="s">
        <v>49</v>
      </c>
      <c r="D10" s="17" t="s">
        <v>5</v>
      </c>
      <c r="E10" s="17" t="s">
        <v>18</v>
      </c>
      <c r="F10" s="17" t="s">
        <v>60</v>
      </c>
      <c r="G10" s="17" t="s">
        <v>61</v>
      </c>
      <c r="H10" s="17">
        <v>1041682</v>
      </c>
      <c r="I10" s="17">
        <v>1799344</v>
      </c>
      <c r="J10" s="18" t="s">
        <v>63</v>
      </c>
      <c r="K10" s="15">
        <v>1</v>
      </c>
    </row>
    <row r="11" spans="2:11" x14ac:dyDescent="0.25">
      <c r="B11" s="16">
        <v>2018</v>
      </c>
      <c r="C11" s="17" t="s">
        <v>49</v>
      </c>
      <c r="D11" s="17" t="s">
        <v>6</v>
      </c>
      <c r="E11" s="17" t="s">
        <v>18</v>
      </c>
      <c r="F11" s="17" t="s">
        <v>60</v>
      </c>
      <c r="G11" s="17" t="s">
        <v>61</v>
      </c>
      <c r="H11" s="17">
        <v>1042779</v>
      </c>
      <c r="I11" s="17">
        <v>1802198</v>
      </c>
      <c r="J11" s="18" t="s">
        <v>64</v>
      </c>
      <c r="K11" s="15">
        <v>1</v>
      </c>
    </row>
    <row r="12" spans="2:11" x14ac:dyDescent="0.25">
      <c r="B12" s="16">
        <v>2018</v>
      </c>
      <c r="C12" s="17" t="s">
        <v>49</v>
      </c>
      <c r="D12" s="17" t="s">
        <v>7</v>
      </c>
      <c r="E12" s="17" t="s">
        <v>18</v>
      </c>
      <c r="F12" s="17" t="s">
        <v>65</v>
      </c>
      <c r="G12" s="17" t="s">
        <v>66</v>
      </c>
      <c r="H12" s="17">
        <v>1042426</v>
      </c>
      <c r="I12" s="17">
        <v>1801393</v>
      </c>
      <c r="J12" s="18" t="s">
        <v>67</v>
      </c>
      <c r="K12" s="15">
        <v>1</v>
      </c>
    </row>
    <row r="13" spans="2:11" x14ac:dyDescent="0.25">
      <c r="B13" s="16">
        <v>2018</v>
      </c>
      <c r="C13" s="17" t="s">
        <v>49</v>
      </c>
      <c r="D13" s="17" t="s">
        <v>7</v>
      </c>
      <c r="E13" s="17" t="s">
        <v>18</v>
      </c>
      <c r="F13" s="17" t="s">
        <v>60</v>
      </c>
      <c r="G13" s="17" t="s">
        <v>61</v>
      </c>
      <c r="H13" s="17">
        <v>1042209</v>
      </c>
      <c r="I13" s="17">
        <v>1800792</v>
      </c>
      <c r="J13" s="18" t="s">
        <v>68</v>
      </c>
      <c r="K13" s="15">
        <v>1</v>
      </c>
    </row>
    <row r="14" spans="2:11" x14ac:dyDescent="0.25">
      <c r="B14" s="16">
        <v>2018</v>
      </c>
      <c r="C14" s="17" t="s">
        <v>49</v>
      </c>
      <c r="D14" s="17" t="s">
        <v>7</v>
      </c>
      <c r="E14" s="17" t="s">
        <v>18</v>
      </c>
      <c r="F14" s="17" t="s">
        <v>60</v>
      </c>
      <c r="G14" s="17" t="s">
        <v>61</v>
      </c>
      <c r="H14" s="17">
        <v>1042929</v>
      </c>
      <c r="I14" s="17">
        <v>1802651</v>
      </c>
      <c r="J14" s="18" t="s">
        <v>69</v>
      </c>
      <c r="K14" s="15">
        <v>1</v>
      </c>
    </row>
    <row r="15" spans="2:11" x14ac:dyDescent="0.25">
      <c r="B15" s="16">
        <v>2018</v>
      </c>
      <c r="C15" s="17" t="s">
        <v>49</v>
      </c>
      <c r="D15" s="17" t="s">
        <v>6</v>
      </c>
      <c r="E15" s="17" t="s">
        <v>22</v>
      </c>
      <c r="F15" s="17" t="s">
        <v>70</v>
      </c>
      <c r="G15" s="17" t="s">
        <v>71</v>
      </c>
      <c r="H15" s="17">
        <v>1042483</v>
      </c>
      <c r="I15" s="17">
        <v>1801568</v>
      </c>
      <c r="J15" s="18" t="s">
        <v>72</v>
      </c>
      <c r="K15" s="15">
        <v>1</v>
      </c>
    </row>
    <row r="16" spans="2:11" x14ac:dyDescent="0.25">
      <c r="B16" s="16">
        <v>2018</v>
      </c>
      <c r="C16" s="17" t="s">
        <v>49</v>
      </c>
      <c r="D16" s="17" t="s">
        <v>7</v>
      </c>
      <c r="E16" s="17" t="s">
        <v>41</v>
      </c>
      <c r="F16" s="17" t="s">
        <v>73</v>
      </c>
      <c r="G16" s="17" t="s">
        <v>74</v>
      </c>
      <c r="H16" s="17">
        <v>1041660</v>
      </c>
      <c r="I16" s="17">
        <v>1799274</v>
      </c>
      <c r="J16" s="18" t="s">
        <v>75</v>
      </c>
      <c r="K16" s="15">
        <v>1</v>
      </c>
    </row>
    <row r="17" spans="2:11" x14ac:dyDescent="0.25">
      <c r="B17" s="16">
        <v>2018</v>
      </c>
      <c r="C17" s="17" t="s">
        <v>49</v>
      </c>
      <c r="D17" s="17" t="s">
        <v>7</v>
      </c>
      <c r="E17" s="17" t="s">
        <v>41</v>
      </c>
      <c r="F17" s="17" t="s">
        <v>73</v>
      </c>
      <c r="G17" s="17" t="s">
        <v>74</v>
      </c>
      <c r="H17" s="17">
        <v>1041700</v>
      </c>
      <c r="I17" s="17">
        <v>1799371</v>
      </c>
      <c r="J17" s="18" t="s">
        <v>76</v>
      </c>
      <c r="K17" s="15">
        <v>1</v>
      </c>
    </row>
    <row r="18" spans="2:11" x14ac:dyDescent="0.25">
      <c r="B18" s="16">
        <v>2018</v>
      </c>
      <c r="C18" s="17" t="s">
        <v>49</v>
      </c>
      <c r="D18" s="17" t="s">
        <v>7</v>
      </c>
      <c r="E18" s="17" t="s">
        <v>41</v>
      </c>
      <c r="F18" s="17" t="s">
        <v>73</v>
      </c>
      <c r="G18" s="17" t="s">
        <v>74</v>
      </c>
      <c r="H18" s="17">
        <v>1041944</v>
      </c>
      <c r="I18" s="17">
        <v>1800074</v>
      </c>
      <c r="J18" s="18" t="s">
        <v>77</v>
      </c>
      <c r="K18" s="15">
        <v>1</v>
      </c>
    </row>
    <row r="19" spans="2:11" x14ac:dyDescent="0.25">
      <c r="B19" s="16">
        <v>2018</v>
      </c>
      <c r="C19" s="17" t="s">
        <v>49</v>
      </c>
      <c r="D19" s="17" t="s">
        <v>7</v>
      </c>
      <c r="E19" s="17" t="s">
        <v>30</v>
      </c>
      <c r="F19" s="17" t="s">
        <v>78</v>
      </c>
      <c r="G19" s="17" t="s">
        <v>79</v>
      </c>
      <c r="H19" s="17">
        <v>1042199</v>
      </c>
      <c r="I19" s="17">
        <v>1800759</v>
      </c>
      <c r="J19" s="18" t="s">
        <v>80</v>
      </c>
      <c r="K19" s="15">
        <v>1</v>
      </c>
    </row>
    <row r="20" spans="2:11" x14ac:dyDescent="0.25">
      <c r="B20" s="16">
        <v>2018</v>
      </c>
      <c r="C20" s="17" t="s">
        <v>49</v>
      </c>
      <c r="D20" s="17" t="s">
        <v>5</v>
      </c>
      <c r="E20" s="17" t="s">
        <v>31</v>
      </c>
      <c r="F20" s="17" t="s">
        <v>81</v>
      </c>
      <c r="G20" s="17" t="s">
        <v>82</v>
      </c>
      <c r="H20" s="17">
        <v>1041960</v>
      </c>
      <c r="I20" s="17">
        <v>1800146</v>
      </c>
      <c r="J20" s="18" t="s">
        <v>83</v>
      </c>
      <c r="K20" s="15">
        <v>1</v>
      </c>
    </row>
    <row r="21" spans="2:11" x14ac:dyDescent="0.25">
      <c r="B21" s="16">
        <v>2018</v>
      </c>
      <c r="C21" s="17" t="s">
        <v>49</v>
      </c>
      <c r="D21" s="17" t="s">
        <v>7</v>
      </c>
      <c r="E21" s="17" t="s">
        <v>31</v>
      </c>
      <c r="F21" s="17" t="s">
        <v>84</v>
      </c>
      <c r="G21" s="17" t="s">
        <v>85</v>
      </c>
      <c r="H21" s="17">
        <v>1041574</v>
      </c>
      <c r="I21" s="17">
        <v>1799111</v>
      </c>
      <c r="J21" s="18" t="s">
        <v>86</v>
      </c>
      <c r="K21" s="15">
        <v>1</v>
      </c>
    </row>
    <row r="22" spans="2:11" x14ac:dyDescent="0.25">
      <c r="B22" s="16">
        <v>2018</v>
      </c>
      <c r="C22" s="17" t="s">
        <v>49</v>
      </c>
      <c r="D22" s="17" t="s">
        <v>7</v>
      </c>
      <c r="E22" s="17" t="s">
        <v>31</v>
      </c>
      <c r="F22" s="17" t="s">
        <v>87</v>
      </c>
      <c r="G22" s="17" t="s">
        <v>88</v>
      </c>
      <c r="H22" s="17">
        <v>1041788</v>
      </c>
      <c r="I22" s="17">
        <v>1799672</v>
      </c>
      <c r="J22" s="18" t="s">
        <v>89</v>
      </c>
      <c r="K22" s="15">
        <v>1</v>
      </c>
    </row>
    <row r="23" spans="2:11" x14ac:dyDescent="0.25">
      <c r="B23" s="16">
        <v>2018</v>
      </c>
      <c r="C23" s="17" t="s">
        <v>49</v>
      </c>
      <c r="D23" s="17" t="s">
        <v>7</v>
      </c>
      <c r="E23" s="17" t="s">
        <v>31</v>
      </c>
      <c r="F23" s="17" t="s">
        <v>90</v>
      </c>
      <c r="G23" s="17" t="s">
        <v>91</v>
      </c>
      <c r="H23" s="17">
        <v>1041439</v>
      </c>
      <c r="I23" s="17">
        <v>1798766</v>
      </c>
      <c r="J23" s="18" t="s">
        <v>92</v>
      </c>
      <c r="K23" s="15">
        <v>1</v>
      </c>
    </row>
    <row r="24" spans="2:11" x14ac:dyDescent="0.25">
      <c r="B24" s="16">
        <v>2018</v>
      </c>
      <c r="C24" s="17" t="s">
        <v>49</v>
      </c>
      <c r="D24" s="17" t="s">
        <v>7</v>
      </c>
      <c r="E24" s="17" t="s">
        <v>31</v>
      </c>
      <c r="F24" s="17" t="s">
        <v>93</v>
      </c>
      <c r="G24" s="17" t="s">
        <v>94</v>
      </c>
      <c r="H24" s="17">
        <v>1042083</v>
      </c>
      <c r="I24" s="17">
        <v>1800505</v>
      </c>
      <c r="J24" s="18" t="s">
        <v>95</v>
      </c>
      <c r="K24" s="15">
        <v>1</v>
      </c>
    </row>
    <row r="25" spans="2:11" x14ac:dyDescent="0.25">
      <c r="B25" s="16">
        <v>2018</v>
      </c>
      <c r="C25" s="17" t="s">
        <v>49</v>
      </c>
      <c r="D25" s="17" t="s">
        <v>7</v>
      </c>
      <c r="E25" s="17" t="s">
        <v>31</v>
      </c>
      <c r="F25" s="17" t="s">
        <v>96</v>
      </c>
      <c r="G25" s="17" t="s">
        <v>97</v>
      </c>
      <c r="H25" s="17">
        <v>1041968</v>
      </c>
      <c r="I25" s="17">
        <v>1800177</v>
      </c>
      <c r="J25" s="18" t="s">
        <v>98</v>
      </c>
      <c r="K25" s="15">
        <v>1</v>
      </c>
    </row>
    <row r="26" spans="2:11" x14ac:dyDescent="0.25">
      <c r="B26" s="16">
        <v>2018</v>
      </c>
      <c r="C26" s="17" t="s">
        <v>49</v>
      </c>
      <c r="D26" s="17" t="s">
        <v>7</v>
      </c>
      <c r="E26" s="17" t="s">
        <v>33</v>
      </c>
      <c r="F26" s="17" t="s">
        <v>99</v>
      </c>
      <c r="G26" s="17" t="s">
        <v>100</v>
      </c>
      <c r="H26" s="17">
        <v>1042412</v>
      </c>
      <c r="I26" s="17">
        <v>1801350</v>
      </c>
      <c r="J26" s="18" t="s">
        <v>101</v>
      </c>
      <c r="K26" s="15">
        <v>1</v>
      </c>
    </row>
    <row r="27" spans="2:11" x14ac:dyDescent="0.25">
      <c r="B27" s="16">
        <v>2018</v>
      </c>
      <c r="C27" s="17" t="s">
        <v>49</v>
      </c>
      <c r="D27" s="17" t="s">
        <v>4</v>
      </c>
      <c r="E27" s="17" t="s">
        <v>39</v>
      </c>
      <c r="F27" s="17" t="s">
        <v>102</v>
      </c>
      <c r="G27" s="17" t="s">
        <v>103</v>
      </c>
      <c r="H27" s="17">
        <v>1042255</v>
      </c>
      <c r="I27" s="17">
        <v>1800871</v>
      </c>
      <c r="J27" s="18" t="s">
        <v>104</v>
      </c>
      <c r="K27" s="15">
        <v>1</v>
      </c>
    </row>
    <row r="28" spans="2:11" x14ac:dyDescent="0.25">
      <c r="B28" s="16">
        <v>2018</v>
      </c>
      <c r="C28" s="17" t="s">
        <v>49</v>
      </c>
      <c r="D28" s="17" t="s">
        <v>4</v>
      </c>
      <c r="E28" s="17" t="s">
        <v>39</v>
      </c>
      <c r="F28" s="17" t="s">
        <v>105</v>
      </c>
      <c r="G28" s="17" t="s">
        <v>106</v>
      </c>
      <c r="H28" s="17">
        <v>1041441</v>
      </c>
      <c r="I28" s="17">
        <v>1798780</v>
      </c>
      <c r="J28" s="18" t="s">
        <v>107</v>
      </c>
      <c r="K28" s="15">
        <v>1</v>
      </c>
    </row>
    <row r="29" spans="2:11" x14ac:dyDescent="0.25">
      <c r="B29" s="16">
        <v>2018</v>
      </c>
      <c r="C29" s="17" t="s">
        <v>49</v>
      </c>
      <c r="D29" s="17" t="s">
        <v>6</v>
      </c>
      <c r="E29" s="17" t="s">
        <v>39</v>
      </c>
      <c r="F29" s="17" t="s">
        <v>108</v>
      </c>
      <c r="G29" s="17" t="s">
        <v>109</v>
      </c>
      <c r="H29" s="17">
        <v>1041816</v>
      </c>
      <c r="I29" s="17">
        <v>1799746</v>
      </c>
      <c r="J29" s="18" t="s">
        <v>110</v>
      </c>
      <c r="K29" s="15">
        <v>1</v>
      </c>
    </row>
    <row r="30" spans="2:11" x14ac:dyDescent="0.25">
      <c r="B30" s="16">
        <v>2018</v>
      </c>
      <c r="C30" s="17" t="s">
        <v>49</v>
      </c>
      <c r="D30" s="17" t="s">
        <v>6</v>
      </c>
      <c r="E30" s="17" t="s">
        <v>39</v>
      </c>
      <c r="F30" s="17" t="s">
        <v>111</v>
      </c>
      <c r="G30" s="17" t="s">
        <v>112</v>
      </c>
      <c r="H30" s="17">
        <v>1041769</v>
      </c>
      <c r="I30" s="17">
        <v>1799603</v>
      </c>
      <c r="J30" s="18" t="s">
        <v>113</v>
      </c>
      <c r="K30" s="15">
        <v>1</v>
      </c>
    </row>
    <row r="31" spans="2:11" x14ac:dyDescent="0.25">
      <c r="B31" s="16">
        <v>2018</v>
      </c>
      <c r="C31" s="17" t="s">
        <v>49</v>
      </c>
      <c r="D31" s="17" t="s">
        <v>7</v>
      </c>
      <c r="E31" s="17" t="s">
        <v>39</v>
      </c>
      <c r="F31" s="17" t="s">
        <v>114</v>
      </c>
      <c r="G31" s="17" t="s">
        <v>115</v>
      </c>
      <c r="H31" s="17">
        <v>1041910</v>
      </c>
      <c r="I31" s="17">
        <v>1799924</v>
      </c>
      <c r="J31" s="18" t="s">
        <v>116</v>
      </c>
      <c r="K31" s="15">
        <v>1</v>
      </c>
    </row>
    <row r="32" spans="2:11" x14ac:dyDescent="0.25">
      <c r="B32" s="16">
        <v>2018</v>
      </c>
      <c r="C32" s="17" t="s">
        <v>49</v>
      </c>
      <c r="D32" s="17" t="s">
        <v>7</v>
      </c>
      <c r="E32" s="17" t="s">
        <v>39</v>
      </c>
      <c r="F32" s="17" t="s">
        <v>117</v>
      </c>
      <c r="G32" s="17" t="s">
        <v>118</v>
      </c>
      <c r="H32" s="17">
        <v>1041872</v>
      </c>
      <c r="I32" s="17">
        <v>1799855</v>
      </c>
      <c r="J32" s="18" t="s">
        <v>119</v>
      </c>
      <c r="K32" s="15">
        <v>1</v>
      </c>
    </row>
    <row r="33" spans="2:11" x14ac:dyDescent="0.25">
      <c r="B33" s="16">
        <v>2018</v>
      </c>
      <c r="C33" s="17" t="s">
        <v>49</v>
      </c>
      <c r="D33" s="17" t="s">
        <v>7</v>
      </c>
      <c r="E33" s="17" t="s">
        <v>39</v>
      </c>
      <c r="F33" s="17" t="s">
        <v>120</v>
      </c>
      <c r="G33" s="17" t="s">
        <v>121</v>
      </c>
      <c r="H33" s="17">
        <v>1041941</v>
      </c>
      <c r="I33" s="17">
        <v>1800064</v>
      </c>
      <c r="J33" s="18" t="s">
        <v>122</v>
      </c>
      <c r="K33" s="15">
        <v>1</v>
      </c>
    </row>
    <row r="34" spans="2:11" x14ac:dyDescent="0.25">
      <c r="B34" s="16">
        <v>2018</v>
      </c>
      <c r="C34" s="17" t="s">
        <v>49</v>
      </c>
      <c r="D34" s="17" t="s">
        <v>7</v>
      </c>
      <c r="E34" s="17" t="s">
        <v>39</v>
      </c>
      <c r="F34" s="17" t="s">
        <v>105</v>
      </c>
      <c r="G34" s="17" t="s">
        <v>106</v>
      </c>
      <c r="H34" s="17">
        <v>1041766</v>
      </c>
      <c r="I34" s="17">
        <v>1799609</v>
      </c>
      <c r="J34" s="18" t="s">
        <v>123</v>
      </c>
      <c r="K34" s="15">
        <v>1</v>
      </c>
    </row>
    <row r="35" spans="2:11" x14ac:dyDescent="0.25">
      <c r="B35" s="16">
        <v>2018</v>
      </c>
      <c r="C35" s="17" t="s">
        <v>49</v>
      </c>
      <c r="D35" s="17" t="s">
        <v>7</v>
      </c>
      <c r="E35" s="17" t="s">
        <v>39</v>
      </c>
      <c r="F35" s="17" t="s">
        <v>105</v>
      </c>
      <c r="G35" s="17" t="s">
        <v>106</v>
      </c>
      <c r="H35" s="17">
        <v>1042030</v>
      </c>
      <c r="I35" s="17">
        <v>1800405</v>
      </c>
      <c r="J35" s="18" t="s">
        <v>124</v>
      </c>
      <c r="K35" s="15">
        <v>1</v>
      </c>
    </row>
    <row r="36" spans="2:11" x14ac:dyDescent="0.25">
      <c r="B36" s="16">
        <v>2018</v>
      </c>
      <c r="C36" s="17" t="s">
        <v>49</v>
      </c>
      <c r="D36" s="17" t="s">
        <v>4</v>
      </c>
      <c r="E36" s="17" t="s">
        <v>20</v>
      </c>
      <c r="F36" s="17" t="s">
        <v>125</v>
      </c>
      <c r="G36" s="17" t="s">
        <v>126</v>
      </c>
      <c r="H36" s="17">
        <v>1042740</v>
      </c>
      <c r="I36" s="17">
        <v>1802096</v>
      </c>
      <c r="J36" s="18" t="s">
        <v>127</v>
      </c>
      <c r="K36" s="15">
        <v>1</v>
      </c>
    </row>
    <row r="37" spans="2:11" x14ac:dyDescent="0.25">
      <c r="B37" s="16">
        <v>2018</v>
      </c>
      <c r="C37" s="17" t="s">
        <v>49</v>
      </c>
      <c r="D37" s="17" t="s">
        <v>7</v>
      </c>
      <c r="E37" s="17" t="s">
        <v>24</v>
      </c>
      <c r="F37" s="17" t="s">
        <v>128</v>
      </c>
      <c r="G37" s="17" t="s">
        <v>129</v>
      </c>
      <c r="H37" s="17">
        <v>1041743</v>
      </c>
      <c r="I37" s="17">
        <v>1799544</v>
      </c>
      <c r="J37" s="18" t="s">
        <v>130</v>
      </c>
      <c r="K37" s="15">
        <v>1</v>
      </c>
    </row>
    <row r="38" spans="2:11" x14ac:dyDescent="0.25">
      <c r="B38" s="16">
        <v>2018</v>
      </c>
      <c r="C38" s="17" t="s">
        <v>49</v>
      </c>
      <c r="D38" s="17" t="s">
        <v>6</v>
      </c>
      <c r="E38" s="17" t="s">
        <v>33</v>
      </c>
      <c r="F38" s="17" t="s">
        <v>131</v>
      </c>
      <c r="G38" s="17" t="s">
        <v>132</v>
      </c>
      <c r="H38" s="17">
        <v>1042345</v>
      </c>
      <c r="I38" s="17">
        <v>1801037</v>
      </c>
      <c r="J38" s="18" t="s">
        <v>133</v>
      </c>
      <c r="K38" s="15">
        <v>1</v>
      </c>
    </row>
    <row r="39" spans="2:11" x14ac:dyDescent="0.25">
      <c r="B39" s="16">
        <v>2018</v>
      </c>
      <c r="C39" s="17" t="s">
        <v>49</v>
      </c>
      <c r="D39" s="17" t="s">
        <v>6</v>
      </c>
      <c r="E39" s="17" t="s">
        <v>20</v>
      </c>
      <c r="F39" s="17" t="s">
        <v>125</v>
      </c>
      <c r="G39" s="17" t="s">
        <v>126</v>
      </c>
      <c r="H39" s="17">
        <v>1039667</v>
      </c>
      <c r="I39" s="17">
        <v>1794082</v>
      </c>
      <c r="J39" s="18" t="s">
        <v>158</v>
      </c>
      <c r="K39" s="15">
        <v>1</v>
      </c>
    </row>
    <row r="40" spans="2:11" x14ac:dyDescent="0.25">
      <c r="B40" s="16">
        <v>2018</v>
      </c>
      <c r="C40" s="17" t="s">
        <v>49</v>
      </c>
      <c r="D40" s="17" t="s">
        <v>8</v>
      </c>
      <c r="E40" s="17" t="s">
        <v>19</v>
      </c>
      <c r="F40" s="17" t="s">
        <v>159</v>
      </c>
      <c r="G40" s="17" t="s">
        <v>160</v>
      </c>
      <c r="H40" s="17">
        <v>1039199</v>
      </c>
      <c r="I40" s="17">
        <v>1792957</v>
      </c>
      <c r="J40" s="18" t="s">
        <v>161</v>
      </c>
      <c r="K40" s="15">
        <v>1</v>
      </c>
    </row>
    <row r="41" spans="2:11" x14ac:dyDescent="0.25">
      <c r="B41" s="16">
        <v>2018</v>
      </c>
      <c r="C41" s="17" t="s">
        <v>49</v>
      </c>
      <c r="D41" s="17" t="s">
        <v>6</v>
      </c>
      <c r="E41" s="17" t="s">
        <v>18</v>
      </c>
      <c r="F41" s="17" t="s">
        <v>162</v>
      </c>
      <c r="G41" s="17" t="s">
        <v>163</v>
      </c>
      <c r="H41" s="17">
        <v>1040296</v>
      </c>
      <c r="I41" s="17">
        <v>1795488</v>
      </c>
      <c r="J41" s="18" t="s">
        <v>164</v>
      </c>
      <c r="K41" s="15">
        <v>1</v>
      </c>
    </row>
    <row r="42" spans="2:11" x14ac:dyDescent="0.25">
      <c r="B42" s="16">
        <v>2018</v>
      </c>
      <c r="C42" s="17" t="s">
        <v>49</v>
      </c>
      <c r="D42" s="17" t="s">
        <v>4</v>
      </c>
      <c r="E42" s="17" t="s">
        <v>32</v>
      </c>
      <c r="F42" s="17" t="s">
        <v>165</v>
      </c>
      <c r="G42" s="17" t="s">
        <v>166</v>
      </c>
      <c r="H42" s="17">
        <v>1040816</v>
      </c>
      <c r="I42" s="17">
        <v>1796799</v>
      </c>
      <c r="J42" s="18" t="s">
        <v>167</v>
      </c>
      <c r="K42" s="15">
        <v>1</v>
      </c>
    </row>
    <row r="43" spans="2:11" x14ac:dyDescent="0.25">
      <c r="B43" s="16">
        <v>2018</v>
      </c>
      <c r="C43" s="17" t="s">
        <v>49</v>
      </c>
      <c r="D43" s="17" t="s">
        <v>7</v>
      </c>
      <c r="E43" s="17" t="s">
        <v>18</v>
      </c>
      <c r="F43" s="17" t="s">
        <v>60</v>
      </c>
      <c r="G43" s="17" t="s">
        <v>61</v>
      </c>
      <c r="H43" s="17">
        <v>1042929</v>
      </c>
      <c r="I43" s="17">
        <v>1802651</v>
      </c>
      <c r="J43" s="18" t="s">
        <v>69</v>
      </c>
      <c r="K43" s="15">
        <v>1</v>
      </c>
    </row>
    <row r="44" spans="2:11" x14ac:dyDescent="0.25">
      <c r="B44" s="16">
        <v>2018</v>
      </c>
      <c r="C44" s="17" t="s">
        <v>49</v>
      </c>
      <c r="D44" s="17" t="s">
        <v>10</v>
      </c>
      <c r="E44" s="17" t="s">
        <v>14</v>
      </c>
      <c r="F44" s="17" t="s">
        <v>168</v>
      </c>
      <c r="G44" s="17" t="s">
        <v>169</v>
      </c>
      <c r="H44" s="17">
        <v>1043114</v>
      </c>
      <c r="I44" s="17">
        <v>1803067</v>
      </c>
      <c r="J44" s="18" t="s">
        <v>170</v>
      </c>
      <c r="K44" s="15">
        <v>1</v>
      </c>
    </row>
    <row r="45" spans="2:11" ht="15.75" thickBot="1" x14ac:dyDescent="0.3">
      <c r="B45" s="26">
        <v>2018</v>
      </c>
      <c r="C45" s="27" t="s">
        <v>49</v>
      </c>
      <c r="D45" s="27" t="s">
        <v>7</v>
      </c>
      <c r="E45" s="27" t="s">
        <v>39</v>
      </c>
      <c r="F45" s="27" t="s">
        <v>105</v>
      </c>
      <c r="G45" s="27" t="s">
        <v>106</v>
      </c>
      <c r="H45" s="27">
        <v>1043851</v>
      </c>
      <c r="I45" s="27">
        <v>1805545</v>
      </c>
      <c r="J45" s="28" t="s">
        <v>171</v>
      </c>
      <c r="K45" s="15">
        <v>1</v>
      </c>
    </row>
  </sheetData>
  <mergeCells count="4">
    <mergeCell ref="B2:J2"/>
    <mergeCell ref="B3:J3"/>
    <mergeCell ref="B4:J4"/>
    <mergeCell ref="B5:J5"/>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Geral de Denúncias</vt:lpstr>
      <vt:lpstr>Tipo de Violação - Módulo</vt:lpstr>
      <vt:lpstr>Violação - Módulo</vt:lpstr>
      <vt:lpstr>Descrição de Atendimento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Salomao de Carvalho</dc:creator>
  <cp:lastModifiedBy>Alex Salomao de Carvalho</cp:lastModifiedBy>
  <dcterms:created xsi:type="dcterms:W3CDTF">2018-10-11T19:04:59Z</dcterms:created>
  <dcterms:modified xsi:type="dcterms:W3CDTF">2018-10-15T15:28:57Z</dcterms:modified>
</cp:coreProperties>
</file>