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islaine.zulli\Documents\DIRPA\Projetos\Oficiais\PI Digital\05 - ApPI\INPI Hack\Novo portal pós-hackathon\"/>
    </mc:Choice>
  </mc:AlternateContent>
  <xr:revisionPtr revIDLastSave="0" documentId="13_ncr:1_{27265BF1-F52F-453F-95F8-6C8207144834}" xr6:coauthVersionLast="36" xr6:coauthVersionMax="36" xr10:uidLastSave="{00000000-0000-0000-0000-000000000000}"/>
  <bookViews>
    <workbookView xWindow="0" yWindow="0" windowWidth="28800" windowHeight="12225" xr2:uid="{509C6699-16F2-4C96-8324-56BAFE04776E}"/>
  </bookViews>
  <sheets>
    <sheet name="Planilha1" sheetId="1" r:id="rId1"/>
  </sheets>
  <definedNames>
    <definedName name="_xlnm.Print_Area" localSheetId="0">Planilha1!$A$1:$T$43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7" i="1" s="1"/>
  <c r="T6" i="1"/>
  <c r="T7" i="1" s="1"/>
  <c r="O8" i="1" s="1"/>
  <c r="O10" i="1" s="1"/>
  <c r="K6" i="1"/>
  <c r="K7" i="1" s="1"/>
  <c r="J6" i="1"/>
  <c r="J7" i="1" s="1"/>
  <c r="E8" i="1" s="1"/>
  <c r="P10" i="1" l="1"/>
  <c r="O12" i="1"/>
  <c r="P8" i="1"/>
  <c r="F8" i="1"/>
  <c r="E10" i="1"/>
  <c r="P9" i="1" l="1"/>
  <c r="O9" i="1"/>
  <c r="O14" i="1"/>
  <c r="P12" i="1"/>
  <c r="P11" i="1"/>
  <c r="O11" i="1"/>
  <c r="E12" i="1"/>
  <c r="F10" i="1"/>
  <c r="E9" i="1"/>
  <c r="F9" i="1"/>
  <c r="P13" i="1" l="1"/>
  <c r="O13" i="1"/>
  <c r="P14" i="1"/>
  <c r="O16" i="1"/>
  <c r="F11" i="1"/>
  <c r="E11" i="1"/>
  <c r="F12" i="1"/>
  <c r="E14" i="1"/>
  <c r="O18" i="1" l="1"/>
  <c r="P16" i="1"/>
  <c r="P15" i="1"/>
  <c r="O15" i="1"/>
  <c r="F14" i="1"/>
  <c r="E16" i="1"/>
  <c r="F13" i="1"/>
  <c r="E13" i="1"/>
  <c r="P17" i="1" l="1"/>
  <c r="O17" i="1"/>
  <c r="P18" i="1"/>
  <c r="O20" i="1"/>
  <c r="F16" i="1"/>
  <c r="E18" i="1"/>
  <c r="F15" i="1"/>
  <c r="E15" i="1"/>
  <c r="O22" i="1" l="1"/>
  <c r="P20" i="1"/>
  <c r="P19" i="1"/>
  <c r="O19" i="1"/>
  <c r="F18" i="1"/>
  <c r="E20" i="1"/>
  <c r="F17" i="1"/>
  <c r="E17" i="1"/>
  <c r="O24" i="1" l="1"/>
  <c r="P22" i="1"/>
  <c r="P21" i="1"/>
  <c r="O21" i="1"/>
  <c r="F20" i="1"/>
  <c r="E22" i="1"/>
  <c r="F19" i="1"/>
  <c r="E19" i="1"/>
  <c r="P23" i="1" l="1"/>
  <c r="O23" i="1"/>
  <c r="O26" i="1"/>
  <c r="P24" i="1"/>
  <c r="F22" i="1"/>
  <c r="E24" i="1"/>
  <c r="F21" i="1"/>
  <c r="E21" i="1"/>
  <c r="P25" i="1" l="1"/>
  <c r="O25" i="1"/>
  <c r="P26" i="1"/>
  <c r="O28" i="1"/>
  <c r="F24" i="1"/>
  <c r="E26" i="1"/>
  <c r="F23" i="1"/>
  <c r="E23" i="1"/>
  <c r="F26" i="1" l="1"/>
  <c r="E28" i="1"/>
  <c r="O30" i="1"/>
  <c r="P28" i="1"/>
  <c r="P27" i="1"/>
  <c r="O27" i="1"/>
  <c r="E25" i="1"/>
  <c r="F25" i="1"/>
  <c r="F27" i="1"/>
  <c r="E27" i="1"/>
  <c r="F28" i="1" l="1"/>
  <c r="E30" i="1"/>
  <c r="P30" i="1"/>
  <c r="O32" i="1"/>
  <c r="P29" i="1"/>
  <c r="O29" i="1"/>
  <c r="E29" i="1" l="1"/>
  <c r="F29" i="1"/>
  <c r="F30" i="1"/>
  <c r="E32" i="1"/>
  <c r="P31" i="1"/>
  <c r="O31" i="1"/>
  <c r="P32" i="1"/>
  <c r="F32" i="1" l="1"/>
  <c r="E34" i="1"/>
  <c r="F31" i="1"/>
  <c r="E31" i="1"/>
  <c r="P33" i="1"/>
  <c r="O33" i="1"/>
  <c r="F34" i="1" l="1"/>
  <c r="E36" i="1"/>
  <c r="F33" i="1"/>
  <c r="E33" i="1"/>
  <c r="F36" i="1" l="1"/>
  <c r="E38" i="1"/>
  <c r="F35" i="1"/>
  <c r="E35" i="1"/>
  <c r="F38" i="1" l="1"/>
  <c r="E40" i="1"/>
  <c r="E37" i="1"/>
  <c r="F37" i="1"/>
  <c r="F40" i="1" l="1"/>
  <c r="E42" i="1"/>
  <c r="F42" i="1" s="1"/>
  <c r="F39" i="1"/>
  <c r="E39" i="1"/>
  <c r="E43" i="1" l="1"/>
  <c r="F43" i="1"/>
  <c r="F41" i="1"/>
  <c r="E41" i="1"/>
</calcChain>
</file>

<file path=xl/sharedStrings.xml><?xml version="1.0" encoding="utf-8"?>
<sst xmlns="http://schemas.openxmlformats.org/spreadsheetml/2006/main" count="141" uniqueCount="34">
  <si>
    <t>Exemplo 1: Patente de invenção</t>
  </si>
  <si>
    <t>Anuidade</t>
  </si>
  <si>
    <t>Prazo</t>
  </si>
  <si>
    <t>Data inicial para efetuar o pagamento</t>
  </si>
  <si>
    <t>Data final para efetuar o pagamento</t>
  </si>
  <si>
    <t>Código de serviço</t>
  </si>
  <si>
    <t>1ª</t>
  </si>
  <si>
    <t>Ordinário</t>
  </si>
  <si>
    <t>Extraordinário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</si>
  <si>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</si>
  <si>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</si>
  <si>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</si>
  <si>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</si>
  <si>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</si>
  <si>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</si>
  <si>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</si>
  <si>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</si>
  <si>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</si>
  <si>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Data de depósito do pedido de patente de invenção:</t>
  </si>
  <si>
    <t>—</t>
  </si>
  <si>
    <r>
      <t xml:space="preserve">Valor a ser pago (R$)
</t>
    </r>
    <r>
      <rPr>
        <sz val="11"/>
        <color theme="1"/>
        <rFont val="Calibri"/>
        <family val="2"/>
        <scheme val="minor"/>
      </rPr>
      <t>(com desconto)</t>
    </r>
  </si>
  <si>
    <r>
      <t xml:space="preserve">Valor a ser pago (R$)
</t>
    </r>
    <r>
      <rPr>
        <sz val="11"/>
        <color theme="1"/>
        <rFont val="Calibri"/>
        <family val="2"/>
        <scheme val="minor"/>
      </rPr>
      <t>(sem desconto)</t>
    </r>
  </si>
  <si>
    <r>
      <t xml:space="preserve">Ano
</t>
    </r>
    <r>
      <rPr>
        <sz val="11"/>
        <color theme="1"/>
        <rFont val="Calibri"/>
        <family val="2"/>
        <scheme val="minor"/>
      </rPr>
      <t>(contado a partir do depósito)</t>
    </r>
  </si>
  <si>
    <t>11ª</t>
  </si>
  <si>
    <t>12ª</t>
  </si>
  <si>
    <t>13ª</t>
  </si>
  <si>
    <t>14ª</t>
  </si>
  <si>
    <t>15ª</t>
  </si>
  <si>
    <t>16ª</t>
  </si>
  <si>
    <t>Isento</t>
  </si>
  <si>
    <t>17ª</t>
  </si>
  <si>
    <t>18ª</t>
  </si>
  <si>
    <t>Exemplo 2: Patente de modelo de utilidade</t>
  </si>
  <si>
    <t>Data de depósito do pedido de patente de modelo de utilidade: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</si>
</sst>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14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14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205C-4EA1-4CC5-B9D0-DAD40D6A99F3}">
  <dimension ref="A2:U44"/>
  <sheetViews>
    <sheetView showGridLines="0" tabSelected="1" zoomScale="98" zoomScaleNormal="98" workbookViewId="0">
      <selection activeCell="C52" sqref="C52"/>
    </sheetView>
  </sheetViews>
  <sheetFormatPr defaultRowHeight="15" x14ac:dyDescent="0.25"/>
  <cols>
    <col min="1" max="1" width="3" customWidth="1"/>
    <col min="2" max="2" width="16.42578125" customWidth="1"/>
    <col min="3" max="3" width="11" customWidth="1"/>
    <col min="4" max="4" width="15.42578125" customWidth="1"/>
    <col min="5" max="5" width="19.42578125" customWidth="1"/>
    <col min="6" max="6" width="20" customWidth="1"/>
    <col min="7" max="7" width="11.28515625" customWidth="1"/>
    <col min="8" max="8" width="19.28515625" customWidth="1"/>
    <col min="9" max="9" width="19.5703125" customWidth="1"/>
    <col min="10" max="10" width="3.5703125" customWidth="1"/>
    <col min="11" max="11" width="10.7109375" hidden="1" customWidth="1"/>
    <col min="12" max="12" width="17.140625" customWidth="1"/>
    <col min="13" max="13" width="10" customWidth="1"/>
    <col min="14" max="14" width="14" customWidth="1"/>
    <col min="15" max="15" width="19.7109375" customWidth="1"/>
    <col min="16" max="16" width="19.28515625" customWidth="1"/>
    <col min="17" max="17" width="11" customWidth="1"/>
    <col min="18" max="19" width="19.140625" customWidth="1"/>
    <col min="20" max="20" width="2.5703125" customWidth="1"/>
    <col min="21" max="21" width="10.85546875" customWidth="1"/>
  </cols>
  <sheetData>
    <row r="2" spans="2:21" ht="18.75" x14ac:dyDescent="0.25">
      <c r="B2" s="41" t="s">
        <v>0</v>
      </c>
      <c r="C2" s="42"/>
      <c r="D2" s="42"/>
      <c r="E2" s="42"/>
      <c r="F2" s="42"/>
      <c r="G2" s="42"/>
      <c r="H2" s="42"/>
      <c r="I2" s="43"/>
      <c r="L2" s="41" t="s">
        <v>32</v>
      </c>
      <c r="M2" s="42"/>
      <c r="N2" s="42"/>
      <c r="O2" s="42"/>
      <c r="P2" s="42"/>
      <c r="Q2" s="42"/>
      <c r="R2" s="42"/>
      <c r="S2" s="43"/>
    </row>
    <row r="3" spans="2:21" ht="15" customHeight="1" x14ac:dyDescent="0.25">
      <c r="B3" s="44" t="s">
        <v>18</v>
      </c>
      <c r="C3" s="45"/>
      <c r="D3" s="45"/>
      <c r="E3" s="45"/>
      <c r="F3" s="45"/>
      <c r="G3" s="26">
        <v>44797</v>
      </c>
      <c r="H3" s="27"/>
      <c r="I3" s="28"/>
      <c r="L3" s="44" t="s">
        <v>33</v>
      </c>
      <c r="M3" s="45"/>
      <c r="N3" s="45"/>
      <c r="O3" s="45"/>
      <c r="P3" s="45"/>
      <c r="Q3" s="26">
        <v>44797</v>
      </c>
      <c r="R3" s="27"/>
      <c r="S3" s="28"/>
    </row>
    <row r="4" spans="2:21" ht="15" customHeight="1" x14ac:dyDescent="0.25">
      <c r="B4" s="46" t="s">
        <v>22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</v>
      </c>
      <c r="H4" s="37" t="s">
        <v>21</v>
      </c>
      <c r="I4" s="39" t="s">
        <v>20</v>
      </c>
      <c r="L4" s="46" t="s">
        <v>22</v>
      </c>
      <c r="M4" s="37" t="s">
        <v>1</v>
      </c>
      <c r="N4" s="37" t="s">
        <v>2</v>
      </c>
      <c r="O4" s="37" t="s">
        <v>3</v>
      </c>
      <c r="P4" s="37" t="s">
        <v>4</v>
      </c>
      <c r="Q4" s="37" t="s">
        <v>5</v>
      </c>
      <c r="R4" s="37" t="s">
        <v>21</v>
      </c>
      <c r="S4" s="39" t="s">
        <v>20</v>
      </c>
    </row>
    <row r="5" spans="2:21" ht="29.25" customHeight="1" x14ac:dyDescent="0.25">
      <c r="B5" s="47"/>
      <c r="C5" s="38"/>
      <c r="D5" s="38"/>
      <c r="E5" s="38"/>
      <c r="F5" s="38"/>
      <c r="G5" s="38"/>
      <c r="H5" s="38"/>
      <c r="I5" s="40"/>
      <c r="L5" s="47"/>
      <c r="M5" s="38"/>
      <c r="N5" s="38"/>
      <c r="O5" s="38"/>
      <c r="P5" s="38"/>
      <c r="Q5" s="38"/>
      <c r="R5" s="38"/>
      <c r="S5" s="40"/>
    </row>
    <row r="6" spans="2:21" x14ac:dyDescent="0.25">
      <c r="B6" s="14">
        <v>1</v>
      </c>
      <c r="C6" s="11" t="s">
        <v>29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  <c r="J6" s="23">
        <f>EDATE(G3,0)</f>
        <v>44797</v>
      </c>
      <c r="K6" s="23">
        <f>EDATE(G3,3)</f>
        <v>44889</v>
      </c>
      <c r="L6" s="14">
        <v>1</v>
      </c>
      <c r="M6" s="11" t="s">
        <v>29</v>
      </c>
      <c r="N6" s="11" t="s">
        <v>19</v>
      </c>
      <c r="O6" s="11" t="s">
        <v>19</v>
      </c>
      <c r="P6" s="11" t="s">
        <v>19</v>
      </c>
      <c r="Q6" s="11" t="s">
        <v>19</v>
      </c>
      <c r="R6" s="11" t="s">
        <v>19</v>
      </c>
      <c r="S6" s="13" t="s">
        <v>19</v>
      </c>
      <c r="T6" s="23">
        <f>EDATE(Q3,0)</f>
        <v>44797</v>
      </c>
      <c r="U6" s="23">
        <f>EDATE(Q3,3)</f>
        <v>44889</v>
      </c>
    </row>
    <row r="7" spans="2:21" x14ac:dyDescent="0.25">
      <c r="B7" s="6">
        <v>2</v>
      </c>
      <c r="C7" s="7" t="s">
        <v>29</v>
      </c>
      <c r="D7" s="7" t="s">
        <v>19</v>
      </c>
      <c r="E7" s="7" t="s">
        <v>19</v>
      </c>
      <c r="F7" s="7" t="s">
        <v>19</v>
      </c>
      <c r="G7" s="7" t="s">
        <v>19</v>
      </c>
      <c r="H7" s="7" t="s">
        <v>19</v>
      </c>
      <c r="I7" s="8" t="s">
        <v>19</v>
      </c>
      <c r="J7" s="23">
        <f>EDATE(J6,12)</f>
        <v>45162</v>
      </c>
      <c r="K7" s="23">
        <f>EDATE(K6,12)</f>
        <v>45254</v>
      </c>
      <c r="L7" s="6">
        <v>2</v>
      </c>
      <c r="M7" s="7" t="s">
        <v>29</v>
      </c>
      <c r="N7" s="7" t="s">
        <v>19</v>
      </c>
      <c r="O7" s="7" t="s">
        <v>19</v>
      </c>
      <c r="P7" s="7" t="s">
        <v>19</v>
      </c>
      <c r="Q7" s="7" t="s">
        <v>19</v>
      </c>
      <c r="R7" s="7" t="s">
        <v>19</v>
      </c>
      <c r="S7" s="8" t="s">
        <v>19</v>
      </c>
      <c r="T7" s="23">
        <f>EDATE(T6,12)</f>
        <v>45162</v>
      </c>
      <c r="U7" s="23">
        <f>EDATE(U6,12)</f>
        <v>45254</v>
      </c>
    </row>
    <row r="8" spans="2:21" x14ac:dyDescent="0.25">
      <c r="B8" s="33">
        <v>3</v>
      </c>
      <c r="C8" s="35" t="s">
        <v>6</v>
      </c>
      <c r="D8" s="9" t="s">
        <v>7</v>
      </c>
      <c r="E8" s="10">
        <f>EDATE(J7,12)</f>
        <v>45528</v>
      </c>
      <c r="F8" s="10">
        <f>EDATE(E8,3)</f>
        <v>45620</v>
      </c>
      <c r="G8" s="9">
        <v>220</v>
      </c>
      <c r="H8" s="15">
        <v>295</v>
      </c>
      <c r="I8" s="16">
        <v>118</v>
      </c>
      <c r="J8" s="24"/>
      <c r="K8" s="24"/>
      <c r="L8" s="33">
        <v>3</v>
      </c>
      <c r="M8" s="35" t="s">
        <v>6</v>
      </c>
      <c r="N8" s="9" t="s">
        <v>7</v>
      </c>
      <c r="O8" s="10">
        <f>EDATE(T7,12)</f>
        <v>45528</v>
      </c>
      <c r="P8" s="10">
        <f>EDATE(O8,3)</f>
        <v>45620</v>
      </c>
      <c r="Q8" s="9">
        <v>240</v>
      </c>
      <c r="R8" s="15">
        <v>200</v>
      </c>
      <c r="S8" s="16">
        <v>80</v>
      </c>
    </row>
    <row r="9" spans="2:21" x14ac:dyDescent="0.25">
      <c r="B9" s="34"/>
      <c r="C9" s="36"/>
      <c r="D9" s="11" t="s">
        <v>8</v>
      </c>
      <c r="E9" s="12">
        <f>F8+1</f>
        <v>45621</v>
      </c>
      <c r="F9" s="12">
        <f>EDATE(F8,6)</f>
        <v>45801</v>
      </c>
      <c r="G9" s="11">
        <v>221</v>
      </c>
      <c r="H9" s="17">
        <v>590</v>
      </c>
      <c r="I9" s="18">
        <v>236</v>
      </c>
      <c r="J9" s="24"/>
      <c r="K9" s="24"/>
      <c r="L9" s="34"/>
      <c r="M9" s="36"/>
      <c r="N9" s="11" t="s">
        <v>8</v>
      </c>
      <c r="O9" s="12">
        <f>P8+1</f>
        <v>45621</v>
      </c>
      <c r="P9" s="12">
        <f>EDATE(P8,6)</f>
        <v>45801</v>
      </c>
      <c r="Q9" s="11">
        <v>241</v>
      </c>
      <c r="R9" s="17">
        <v>405</v>
      </c>
      <c r="S9" s="18">
        <v>162</v>
      </c>
    </row>
    <row r="10" spans="2:21" x14ac:dyDescent="0.25">
      <c r="B10" s="33">
        <v>4</v>
      </c>
      <c r="C10" s="35" t="s">
        <v>9</v>
      </c>
      <c r="D10" s="9" t="s">
        <v>7</v>
      </c>
      <c r="E10" s="10">
        <f>EDATE(E8,12)</f>
        <v>45893</v>
      </c>
      <c r="F10" s="10">
        <f>EDATE(E10,3)</f>
        <v>45985</v>
      </c>
      <c r="G10" s="9">
        <v>220</v>
      </c>
      <c r="H10" s="15">
        <v>295</v>
      </c>
      <c r="I10" s="16">
        <v>118</v>
      </c>
      <c r="J10" s="24"/>
      <c r="K10" s="24"/>
      <c r="L10" s="33">
        <v>4</v>
      </c>
      <c r="M10" s="35" t="s">
        <v>9</v>
      </c>
      <c r="N10" s="9" t="s">
        <v>7</v>
      </c>
      <c r="O10" s="10">
        <f>EDATE(O8,12)</f>
        <v>45893</v>
      </c>
      <c r="P10" s="10">
        <f>EDATE(O10,3)</f>
        <v>45985</v>
      </c>
      <c r="Q10" s="9">
        <v>240</v>
      </c>
      <c r="R10" s="15">
        <v>200</v>
      </c>
      <c r="S10" s="16">
        <v>80</v>
      </c>
    </row>
    <row r="11" spans="2:21" x14ac:dyDescent="0.25">
      <c r="B11" s="34"/>
      <c r="C11" s="36"/>
      <c r="D11" s="11" t="s">
        <v>8</v>
      </c>
      <c r="E11" s="12">
        <f>F10+1</f>
        <v>45986</v>
      </c>
      <c r="F11" s="12">
        <f>EDATE(F10,6)</f>
        <v>46166</v>
      </c>
      <c r="G11" s="11">
        <v>221</v>
      </c>
      <c r="H11" s="17">
        <v>590</v>
      </c>
      <c r="I11" s="18">
        <v>236</v>
      </c>
      <c r="J11" s="24"/>
      <c r="K11" s="24"/>
      <c r="L11" s="34"/>
      <c r="M11" s="36"/>
      <c r="N11" s="11" t="s">
        <v>8</v>
      </c>
      <c r="O11" s="12">
        <f>P10+1</f>
        <v>45986</v>
      </c>
      <c r="P11" s="12">
        <f>EDATE(P10,6)</f>
        <v>46166</v>
      </c>
      <c r="Q11" s="11">
        <v>241</v>
      </c>
      <c r="R11" s="17">
        <v>405</v>
      </c>
      <c r="S11" s="18">
        <v>162</v>
      </c>
    </row>
    <row r="12" spans="2:21" x14ac:dyDescent="0.25">
      <c r="B12" s="33">
        <v>5</v>
      </c>
      <c r="C12" s="35" t="s">
        <v>10</v>
      </c>
      <c r="D12" s="9" t="s">
        <v>7</v>
      </c>
      <c r="E12" s="10">
        <f>EDATE(E10,12)</f>
        <v>46258</v>
      </c>
      <c r="F12" s="10">
        <f>EDATE(E12,3)</f>
        <v>46350</v>
      </c>
      <c r="G12" s="9">
        <v>220</v>
      </c>
      <c r="H12" s="15">
        <v>295</v>
      </c>
      <c r="I12" s="16">
        <v>118</v>
      </c>
      <c r="J12" s="24"/>
      <c r="K12" s="24"/>
      <c r="L12" s="33">
        <v>5</v>
      </c>
      <c r="M12" s="35" t="s">
        <v>10</v>
      </c>
      <c r="N12" s="9" t="s">
        <v>7</v>
      </c>
      <c r="O12" s="10">
        <f>EDATE(O10,12)</f>
        <v>46258</v>
      </c>
      <c r="P12" s="10">
        <f>EDATE(O12,3)</f>
        <v>46350</v>
      </c>
      <c r="Q12" s="9">
        <v>240</v>
      </c>
      <c r="R12" s="15">
        <v>200</v>
      </c>
      <c r="S12" s="16">
        <v>80</v>
      </c>
    </row>
    <row r="13" spans="2:21" x14ac:dyDescent="0.25">
      <c r="B13" s="34"/>
      <c r="C13" s="36"/>
      <c r="D13" s="11" t="s">
        <v>8</v>
      </c>
      <c r="E13" s="12">
        <f>F12+1</f>
        <v>46351</v>
      </c>
      <c r="F13" s="12">
        <f>EDATE(F12,6)</f>
        <v>46531</v>
      </c>
      <c r="G13" s="11">
        <v>221</v>
      </c>
      <c r="H13" s="17">
        <v>590</v>
      </c>
      <c r="I13" s="18">
        <v>236</v>
      </c>
      <c r="J13" s="24"/>
      <c r="K13" s="24"/>
      <c r="L13" s="34"/>
      <c r="M13" s="36"/>
      <c r="N13" s="11" t="s">
        <v>8</v>
      </c>
      <c r="O13" s="12">
        <f>P12+1</f>
        <v>46351</v>
      </c>
      <c r="P13" s="12">
        <f>EDATE(P12,6)</f>
        <v>46531</v>
      </c>
      <c r="Q13" s="11">
        <v>241</v>
      </c>
      <c r="R13" s="17">
        <v>405</v>
      </c>
      <c r="S13" s="18">
        <v>162</v>
      </c>
    </row>
    <row r="14" spans="2:21" x14ac:dyDescent="0.25">
      <c r="B14" s="33">
        <v>6</v>
      </c>
      <c r="C14" s="35" t="s">
        <v>11</v>
      </c>
      <c r="D14" s="9" t="s">
        <v>7</v>
      </c>
      <c r="E14" s="10">
        <f>EDATE(E12,12)</f>
        <v>46623</v>
      </c>
      <c r="F14" s="10">
        <f>EDATE(E14,3)</f>
        <v>46715</v>
      </c>
      <c r="G14" s="9">
        <v>220</v>
      </c>
      <c r="H14" s="15">
        <v>295</v>
      </c>
      <c r="I14" s="16">
        <v>118</v>
      </c>
      <c r="J14" s="24"/>
      <c r="K14" s="24"/>
      <c r="L14" s="29">
        <v>6</v>
      </c>
      <c r="M14" s="31" t="s">
        <v>11</v>
      </c>
      <c r="N14" s="2" t="s">
        <v>7</v>
      </c>
      <c r="O14" s="3">
        <f>EDATE(O12,12)</f>
        <v>46623</v>
      </c>
      <c r="P14" s="3">
        <f>EDATE(O14,3)</f>
        <v>46715</v>
      </c>
      <c r="Q14" s="2">
        <v>242</v>
      </c>
      <c r="R14" s="19">
        <v>405</v>
      </c>
      <c r="S14" s="20">
        <v>162</v>
      </c>
    </row>
    <row r="15" spans="2:21" x14ac:dyDescent="0.25">
      <c r="B15" s="34"/>
      <c r="C15" s="36"/>
      <c r="D15" s="11" t="s">
        <v>8</v>
      </c>
      <c r="E15" s="12">
        <f>F14+1</f>
        <v>46716</v>
      </c>
      <c r="F15" s="12">
        <f>EDATE(F14,6)</f>
        <v>46897</v>
      </c>
      <c r="G15" s="11">
        <v>221</v>
      </c>
      <c r="H15" s="17">
        <v>590</v>
      </c>
      <c r="I15" s="18">
        <v>236</v>
      </c>
      <c r="J15" s="24"/>
      <c r="K15" s="24"/>
      <c r="L15" s="30"/>
      <c r="M15" s="32"/>
      <c r="N15" s="4" t="s">
        <v>8</v>
      </c>
      <c r="O15" s="5">
        <f>P14+1</f>
        <v>46716</v>
      </c>
      <c r="P15" s="5">
        <f>EDATE(P14,6)</f>
        <v>46897</v>
      </c>
      <c r="Q15" s="4">
        <v>243</v>
      </c>
      <c r="R15" s="21">
        <v>805</v>
      </c>
      <c r="S15" s="22">
        <v>322</v>
      </c>
    </row>
    <row r="16" spans="2:21" x14ac:dyDescent="0.25">
      <c r="B16" s="29">
        <v>7</v>
      </c>
      <c r="C16" s="31" t="s">
        <v>12</v>
      </c>
      <c r="D16" s="2" t="s">
        <v>7</v>
      </c>
      <c r="E16" s="3">
        <f>EDATE(E14,12)</f>
        <v>46989</v>
      </c>
      <c r="F16" s="3">
        <f>EDATE(E16,3)</f>
        <v>47081</v>
      </c>
      <c r="G16" s="2">
        <v>224</v>
      </c>
      <c r="H16" s="19">
        <v>1220</v>
      </c>
      <c r="I16" s="20">
        <v>488</v>
      </c>
      <c r="J16" s="25"/>
      <c r="K16" s="24"/>
      <c r="L16" s="29">
        <v>7</v>
      </c>
      <c r="M16" s="31" t="s">
        <v>12</v>
      </c>
      <c r="N16" s="2" t="s">
        <v>7</v>
      </c>
      <c r="O16" s="3">
        <f>EDATE(O14,12)</f>
        <v>46989</v>
      </c>
      <c r="P16" s="3">
        <f>EDATE(O16,3)</f>
        <v>47081</v>
      </c>
      <c r="Q16" s="2">
        <v>244</v>
      </c>
      <c r="R16" s="19">
        <v>805</v>
      </c>
      <c r="S16" s="20">
        <v>322</v>
      </c>
    </row>
    <row r="17" spans="2:19" x14ac:dyDescent="0.25">
      <c r="B17" s="30"/>
      <c r="C17" s="32"/>
      <c r="D17" s="4" t="s">
        <v>8</v>
      </c>
      <c r="E17" s="5">
        <f>F16+1</f>
        <v>47082</v>
      </c>
      <c r="F17" s="5">
        <f>EDATE(F16,6)</f>
        <v>47262</v>
      </c>
      <c r="G17" s="4">
        <v>225</v>
      </c>
      <c r="H17" s="21">
        <v>2440</v>
      </c>
      <c r="I17" s="22">
        <v>976</v>
      </c>
      <c r="J17" s="24"/>
      <c r="K17" s="24"/>
      <c r="L17" s="30"/>
      <c r="M17" s="32"/>
      <c r="N17" s="4" t="s">
        <v>8</v>
      </c>
      <c r="O17" s="5">
        <f>P16+1</f>
        <v>47082</v>
      </c>
      <c r="P17" s="5">
        <f>EDATE(P16,6)</f>
        <v>47262</v>
      </c>
      <c r="Q17" s="4">
        <v>245</v>
      </c>
      <c r="R17" s="21">
        <v>1610</v>
      </c>
      <c r="S17" s="22">
        <v>644</v>
      </c>
    </row>
    <row r="18" spans="2:19" x14ac:dyDescent="0.25">
      <c r="B18" s="29">
        <v>8</v>
      </c>
      <c r="C18" s="31" t="s">
        <v>13</v>
      </c>
      <c r="D18" s="2" t="s">
        <v>7</v>
      </c>
      <c r="E18" s="3">
        <f>EDATE(E16,12)</f>
        <v>47354</v>
      </c>
      <c r="F18" s="3">
        <f>EDATE(E18,3)</f>
        <v>47446</v>
      </c>
      <c r="G18" s="2">
        <v>224</v>
      </c>
      <c r="H18" s="19">
        <v>1220</v>
      </c>
      <c r="I18" s="20">
        <v>488</v>
      </c>
      <c r="J18" s="1"/>
      <c r="K18" s="1"/>
      <c r="L18" s="29">
        <v>8</v>
      </c>
      <c r="M18" s="31" t="s">
        <v>13</v>
      </c>
      <c r="N18" s="2" t="s">
        <v>7</v>
      </c>
      <c r="O18" s="3">
        <f>EDATE(O16,12)</f>
        <v>47354</v>
      </c>
      <c r="P18" s="3">
        <f>EDATE(O18,3)</f>
        <v>47446</v>
      </c>
      <c r="Q18" s="2">
        <v>244</v>
      </c>
      <c r="R18" s="19">
        <v>805</v>
      </c>
      <c r="S18" s="20">
        <v>322</v>
      </c>
    </row>
    <row r="19" spans="2:19" x14ac:dyDescent="0.25">
      <c r="B19" s="30"/>
      <c r="C19" s="32"/>
      <c r="D19" s="4" t="s">
        <v>8</v>
      </c>
      <c r="E19" s="5">
        <f>F18+1</f>
        <v>47447</v>
      </c>
      <c r="F19" s="5">
        <f>EDATE(F18,6)</f>
        <v>47627</v>
      </c>
      <c r="G19" s="4">
        <v>225</v>
      </c>
      <c r="H19" s="21">
        <v>2440</v>
      </c>
      <c r="I19" s="22">
        <v>976</v>
      </c>
      <c r="L19" s="30"/>
      <c r="M19" s="32"/>
      <c r="N19" s="4" t="s">
        <v>8</v>
      </c>
      <c r="O19" s="5">
        <f>P18+1</f>
        <v>47447</v>
      </c>
      <c r="P19" s="5">
        <f>EDATE(P18,6)</f>
        <v>47627</v>
      </c>
      <c r="Q19" s="4">
        <v>245</v>
      </c>
      <c r="R19" s="21">
        <v>1610</v>
      </c>
      <c r="S19" s="22">
        <v>644</v>
      </c>
    </row>
    <row r="20" spans="2:19" x14ac:dyDescent="0.25">
      <c r="B20" s="29">
        <v>9</v>
      </c>
      <c r="C20" s="31" t="s">
        <v>14</v>
      </c>
      <c r="D20" s="2" t="s">
        <v>7</v>
      </c>
      <c r="E20" s="3">
        <f>EDATE(E18,12)</f>
        <v>47719</v>
      </c>
      <c r="F20" s="3">
        <f>EDATE(E20,3)</f>
        <v>47811</v>
      </c>
      <c r="G20" s="2">
        <v>224</v>
      </c>
      <c r="H20" s="19">
        <v>1220</v>
      </c>
      <c r="I20" s="20">
        <v>488</v>
      </c>
      <c r="L20" s="29">
        <v>9</v>
      </c>
      <c r="M20" s="31" t="s">
        <v>14</v>
      </c>
      <c r="N20" s="2" t="s">
        <v>7</v>
      </c>
      <c r="O20" s="3">
        <f>EDATE(O18,12)</f>
        <v>47719</v>
      </c>
      <c r="P20" s="3">
        <f>EDATE(O20,3)</f>
        <v>47811</v>
      </c>
      <c r="Q20" s="2">
        <v>244</v>
      </c>
      <c r="R20" s="19">
        <v>805</v>
      </c>
      <c r="S20" s="20">
        <v>322</v>
      </c>
    </row>
    <row r="21" spans="2:19" x14ac:dyDescent="0.25">
      <c r="B21" s="30"/>
      <c r="C21" s="32"/>
      <c r="D21" s="4" t="s">
        <v>8</v>
      </c>
      <c r="E21" s="5">
        <f>F20+1</f>
        <v>47812</v>
      </c>
      <c r="F21" s="5">
        <f>EDATE(F20,6)</f>
        <v>47992</v>
      </c>
      <c r="G21" s="4">
        <v>225</v>
      </c>
      <c r="H21" s="21">
        <v>2440</v>
      </c>
      <c r="I21" s="22">
        <v>976</v>
      </c>
      <c r="L21" s="30"/>
      <c r="M21" s="32"/>
      <c r="N21" s="4" t="s">
        <v>8</v>
      </c>
      <c r="O21" s="5">
        <f>P20+1</f>
        <v>47812</v>
      </c>
      <c r="P21" s="5">
        <f>EDATE(P20,6)</f>
        <v>47992</v>
      </c>
      <c r="Q21" s="4">
        <v>245</v>
      </c>
      <c r="R21" s="21">
        <v>1610</v>
      </c>
      <c r="S21" s="22">
        <v>644</v>
      </c>
    </row>
    <row r="22" spans="2:19" x14ac:dyDescent="0.25">
      <c r="B22" s="29">
        <v>10</v>
      </c>
      <c r="C22" s="31" t="s">
        <v>15</v>
      </c>
      <c r="D22" s="2" t="s">
        <v>7</v>
      </c>
      <c r="E22" s="3">
        <f>EDATE(E20,12)</f>
        <v>48084</v>
      </c>
      <c r="F22" s="3">
        <f>EDATE(E22,3)</f>
        <v>48176</v>
      </c>
      <c r="G22" s="2">
        <v>224</v>
      </c>
      <c r="H22" s="19">
        <v>1220</v>
      </c>
      <c r="I22" s="20">
        <v>488</v>
      </c>
      <c r="L22" s="29">
        <v>10</v>
      </c>
      <c r="M22" s="31" t="s">
        <v>15</v>
      </c>
      <c r="N22" s="2" t="s">
        <v>7</v>
      </c>
      <c r="O22" s="3">
        <f>EDATE(O20,12)</f>
        <v>48084</v>
      </c>
      <c r="P22" s="3">
        <f>EDATE(O22,3)</f>
        <v>48176</v>
      </c>
      <c r="Q22" s="2">
        <v>244</v>
      </c>
      <c r="R22" s="19">
        <v>805</v>
      </c>
      <c r="S22" s="20">
        <v>322</v>
      </c>
    </row>
    <row r="23" spans="2:19" x14ac:dyDescent="0.25">
      <c r="B23" s="30"/>
      <c r="C23" s="32"/>
      <c r="D23" s="4" t="s">
        <v>8</v>
      </c>
      <c r="E23" s="5">
        <f>F22+1</f>
        <v>48177</v>
      </c>
      <c r="F23" s="5">
        <f>EDATE(F22,6)</f>
        <v>48358</v>
      </c>
      <c r="G23" s="4">
        <v>225</v>
      </c>
      <c r="H23" s="21">
        <v>2440</v>
      </c>
      <c r="I23" s="22">
        <v>976</v>
      </c>
      <c r="L23" s="30"/>
      <c r="M23" s="32"/>
      <c r="N23" s="4" t="s">
        <v>8</v>
      </c>
      <c r="O23" s="5">
        <f>P22+1</f>
        <v>48177</v>
      </c>
      <c r="P23" s="5">
        <f>EDATE(P22,6)</f>
        <v>48358</v>
      </c>
      <c r="Q23" s="4">
        <v>245</v>
      </c>
      <c r="R23" s="21">
        <v>1610</v>
      </c>
      <c r="S23" s="22">
        <v>644</v>
      </c>
    </row>
    <row r="24" spans="2:19" x14ac:dyDescent="0.25">
      <c r="B24" s="29">
        <v>11</v>
      </c>
      <c r="C24" s="31" t="s">
        <v>16</v>
      </c>
      <c r="D24" s="2" t="s">
        <v>7</v>
      </c>
      <c r="E24" s="3">
        <f>EDATE(E22,12)</f>
        <v>48450</v>
      </c>
      <c r="F24" s="3">
        <f>EDATE(E24,3)</f>
        <v>48542</v>
      </c>
      <c r="G24" s="2">
        <v>226</v>
      </c>
      <c r="H24" s="19">
        <v>1645</v>
      </c>
      <c r="I24" s="20">
        <v>658</v>
      </c>
      <c r="L24" s="29">
        <v>11</v>
      </c>
      <c r="M24" s="31" t="s">
        <v>16</v>
      </c>
      <c r="N24" s="2" t="s">
        <v>7</v>
      </c>
      <c r="O24" s="3">
        <f>EDATE(O22,12)</f>
        <v>48450</v>
      </c>
      <c r="P24" s="3">
        <f>EDATE(O24,3)</f>
        <v>48542</v>
      </c>
      <c r="Q24" s="2">
        <v>246</v>
      </c>
      <c r="R24" s="19">
        <v>1210</v>
      </c>
      <c r="S24" s="20">
        <v>484</v>
      </c>
    </row>
    <row r="25" spans="2:19" x14ac:dyDescent="0.25">
      <c r="B25" s="30"/>
      <c r="C25" s="32"/>
      <c r="D25" s="4" t="s">
        <v>8</v>
      </c>
      <c r="E25" s="5">
        <f>F24+1</f>
        <v>48543</v>
      </c>
      <c r="F25" s="5">
        <f>EDATE(F24,6)</f>
        <v>48723</v>
      </c>
      <c r="G25" s="4">
        <v>227</v>
      </c>
      <c r="H25" s="21">
        <v>3295</v>
      </c>
      <c r="I25" s="22">
        <v>1318</v>
      </c>
      <c r="L25" s="30"/>
      <c r="M25" s="32"/>
      <c r="N25" s="4" t="s">
        <v>8</v>
      </c>
      <c r="O25" s="5">
        <f>P24+1</f>
        <v>48543</v>
      </c>
      <c r="P25" s="5">
        <f>EDATE(P24,6)</f>
        <v>48723</v>
      </c>
      <c r="Q25" s="4">
        <v>247</v>
      </c>
      <c r="R25" s="21">
        <v>2415</v>
      </c>
      <c r="S25" s="22">
        <v>966</v>
      </c>
    </row>
    <row r="26" spans="2:19" x14ac:dyDescent="0.25">
      <c r="B26" s="29">
        <v>12</v>
      </c>
      <c r="C26" s="31" t="s">
        <v>17</v>
      </c>
      <c r="D26" s="2" t="s">
        <v>7</v>
      </c>
      <c r="E26" s="3">
        <f>EDATE(E24,12)</f>
        <v>48815</v>
      </c>
      <c r="F26" s="3">
        <f>EDATE(E26,3)</f>
        <v>48907</v>
      </c>
      <c r="G26" s="2">
        <v>226</v>
      </c>
      <c r="H26" s="19">
        <v>1645</v>
      </c>
      <c r="I26" s="20">
        <v>658</v>
      </c>
      <c r="L26" s="29">
        <v>12</v>
      </c>
      <c r="M26" s="31" t="s">
        <v>17</v>
      </c>
      <c r="N26" s="2" t="s">
        <v>7</v>
      </c>
      <c r="O26" s="3">
        <f>EDATE(O24,12)</f>
        <v>48815</v>
      </c>
      <c r="P26" s="3">
        <f>EDATE(O26,3)</f>
        <v>48907</v>
      </c>
      <c r="Q26" s="2">
        <v>246</v>
      </c>
      <c r="R26" s="19">
        <v>1210</v>
      </c>
      <c r="S26" s="20">
        <v>484</v>
      </c>
    </row>
    <row r="27" spans="2:19" x14ac:dyDescent="0.25">
      <c r="B27" s="30"/>
      <c r="C27" s="32"/>
      <c r="D27" s="4" t="s">
        <v>8</v>
      </c>
      <c r="E27" s="5">
        <f>F26+1</f>
        <v>48908</v>
      </c>
      <c r="F27" s="5">
        <f>EDATE(F26,6)</f>
        <v>49088</v>
      </c>
      <c r="G27" s="4">
        <v>227</v>
      </c>
      <c r="H27" s="21">
        <v>3295</v>
      </c>
      <c r="I27" s="22">
        <v>1318</v>
      </c>
      <c r="L27" s="30"/>
      <c r="M27" s="32"/>
      <c r="N27" s="4" t="s">
        <v>8</v>
      </c>
      <c r="O27" s="5">
        <f>P26+1</f>
        <v>48908</v>
      </c>
      <c r="P27" s="5">
        <f>EDATE(P26,6)</f>
        <v>49088</v>
      </c>
      <c r="Q27" s="4">
        <v>247</v>
      </c>
      <c r="R27" s="21">
        <v>2415</v>
      </c>
      <c r="S27" s="22">
        <v>966</v>
      </c>
    </row>
    <row r="28" spans="2:19" x14ac:dyDescent="0.25">
      <c r="B28" s="29">
        <v>13</v>
      </c>
      <c r="C28" s="31" t="s">
        <v>23</v>
      </c>
      <c r="D28" s="2" t="s">
        <v>7</v>
      </c>
      <c r="E28" s="3">
        <f>EDATE(E26,12)</f>
        <v>49180</v>
      </c>
      <c r="F28" s="3">
        <f>EDATE(E28,3)</f>
        <v>49272</v>
      </c>
      <c r="G28" s="2">
        <v>226</v>
      </c>
      <c r="H28" s="19">
        <v>1645</v>
      </c>
      <c r="I28" s="20">
        <v>658</v>
      </c>
      <c r="L28" s="29">
        <v>13</v>
      </c>
      <c r="M28" s="31" t="s">
        <v>23</v>
      </c>
      <c r="N28" s="2" t="s">
        <v>7</v>
      </c>
      <c r="O28" s="3">
        <f>EDATE(O26,12)</f>
        <v>49180</v>
      </c>
      <c r="P28" s="3">
        <f>EDATE(O28,3)</f>
        <v>49272</v>
      </c>
      <c r="Q28" s="2">
        <v>246</v>
      </c>
      <c r="R28" s="19">
        <v>1210</v>
      </c>
      <c r="S28" s="20">
        <v>484</v>
      </c>
    </row>
    <row r="29" spans="2:19" x14ac:dyDescent="0.25">
      <c r="B29" s="30"/>
      <c r="C29" s="32"/>
      <c r="D29" s="4" t="s">
        <v>8</v>
      </c>
      <c r="E29" s="5">
        <f>F28+1</f>
        <v>49273</v>
      </c>
      <c r="F29" s="5">
        <f>EDATE(F28,6)</f>
        <v>49453</v>
      </c>
      <c r="G29" s="4">
        <v>227</v>
      </c>
      <c r="H29" s="21">
        <v>3295</v>
      </c>
      <c r="I29" s="22">
        <v>1318</v>
      </c>
      <c r="L29" s="30"/>
      <c r="M29" s="32"/>
      <c r="N29" s="4" t="s">
        <v>8</v>
      </c>
      <c r="O29" s="5">
        <f>P28+1</f>
        <v>49273</v>
      </c>
      <c r="P29" s="5">
        <f>EDATE(P28,6)</f>
        <v>49453</v>
      </c>
      <c r="Q29" s="4">
        <v>247</v>
      </c>
      <c r="R29" s="21">
        <v>2415</v>
      </c>
      <c r="S29" s="22">
        <v>966</v>
      </c>
    </row>
    <row r="30" spans="2:19" x14ac:dyDescent="0.25">
      <c r="B30" s="29">
        <v>14</v>
      </c>
      <c r="C30" s="31" t="s">
        <v>24</v>
      </c>
      <c r="D30" s="2" t="s">
        <v>7</v>
      </c>
      <c r="E30" s="3">
        <f>EDATE(E28,12)</f>
        <v>49545</v>
      </c>
      <c r="F30" s="3">
        <f>EDATE(E30,3)</f>
        <v>49637</v>
      </c>
      <c r="G30" s="2">
        <v>226</v>
      </c>
      <c r="H30" s="19">
        <v>1645</v>
      </c>
      <c r="I30" s="20">
        <v>658</v>
      </c>
      <c r="L30" s="29">
        <v>14</v>
      </c>
      <c r="M30" s="31" t="s">
        <v>24</v>
      </c>
      <c r="N30" s="2" t="s">
        <v>7</v>
      </c>
      <c r="O30" s="3">
        <f>EDATE(O28,12)</f>
        <v>49545</v>
      </c>
      <c r="P30" s="3">
        <f>EDATE(O30,3)</f>
        <v>49637</v>
      </c>
      <c r="Q30" s="2">
        <v>246</v>
      </c>
      <c r="R30" s="19">
        <v>1210</v>
      </c>
      <c r="S30" s="20">
        <v>484</v>
      </c>
    </row>
    <row r="31" spans="2:19" x14ac:dyDescent="0.25">
      <c r="B31" s="30"/>
      <c r="C31" s="32"/>
      <c r="D31" s="4" t="s">
        <v>8</v>
      </c>
      <c r="E31" s="5">
        <f>F30+1</f>
        <v>49638</v>
      </c>
      <c r="F31" s="5">
        <f>EDATE(F30,6)</f>
        <v>49819</v>
      </c>
      <c r="G31" s="4">
        <v>227</v>
      </c>
      <c r="H31" s="21">
        <v>3295</v>
      </c>
      <c r="I31" s="22">
        <v>1318</v>
      </c>
      <c r="L31" s="30"/>
      <c r="M31" s="32"/>
      <c r="N31" s="4" t="s">
        <v>8</v>
      </c>
      <c r="O31" s="5">
        <f>P30+1</f>
        <v>49638</v>
      </c>
      <c r="P31" s="5">
        <f>EDATE(P30,6)</f>
        <v>49819</v>
      </c>
      <c r="Q31" s="4">
        <v>247</v>
      </c>
      <c r="R31" s="21">
        <v>2415</v>
      </c>
      <c r="S31" s="22">
        <v>966</v>
      </c>
    </row>
    <row r="32" spans="2:19" x14ac:dyDescent="0.25">
      <c r="B32" s="29">
        <v>15</v>
      </c>
      <c r="C32" s="31" t="s">
        <v>25</v>
      </c>
      <c r="D32" s="2" t="s">
        <v>7</v>
      </c>
      <c r="E32" s="3">
        <f>EDATE(E30,12)</f>
        <v>49911</v>
      </c>
      <c r="F32" s="3">
        <f>EDATE(E32,3)</f>
        <v>50003</v>
      </c>
      <c r="G32" s="2">
        <v>226</v>
      </c>
      <c r="H32" s="19">
        <v>1645</v>
      </c>
      <c r="I32" s="20">
        <v>658</v>
      </c>
      <c r="L32" s="29">
        <v>15</v>
      </c>
      <c r="M32" s="31" t="s">
        <v>25</v>
      </c>
      <c r="N32" s="2" t="s">
        <v>7</v>
      </c>
      <c r="O32" s="3">
        <f>EDATE(O30,12)</f>
        <v>49911</v>
      </c>
      <c r="P32" s="3">
        <f>EDATE(O32,3)</f>
        <v>50003</v>
      </c>
      <c r="Q32" s="2">
        <v>246</v>
      </c>
      <c r="R32" s="19">
        <v>1210</v>
      </c>
      <c r="S32" s="20">
        <v>484</v>
      </c>
    </row>
    <row r="33" spans="1:19" x14ac:dyDescent="0.25">
      <c r="B33" s="30"/>
      <c r="C33" s="32"/>
      <c r="D33" s="4" t="s">
        <v>8</v>
      </c>
      <c r="E33" s="5">
        <f>F32+1</f>
        <v>50004</v>
      </c>
      <c r="F33" s="5">
        <f>EDATE(F32,6)</f>
        <v>50184</v>
      </c>
      <c r="G33" s="4">
        <v>227</v>
      </c>
      <c r="H33" s="21">
        <v>3295</v>
      </c>
      <c r="I33" s="22">
        <v>1318</v>
      </c>
      <c r="L33" s="30"/>
      <c r="M33" s="32"/>
      <c r="N33" s="4" t="s">
        <v>8</v>
      </c>
      <c r="O33" s="5">
        <f>P32+1</f>
        <v>50004</v>
      </c>
      <c r="P33" s="5">
        <f>EDATE(P32,6)</f>
        <v>50184</v>
      </c>
      <c r="Q33" s="4">
        <v>247</v>
      </c>
      <c r="R33" s="21">
        <v>2415</v>
      </c>
      <c r="S33" s="22">
        <v>966</v>
      </c>
    </row>
    <row r="34" spans="1:19" x14ac:dyDescent="0.25">
      <c r="B34" s="29">
        <v>16</v>
      </c>
      <c r="C34" s="31" t="s">
        <v>26</v>
      </c>
      <c r="D34" s="2" t="s">
        <v>7</v>
      </c>
      <c r="E34" s="3">
        <f>EDATE(E32,12)</f>
        <v>50276</v>
      </c>
      <c r="F34" s="3">
        <f>EDATE(E34,3)</f>
        <v>50368</v>
      </c>
      <c r="G34" s="2">
        <v>228</v>
      </c>
      <c r="H34" s="19">
        <v>2005</v>
      </c>
      <c r="I34" s="20">
        <v>802</v>
      </c>
    </row>
    <row r="35" spans="1:19" x14ac:dyDescent="0.25">
      <c r="B35" s="30"/>
      <c r="C35" s="32"/>
      <c r="D35" s="4" t="s">
        <v>8</v>
      </c>
      <c r="E35" s="5">
        <f>F34+1</f>
        <v>50369</v>
      </c>
      <c r="F35" s="5">
        <f>EDATE(F34,6)</f>
        <v>50549</v>
      </c>
      <c r="G35" s="4">
        <v>229</v>
      </c>
      <c r="H35" s="21">
        <v>4005</v>
      </c>
      <c r="I35" s="22">
        <v>1602</v>
      </c>
    </row>
    <row r="36" spans="1:19" x14ac:dyDescent="0.25">
      <c r="B36" s="29">
        <v>17</v>
      </c>
      <c r="C36" s="31" t="s">
        <v>27</v>
      </c>
      <c r="D36" s="2" t="s">
        <v>7</v>
      </c>
      <c r="E36" s="3">
        <f>EDATE(E34,12)</f>
        <v>50641</v>
      </c>
      <c r="F36" s="3">
        <f>EDATE(E36,3)</f>
        <v>50733</v>
      </c>
      <c r="G36" s="2">
        <v>228</v>
      </c>
      <c r="H36" s="19">
        <v>2005</v>
      </c>
      <c r="I36" s="20">
        <v>802</v>
      </c>
    </row>
    <row r="37" spans="1:19" x14ac:dyDescent="0.25">
      <c r="B37" s="30"/>
      <c r="C37" s="32"/>
      <c r="D37" s="4" t="s">
        <v>8</v>
      </c>
      <c r="E37" s="5">
        <f>F36+1</f>
        <v>50734</v>
      </c>
      <c r="F37" s="5">
        <f>EDATE(F36,6)</f>
        <v>50914</v>
      </c>
      <c r="G37" s="4">
        <v>229</v>
      </c>
      <c r="H37" s="21">
        <v>4005</v>
      </c>
      <c r="I37" s="22">
        <v>1602</v>
      </c>
    </row>
    <row r="38" spans="1:19" x14ac:dyDescent="0.25">
      <c r="B38" s="29">
        <v>18</v>
      </c>
      <c r="C38" s="31" t="s">
        <v>28</v>
      </c>
      <c r="D38" s="2" t="s">
        <v>7</v>
      </c>
      <c r="E38" s="3">
        <f>EDATE(E36,12)</f>
        <v>51006</v>
      </c>
      <c r="F38" s="3">
        <f>EDATE(E38,3)</f>
        <v>51098</v>
      </c>
      <c r="G38" s="2">
        <v>228</v>
      </c>
      <c r="H38" s="19">
        <v>2005</v>
      </c>
      <c r="I38" s="20">
        <v>802</v>
      </c>
    </row>
    <row r="39" spans="1:19" x14ac:dyDescent="0.25">
      <c r="B39" s="30"/>
      <c r="C39" s="32"/>
      <c r="D39" s="4" t="s">
        <v>8</v>
      </c>
      <c r="E39" s="5">
        <f>F38+1</f>
        <v>51099</v>
      </c>
      <c r="F39" s="5">
        <f>EDATE(F38,6)</f>
        <v>51280</v>
      </c>
      <c r="G39" s="4">
        <v>229</v>
      </c>
      <c r="H39" s="21">
        <v>4005</v>
      </c>
      <c r="I39" s="22">
        <v>1602</v>
      </c>
    </row>
    <row r="40" spans="1:19" x14ac:dyDescent="0.25">
      <c r="A40" s="1"/>
      <c r="B40" s="29">
        <v>19</v>
      </c>
      <c r="C40" s="31" t="s">
        <v>30</v>
      </c>
      <c r="D40" s="2" t="s">
        <v>7</v>
      </c>
      <c r="E40" s="3">
        <f>EDATE(E38,12)</f>
        <v>51372</v>
      </c>
      <c r="F40" s="3">
        <f>EDATE(E40,3)</f>
        <v>51464</v>
      </c>
      <c r="G40" s="2">
        <v>228</v>
      </c>
      <c r="H40" s="19">
        <v>2005</v>
      </c>
      <c r="I40" s="20">
        <v>802</v>
      </c>
    </row>
    <row r="41" spans="1:19" x14ac:dyDescent="0.25">
      <c r="A41" s="1"/>
      <c r="B41" s="30"/>
      <c r="C41" s="32"/>
      <c r="D41" s="4" t="s">
        <v>8</v>
      </c>
      <c r="E41" s="5">
        <f>F40+1</f>
        <v>51465</v>
      </c>
      <c r="F41" s="5">
        <f>EDATE(F40,6)</f>
        <v>51645</v>
      </c>
      <c r="G41" s="4">
        <v>229</v>
      </c>
      <c r="H41" s="21">
        <v>4005</v>
      </c>
      <c r="I41" s="22">
        <v>1602</v>
      </c>
    </row>
    <row r="42" spans="1:19" x14ac:dyDescent="0.25">
      <c r="A42" s="1"/>
      <c r="B42" s="29">
        <v>20</v>
      </c>
      <c r="C42" s="31" t="s">
        <v>31</v>
      </c>
      <c r="D42" s="2" t="s">
        <v>7</v>
      </c>
      <c r="E42" s="3">
        <f>EDATE(E40,12)</f>
        <v>51737</v>
      </c>
      <c r="F42" s="3">
        <f>EDATE(E42,3)</f>
        <v>51829</v>
      </c>
      <c r="G42" s="2">
        <v>228</v>
      </c>
      <c r="H42" s="19">
        <v>2005</v>
      </c>
      <c r="I42" s="20">
        <v>802</v>
      </c>
    </row>
    <row r="43" spans="1:19" x14ac:dyDescent="0.25">
      <c r="A43" s="1"/>
      <c r="B43" s="30"/>
      <c r="C43" s="32"/>
      <c r="D43" s="4" t="s">
        <v>8</v>
      </c>
      <c r="E43" s="5">
        <f>F42+1</f>
        <v>51830</v>
      </c>
      <c r="F43" s="5">
        <f>EDATE(F42,6)</f>
        <v>52010</v>
      </c>
      <c r="G43" s="4">
        <v>229</v>
      </c>
      <c r="H43" s="21">
        <v>4005</v>
      </c>
      <c r="I43" s="22">
        <v>1602</v>
      </c>
    </row>
    <row r="44" spans="1:19" x14ac:dyDescent="0.25">
      <c r="A44" s="1"/>
    </row>
  </sheetData>
  <sheetProtection algorithmName="SHA-512" hashValue="JThN4eMPZDCbdOdQOydRwTcgDQHTsnNP08Rd012kmpGx4uWQm8aNv3wX62je/K49HY+m4Msu2qFfllgiIsnP+w==" saltValue="SMpi5KYv4viZUYdkUrobVw==" spinCount="100000" sheet="1" objects="1" scenarios="1"/>
  <mergeCells count="82">
    <mergeCell ref="B2:I2"/>
    <mergeCell ref="C4:C5"/>
    <mergeCell ref="D4:D5"/>
    <mergeCell ref="E4:E5"/>
    <mergeCell ref="F4:F5"/>
    <mergeCell ref="G4:G5"/>
    <mergeCell ref="H4:H5"/>
    <mergeCell ref="I4:I5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42:B43"/>
    <mergeCell ref="C42:C43"/>
    <mergeCell ref="L2:S2"/>
    <mergeCell ref="L3:P3"/>
    <mergeCell ref="L4:L5"/>
    <mergeCell ref="M4:M5"/>
    <mergeCell ref="N4:N5"/>
    <mergeCell ref="O4:O5"/>
    <mergeCell ref="P4:P5"/>
    <mergeCell ref="Q4:Q5"/>
    <mergeCell ref="B38:B39"/>
    <mergeCell ref="C38:C39"/>
    <mergeCell ref="B3:F3"/>
    <mergeCell ref="B4:B5"/>
    <mergeCell ref="B40:B41"/>
    <mergeCell ref="C40:C41"/>
    <mergeCell ref="R4:R5"/>
    <mergeCell ref="S4:S5"/>
    <mergeCell ref="L8:L9"/>
    <mergeCell ref="M8:M9"/>
    <mergeCell ref="L10:L11"/>
    <mergeCell ref="M10:M11"/>
    <mergeCell ref="L12:L13"/>
    <mergeCell ref="M12:M13"/>
    <mergeCell ref="L14:L15"/>
    <mergeCell ref="M14:M15"/>
    <mergeCell ref="L16:L17"/>
    <mergeCell ref="M16:M17"/>
    <mergeCell ref="L18:L19"/>
    <mergeCell ref="M18:M19"/>
    <mergeCell ref="L20:L21"/>
    <mergeCell ref="M20:M21"/>
    <mergeCell ref="L22:L23"/>
    <mergeCell ref="M22:M23"/>
    <mergeCell ref="L30:L31"/>
    <mergeCell ref="M30:M31"/>
    <mergeCell ref="L32:L33"/>
    <mergeCell ref="M32:M33"/>
    <mergeCell ref="L24:L25"/>
    <mergeCell ref="M24:M25"/>
    <mergeCell ref="L26:L27"/>
    <mergeCell ref="M26:M27"/>
    <mergeCell ref="L28:L29"/>
    <mergeCell ref="M28:M29"/>
  </mergeCells>
  <pageMargins left="0.511811024" right="0.511811024" top="0.78740157499999996" bottom="0.78740157499999996" header="0.31496062000000002" footer="0.31496062000000002"/>
  <pageSetup paperSize="9" scale="33" orientation="portrait" r:id="rId1"/>
  <ignoredErrors>
    <ignoredError sqref="E10:E11 F9:F10 E13 E15 E17 E19 E21 E23 E25 F12 F14 F16 F18 F20 F22 F24 F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INPI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Gislaine Zulli</dc:creator>
  <cp:lastModifiedBy>Gislaine Zulli</cp:lastModifiedBy>
  <cp:lastPrinted>2022-08-24T19:38:14Z</cp:lastPrinted>
  <dcterms:created xsi:type="dcterms:W3CDTF">2022-08-24T17:19:39Z</dcterms:created>
  <dcterms:modified xsi:type="dcterms:W3CDTF">2022-08-24T19:39:36Z</dcterms:modified>
</cp:coreProperties>
</file>