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xfile01s\GT-PEP\Dimci-257X\Ensaios de Proficiência\Sismógrafos\"/>
    </mc:Choice>
  </mc:AlternateContent>
  <bookViews>
    <workbookView xWindow="240" yWindow="45" windowWidth="19440" windowHeight="7995" activeTab="1"/>
  </bookViews>
  <sheets>
    <sheet name="Instruções" sheetId="4" r:id="rId1"/>
    <sheet name="Registro de Resultados" sheetId="1" r:id="rId2"/>
    <sheet name="Resultados Truncados" sheetId="2" r:id="rId3"/>
  </sheets>
  <calcPr calcId="152511"/>
</workbook>
</file>

<file path=xl/calcChain.xml><?xml version="1.0" encoding="utf-8"?>
<calcChain xmlns="http://schemas.openxmlformats.org/spreadsheetml/2006/main">
  <c r="C3" i="2" l="1"/>
  <c r="F3" i="2" l="1"/>
  <c r="G16" i="2" l="1"/>
  <c r="G15" i="2"/>
  <c r="G14" i="2"/>
  <c r="G13" i="2"/>
  <c r="G12" i="2"/>
  <c r="G11" i="2"/>
  <c r="G10" i="2"/>
  <c r="G9" i="2"/>
  <c r="G27" i="2"/>
  <c r="G26" i="2"/>
  <c r="G25" i="2"/>
  <c r="G24" i="2"/>
  <c r="G23" i="2"/>
  <c r="G22" i="2"/>
  <c r="G21" i="2"/>
  <c r="G20" i="2"/>
  <c r="D27" i="2"/>
  <c r="D26" i="2"/>
  <c r="D25" i="2"/>
  <c r="D24" i="2"/>
  <c r="D23" i="2"/>
  <c r="D22" i="2"/>
  <c r="D21" i="2"/>
  <c r="D20" i="2"/>
  <c r="F27" i="2"/>
  <c r="F26" i="2"/>
  <c r="F25" i="2"/>
  <c r="F24" i="2"/>
  <c r="F23" i="2"/>
  <c r="F22" i="2"/>
  <c r="F21" i="2"/>
  <c r="F20" i="2"/>
  <c r="C22" i="2"/>
  <c r="C23" i="2"/>
  <c r="C24" i="2"/>
  <c r="C25" i="2"/>
  <c r="C26" i="2"/>
  <c r="C27" i="2"/>
  <c r="C21" i="2"/>
  <c r="C20" i="2"/>
  <c r="F16" i="2"/>
  <c r="F15" i="2"/>
  <c r="F14" i="2"/>
  <c r="F13" i="2"/>
  <c r="F12" i="2"/>
  <c r="F11" i="2"/>
  <c r="F10" i="2"/>
  <c r="F9" i="2"/>
  <c r="D16" i="2"/>
  <c r="D15" i="2"/>
  <c r="D14" i="2"/>
  <c r="D13" i="2"/>
  <c r="D12" i="2"/>
  <c r="D11" i="2"/>
  <c r="D10" i="2"/>
  <c r="D9" i="2"/>
  <c r="C11" i="2"/>
  <c r="C12" i="2"/>
  <c r="C13" i="2"/>
  <c r="C14" i="2"/>
  <c r="C15" i="2"/>
  <c r="C16" i="2"/>
  <c r="C10" i="2"/>
  <c r="C9" i="2"/>
</calcChain>
</file>

<file path=xl/sharedStrings.xml><?xml version="1.0" encoding="utf-8"?>
<sst xmlns="http://schemas.openxmlformats.org/spreadsheetml/2006/main" count="46" uniqueCount="20">
  <si>
    <t>Pressão sonora</t>
  </si>
  <si>
    <t xml:space="preserve">FORMULÁRIO DE REGISTRO DE RESULTADOS </t>
  </si>
  <si>
    <t>Ensaio de Proficiência em Medição de Sismógrafos de Engenharia - 1ª rodada</t>
  </si>
  <si>
    <t>Código de Identificação</t>
  </si>
  <si>
    <t>Data das medições</t>
  </si>
  <si>
    <r>
      <t xml:space="preserve">Nº. Série </t>
    </r>
    <r>
      <rPr>
        <b/>
        <i/>
        <sz val="11"/>
        <color theme="1"/>
        <rFont val="Calibri"/>
        <family val="2"/>
        <scheme val="minor"/>
      </rPr>
      <t>Micromate</t>
    </r>
    <r>
      <rPr>
        <b/>
        <sz val="11"/>
        <color theme="1"/>
        <rFont val="Calibri"/>
        <family val="2"/>
        <scheme val="minor"/>
      </rPr>
      <t xml:space="preserve"> 1:</t>
    </r>
  </si>
  <si>
    <r>
      <rPr>
        <b/>
        <sz val="11"/>
        <color theme="1"/>
        <rFont val="Calibri"/>
        <family val="2"/>
        <scheme val="minor"/>
      </rPr>
      <t xml:space="preserve">Nº. Série </t>
    </r>
    <r>
      <rPr>
        <b/>
        <i/>
        <sz val="11"/>
        <color theme="1"/>
        <rFont val="Calibri"/>
        <family val="2"/>
        <scheme val="minor"/>
      </rPr>
      <t>Micromate</t>
    </r>
    <r>
      <rPr>
        <b/>
        <sz val="11"/>
        <color theme="1"/>
        <rFont val="Calibri"/>
        <family val="2"/>
        <scheme val="minor"/>
      </rPr>
      <t xml:space="preserve"> 2:</t>
    </r>
  </si>
  <si>
    <t>Desvio (dB) Micromate 1</t>
  </si>
  <si>
    <t>Frequência (Hz)</t>
  </si>
  <si>
    <t>Incerteza (dB) Micromate 1</t>
  </si>
  <si>
    <t>Desvio (dB) Micromate 2</t>
  </si>
  <si>
    <t>Incerteza (dB) Micromate 2</t>
  </si>
  <si>
    <t>Desvio (%) Micromate 1</t>
  </si>
  <si>
    <t>Incerteza (%) Micromate 1</t>
  </si>
  <si>
    <t>Desvio (%) Micromate 2</t>
  </si>
  <si>
    <t>Incerteza (%) Micromate 2</t>
  </si>
  <si>
    <t>INSTRUÇÕES</t>
  </si>
  <si>
    <r>
      <t xml:space="preserve">1) Favor preencher todos os campos com fundo azul e verde da planilha </t>
    </r>
    <r>
      <rPr>
        <b/>
        <sz val="11"/>
        <color indexed="8"/>
        <rFont val="Calibri"/>
        <family val="2"/>
      </rPr>
      <t>"Registro de Resultados"</t>
    </r>
    <r>
      <rPr>
        <sz val="11"/>
        <color theme="1"/>
        <rFont val="Calibri"/>
        <family val="2"/>
        <scheme val="minor"/>
      </rPr>
      <t xml:space="preserve">. Ao se clicar sobre um determinado campo a ser preenchido, uma mensagem explicativa sobre o preenchimento do campo será automaticamente exibida.
2) Os participantes do EP deverão utilizar seu método rotineiro de calibração de sismógrafos, </t>
    </r>
    <r>
      <rPr>
        <sz val="11"/>
        <rFont val="Calibri"/>
        <family val="2"/>
        <scheme val="minor"/>
      </rPr>
      <t>com rastreabilidade comprovada através da calibração dos padrões utilizados.</t>
    </r>
    <r>
      <rPr>
        <sz val="11"/>
        <color theme="1"/>
        <rFont val="Calibri"/>
        <family val="2"/>
        <scheme val="minor"/>
      </rPr>
      <t xml:space="preserve"> 
</t>
    </r>
    <r>
      <rPr>
        <sz val="11"/>
        <rFont val="Calibri"/>
        <family val="2"/>
        <scheme val="minor"/>
      </rPr>
      <t>3) A temperatura do ambiente de calibração não deve desviar-se mais do que (23 ± 3) °C, caso contrário, o resultado será desconsiderado.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4)Recomendamos que os participantes utilizem procedimentos validados para a estimativa de incerteza e que estejam de acordo com o Guia para Expressão da Incerteza de Medição.</t>
    </r>
    <r>
      <rPr>
        <sz val="11"/>
        <color rgb="FFFF0000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</rPr>
      <t xml:space="preserve">
</t>
    </r>
    <r>
      <rPr>
        <b/>
        <sz val="11"/>
        <rFont val="Calibri"/>
        <family val="2"/>
      </rPr>
      <t>5</t>
    </r>
    <r>
      <rPr>
        <sz val="11"/>
        <color indexed="8"/>
        <rFont val="Calibri"/>
        <family val="2"/>
      </rPr>
      <t xml:space="preserve">) Os participantes devem conferir as informações reportadas no formulário de registro de resultados, pois não poderão ser corrigidas ou alteradas após o prazo limite para recebimento dos mesmos.
6)  Após o preenchimento dos dados, a planilha deverá ser protegida com uma senha: clicar na aba "Revisão" e depois em "Proteger Planilha". Uma caixa de diálogo será exibida, onde será necessário definir uma senha conhecida apenas pelo laboratório. Depois, clicar em "OK" e salvar a planilha. </t>
    </r>
    <r>
      <rPr>
        <b/>
        <sz val="11"/>
        <color indexed="8"/>
        <rFont val="Calibri"/>
        <family val="2"/>
      </rPr>
      <t xml:space="preserve">É importante seguir essas instruções para que os dados possam ser acessados e avaliados. </t>
    </r>
    <r>
      <rPr>
        <sz val="11"/>
        <color indexed="8"/>
        <rFont val="Calibri"/>
        <family val="2"/>
      </rPr>
      <t xml:space="preserve">
</t>
    </r>
    <r>
      <rPr>
        <sz val="11"/>
        <rFont val="Calibri"/>
        <family val="2"/>
      </rPr>
      <t xml:space="preserve">7) O arquivo, protegido por senha, deverá ser enviado à coordenação do EP através do Fórmulário de envio de resultados disponível em </t>
    </r>
    <r>
      <rPr>
        <b/>
        <sz val="11"/>
        <rFont val="Calibri"/>
        <family val="2"/>
      </rPr>
      <t>https://www.gov.br/inmetro/pt-br/assuntos/metrologia-cientifica/servicos/ensaios-de-proficiencia/sismografos/1a-rodada/formulario-de-envio-de-resultados/</t>
    </r>
    <r>
      <rPr>
        <sz val="11"/>
        <rFont val="Calibri"/>
        <family val="2"/>
      </rPr>
      <t xml:space="preserve">  até 5 (cinco) dias úteis após o término das medições.
</t>
    </r>
    <r>
      <rPr>
        <sz val="11"/>
        <color indexed="8"/>
        <rFont val="Calibri"/>
        <family val="2"/>
      </rPr>
      <t xml:space="preserve">
8</t>
    </r>
    <r>
      <rPr>
        <b/>
        <sz val="11"/>
        <color indexed="8"/>
        <rFont val="Calibri"/>
        <family val="2"/>
      </rPr>
      <t>) O laboratório não deve anexar etiqueta de calibração no item do EP.
9) Não é permitido ao participante realizar qualquer tipo de ajuste nos itens do EP em quaisquer de suas etapas.</t>
    </r>
  </si>
  <si>
    <r>
      <t xml:space="preserve">      </t>
    </r>
    <r>
      <rPr>
        <b/>
        <sz val="12"/>
        <rFont val="Calibri"/>
        <family val="2"/>
        <scheme val="minor"/>
      </rPr>
      <t>Vibração</t>
    </r>
  </si>
  <si>
    <t xml:space="preserve">      Vibração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</si>
</sst>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/>
    <xf numFmtId="0" fontId="0" fillId="0" borderId="0" xfId="0"/>
    <xf numFmtId="164" fontId="0" fillId="0" borderId="7" xfId="0" applyNumberFormat="1" applyBorder="1" applyAlignment="1" applyProtection="1">
      <alignment horizontal="center"/>
    </xf>
    <xf numFmtId="164" fontId="0" fillId="0" borderId="5" xfId="0" applyNumberFormat="1" applyBorder="1" applyAlignment="1" applyProtection="1">
      <alignment horizontal="center"/>
    </xf>
    <xf numFmtId="2" fontId="0" fillId="0" borderId="5" xfId="0" applyNumberFormat="1" applyBorder="1" applyAlignment="1" applyProtection="1">
      <alignment horizontal="center"/>
    </xf>
    <xf numFmtId="2" fontId="0" fillId="0" borderId="6" xfId="0" applyNumberFormat="1" applyBorder="1" applyAlignment="1" applyProtection="1">
      <alignment horizontal="center"/>
    </xf>
    <xf numFmtId="164" fontId="0" fillId="0" borderId="5" xfId="0" applyNumberFormat="1" applyFill="1" applyBorder="1" applyAlignment="1" applyProtection="1">
      <alignment horizontal="center"/>
    </xf>
    <xf numFmtId="2" fontId="0" fillId="0" borderId="5" xfId="0" applyNumberFormat="1" applyFill="1" applyBorder="1" applyAlignment="1" applyProtection="1">
      <alignment horizontal="center"/>
    </xf>
    <xf numFmtId="165" fontId="0" fillId="0" borderId="4" xfId="0" applyNumberFormat="1" applyFill="1" applyBorder="1" applyAlignment="1" applyProtection="1">
      <alignment horizontal="center"/>
    </xf>
    <xf numFmtId="165" fontId="0" fillId="0" borderId="5" xfId="0" applyNumberFormat="1" applyFill="1" applyBorder="1" applyAlignment="1" applyProtection="1">
      <alignment horizontal="center"/>
    </xf>
    <xf numFmtId="165" fontId="0" fillId="0" borderId="6" xfId="0" applyNumberFormat="1" applyFill="1" applyBorder="1" applyAlignment="1" applyProtection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164" fontId="0" fillId="0" borderId="4" xfId="0" applyNumberFormat="1" applyBorder="1" applyAlignment="1" applyProtection="1">
      <alignment horizontal="center"/>
    </xf>
    <xf numFmtId="0" fontId="6" fillId="6" borderId="4" xfId="0" applyFont="1" applyFill="1" applyBorder="1" applyAlignment="1" applyProtection="1">
      <alignment horizontal="center" vertical="center"/>
    </xf>
    <xf numFmtId="0" fontId="6" fillId="6" borderId="5" xfId="0" applyFont="1" applyFill="1" applyBorder="1" applyAlignment="1" applyProtection="1">
      <alignment horizontal="center" vertical="center"/>
    </xf>
    <xf numFmtId="0" fontId="6" fillId="6" borderId="6" xfId="0" applyFont="1" applyFill="1" applyBorder="1" applyAlignment="1" applyProtection="1">
      <alignment horizontal="center" vertical="center"/>
    </xf>
    <xf numFmtId="0" fontId="1" fillId="7" borderId="15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165" fontId="0" fillId="0" borderId="4" xfId="0" applyNumberFormat="1" applyBorder="1" applyAlignment="1" applyProtection="1">
      <alignment horizontal="center"/>
    </xf>
    <xf numFmtId="0" fontId="6" fillId="6" borderId="1" xfId="0" applyFont="1" applyFill="1" applyBorder="1" applyAlignment="1" applyProtection="1">
      <alignment horizontal="center" vertical="center"/>
    </xf>
    <xf numFmtId="165" fontId="0" fillId="0" borderId="5" xfId="0" applyNumberFormat="1" applyBorder="1" applyAlignment="1" applyProtection="1">
      <alignment horizontal="center"/>
    </xf>
    <xf numFmtId="0" fontId="6" fillId="6" borderId="15" xfId="0" applyFont="1" applyFill="1" applyBorder="1" applyAlignment="1" applyProtection="1">
      <alignment horizontal="center" vertical="center"/>
    </xf>
    <xf numFmtId="165" fontId="0" fillId="0" borderId="6" xfId="0" applyNumberFormat="1" applyBorder="1" applyAlignment="1" applyProtection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164" fontId="0" fillId="0" borderId="4" xfId="0" applyNumberFormat="1" applyFill="1" applyBorder="1" applyAlignment="1" applyProtection="1">
      <alignment horizontal="center"/>
    </xf>
    <xf numFmtId="0" fontId="14" fillId="4" borderId="16" xfId="0" applyFont="1" applyFill="1" applyBorder="1" applyAlignment="1">
      <alignment horizontal="center"/>
    </xf>
    <xf numFmtId="2" fontId="0" fillId="0" borderId="2" xfId="0" applyNumberFormat="1" applyBorder="1" applyAlignment="1" applyProtection="1">
      <alignment horizontal="center"/>
    </xf>
    <xf numFmtId="0" fontId="6" fillId="6" borderId="2" xfId="0" applyFont="1" applyFill="1" applyBorder="1" applyAlignment="1" applyProtection="1">
      <alignment horizontal="center" vertical="center"/>
    </xf>
    <xf numFmtId="2" fontId="0" fillId="0" borderId="2" xfId="0" applyNumberFormat="1" applyFill="1" applyBorder="1" applyAlignment="1" applyProtection="1">
      <alignment horizontal="center"/>
    </xf>
    <xf numFmtId="0" fontId="1" fillId="7" borderId="2" xfId="0" applyFont="1" applyFill="1" applyBorder="1" applyAlignment="1">
      <alignment horizontal="center"/>
    </xf>
    <xf numFmtId="0" fontId="5" fillId="4" borderId="4" xfId="0" applyFont="1" applyFill="1" applyBorder="1" applyAlignment="1" applyProtection="1"/>
    <xf numFmtId="0" fontId="5" fillId="6" borderId="6" xfId="0" applyFont="1" applyFill="1" applyBorder="1" applyAlignment="1" applyProtection="1"/>
    <xf numFmtId="0" fontId="6" fillId="4" borderId="4" xfId="0" applyFont="1" applyFill="1" applyBorder="1" applyAlignment="1" applyProtection="1">
      <alignment horizontal="center" vertical="center"/>
    </xf>
    <xf numFmtId="0" fontId="6" fillId="7" borderId="6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5" borderId="13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14" fillId="4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/>
    </xf>
    <xf numFmtId="0" fontId="5" fillId="0" borderId="20" xfId="0" applyFont="1" applyFill="1" applyBorder="1" applyAlignment="1" applyProtection="1">
      <alignment horizontal="center"/>
    </xf>
    <xf numFmtId="0" fontId="5" fillId="0" borderId="22" xfId="0" applyFont="1" applyFill="1" applyBorder="1" applyAlignment="1" applyProtection="1">
      <alignment horizontal="center"/>
    </xf>
    <xf numFmtId="0" fontId="0" fillId="0" borderId="8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6" fillId="6" borderId="4" xfId="0" applyFont="1" applyFill="1" applyBorder="1" applyAlignment="1" applyProtection="1">
      <alignment horizontal="center" vertical="center"/>
    </xf>
    <xf numFmtId="0" fontId="6" fillId="6" borderId="6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 wrapText="1"/>
    </xf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/>
    </xf>
    <xf numFmtId="0" fontId="0" fillId="2" borderId="2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76200</xdr:rowOff>
    </xdr:from>
    <xdr:to>
      <xdr:col>1</xdr:col>
      <xdr:colOff>1247774</xdr:colOff>
      <xdr:row>1</xdr:row>
      <xdr:rowOff>371476</xdr:rowOff>
    </xdr:to>
    <xdr:pic>
      <xdr:nvPicPr>
        <xdr:cNvPr id="2" name="Picture 79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819149" cy="742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85725</xdr:rowOff>
    </xdr:from>
    <xdr:to>
      <xdr:col>1</xdr:col>
      <xdr:colOff>1200149</xdr:colOff>
      <xdr:row>1</xdr:row>
      <xdr:rowOff>400051</xdr:rowOff>
    </xdr:to>
    <xdr:pic>
      <xdr:nvPicPr>
        <xdr:cNvPr id="2" name="Picture 79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5725"/>
          <a:ext cx="819149" cy="762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:A3"/>
    </sheetView>
  </sheetViews>
  <sheetFormatPr defaultRowHeight="15" x14ac:dyDescent="0.25"/>
  <cols>
    <col min="1" max="1" width="159" customWidth="1"/>
  </cols>
  <sheetData>
    <row r="1" spans="1:1" ht="15.75" thickBot="1" x14ac:dyDescent="0.3">
      <c r="A1" s="12" t="s">
        <v>16</v>
      </c>
    </row>
    <row r="2" spans="1:1" ht="15" customHeight="1" x14ac:dyDescent="0.25">
      <c r="A2" s="38" t="s">
        <v>17</v>
      </c>
    </row>
    <row r="3" spans="1:1" ht="405" customHeight="1" thickBot="1" x14ac:dyDescent="0.3">
      <c r="A3" s="39"/>
    </row>
  </sheetData>
  <mergeCells count="1">
    <mergeCell ref="A2:A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63"/>
  <sheetViews>
    <sheetView tabSelected="1" workbookViewId="0">
      <selection activeCell="C22" sqref="C22"/>
    </sheetView>
  </sheetViews>
  <sheetFormatPr defaultRowHeight="15" x14ac:dyDescent="0.25"/>
  <cols>
    <col min="1" max="1" width="12.85546875" style="2" customWidth="1"/>
    <col min="2" max="2" width="24.5703125" customWidth="1"/>
    <col min="3" max="3" width="17.5703125" customWidth="1"/>
    <col min="4" max="4" width="16.7109375" customWidth="1"/>
    <col min="5" max="5" width="22.7109375" customWidth="1"/>
    <col min="6" max="6" width="16.28515625" bestFit="1" customWidth="1"/>
    <col min="7" max="7" width="16" customWidth="1"/>
    <col min="12" max="12" width="7.28515625" customWidth="1"/>
    <col min="13" max="13" width="14.7109375" customWidth="1"/>
    <col min="14" max="15" width="9.140625" customWidth="1"/>
  </cols>
  <sheetData>
    <row r="1" spans="2:155" s="2" customFormat="1" ht="35.25" customHeight="1" x14ac:dyDescent="0.25">
      <c r="B1" s="54"/>
      <c r="C1" s="58" t="s">
        <v>1</v>
      </c>
      <c r="D1" s="58"/>
      <c r="E1" s="58"/>
      <c r="F1" s="58"/>
      <c r="G1" s="59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2:155" s="2" customFormat="1" ht="33.75" customHeight="1" thickBot="1" x14ac:dyDescent="0.3">
      <c r="B2" s="55"/>
      <c r="C2" s="60" t="s">
        <v>2</v>
      </c>
      <c r="D2" s="60"/>
      <c r="E2" s="60"/>
      <c r="F2" s="60"/>
      <c r="G2" s="61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2:155" s="2" customFormat="1" x14ac:dyDescent="0.25">
      <c r="B3" s="34" t="s">
        <v>3</v>
      </c>
      <c r="C3" s="56"/>
      <c r="D3" s="56"/>
      <c r="E3" s="36" t="s">
        <v>4</v>
      </c>
      <c r="F3" s="62"/>
      <c r="G3" s="62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2:155" s="2" customFormat="1" ht="15.75" thickBot="1" x14ac:dyDescent="0.3">
      <c r="B4" s="35" t="s">
        <v>5</v>
      </c>
      <c r="C4" s="57">
        <v>6196</v>
      </c>
      <c r="D4" s="57"/>
      <c r="E4" s="37" t="s">
        <v>6</v>
      </c>
      <c r="F4" s="63">
        <v>16270</v>
      </c>
      <c r="G4" s="63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</row>
    <row r="5" spans="2:155" s="2" customFormat="1" ht="15.75" thickBot="1" x14ac:dyDescent="0.3">
      <c r="B5" s="51"/>
      <c r="C5" s="52"/>
      <c r="D5" s="52"/>
      <c r="E5" s="52"/>
      <c r="F5" s="52"/>
      <c r="G5" s="53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</row>
    <row r="6" spans="2:155" s="1" customFormat="1" ht="33.75" customHeight="1" thickBot="1" x14ac:dyDescent="0.3">
      <c r="B6" s="40" t="s">
        <v>0</v>
      </c>
      <c r="C6" s="41"/>
      <c r="D6" s="42"/>
      <c r="E6" s="40" t="s">
        <v>0</v>
      </c>
      <c r="F6" s="41"/>
      <c r="G6" s="4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</row>
    <row r="7" spans="2:155" ht="15" customHeight="1" thickBot="1" x14ac:dyDescent="0.3">
      <c r="B7" s="49" t="s">
        <v>8</v>
      </c>
      <c r="C7" s="48" t="s">
        <v>7</v>
      </c>
      <c r="D7" s="50" t="s">
        <v>9</v>
      </c>
      <c r="E7" s="46" t="s">
        <v>8</v>
      </c>
      <c r="F7" s="46" t="s">
        <v>10</v>
      </c>
      <c r="G7" s="46" t="s">
        <v>11</v>
      </c>
    </row>
    <row r="8" spans="2:155" ht="15.75" customHeight="1" thickBot="1" x14ac:dyDescent="0.3">
      <c r="B8" s="49"/>
      <c r="C8" s="48"/>
      <c r="D8" s="50"/>
      <c r="E8" s="47"/>
      <c r="F8" s="47"/>
      <c r="G8" s="47"/>
    </row>
    <row r="9" spans="2:155" x14ac:dyDescent="0.25">
      <c r="B9" s="14">
        <v>1.99526231496888</v>
      </c>
      <c r="C9" s="15"/>
      <c r="D9" s="15"/>
      <c r="E9" s="3">
        <v>1.99526231496888</v>
      </c>
      <c r="F9" s="18"/>
      <c r="G9" s="27"/>
    </row>
    <row r="10" spans="2:155" x14ac:dyDescent="0.25">
      <c r="B10" s="4">
        <v>3.98107170553497</v>
      </c>
      <c r="C10" s="16"/>
      <c r="D10" s="16"/>
      <c r="E10" s="4">
        <v>3.98107170553497</v>
      </c>
      <c r="F10" s="18"/>
      <c r="G10" s="19"/>
    </row>
    <row r="11" spans="2:155" x14ac:dyDescent="0.25">
      <c r="B11" s="4">
        <v>7.9432823472428096</v>
      </c>
      <c r="C11" s="16"/>
      <c r="D11" s="16"/>
      <c r="E11" s="4">
        <v>7.9432823472428096</v>
      </c>
      <c r="F11" s="18"/>
      <c r="G11" s="19"/>
    </row>
    <row r="12" spans="2:155" x14ac:dyDescent="0.25">
      <c r="B12" s="4">
        <v>15.848931924611099</v>
      </c>
      <c r="C12" s="16"/>
      <c r="D12" s="16"/>
      <c r="E12" s="4">
        <v>15.848931924611099</v>
      </c>
      <c r="F12" s="18"/>
      <c r="G12" s="19"/>
    </row>
    <row r="13" spans="2:155" x14ac:dyDescent="0.25">
      <c r="B13" s="4">
        <v>31.6227766016838</v>
      </c>
      <c r="C13" s="16"/>
      <c r="D13" s="16"/>
      <c r="E13" s="4">
        <v>31.6227766016838</v>
      </c>
      <c r="F13" s="18"/>
      <c r="G13" s="19"/>
    </row>
    <row r="14" spans="2:155" x14ac:dyDescent="0.25">
      <c r="B14" s="4">
        <v>63.0957344480193</v>
      </c>
      <c r="C14" s="16"/>
      <c r="D14" s="16"/>
      <c r="E14" s="4">
        <v>63.0957344480193</v>
      </c>
      <c r="F14" s="18"/>
      <c r="G14" s="19"/>
    </row>
    <row r="15" spans="2:155" x14ac:dyDescent="0.25">
      <c r="B15" s="5">
        <v>125.89254117941699</v>
      </c>
      <c r="C15" s="16"/>
      <c r="D15" s="16"/>
      <c r="E15" s="5">
        <v>125.89254117941699</v>
      </c>
      <c r="F15" s="18"/>
      <c r="G15" s="19"/>
    </row>
    <row r="16" spans="2:155" ht="15.75" thickBot="1" x14ac:dyDescent="0.3">
      <c r="B16" s="6">
        <v>251.188643150958</v>
      </c>
      <c r="C16" s="17"/>
      <c r="D16" s="17"/>
      <c r="E16" s="6">
        <v>251.188643150958</v>
      </c>
      <c r="F16" s="18"/>
      <c r="G16" s="19"/>
    </row>
    <row r="17" spans="1:155" s="1" customFormat="1" ht="16.5" thickBot="1" x14ac:dyDescent="0.3">
      <c r="B17" s="40" t="s">
        <v>19</v>
      </c>
      <c r="C17" s="41"/>
      <c r="D17" s="42"/>
      <c r="E17" s="43" t="s">
        <v>18</v>
      </c>
      <c r="F17" s="44"/>
      <c r="G17" s="45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</row>
    <row r="18" spans="1:155" ht="30" customHeight="1" x14ac:dyDescent="0.25">
      <c r="B18" s="46" t="s">
        <v>8</v>
      </c>
      <c r="C18" s="46" t="s">
        <v>12</v>
      </c>
      <c r="D18" s="46" t="s">
        <v>13</v>
      </c>
      <c r="E18" s="46" t="s">
        <v>8</v>
      </c>
      <c r="F18" s="46" t="s">
        <v>14</v>
      </c>
      <c r="G18" s="46" t="s">
        <v>15</v>
      </c>
    </row>
    <row r="19" spans="1:155" ht="15.75" thickBot="1" x14ac:dyDescent="0.3">
      <c r="B19" s="47"/>
      <c r="C19" s="47"/>
      <c r="D19" s="47"/>
      <c r="E19" s="47"/>
      <c r="F19" s="47"/>
      <c r="G19" s="47"/>
    </row>
    <row r="20" spans="1:155" x14ac:dyDescent="0.25">
      <c r="B20" s="20">
        <v>2</v>
      </c>
      <c r="C20" s="21"/>
      <c r="D20" s="21"/>
      <c r="E20" s="20">
        <v>2</v>
      </c>
      <c r="F20" s="25"/>
      <c r="G20" s="25"/>
    </row>
    <row r="21" spans="1:155" x14ac:dyDescent="0.25">
      <c r="B21" s="22">
        <v>4</v>
      </c>
      <c r="C21" s="23"/>
      <c r="D21" s="23"/>
      <c r="E21" s="22">
        <v>4</v>
      </c>
      <c r="F21" s="19"/>
      <c r="G21" s="19"/>
    </row>
    <row r="22" spans="1:155" x14ac:dyDescent="0.25">
      <c r="B22" s="22">
        <v>8</v>
      </c>
      <c r="C22" s="23"/>
      <c r="D22" s="23"/>
      <c r="E22" s="22">
        <v>8</v>
      </c>
      <c r="F22" s="19"/>
      <c r="G22" s="19"/>
    </row>
    <row r="23" spans="1:155" x14ac:dyDescent="0.25">
      <c r="B23" s="22">
        <v>16</v>
      </c>
      <c r="C23" s="23"/>
      <c r="D23" s="23"/>
      <c r="E23" s="22">
        <v>16</v>
      </c>
      <c r="F23" s="19"/>
      <c r="G23" s="19"/>
    </row>
    <row r="24" spans="1:155" x14ac:dyDescent="0.25">
      <c r="B24" s="22">
        <v>31.5</v>
      </c>
      <c r="C24" s="23"/>
      <c r="D24" s="23"/>
      <c r="E24" s="22">
        <v>31.5</v>
      </c>
      <c r="F24" s="19"/>
      <c r="G24" s="19"/>
    </row>
    <row r="25" spans="1:155" x14ac:dyDescent="0.25">
      <c r="B25" s="22">
        <v>63</v>
      </c>
      <c r="C25" s="23"/>
      <c r="D25" s="23"/>
      <c r="E25" s="22">
        <v>63</v>
      </c>
      <c r="F25" s="19"/>
      <c r="G25" s="19"/>
    </row>
    <row r="26" spans="1:155" x14ac:dyDescent="0.25">
      <c r="B26" s="22">
        <v>125</v>
      </c>
      <c r="C26" s="23"/>
      <c r="D26" s="23"/>
      <c r="E26" s="22">
        <v>125</v>
      </c>
      <c r="F26" s="19"/>
      <c r="G26" s="19"/>
    </row>
    <row r="27" spans="1:155" ht="15.75" thickBot="1" x14ac:dyDescent="0.3">
      <c r="B27" s="24">
        <v>250</v>
      </c>
      <c r="C27" s="17"/>
      <c r="D27" s="17"/>
      <c r="E27" s="24">
        <v>250</v>
      </c>
      <c r="F27" s="26"/>
      <c r="G27" s="26"/>
    </row>
    <row r="28" spans="1:155" s="1" customForma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</row>
    <row r="29" spans="1:155" s="1" customForma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</row>
    <row r="30" spans="1:155" s="1" customForma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</row>
    <row r="31" spans="1:155" s="1" customForma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</row>
    <row r="32" spans="1:155" s="1" customForma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</row>
    <row r="33" spans="1:155" s="1" customForma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</row>
    <row r="34" spans="1:155" s="1" customForma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</row>
    <row r="35" spans="1:155" s="1" customForma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</row>
    <row r="36" spans="1:155" s="1" customForma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</row>
    <row r="37" spans="1:155" s="1" customForma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</row>
    <row r="38" spans="1:155" s="1" customForma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</row>
    <row r="39" spans="1:155" s="1" customForma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</row>
    <row r="40" spans="1:155" s="1" customForma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</row>
    <row r="41" spans="1:155" s="1" customForma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</row>
    <row r="42" spans="1:155" s="1" customForma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</row>
    <row r="43" spans="1:155" s="1" customForma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</row>
    <row r="44" spans="1:155" s="1" customForma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</row>
    <row r="45" spans="1:155" s="1" customForma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</row>
    <row r="46" spans="1:155" s="1" customForma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</row>
    <row r="47" spans="1:155" s="1" customForma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</row>
    <row r="48" spans="1:155" s="1" customForma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</row>
    <row r="49" spans="1:155" s="1" customForma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</row>
    <row r="50" spans="1:155" s="1" customForma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</row>
    <row r="51" spans="1:155" s="1" customForma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</row>
    <row r="52" spans="1:155" s="1" customForma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</row>
    <row r="53" spans="1:155" s="1" customForma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</row>
    <row r="54" spans="1:155" s="1" customForma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</row>
    <row r="55" spans="1:155" s="1" customForma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</row>
    <row r="56" spans="1:155" s="1" customForma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</row>
    <row r="57" spans="1:155" s="1" customForma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</row>
    <row r="58" spans="1:155" x14ac:dyDescent="0.25">
      <c r="A58"/>
    </row>
    <row r="59" spans="1:155" x14ac:dyDescent="0.25">
      <c r="A59"/>
    </row>
    <row r="60" spans="1:155" x14ac:dyDescent="0.25">
      <c r="A60"/>
    </row>
    <row r="61" spans="1:155" x14ac:dyDescent="0.25">
      <c r="A61"/>
    </row>
    <row r="62" spans="1:155" x14ac:dyDescent="0.25">
      <c r="A62"/>
    </row>
    <row r="63" spans="1:155" x14ac:dyDescent="0.25">
      <c r="A63"/>
    </row>
  </sheetData>
  <mergeCells count="24">
    <mergeCell ref="B1:B2"/>
    <mergeCell ref="C3:D3"/>
    <mergeCell ref="C4:D4"/>
    <mergeCell ref="C1:G1"/>
    <mergeCell ref="C2:G2"/>
    <mergeCell ref="F3:G3"/>
    <mergeCell ref="F4:G4"/>
    <mergeCell ref="C7:C8"/>
    <mergeCell ref="B7:B8"/>
    <mergeCell ref="D7:D8"/>
    <mergeCell ref="B5:G5"/>
    <mergeCell ref="E7:E8"/>
    <mergeCell ref="F7:F8"/>
    <mergeCell ref="G7:G8"/>
    <mergeCell ref="B6:D6"/>
    <mergeCell ref="E6:G6"/>
    <mergeCell ref="B17:D17"/>
    <mergeCell ref="E17:G17"/>
    <mergeCell ref="B18:B19"/>
    <mergeCell ref="C18:C19"/>
    <mergeCell ref="D18:D19"/>
    <mergeCell ref="F18:F19"/>
    <mergeCell ref="E18:E19"/>
    <mergeCell ref="G18:G19"/>
  </mergeCells>
  <dataValidations count="6">
    <dataValidation allowBlank="1" showInputMessage="1" showErrorMessage="1" prompt="Informar o código de identificação do participante no EP enviado pelo Lapep." sqref="C3:D3"/>
    <dataValidation allowBlank="1" showInputMessage="1" showErrorMessage="1" prompt="Informar o período das medições." sqref="F3:G3"/>
    <dataValidation allowBlank="1" showInputMessage="1" showErrorMessage="1" prompt="Desvio médio para este ponto medido conforme página 5 do protocolo." sqref="C9 C20:C27 F9:F16 F20:F27"/>
    <dataValidation allowBlank="1" showInputMessage="1" showErrorMessage="1" prompt="Desvio médio para este ponto medido conforme página 5 do protocolo," sqref="C10:C16"/>
    <dataValidation allowBlank="1" showInputMessage="1" showErrorMessage="1" prompt="Valor de incerteza expandida dos resultados de medições deste ponto medido." sqref="D9:D16 G9:G16 G20:G27"/>
    <dataValidation allowBlank="1" showInputMessage="1" showErrorMessage="1" prompt="Valor de incerteza expandida dos resultados de medições deste ponto medido." sqref="D20:D27"/>
  </dataValidation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D49"/>
  <sheetViews>
    <sheetView workbookViewId="0">
      <selection activeCell="C22" sqref="C22"/>
    </sheetView>
  </sheetViews>
  <sheetFormatPr defaultRowHeight="15" x14ac:dyDescent="0.25"/>
  <cols>
    <col min="1" max="1" width="9.140625" style="2"/>
    <col min="2" max="2" width="23.140625" customWidth="1"/>
    <col min="3" max="3" width="19.42578125" customWidth="1"/>
    <col min="4" max="4" width="17.7109375" customWidth="1"/>
    <col min="5" max="5" width="22.5703125" customWidth="1"/>
    <col min="6" max="6" width="18.7109375" customWidth="1"/>
    <col min="7" max="7" width="18.42578125" customWidth="1"/>
    <col min="8" max="8" width="14.85546875" customWidth="1"/>
  </cols>
  <sheetData>
    <row r="1" spans="2:498" s="1" customFormat="1" ht="35.25" customHeight="1" x14ac:dyDescent="0.25">
      <c r="B1" s="54"/>
      <c r="C1" s="58" t="s">
        <v>1</v>
      </c>
      <c r="D1" s="58"/>
      <c r="E1" s="58"/>
      <c r="F1" s="58"/>
      <c r="G1" s="59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</row>
    <row r="2" spans="2:498" s="1" customFormat="1" ht="33.75" customHeight="1" thickBot="1" x14ac:dyDescent="0.3">
      <c r="B2" s="55"/>
      <c r="C2" s="60" t="s">
        <v>2</v>
      </c>
      <c r="D2" s="60"/>
      <c r="E2" s="60"/>
      <c r="F2" s="60"/>
      <c r="G2" s="61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</row>
    <row r="3" spans="2:498" s="1" customFormat="1" x14ac:dyDescent="0.25">
      <c r="B3" s="34" t="s">
        <v>3</v>
      </c>
      <c r="C3" s="56">
        <f>'Registro de Resultados'!C3:D3</f>
        <v>0</v>
      </c>
      <c r="D3" s="56"/>
      <c r="E3" s="36" t="s">
        <v>4</v>
      </c>
      <c r="F3" s="62">
        <f>'Registro de Resultados'!F3:G3</f>
        <v>0</v>
      </c>
      <c r="G3" s="62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</row>
    <row r="4" spans="2:498" s="1" customFormat="1" ht="15.75" thickBot="1" x14ac:dyDescent="0.3">
      <c r="B4" s="17" t="s">
        <v>5</v>
      </c>
      <c r="C4" s="57">
        <v>6196</v>
      </c>
      <c r="D4" s="57"/>
      <c r="E4" s="26" t="s">
        <v>6</v>
      </c>
      <c r="F4" s="63">
        <v>16270</v>
      </c>
      <c r="G4" s="63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</row>
    <row r="5" spans="2:498" s="1" customFormat="1" ht="15.75" thickBot="1" x14ac:dyDescent="0.3">
      <c r="B5" s="67"/>
      <c r="C5" s="68"/>
      <c r="D5" s="68"/>
      <c r="E5" s="68"/>
      <c r="F5" s="68"/>
      <c r="G5" s="69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</row>
    <row r="6" spans="2:498" s="1" customFormat="1" ht="16.5" thickBot="1" x14ac:dyDescent="0.3">
      <c r="B6" s="66" t="s">
        <v>0</v>
      </c>
      <c r="C6" s="66"/>
      <c r="D6" s="66"/>
      <c r="E6" s="66" t="s">
        <v>0</v>
      </c>
      <c r="F6" s="66"/>
      <c r="G6" s="6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</row>
    <row r="7" spans="2:498" s="1" customFormat="1" ht="30" customHeight="1" x14ac:dyDescent="0.25">
      <c r="B7" s="46" t="s">
        <v>8</v>
      </c>
      <c r="C7" s="46" t="s">
        <v>7</v>
      </c>
      <c r="D7" s="46" t="s">
        <v>9</v>
      </c>
      <c r="E7" s="46" t="s">
        <v>8</v>
      </c>
      <c r="F7" s="46" t="s">
        <v>10</v>
      </c>
      <c r="G7" s="46" t="s">
        <v>11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</row>
    <row r="8" spans="2:498" s="1" customFormat="1" ht="15.75" thickBot="1" x14ac:dyDescent="0.3">
      <c r="B8" s="47"/>
      <c r="C8" s="47"/>
      <c r="D8" s="47"/>
      <c r="E8" s="47"/>
      <c r="F8" s="47"/>
      <c r="G8" s="47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</row>
    <row r="9" spans="2:498" s="1" customFormat="1" x14ac:dyDescent="0.25">
      <c r="B9" s="14">
        <v>1.99526231496888</v>
      </c>
      <c r="C9" s="15">
        <f>ROUND('Registro de Resultados'!C9,1)</f>
        <v>0</v>
      </c>
      <c r="D9" s="15">
        <f>ROUND('Registro de Resultados'!D9,1)</f>
        <v>0</v>
      </c>
      <c r="E9" s="28">
        <v>1.99526231496888</v>
      </c>
      <c r="F9" s="25">
        <f>ROUND('Registro de Resultados'!F9,1)</f>
        <v>0</v>
      </c>
      <c r="G9" s="25">
        <f>ROUND('Registro de Resultados'!G9,1)</f>
        <v>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</row>
    <row r="10" spans="2:498" s="1" customFormat="1" x14ac:dyDescent="0.25">
      <c r="B10" s="4">
        <v>3.98107170553497</v>
      </c>
      <c r="C10" s="16">
        <f>ROUND('Registro de Resultados'!C10,1)</f>
        <v>0</v>
      </c>
      <c r="D10" s="16">
        <f>ROUND('Registro de Resultados'!D10,1)</f>
        <v>0</v>
      </c>
      <c r="E10" s="7">
        <v>3.98107170553497</v>
      </c>
      <c r="F10" s="19">
        <f>ROUND('Registro de Resultados'!F10,1)</f>
        <v>0</v>
      </c>
      <c r="G10" s="19">
        <f>ROUND('Registro de Resultados'!G10,1)</f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</row>
    <row r="11" spans="2:498" x14ac:dyDescent="0.25">
      <c r="B11" s="4">
        <v>7.9432823472428096</v>
      </c>
      <c r="C11" s="16">
        <f>ROUND('Registro de Resultados'!C11,1)</f>
        <v>0</v>
      </c>
      <c r="D11" s="16">
        <f>ROUND('Registro de Resultados'!D11,1)</f>
        <v>0</v>
      </c>
      <c r="E11" s="7">
        <v>7.9432823472428096</v>
      </c>
      <c r="F11" s="19">
        <f>ROUND('Registro de Resultados'!F11,1)</f>
        <v>0</v>
      </c>
      <c r="G11" s="19">
        <f>ROUND('Registro de Resultados'!G11,1)</f>
        <v>0</v>
      </c>
    </row>
    <row r="12" spans="2:498" x14ac:dyDescent="0.25">
      <c r="B12" s="4">
        <v>15.848931924611099</v>
      </c>
      <c r="C12" s="16">
        <f>ROUND('Registro de Resultados'!C12,1)</f>
        <v>0</v>
      </c>
      <c r="D12" s="16">
        <f>ROUND('Registro de Resultados'!D12,1)</f>
        <v>0</v>
      </c>
      <c r="E12" s="7">
        <v>15.848931924611099</v>
      </c>
      <c r="F12" s="19">
        <f>ROUND('Registro de Resultados'!F12,1)</f>
        <v>0</v>
      </c>
      <c r="G12" s="19">
        <f>ROUND('Registro de Resultados'!G12,1)</f>
        <v>0</v>
      </c>
    </row>
    <row r="13" spans="2:498" x14ac:dyDescent="0.25">
      <c r="B13" s="4">
        <v>31.6227766016838</v>
      </c>
      <c r="C13" s="16">
        <f>ROUND('Registro de Resultados'!C13,1)</f>
        <v>0</v>
      </c>
      <c r="D13" s="16">
        <f>ROUND('Registro de Resultados'!D13,1)</f>
        <v>0</v>
      </c>
      <c r="E13" s="7">
        <v>31.6227766016838</v>
      </c>
      <c r="F13" s="19">
        <f>ROUND('Registro de Resultados'!F13,1)</f>
        <v>0</v>
      </c>
      <c r="G13" s="19">
        <f>ROUND('Registro de Resultados'!G13,1)</f>
        <v>0</v>
      </c>
    </row>
    <row r="14" spans="2:498" x14ac:dyDescent="0.25">
      <c r="B14" s="4">
        <v>63.0957344480193</v>
      </c>
      <c r="C14" s="16">
        <f>ROUND('Registro de Resultados'!C14,1)</f>
        <v>0</v>
      </c>
      <c r="D14" s="16">
        <f>ROUND('Registro de Resultados'!D14,1)</f>
        <v>0</v>
      </c>
      <c r="E14" s="7">
        <v>63.0957344480193</v>
      </c>
      <c r="F14" s="19">
        <f>ROUND('Registro de Resultados'!F14,1)</f>
        <v>0</v>
      </c>
      <c r="G14" s="19">
        <f>ROUND('Registro de Resultados'!G14,1)</f>
        <v>0</v>
      </c>
    </row>
    <row r="15" spans="2:498" x14ac:dyDescent="0.25">
      <c r="B15" s="5">
        <v>125.89254117941699</v>
      </c>
      <c r="C15" s="16">
        <f>ROUND('Registro de Resultados'!C15,1)</f>
        <v>0</v>
      </c>
      <c r="D15" s="16">
        <f>ROUND('Registro de Resultados'!D15,1)</f>
        <v>0</v>
      </c>
      <c r="E15" s="8">
        <v>125.89254117941699</v>
      </c>
      <c r="F15" s="19">
        <f>ROUND('Registro de Resultados'!F15,1)</f>
        <v>0</v>
      </c>
      <c r="G15" s="19">
        <f>ROUND('Registro de Resultados'!G15,1)</f>
        <v>0</v>
      </c>
    </row>
    <row r="16" spans="2:498" ht="15.75" thickBot="1" x14ac:dyDescent="0.3">
      <c r="B16" s="30">
        <v>251.188643150958</v>
      </c>
      <c r="C16" s="31">
        <f>ROUND('Registro de Resultados'!C16,1)</f>
        <v>0</v>
      </c>
      <c r="D16" s="31">
        <f>ROUND('Registro de Resultados'!D16,1)</f>
        <v>0</v>
      </c>
      <c r="E16" s="32">
        <v>251.188643150958</v>
      </c>
      <c r="F16" s="33">
        <f>ROUND('Registro de Resultados'!F16,1)</f>
        <v>0</v>
      </c>
      <c r="G16" s="33">
        <f>ROUND('Registro de Resultados'!G16,1)</f>
        <v>0</v>
      </c>
    </row>
    <row r="17" spans="2:7" ht="16.5" thickBot="1" x14ac:dyDescent="0.3">
      <c r="B17" s="64" t="s">
        <v>18</v>
      </c>
      <c r="C17" s="64"/>
      <c r="D17" s="64"/>
      <c r="E17" s="64" t="s">
        <v>18</v>
      </c>
      <c r="F17" s="64"/>
      <c r="G17" s="64"/>
    </row>
    <row r="18" spans="2:7" ht="30" customHeight="1" x14ac:dyDescent="0.25">
      <c r="B18" s="46" t="s">
        <v>8</v>
      </c>
      <c r="C18" s="46" t="s">
        <v>12</v>
      </c>
      <c r="D18" s="46" t="s">
        <v>13</v>
      </c>
      <c r="E18" s="13" t="s">
        <v>8</v>
      </c>
      <c r="F18" s="46" t="s">
        <v>14</v>
      </c>
      <c r="G18" s="46" t="s">
        <v>15</v>
      </c>
    </row>
    <row r="19" spans="2:7" ht="16.5" thickBot="1" x14ac:dyDescent="0.3">
      <c r="B19" s="65"/>
      <c r="C19" s="65"/>
      <c r="D19" s="65"/>
      <c r="E19" s="29"/>
      <c r="F19" s="65"/>
      <c r="G19" s="65"/>
    </row>
    <row r="20" spans="2:7" x14ac:dyDescent="0.25">
      <c r="B20" s="20">
        <v>2</v>
      </c>
      <c r="C20" s="15">
        <f>ROUND('Registro de Resultados'!C20,2)</f>
        <v>0</v>
      </c>
      <c r="D20" s="15">
        <f>ROUND('Registro de Resultados'!D20,2)</f>
        <v>0</v>
      </c>
      <c r="E20" s="9">
        <v>2</v>
      </c>
      <c r="F20" s="25">
        <f>ROUND('Registro de Resultados'!F20,2)</f>
        <v>0</v>
      </c>
      <c r="G20" s="25">
        <f>ROUND('Registro de Resultados'!G20,2)</f>
        <v>0</v>
      </c>
    </row>
    <row r="21" spans="2:7" x14ac:dyDescent="0.25">
      <c r="B21" s="22">
        <v>4</v>
      </c>
      <c r="C21" s="16">
        <f>ROUND('Registro de Resultados'!C21,2)</f>
        <v>0</v>
      </c>
      <c r="D21" s="16">
        <f>ROUND('Registro de Resultados'!D21,2)</f>
        <v>0</v>
      </c>
      <c r="E21" s="10">
        <v>4</v>
      </c>
      <c r="F21" s="19">
        <f>ROUND('Registro de Resultados'!F21,2)</f>
        <v>0</v>
      </c>
      <c r="G21" s="19">
        <f>ROUND('Registro de Resultados'!G21,2)</f>
        <v>0</v>
      </c>
    </row>
    <row r="22" spans="2:7" x14ac:dyDescent="0.25">
      <c r="B22" s="22">
        <v>8</v>
      </c>
      <c r="C22" s="16">
        <f>ROUND('Registro de Resultados'!C22,2)</f>
        <v>0</v>
      </c>
      <c r="D22" s="16">
        <f>ROUND('Registro de Resultados'!D22,2)</f>
        <v>0</v>
      </c>
      <c r="E22" s="10">
        <v>8</v>
      </c>
      <c r="F22" s="19">
        <f>ROUND('Registro de Resultados'!F22,2)</f>
        <v>0</v>
      </c>
      <c r="G22" s="19">
        <f>ROUND('Registro de Resultados'!G22,2)</f>
        <v>0</v>
      </c>
    </row>
    <row r="23" spans="2:7" x14ac:dyDescent="0.25">
      <c r="B23" s="22">
        <v>16</v>
      </c>
      <c r="C23" s="16">
        <f>ROUND('Registro de Resultados'!C23,2)</f>
        <v>0</v>
      </c>
      <c r="D23" s="16">
        <f>ROUND('Registro de Resultados'!D23,2)</f>
        <v>0</v>
      </c>
      <c r="E23" s="10">
        <v>16</v>
      </c>
      <c r="F23" s="19">
        <f>ROUND('Registro de Resultados'!F23,2)</f>
        <v>0</v>
      </c>
      <c r="G23" s="19">
        <f>ROUND('Registro de Resultados'!G23,2)</f>
        <v>0</v>
      </c>
    </row>
    <row r="24" spans="2:7" x14ac:dyDescent="0.25">
      <c r="B24" s="22">
        <v>31.5</v>
      </c>
      <c r="C24" s="16">
        <f>ROUND('Registro de Resultados'!C24,2)</f>
        <v>0</v>
      </c>
      <c r="D24" s="16">
        <f>ROUND('Registro de Resultados'!D24,2)</f>
        <v>0</v>
      </c>
      <c r="E24" s="10">
        <v>31.5</v>
      </c>
      <c r="F24" s="19">
        <f>ROUND('Registro de Resultados'!F24,2)</f>
        <v>0</v>
      </c>
      <c r="G24" s="19">
        <f>ROUND('Registro de Resultados'!G24,2)</f>
        <v>0</v>
      </c>
    </row>
    <row r="25" spans="2:7" x14ac:dyDescent="0.25">
      <c r="B25" s="22">
        <v>63</v>
      </c>
      <c r="C25" s="16">
        <f>ROUND('Registro de Resultados'!C25,2)</f>
        <v>0</v>
      </c>
      <c r="D25" s="16">
        <f>ROUND('Registro de Resultados'!D25,2)</f>
        <v>0</v>
      </c>
      <c r="E25" s="10">
        <v>63</v>
      </c>
      <c r="F25" s="19">
        <f>ROUND('Registro de Resultados'!F25,2)</f>
        <v>0</v>
      </c>
      <c r="G25" s="19">
        <f>ROUND('Registro de Resultados'!G25,2)</f>
        <v>0</v>
      </c>
    </row>
    <row r="26" spans="2:7" x14ac:dyDescent="0.25">
      <c r="B26" s="22">
        <v>125</v>
      </c>
      <c r="C26" s="16">
        <f>ROUND('Registro de Resultados'!C26,2)</f>
        <v>0</v>
      </c>
      <c r="D26" s="16">
        <f>ROUND('Registro de Resultados'!D26,2)</f>
        <v>0</v>
      </c>
      <c r="E26" s="10">
        <v>125</v>
      </c>
      <c r="F26" s="19">
        <f>ROUND('Registro de Resultados'!F26,2)</f>
        <v>0</v>
      </c>
      <c r="G26" s="19">
        <f>ROUND('Registro de Resultados'!G26,2)</f>
        <v>0</v>
      </c>
    </row>
    <row r="27" spans="2:7" ht="15.75" thickBot="1" x14ac:dyDescent="0.3">
      <c r="B27" s="24">
        <v>250</v>
      </c>
      <c r="C27" s="17">
        <f>ROUND('Registro de Resultados'!C27,2)</f>
        <v>0</v>
      </c>
      <c r="D27" s="17">
        <f>ROUND('Registro de Resultados'!D27,2)</f>
        <v>0</v>
      </c>
      <c r="E27" s="11">
        <v>250</v>
      </c>
      <c r="F27" s="26">
        <f>ROUND('Registro de Resultados'!F27,2)</f>
        <v>0</v>
      </c>
      <c r="G27" s="26">
        <f>ROUND('Registro de Resultados'!G27,2)</f>
        <v>0</v>
      </c>
    </row>
    <row r="33" spans="2:498" s="1" customFormat="1" x14ac:dyDescent="0.25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</row>
    <row r="34" spans="2:498" s="1" customFormat="1" x14ac:dyDescent="0.2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</row>
    <row r="35" spans="2:498" s="1" customFormat="1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</row>
    <row r="36" spans="2:498" s="1" customFormat="1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</row>
    <row r="37" spans="2:498" s="1" customFormat="1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</row>
    <row r="38" spans="2:498" s="1" customFormat="1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</row>
    <row r="39" spans="2:498" s="1" customFormat="1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</row>
    <row r="40" spans="2:498" s="1" customFormat="1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</row>
    <row r="41" spans="2:498" s="1" customFormat="1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</row>
    <row r="42" spans="2:498" s="1" customFormat="1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</row>
    <row r="43" spans="2:498" s="1" customFormat="1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</row>
    <row r="44" spans="2:498" s="1" customFormat="1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</row>
    <row r="45" spans="2:498" s="1" customFormat="1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</row>
    <row r="46" spans="2:498" s="1" customFormat="1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</row>
    <row r="47" spans="2:498" s="1" customFormat="1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</row>
    <row r="48" spans="2:498" s="1" customFormat="1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</row>
    <row r="49" spans="2:498" s="1" customFormat="1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</row>
  </sheetData>
  <sheetProtection algorithmName="SHA-512" hashValue="9zSN4QoVw8/ldIsmAdBbji2QQEcD8/ZjnNaTnOxWFl7n33PrhBPhDCtW20ir+vwXnE0MLC81LLrbNDFO0NMApw==" saltValue="2GumpU07kAqBl2W6vVdmSA==" spinCount="100000" sheet="1" objects="1" scenarios="1"/>
  <mergeCells count="23">
    <mergeCell ref="C4:D4"/>
    <mergeCell ref="F4:G4"/>
    <mergeCell ref="B1:B2"/>
    <mergeCell ref="C1:G1"/>
    <mergeCell ref="C2:G2"/>
    <mergeCell ref="C3:D3"/>
    <mergeCell ref="F3:G3"/>
    <mergeCell ref="B6:D6"/>
    <mergeCell ref="E6:G6"/>
    <mergeCell ref="B5:G5"/>
    <mergeCell ref="B7:B8"/>
    <mergeCell ref="C7:C8"/>
    <mergeCell ref="D7:D8"/>
    <mergeCell ref="E7:E8"/>
    <mergeCell ref="F7:F8"/>
    <mergeCell ref="G7:G8"/>
    <mergeCell ref="B17:D17"/>
    <mergeCell ref="E17:G17"/>
    <mergeCell ref="B18:B19"/>
    <mergeCell ref="C18:C19"/>
    <mergeCell ref="D18:D19"/>
    <mergeCell ref="F18:F19"/>
    <mergeCell ref="G18:G19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Instruções</vt:lpstr>
      <vt:lpstr>Registro de Resultados</vt:lpstr>
      <vt:lpstr>Resultados Truncados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Zemar M Soares</dc:creator>
  <cp:lastModifiedBy>Leidiane Rangel da Silveira Kefler</cp:lastModifiedBy>
  <cp:lastPrinted>2024-04-18T17:54:21Z</cp:lastPrinted>
  <dcterms:created xsi:type="dcterms:W3CDTF">2024-02-04T17:16:50Z</dcterms:created>
  <dcterms:modified xsi:type="dcterms:W3CDTF">2024-04-19T12:03:20Z</dcterms:modified>
</cp:coreProperties>
</file>