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cmbioe5-my.sharepoint.com/personal/vivian_uhlig_icmbio_gov_br/Documents/CGTER/mapao/2024_06/"/>
    </mc:Choice>
  </mc:AlternateContent>
  <xr:revisionPtr revIDLastSave="206" documentId="8_{BF57A145-E14A-47ED-A8CD-D9BF2BE0DCC3}" xr6:coauthVersionLast="47" xr6:coauthVersionMax="47" xr10:uidLastSave="{82A2CB24-893A-4409-8A64-B3777F0A3C92}"/>
  <bookViews>
    <workbookView xWindow="16890" yWindow="0" windowWidth="21510" windowHeight="15600" xr2:uid="{00000000-000D-0000-FFFF-FFFF00000000}"/>
  </bookViews>
  <sheets>
    <sheet name="Dados_Gerais_UCs" sheetId="4" r:id="rId1"/>
    <sheet name="Área_UCs_por_Categorias" sheetId="8" r:id="rId2"/>
    <sheet name="Área_UCs_por_Bioma" sheetId="9" r:id="rId3"/>
    <sheet name="Lista_UC_atualizadas" sheetId="10" r:id="rId4"/>
  </sheets>
  <definedNames>
    <definedName name="_xlnm.Print_Area" localSheetId="2">Área_UCs_por_Bioma!$B$3:$E$62</definedName>
    <definedName name="_xlnm.Print_Area" localSheetId="3">Lista_UC_atualizadas!$B:$C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9" l="1"/>
  <c r="E4" i="9"/>
  <c r="D32" i="8"/>
  <c r="C32" i="8"/>
  <c r="D12" i="8"/>
  <c r="D18" i="8"/>
  <c r="J345" i="4"/>
  <c r="F60" i="9"/>
  <c r="D60" i="9"/>
  <c r="C14" i="9"/>
  <c r="C23" i="9"/>
  <c r="C51" i="9"/>
  <c r="C34" i="9"/>
  <c r="C44" i="9"/>
  <c r="C48" i="9"/>
  <c r="C60" i="9"/>
  <c r="E51" i="9"/>
  <c r="E48" i="9"/>
  <c r="E44" i="9"/>
  <c r="E34" i="9"/>
  <c r="E23" i="9"/>
  <c r="E14" i="9"/>
  <c r="E18" i="8"/>
  <c r="E12" i="8"/>
  <c r="E19" i="8"/>
  <c r="D19" i="8"/>
</calcChain>
</file>

<file path=xl/sharedStrings.xml><?xml version="1.0" encoding="utf-8"?>
<sst xmlns="http://schemas.openxmlformats.org/spreadsheetml/2006/main" count="2881" uniqueCount="1211">
  <si>
    <t>PA</t>
  </si>
  <si>
    <t>BA</t>
  </si>
  <si>
    <t>PE</t>
  </si>
  <si>
    <t>0000.00.0170</t>
  </si>
  <si>
    <t>0000.00.0163</t>
  </si>
  <si>
    <t>RO</t>
  </si>
  <si>
    <t>ES</t>
  </si>
  <si>
    <t>0000.00.0191</t>
  </si>
  <si>
    <t>0000.00.0118</t>
  </si>
  <si>
    <t>0000.00.0158</t>
  </si>
  <si>
    <t>0000.00.0171</t>
  </si>
  <si>
    <t>Nome da Unidade de Conservação</t>
  </si>
  <si>
    <t>INSTITUTO CHICO MENDES DE CONSERVAÇÃO DA BIODIVERSIDADE</t>
  </si>
  <si>
    <t>Gerência Regional</t>
  </si>
  <si>
    <t>MATA ATLÂNTICA</t>
  </si>
  <si>
    <t>GR5</t>
  </si>
  <si>
    <t>GR4</t>
  </si>
  <si>
    <t>CERRADO</t>
  </si>
  <si>
    <t>CAATINGA</t>
  </si>
  <si>
    <t>GR2</t>
  </si>
  <si>
    <t>PAMPA</t>
  </si>
  <si>
    <t>GR1</t>
  </si>
  <si>
    <t>PANTANAL</t>
  </si>
  <si>
    <t>UF de Abrangência</t>
  </si>
  <si>
    <t>Atos legais (Criação ou redefinição)</t>
  </si>
  <si>
    <t>Bioma para fins de Compensação de Reserva Legal</t>
  </si>
  <si>
    <t>Código CNUC (MMA)</t>
  </si>
  <si>
    <t>Núcleo de Gestão Integrada</t>
  </si>
  <si>
    <t>* Foi considado o território do Sistema Costeiro-Marinho conforme o IBGE (1:250mil) somado à Zona Econômica Exclusiva - ZEE (200 milhas náuticas - Marinha do Brasil)</t>
  </si>
  <si>
    <t>Bioma* (IBGE 1:250mil). Para as UCs que ocorrem em mais de um bioma, é considerado apenas o bioma que abrange 50% ou mais de seu território</t>
  </si>
  <si>
    <t>Fonte: https://www.gov.br/icmbio/pt-br/assuntos/dados_geoespaciais</t>
  </si>
  <si>
    <t>Comunicar erros, omissões ou dúvidas: consolidacao.territorial@icmbio.gov.br</t>
  </si>
  <si>
    <t>0000.00.4777</t>
  </si>
  <si>
    <t>0000.00.4780</t>
  </si>
  <si>
    <r>
      <rPr>
        <b/>
        <sz val="12"/>
        <color rgb="FFFF0000"/>
        <rFont val="Verdana"/>
        <family val="2"/>
      </rPr>
      <t>**</t>
    </r>
    <r>
      <rPr>
        <b/>
        <sz val="10"/>
        <color rgb="FF000000"/>
        <rFont val="Verdana"/>
        <family val="2"/>
      </rPr>
      <t xml:space="preserve">Área Total: </t>
    </r>
    <r>
      <rPr>
        <sz val="10"/>
        <color rgb="FF000000"/>
        <rFont val="Verdana"/>
        <family val="2"/>
      </rPr>
      <t xml:space="preserve">Área aproximada obtida por meio de software de SIG com cálculos em projeção equivalente cônica de Albers. Somatório total informado </t>
    </r>
    <r>
      <rPr>
        <b/>
        <sz val="10"/>
        <color rgb="FF000000"/>
        <rFont val="Verdana"/>
        <family val="2"/>
      </rPr>
      <t>sem descontar as sobreposições</t>
    </r>
    <r>
      <rPr>
        <sz val="10"/>
        <color rgb="FF000000"/>
        <rFont val="Verdana"/>
        <family val="2"/>
      </rPr>
      <t xml:space="preserve"> existentes entre UCs de diferentes categorias.</t>
    </r>
  </si>
  <si>
    <t>ATUALIZADO EM JUNHO  DE 2024</t>
  </si>
  <si>
    <t xml:space="preserve">Unidades de Conservação Federais do Brasil </t>
  </si>
  <si>
    <t>Grupos de UC</t>
  </si>
  <si>
    <t>Categorias</t>
  </si>
  <si>
    <t>Quantidade</t>
  </si>
  <si>
    <t>Área (ha)*</t>
  </si>
  <si>
    <t>Proteção Integral</t>
  </si>
  <si>
    <t>Uso Sustentável</t>
  </si>
  <si>
    <t xml:space="preserve">APA - Área de Proteção Ambiental </t>
  </si>
  <si>
    <t>ARIE - Área de Relevante Interesse Ecológico</t>
  </si>
  <si>
    <t>RDS - Reserva de Desenvolvimento Sustentável</t>
  </si>
  <si>
    <t xml:space="preserve"> Total de Unidades de Conservação Federais exceto RPPNs:</t>
  </si>
  <si>
    <t>* Área aproximada obtida por meio de software de SIG com cálculos em projeção equivalente cônica de Albers, sem descontar as sobreposições existentes entre UCs de diferentes categorias</t>
  </si>
  <si>
    <t>Reserva Particular do Patrimônio Natural - RPPN</t>
  </si>
  <si>
    <t>**</t>
  </si>
  <si>
    <t>**Nem todas as RPPNs já foram georreferenciadas por seus proprietários, não sendo possível o cálculo de área total para essa categoria no momento</t>
  </si>
  <si>
    <t>Unidades de Conservação Federais de Domínio Público</t>
  </si>
  <si>
    <t>Quantidade de Unidades de Conservação Federais da categoria</t>
  </si>
  <si>
    <t>Estação Ecológica</t>
  </si>
  <si>
    <t>Floresta Nacional</t>
  </si>
  <si>
    <t>Parque Nacional</t>
  </si>
  <si>
    <t>Reserva Biológica</t>
  </si>
  <si>
    <t>Reserva Extrativista</t>
  </si>
  <si>
    <t>TOTAL</t>
  </si>
  <si>
    <t>ATUALIZADO EM JUNHO DE 2024</t>
  </si>
  <si>
    <r>
      <t>* Área aproximada obtida por meio de software de SIG com cálculos em projeção equivalente cônica de Albers,</t>
    </r>
    <r>
      <rPr>
        <b/>
        <i/>
        <sz val="10"/>
        <color rgb="FF000000"/>
        <rFont val="Verdana"/>
        <family val="2"/>
      </rPr>
      <t xml:space="preserve"> sem descontar as sobreposições</t>
    </r>
    <r>
      <rPr>
        <i/>
        <sz val="10"/>
        <color indexed="8"/>
        <rFont val="Verdana"/>
        <family val="2"/>
      </rPr>
      <t xml:space="preserve"> existentes entre UCs de diferentes categorias</t>
    </r>
  </si>
  <si>
    <t>Reserva de Desenvolvimento Sustentável</t>
  </si>
  <si>
    <t>Esec - Estação Ecológica</t>
  </si>
  <si>
    <t>Mona - Monumento Natural</t>
  </si>
  <si>
    <t>Parna - Parque Nacional</t>
  </si>
  <si>
    <t>Rebio - Reserva Biológica</t>
  </si>
  <si>
    <t>Revis - Refúgio de Vida Silvestre</t>
  </si>
  <si>
    <t>Flona - Floresta Nacional</t>
  </si>
  <si>
    <t>Resex - Reserva Extrativista</t>
  </si>
  <si>
    <t>Esec</t>
  </si>
  <si>
    <t>Flona</t>
  </si>
  <si>
    <t>Parna</t>
  </si>
  <si>
    <t>Rebio</t>
  </si>
  <si>
    <t>Resex</t>
  </si>
  <si>
    <t>RDS</t>
  </si>
  <si>
    <t>Fonte: https://sistemas.icmbio.gov.br/simrppn/publico/ e https://www.gov.br/icmbio/pt-br/assuntos/dados_geoespaciais</t>
  </si>
  <si>
    <t xml:space="preserve">Categorias de UCs Federais nos Biomas (exceto RPPNs) </t>
  </si>
  <si>
    <t>Nº de UC por Bioma</t>
  </si>
  <si>
    <t xml:space="preserve"> Área Total (ha) do Bioma (fonte IBGE 1:250mil) *</t>
  </si>
  <si>
    <t>% de área de UC Federal por Bioma</t>
  </si>
  <si>
    <t>Área (ha) de UCs Federais no Bioma**</t>
  </si>
  <si>
    <t xml:space="preserve"> AMAZÔNIA</t>
  </si>
  <si>
    <t>Área de Proteção Ambiental</t>
  </si>
  <si>
    <t>Área de Relevante Interesse Ecológico</t>
  </si>
  <si>
    <t>Monumento Natural</t>
  </si>
  <si>
    <t xml:space="preserve"> Refúgio de Vida Silvestre</t>
  </si>
  <si>
    <t>Refúgio de Vida Silvestre</t>
  </si>
  <si>
    <t>SISTEMA COSTEIRO-MARINHO + ZEE***</t>
  </si>
  <si>
    <t>Total geral</t>
  </si>
  <si>
    <t>* Área total de cada bioma brasileiro calculada em SIG utilizando a projeção equivalente cônica de Albers utilizando-se o arquivo shapefile de biomas oficial do IBGE na escala 1:250.000.</t>
  </si>
  <si>
    <t>*** Considera-se para cálculo das UCs situadas na porção marinha do país o território do Sistema Costeiro-Marinho do IBGE (1:250mil) a partir do limite de costa das unidades federativas do IBGE publicado em 2022 somado à Zona Econômica Exclusiva - ZEE (200 milhas náuticas - Marinha do Brasil)</t>
  </si>
  <si>
    <t xml:space="preserve">   </t>
  </si>
  <si>
    <t xml:space="preserve">INSTITUTO CHICO MENDES DE CONSERVAÇÃO DA BIODIVERSIDADE       </t>
  </si>
  <si>
    <t>Unidade de Conservação</t>
  </si>
  <si>
    <t>Processo SEI ICMBio</t>
  </si>
  <si>
    <t>Unidades de Conservação criadas no período:</t>
  </si>
  <si>
    <t>LISTA DE UNIDADES DE CONSERVAÇÃO FEDERAIS COM ALTERAÇÃO* DE LIMITE DESDE A ÚLTIMA ATUALIZAÇÃO REALIZADA EM ABRIL DE 2024</t>
  </si>
  <si>
    <t xml:space="preserve">*Os limites das Unidades de Conservação Federais são constantemente atualizados pelo ICMBio por meio de análises técnicas realizadas pela Coordenação de Consolidação de Limites (CCOL), envolvendo a adequação dos polígonos das UCs criadas desde o primeiro Parque Nacional em 1937, aos padrões geográficos de dados mais atuais, que permite a correção de defasagens dos dados vetoriais. As bases de dados geográficas oficiais utilizadas como fontes de dados em escalas topográficas para elaboração das poligonais das UCs federais são sempre aproximadas e possuem deformações cartográficas decorrentes de diferentes projeções, transformações entre sistemas de referências, exageros gráficos e generalizações, diversidade de escalas e de datas de elaboração e outros aspectos técnicos que podem interferir na precisão final de perímetro e área. Sendo assim, a CCOL/ICMBio realiza quadrimestralmente a Verificação e o Refinamento dos limites de UCs, avaliando a consistência do polígono da UC em relação ao seu ato legal de criação, alteração ou demarcação homologada pelo ICMBio, podendo ocorrer o refinamento do limite quando for demandado e se houver bases de dados mais precisas e atuais. </t>
  </si>
  <si>
    <t>RESERVA BIOLÓGICA DE POÇO DAS ANTAS</t>
  </si>
  <si>
    <t>ESTAÇÃO ECOLÓGICA MICO-LEÃO-PRETO</t>
  </si>
  <si>
    <t>RESERVA BIOLÓGICA MARINHA DO ARVOREDO</t>
  </si>
  <si>
    <t>ESTAÇÃO ECOLÓGICA DE ARACURI-ESMERALDA</t>
  </si>
  <si>
    <t>PARQUE NACIONAL DA LAGOA DO PEIXE</t>
  </si>
  <si>
    <t>ESTAÇÃO ECOLÓGICA DO JARI</t>
  </si>
  <si>
    <t>RESERVA BIOLÓGICA DO UATUMÃ</t>
  </si>
  <si>
    <t>RESERVA EXTRATIVISTA ARIÓCA PRUANÃ</t>
  </si>
  <si>
    <t>RESERVA EXTRATIVISTA TERRA GRANDE-PRACUÚBA</t>
  </si>
  <si>
    <t>ESTAÇÃO ECOLÓGICA DO CASTANHÃO</t>
  </si>
  <si>
    <t>PARQUE NACIONAL DO ARAGUAIA</t>
  </si>
  <si>
    <t>PARQUE NACIONAL DE CAPARAÓ</t>
  </si>
  <si>
    <t>PARQUE NACIONAL DO SUPERAGUI</t>
  </si>
  <si>
    <t>PARQUE NACIONAL DO JAÚ</t>
  </si>
  <si>
    <t>PARQUE NACIONAL DO MONTE RORAIMA</t>
  </si>
  <si>
    <t>RESERVA BIOLÓGICA DO LAGO PIRATUBA</t>
  </si>
  <si>
    <t>RESERVA BIOLÓGICA DO ATOL DAS ROCAS</t>
  </si>
  <si>
    <t>PARQUE NACIONAL DE SETE CIDADES</t>
  </si>
  <si>
    <t>RESERVA BIOLÓGICA DO TAPIRAPÉ</t>
  </si>
  <si>
    <t>ESTAÇÃO ECOLÓGICA DO SERIDÓ</t>
  </si>
  <si>
    <t>RESERVA BIOLÓGICA DE SERRA NEGRA</t>
  </si>
  <si>
    <t>RESERVA BIOLÓGICA DE SALTINHO</t>
  </si>
  <si>
    <t>ESTAÇÃO ECOLÓGICA DE MURICI</t>
  </si>
  <si>
    <t>RESERVA BIOLÓGICA DO GUAPORÉ</t>
  </si>
  <si>
    <t>REFÚGIO DE VIDA SILVESTRE DAS VEREDAS DO OESTE BAIANO</t>
  </si>
  <si>
    <t>PARQUE NACIONAL CAVERNAS DO PERUAÇU</t>
  </si>
  <si>
    <t>PARQUE NACIONAL MARINHO DOS ABROLHOS</t>
  </si>
  <si>
    <t>FLORESTA NACIONAL DA RESTINGA DE CABEDELO</t>
  </si>
  <si>
    <t>RESERVA EXTRATIVISTA DE RECANTO DAS ARARAS DE TERRA RONCA</t>
  </si>
  <si>
    <t>PARQUE NACIONAL DAS SEMPRE-VIVAS</t>
  </si>
  <si>
    <t>PARQUE NACIONAL SERRA DA CUTIA</t>
  </si>
  <si>
    <t>PARQUE NACIONAL DOS CAMPOS GERAIS</t>
  </si>
  <si>
    <t>RESERVA BIOLÓGICA DO CÓRREGO DO VEADO</t>
  </si>
  <si>
    <t>ESTAÇÃO ECOLÓGICA DE PIRAPITINGA</t>
  </si>
  <si>
    <t>RESERVA BIOLÓGICA DE SOORETAMA</t>
  </si>
  <si>
    <t>MONUMENTO NATURAL DOS PONTÕES CAPIXABAS</t>
  </si>
  <si>
    <t>PARQUE NACIONAL DA SERRA DO CIPÓ</t>
  </si>
  <si>
    <t>RESERVA BIOLÓGICA DE COMBOIOS</t>
  </si>
  <si>
    <t>ESTAÇÃO ECOLÓGICA DA TERRA DO MEIO</t>
  </si>
  <si>
    <t>FLORESTA NACIONAL DA MATA GRANDE</t>
  </si>
  <si>
    <t>PARQUE NACIONAL DA SERRA DO DIVISOR</t>
  </si>
  <si>
    <t>ÁREA DE RELEVANTE INTERESSE ECOLÓGICO JAVARÍ-BURITI</t>
  </si>
  <si>
    <t>ESTAÇÃO ECOLÓGICA DE JUTAÍ-SOLIMÕES</t>
  </si>
  <si>
    <t>ÁREA DE PROTEÇÃO AMBIENTAL DO IGARAPÉ GELADO</t>
  </si>
  <si>
    <t>ÁREA DE PROTEÇÃO AMBIENTAL DA BARRA DO RIO MAMANGUAPE</t>
  </si>
  <si>
    <t>ÁREA DE PROTEÇÃO AMBIENTAL DE PIAÇABUÇU</t>
  </si>
  <si>
    <t>ÁREA DE PROTEÇÃO AMBIENTAL DOS MEANDROS DO RIO ARAGUAIA</t>
  </si>
  <si>
    <t>ÁREA DE PROTEÇÃO AMBIENTAL CAVERNAS DO PERUAÇU</t>
  </si>
  <si>
    <t>ÁREA DE PROTEÇÃO AMBIENTAL DA BACIA DO RIO SÃO BARTOLOMEU</t>
  </si>
  <si>
    <t>ÁREA DE PROTEÇÃO AMBIENTAL MORRO DA PEDREIRA</t>
  </si>
  <si>
    <t>ÁREA DE PROTEÇÃO AMBIENTAL DAS ILHAS E VÁRZEAS DO RIO PARANÁ</t>
  </si>
  <si>
    <t>ÁREA DE PROTEÇÃO AMBIENTAL DA BACIA DO RIO SÃO JOÃO/MICO-LEÃO-DOURADO</t>
  </si>
  <si>
    <t>ÁREA DE PROTEÇÃO AMBIENTAL DE CAIRUÇU</t>
  </si>
  <si>
    <t>ÁREA DE PROTEÇÃO AMBIENTAL DE CANANÉIA-IGUAPE-PERUÍBE</t>
  </si>
  <si>
    <t>ÁREA DE PROTEÇÃO AMBIENTAL ANHATOMIRIM</t>
  </si>
  <si>
    <t>ÁREA DE PROTEÇÃO AMBIENTAL DA BALEIA FRANCA</t>
  </si>
  <si>
    <t>ÁREA DE PROTEÇÃO AMBIENTAL DO IBIRAPUITÃ</t>
  </si>
  <si>
    <t>ÁREA DE RELEVANTE INTERESSE ECOLÓGICO MANGUEZAIS DA FOZ DO RIO MAMANGUAPE</t>
  </si>
  <si>
    <t>ÁREA DE RELEVANTE INTERESSE ECOLÓGICO SERINGAL NOVA ESPERANÇA</t>
  </si>
  <si>
    <t>ÁREA DE RELEVANTE INTERESSE ECOLÓGICO CAPETINGA - TAQUARA</t>
  </si>
  <si>
    <t>ÁREA DE RELEVANTE INTERESSE ECOLÓGICO FLORESTA DA CICUTA</t>
  </si>
  <si>
    <t>ÁREA DE RELEVANTE INTERESSE ECOLÓGICO ILHA DO AMEIXAL</t>
  </si>
  <si>
    <t>PARQUE NACIONAL DA SERRA DAS CONFUSÕES</t>
  </si>
  <si>
    <t>ÁREA DE RELEVANTE INTERESSE ECOLÓGICO DA MATA DE SANTA GENEBRA</t>
  </si>
  <si>
    <t>RESERVA EXTRATIVISTA VERDE PARA SEMPRE</t>
  </si>
  <si>
    <t>ÁREA DE RELEVANTE INTERESSE ECOLÓGICO SERRA DA ABELHA</t>
  </si>
  <si>
    <t>ÁREA DE RELEVANTE INTERESSE ECOLÓGICO BURITI DE VASSUNUNGA</t>
  </si>
  <si>
    <t>RESERVA EXTRATIVISTA AUATÍ-PARANÁ</t>
  </si>
  <si>
    <t>RESERVA EXTRATIVISTA MARINHA DO DELTA DO PARNAÍBA</t>
  </si>
  <si>
    <t>RESERVA EXTRATIVISTA DO RIO JUTAÍ</t>
  </si>
  <si>
    <t>RESERVA EXTRATIVISTA DO ALTO JURUÁ</t>
  </si>
  <si>
    <t>RESERVA EXTRATIVISTA DO MANDIRA</t>
  </si>
  <si>
    <t>RESERVA EXTRATIVISTA DO RIO DO CAUTÁRIO</t>
  </si>
  <si>
    <t>FLORESTA NACIONAL DE SARACÁ-TAQUERA</t>
  </si>
  <si>
    <t>FLORESTA NACIONAL DE SILVÂNIA</t>
  </si>
  <si>
    <t>FLORESTA NACIONAL DE TEFÉ</t>
  </si>
  <si>
    <t>FLORESTA NACIONAL DO AMAZONAS</t>
  </si>
  <si>
    <t>RESERVA EXTRATIVISTA MARINHA DE TRACUATEUA</t>
  </si>
  <si>
    <t>RESERVA EXTRATIVISTA MARINHA DE GURUPI-PIRIÁ</t>
  </si>
  <si>
    <t>RESERVA EXTRATIVISTA MARACANÃ</t>
  </si>
  <si>
    <t>RESERVA EXTRATIVISTA DE SÃO JOÃO DA PONTA</t>
  </si>
  <si>
    <t>RESERVA EXTRATIVISTA MÃE GRANDE DE CURUÇÁ</t>
  </si>
  <si>
    <t>RESERVA EXTRATIVISTA GURUPÁ-MELGAÇO</t>
  </si>
  <si>
    <t>FLORESTA NACIONAL MAPIÁ - INAUINI</t>
  </si>
  <si>
    <t>FLORESTA NACIONAL DO PURUS</t>
  </si>
  <si>
    <t>FLORESTA NACIONAL DE SÃO FRANCISCO DE PAULA</t>
  </si>
  <si>
    <t>RESERVA EXTRATIVISTA ACAÚ-GOIANA</t>
  </si>
  <si>
    <t>RESERVA EXTRATIVISTA CHAPADA LIMPA</t>
  </si>
  <si>
    <t>FLORESTA NACIONAL DE SANTA ROSA DO PURUS</t>
  </si>
  <si>
    <t>FLORESTA NACIONAL DE SÃO FRANCISCO</t>
  </si>
  <si>
    <t>FLORESTA NACIONAL DO RIO PRETO</t>
  </si>
  <si>
    <t>FLORESTA NACIONAL DE IPANEMA</t>
  </si>
  <si>
    <t>PARQUE NACIONAL DA TIJUCA</t>
  </si>
  <si>
    <t>FLORESTA NACIONAL DE CAÇADOR</t>
  </si>
  <si>
    <t>RESERVA EXTRATIVISTA IPAÁ-ANILZINHO</t>
  </si>
  <si>
    <t>RESERVA DE DESENVOLVIMENTO DE SUSTENTÁVEL DE  ITATUPÃ-BAQUIÁ</t>
  </si>
  <si>
    <t>PARQUE NACIONAL DA CHAPADA DAS MESAS</t>
  </si>
  <si>
    <t>PARQUE NACIONAL GRANDE SERTÃO VEREDAS</t>
  </si>
  <si>
    <t>FLORESTA NACIONAL DE RITÁPOLIS</t>
  </si>
  <si>
    <t>FLORESTA NACIONAL DE ANAUÁ</t>
  </si>
  <si>
    <t>RESERVA EXTRATIVISTA RIOZINHO DA LIBERDADE</t>
  </si>
  <si>
    <t>FLORESTA NACIONAL DE PALMARES</t>
  </si>
  <si>
    <t>REFÚGIO DE VIDA SILVESTRE DA ILHA DOS LOBOS</t>
  </si>
  <si>
    <t>PARQUE NACIONAL DO CABO ORANGE</t>
  </si>
  <si>
    <t>RESERVA BIOLÓGICA DO RIO TROMBETAS</t>
  </si>
  <si>
    <t>ESTAÇÃO ECOLÓGICA DA GUANABARA</t>
  </si>
  <si>
    <t>PARQUE NACIONAL DA SERRA DO PARDO</t>
  </si>
  <si>
    <t>RESERVA BIOLÓGICA NASCENTES DA SERRA DO CACHIMBO</t>
  </si>
  <si>
    <t>RESERVA EXTRATIVISTA MAPUÁ</t>
  </si>
  <si>
    <t>RESERVA EXTRATIVISTA BARREIRO DAS ANTAS</t>
  </si>
  <si>
    <t>FLORESTA NACIONAL DO TAPIRAPÉAQUIRI</t>
  </si>
  <si>
    <t>FLORESTA NACIONAL DE PASSA QUATRO</t>
  </si>
  <si>
    <t>FLORESTA NACIONAL DE LORENA</t>
  </si>
  <si>
    <t>FLORESTA NACIONAL DE IRATI</t>
  </si>
  <si>
    <t>FLORESTA NACIONAL DO TRAIRÃO</t>
  </si>
  <si>
    <t>RESERVA BIOLÓGICA DAS PEROBAS</t>
  </si>
  <si>
    <t>REFÚGIO DE VIDA SILVESTRE DOS CAMPOS DE PALMAS</t>
  </si>
  <si>
    <t>RESERVA BIOLÓGICA DO JARU</t>
  </si>
  <si>
    <t>RESERVA EXTRATIVISTA ARAPIXI</t>
  </si>
  <si>
    <t>FLORESTA NACIONAL DE CANELA</t>
  </si>
  <si>
    <t>FLORESTA NACIONAL DE PASSO FUNDO</t>
  </si>
  <si>
    <t>FLORESTA NACIONAL DE NEGREIROS</t>
  </si>
  <si>
    <t>FLORESTA NACIONAL DE NÍSIA FLORESTA</t>
  </si>
  <si>
    <t>RESERVA EXTRATIVISTA DO BATOQUE</t>
  </si>
  <si>
    <t>RESERVA EXTRATIVISTA RIO XINGU</t>
  </si>
  <si>
    <t>FLORESTA NACIONAL MÁRIO XAVIER</t>
  </si>
  <si>
    <t>FLORESTA NACIONAL CONTENDAS DO SINCORÁ</t>
  </si>
  <si>
    <t>FLORESTA NACIONAL DE CHAPECÓ</t>
  </si>
  <si>
    <t>FLORESTA NACIONAL DE TRÊS BARRAS</t>
  </si>
  <si>
    <t>FLORESTA NACIONAL DE IBIRAMA</t>
  </si>
  <si>
    <t>RESERVA EXTRATIVISTA RIO IRIRI</t>
  </si>
  <si>
    <t>PARQUE NACIONAL MONTANHAS DO TUMUCUMAQUE</t>
  </si>
  <si>
    <t>FLORESTA NACIONAL DE PARAOPEBA</t>
  </si>
  <si>
    <t>ÁREA DE PROTEÇÃO AMBIENTAL SERRA DA MERUOCA</t>
  </si>
  <si>
    <t>MONUMENTO NATURAL DO RIO SÃO FRANCISCO</t>
  </si>
  <si>
    <t>RESERVA EXTRATIVISTA PRAINHA DO CANTO VERDE</t>
  </si>
  <si>
    <t>ESTAÇÃO ECOLÓGICA DOS TUPINIQUINS</t>
  </si>
  <si>
    <t>ÁREA DE PROTEÇÃO AMBIENTAL BACIA DO PARAÍBA DO SUL</t>
  </si>
  <si>
    <t>ÁREA DE RELEVANTE INTERESSE ECOLÓGICO CERRADO PÉ-DE-GIGANTE</t>
  </si>
  <si>
    <t>RESERVA EXTRATIVISTA MARINHA DA BAIA DO IGUAPE</t>
  </si>
  <si>
    <t>ESTAÇÃO ECOLÓGICA DE AIUABA</t>
  </si>
  <si>
    <t>PARQUE NACIONAL DO PAU BRASIL</t>
  </si>
  <si>
    <t>PARQUE NACIONAL DA SERRA DAS LONTRAS</t>
  </si>
  <si>
    <t>RESERVA EXTRATIVISTA MATA GRANDE</t>
  </si>
  <si>
    <t>RESERVA EXTRATIVISTA CHICO MENDES</t>
  </si>
  <si>
    <t>RESERVA EXTRATIVISTA DE CURURUPU</t>
  </si>
  <si>
    <t>RESERVA EXTRATIVISTA DO EXTREMO NORTE DO ESTADO DO TOCANTINS</t>
  </si>
  <si>
    <t>RESERVA EXTRATIVISTA DO QUILOMBO FLEXAL</t>
  </si>
  <si>
    <t>FLORESTA NACIONAL DE ALTAMIRA</t>
  </si>
  <si>
    <t>ESTAÇÃO ECOLÓGICA SERRA GERAL DO TOCANTINS</t>
  </si>
  <si>
    <t>RESERVA EXTRATIVISTA RIO UNINI</t>
  </si>
  <si>
    <t>ESTAÇÃO ECOLÓGICA DE TAIAMÃ</t>
  </si>
  <si>
    <t>FLORESTA NACIONAL DO IBURA</t>
  </si>
  <si>
    <t>PARQUE NACIONAL DAS ARAUCÁRIAS</t>
  </si>
  <si>
    <t>ESTAÇÃO ECOLÓGICA TUPINAMBÁS</t>
  </si>
  <si>
    <t>PARQUE NACIONAL DOS CAMPOS AMAZÔNICOS</t>
  </si>
  <si>
    <t>RESERVA BIOLÓGICA GUARIBAS</t>
  </si>
  <si>
    <t>FLORESTA NACIONAL DE CAXIUANÃ</t>
  </si>
  <si>
    <t>FLORESTA NACIONAL DE PAU-ROSA</t>
  </si>
  <si>
    <t>RESERVA EXTRATIVISTA MARINHA DE CAETÉ-TAPERAÇU</t>
  </si>
  <si>
    <t>RESERVA EXTRATIVISTA MARINHA DE SOURE</t>
  </si>
  <si>
    <t>RESERVA EXTRATIVISTA DO RIO CAJARI</t>
  </si>
  <si>
    <t>RESERVA EXTRATIVISTA TAPAJÓS-ARAPIUNS</t>
  </si>
  <si>
    <t>FLORESTA NACIONAL DE SOBRAL</t>
  </si>
  <si>
    <t>FLORESTA NACIONAL DO AMAPÁ</t>
  </si>
  <si>
    <t>PARQUE NACIONAL DA SERRA GERAL</t>
  </si>
  <si>
    <t>RESERVA BIOLÓGICA BOM JESUS</t>
  </si>
  <si>
    <t>FLORESTA NACIONAL DE GOYTACAZES</t>
  </si>
  <si>
    <t>FLORESTA NACIONAL DO ARARIPE-APODI</t>
  </si>
  <si>
    <t>PARQUE NACIONAL DE ITATIAIA</t>
  </si>
  <si>
    <t>PARQUE NACIONAL DE BRASÍLIA</t>
  </si>
  <si>
    <t>FLORESTA NACIONAL DO CREPORI</t>
  </si>
  <si>
    <t>RESERVA BIOLÓGICA DO CÓRREGO GRANDE</t>
  </si>
  <si>
    <t>ÁREA DE PROTEÇÃO AMBIENTAL DO PLANALTO CENTRAL</t>
  </si>
  <si>
    <t>FLORESTA NACIONAL DE CRISTÓPOLIS</t>
  </si>
  <si>
    <t>ESTAÇÃO ECOLÓGICA DA SERRA DAS ARARAS</t>
  </si>
  <si>
    <t>RESERVA EXTRATIVISTA RENASCER</t>
  </si>
  <si>
    <t>ÁREA DE PROTEÇÃO AMBIENTAL DA BACIA DO RIO DESCOBERTO</t>
  </si>
  <si>
    <t>PARQUE NACIONAL MARINHO DAS ILHAS DOS CURRAIS</t>
  </si>
  <si>
    <t>PARQUE NACIONAL DA CHAPADA DOS GUIMARÃES</t>
  </si>
  <si>
    <t>RESERVA EXTRATIVISTA DO BAIXO JURUÁ</t>
  </si>
  <si>
    <t>PARQUE NACIONAL SERRA DA MOCIDADE</t>
  </si>
  <si>
    <t>PARQUE NACIONAL DA SERRA DA CAPIVARA</t>
  </si>
  <si>
    <t>PARQUE NACIONAL DO PANTANAL MATO-GROSSENSE</t>
  </si>
  <si>
    <t>RESERVA BIOLÓGICA DE PEDRA TALHADA</t>
  </si>
  <si>
    <t>FLORESTA NACIONAL DO MACAUÃ</t>
  </si>
  <si>
    <t>RESERVA EXTRATIVISTA DE CASSURUBÁ</t>
  </si>
  <si>
    <t>PARQUE NACIONAL DO JURUENA</t>
  </si>
  <si>
    <t>REFÚGIO DE VIDA SILVESTRE DE UNA</t>
  </si>
  <si>
    <t>RESERVA BIOLÓGICA DE UNA</t>
  </si>
  <si>
    <t>REFÚGIO DE VIDA SILVESTRE DE SANTA CRUZ</t>
  </si>
  <si>
    <t>ÁREA DE PROTEÇÃO AMBIENTAL COSTA DAS ALGAS</t>
  </si>
  <si>
    <t>FLORESTA NACIONAL DE PIRAÍ DO SUL</t>
  </si>
  <si>
    <t>PARQUE NACIONAL DE SAINT-HILAIRE/LANGE</t>
  </si>
  <si>
    <t>RESERVA EXTRATIVISTA DO CIRIACO</t>
  </si>
  <si>
    <t>ÁREA DE RELEVANTE INTERESSE ECOLÓGICO MATÃO DE COSMÓPOLIS</t>
  </si>
  <si>
    <t>FLORESTA NACIONAL DE CAPÃO BONITO</t>
  </si>
  <si>
    <t>PARQUE NACIONAL DAS EMAS</t>
  </si>
  <si>
    <t>RESERVA BIOLÓGICA DE SANTA ISABEL</t>
  </si>
  <si>
    <t>ÁREA DE RELEVANTE INTERESSE ECOLÓGICO ILHAS DA QUEIMADA PEQUENA E QUEIMADA GRANDE</t>
  </si>
  <si>
    <t>FLORESTA NACIONAL DE CARAJÁS</t>
  </si>
  <si>
    <t>PARQUE NACIONAL DA SERRA DA BODOQUENA</t>
  </si>
  <si>
    <t>RESERVA BIOLÓGICA DA CONTAGEM</t>
  </si>
  <si>
    <t>RESERVA BIOLÓGICA DAS ARAUCÁRIAS</t>
  </si>
  <si>
    <t>RESERVA BIOLÓGICA DO TINGUÁ</t>
  </si>
  <si>
    <t>RESERVA EXTRATIVISTA MARINHA DO CORUMBAU</t>
  </si>
  <si>
    <t>RESERVA EXTRATIVISTA MARINHA DE ARAÍ-PEROBA</t>
  </si>
  <si>
    <t>RESERVA EXTRATIVISTA DO MÉDIO JURUÁ</t>
  </si>
  <si>
    <t>ESTAÇÃO ECOLÓGICA ALTO MAUÉS</t>
  </si>
  <si>
    <t>RESERVA EXTRATIVISTA MARINHA MOCAPAJUBA</t>
  </si>
  <si>
    <t>RESERVA EXTRATIVISTA MARINHA MESTRE LUCINDO</t>
  </si>
  <si>
    <t>RESERVA EXTRATIVISTA MARINHA CUINARANA</t>
  </si>
  <si>
    <t>RESERVA DE DESENVOLVIMENTO SUSTENTÁVEL NASCENTES GERAIZEIRAS</t>
  </si>
  <si>
    <t>PARQUE NACIONAL DA SERRA DO GANDARELA</t>
  </si>
  <si>
    <t>PARQUE NACIONAL GUARICANA</t>
  </si>
  <si>
    <t>ÁREA DE PROTEÇÃO AMBIENTAL SERRA DA TABATINGA</t>
  </si>
  <si>
    <t>PARQUE NACIONAL DAS NASCENTES DO RIO PARNAÍBA</t>
  </si>
  <si>
    <t>ESTAÇÃO ECOLÓGICA DE TAMOIOS</t>
  </si>
  <si>
    <t>FLORESTA NACIONAL DE RORAIMA</t>
  </si>
  <si>
    <t>RESERVA BIOLÓGICA DA MATA ESCURA</t>
  </si>
  <si>
    <t>RESERVA EXTRATIVISTA DE CANAVIEIRAS</t>
  </si>
  <si>
    <t>PARQUE NACIONAL DE ILHA GRANDE</t>
  </si>
  <si>
    <t>FLORESTA NACIONAL DE ASSUNGUI</t>
  </si>
  <si>
    <t>ÁREA DE PROTEÇÃO AMBIENTAL CARSTE DE LAGOA SANTA</t>
  </si>
  <si>
    <t>PARQUE NACIONAL DA SERRA DO ITAJAÍ</t>
  </si>
  <si>
    <t>PARQUE NACIONAL SERRA DE ITABAIANA</t>
  </si>
  <si>
    <t>PARQUE NACIONAL DA SERRA DA CANASTRA</t>
  </si>
  <si>
    <t>ESTAÇÃO ECOLÓGICA DE GUARAQUEÇABA</t>
  </si>
  <si>
    <t>PARQUE NACIONAL DE ANAVILHANAS</t>
  </si>
  <si>
    <t>PARQUE NACIONAL DE SÃO JOAQUIM</t>
  </si>
  <si>
    <t>RESERVA EXTRATIVISTA DO RIO OURO PRETO</t>
  </si>
  <si>
    <t>RESERVA EXTRATIVISTA LAGO DO CEDRO</t>
  </si>
  <si>
    <t>RESERVA BIOLÓGICA DO MANICORÉ</t>
  </si>
  <si>
    <t>PARQUE NACIONAL DO ACARI</t>
  </si>
  <si>
    <t>FLORESTA NACIONAL DE URUPADI</t>
  </si>
  <si>
    <t>FLORESTA NACIONAL DO ARIPUANÃ</t>
  </si>
  <si>
    <t>ÁREA DE PROTEÇÃO AMBIENTAL DOS CAMPOS DE MANICORÉ</t>
  </si>
  <si>
    <t>FLORESTA NACIONAL DO AMANA</t>
  </si>
  <si>
    <t>REFÚGIO DE VIDA SILVESTRE DO ARQUIPÉLAGO DE ALCATRAZES</t>
  </si>
  <si>
    <t>ESTAÇÃO ECOLÓGICA DA MATA PRETA</t>
  </si>
  <si>
    <t>ESTAÇÃO ECOLÓGICA DE MARACÁ-JIPIOCA</t>
  </si>
  <si>
    <t>RESERVA BIOLÓGICA UNIÃO</t>
  </si>
  <si>
    <t>PARQUE NACIONAL DA CHAPADA DOS VEADEIROS</t>
  </si>
  <si>
    <t>FLORESTA NACIONAL DO JAMANXIM</t>
  </si>
  <si>
    <t>PARQUE NACIONAL DO RIO NOVO</t>
  </si>
  <si>
    <t>PARQUE NACIONAL DO JAMANXIM</t>
  </si>
  <si>
    <t>ESTAÇÃO ECOLÓGICA DO TAIM</t>
  </si>
  <si>
    <t>PARQUE NACIONAL DA SERRA DA BOCAINA</t>
  </si>
  <si>
    <t>PARQUE NACIONAL DA RESTINGA DE JURUBATIBA</t>
  </si>
  <si>
    <t>PARQUE NACIONAL E HISTÓRICO DO MONTE PASCOAL</t>
  </si>
  <si>
    <t>ÁREA DE PROTEÇÃO AMBIENTAL DE GUAPI-MIRIM</t>
  </si>
  <si>
    <t>RESERVA EXTRATIVISTA RIOZINHO DO ANFRÍSIO</t>
  </si>
  <si>
    <t>MONUMENTO NATURAL DO ARQUIPÉLAGO DE SÃO PEDRO E SÃO PAULO</t>
  </si>
  <si>
    <t>ÁREA DE PROTEÇÃO AMBIENTAL DO ARQUIPÉLAGO DE SÃO PEDRO E SÃO PAULO</t>
  </si>
  <si>
    <t>MONUMENTO NATURAL DAS ILHAS DE TRINDADE, MARTIM VAZ E DO MONTE COLUMBIA</t>
  </si>
  <si>
    <t>ÁREA DE PROTEÇÃO AMBIENTAL DO ARQUIPÉLAGO DE TRINDADE E MARTIM VAZ</t>
  </si>
  <si>
    <t>ÁREA DE PROTEÇÃO AMBIENTAL DELTA DO PARNAÍBA</t>
  </si>
  <si>
    <t>ESTAÇÃO ECOLÓGICA RIO ACRE</t>
  </si>
  <si>
    <t>RESERVA EXTRATIVISTA ARAPIRANGA-TROMAÍ</t>
  </si>
  <si>
    <t>RESERVA EXTRATIVISTA ITAPETININGA</t>
  </si>
  <si>
    <t>RESERVA EXTRATIVISTA DO ALTO TARAUACÁ</t>
  </si>
  <si>
    <t>RESERVA EXTRATIVISTA DA BAÍA DO TUBARÃO</t>
  </si>
  <si>
    <t>PARQUE NACIONAL DO BOQUEIRÃO DA ONÇA</t>
  </si>
  <si>
    <t>ÁREA DE PROTEÇÃO AMBIENTAL DO BOQUEIRÃO DA ONÇA</t>
  </si>
  <si>
    <t>ESTAÇÃO ECOLÓGICA NIQUIÁ</t>
  </si>
  <si>
    <t>REFÚGIO DE VIDA SILVESTRE DA ARARINHA AZUL</t>
  </si>
  <si>
    <t>ÁREA DE PROTEÇÃO AMBIENTAL DA ARARINHA AZUL</t>
  </si>
  <si>
    <t>RESERVA EXTRATIVISTA BAIXO RIO BRANCO-JAUAPERI</t>
  </si>
  <si>
    <t>RESERVA EXTRATIVISTA MARINHA DO PIRAJUBAÉ</t>
  </si>
  <si>
    <t>PARQUE NACIONAL MARINHO DE FERNANDO DE NORONHA</t>
  </si>
  <si>
    <t>ÁREA DE PROTEÇÃO AMBIENTAL DE FERNANDO DE NORONHA - ROCAS - SÃO PEDRO E SÃO PAULO</t>
  </si>
  <si>
    <t>PARQUE NACIONAL DA CHAPADA DA DIAMANTINA</t>
  </si>
  <si>
    <t>MONUMENTO NATURAL DO ARQUIPÉLAGO DAS ILHAS CAGARRAS</t>
  </si>
  <si>
    <t>PARQUE NACIONAL DE JERICOACOARA</t>
  </si>
  <si>
    <t>ÁREA DE PROTEÇÃO AMBIENTAL DA COSTA DOS CORAIS</t>
  </si>
  <si>
    <t>RESERVA EXTRATIVISTA DO MÉDIO PURÁS</t>
  </si>
  <si>
    <t>RESERVA EXTRATIVISTA DO LAGO DO CUNIÃ</t>
  </si>
  <si>
    <t>RESERVA EXTRATIVISTA ITUXÍ</t>
  </si>
  <si>
    <t>RESERVA EXTRATIVISTA DO LAGO DO CAPANÃ GRANDE</t>
  </si>
  <si>
    <t>FLORESTA NACIONAL DO IQUIRI</t>
  </si>
  <si>
    <t>FLORESTA NACIONAL DE HUMAITÁ</t>
  </si>
  <si>
    <t>FLORESTA NACIONAL DE BALATA-TUFARI</t>
  </si>
  <si>
    <t>ESTAÇÃO ECOLÓGICA DE CUNIÃ</t>
  </si>
  <si>
    <t>RESERVA BIOLÓGICA DO ABUFARI</t>
  </si>
  <si>
    <t>PARQUE NACIONAL NASCENTES DO LAGO JARI</t>
  </si>
  <si>
    <t>PARQUE NACIONAL DA FURNA FEIA</t>
  </si>
  <si>
    <t>PARQUE NACIONAL MAPINGUARI</t>
  </si>
  <si>
    <t>PARQUE NACIONAL DA AMAZÔNIA</t>
  </si>
  <si>
    <t>FLORESTA NACIONAL DE ITAITUBA I</t>
  </si>
  <si>
    <t>FLORESTA NACIONAL DE ITAITUBA II</t>
  </si>
  <si>
    <t>ÁREA DE PROTEÇÃO AMBIENTAL DA SERRA DA MANTIQUEIRA</t>
  </si>
  <si>
    <t>ÁREA DE PROTEÇÃO AMBIENTAL DO TAPAJÓS</t>
  </si>
  <si>
    <t>REFÚGIO DE VIDA SILVESTRE DE BOA NOVA</t>
  </si>
  <si>
    <t>PARQUE NACIONAL DE BOA NOVA</t>
  </si>
  <si>
    <t>FLORESTA NACIONAL DE BRASÍLIA</t>
  </si>
  <si>
    <t>ÁREA DE RELEVANTE INTERESSE ECOLÓGICO PROJETO DINÂMICA BIOLÓGICA DE FRAGMENTOS FLORESTAIS</t>
  </si>
  <si>
    <t>PARQUE NACIONAL DE UBAJARA</t>
  </si>
  <si>
    <t>ÁREA DE PROTEÇÃO AMBIENTAL DE GUARAQUEÇABA</t>
  </si>
  <si>
    <t>ÁREA DE PROTEÇÃO AMBIENTAL DAS NASCENTES DO RIO VERMELHO</t>
  </si>
  <si>
    <t>FLORESTA NACIONAL DE PACOTUBA</t>
  </si>
  <si>
    <t>PARQUE NACIONAL DOS LENÇOIS MARANHENSES</t>
  </si>
  <si>
    <t>RESERVA BIOLÓGICA DO GURUPI</t>
  </si>
  <si>
    <t>ÁREA DE PROTEÇÃO AMBIENTAL DA REGIÃO SERRANA DE PETRÓPOLIS</t>
  </si>
  <si>
    <t>FLORESTA NACIONAL DE JACUNDÁ</t>
  </si>
  <si>
    <t>FLORESTA NACIONAL DO JATUARANA</t>
  </si>
  <si>
    <t>PARQUE NACIONAL DA SERRA DO TEIXEIRA</t>
  </si>
  <si>
    <t>RESERVA EXTRATIVISTA CHOCOARÉ-MATO GROSSO</t>
  </si>
  <si>
    <t>FLORESTA NACIONAL DO BOM FUTURO</t>
  </si>
  <si>
    <t>PARQUE NACIONAL DA SERRA DOS ÓRGÃOS</t>
  </si>
  <si>
    <t>FLORESTA NACIONAL DO PARIMA</t>
  </si>
  <si>
    <t>ÁREA DE PROTEÇÃO AMBIENTAL SERRA DA IBIAPABA</t>
  </si>
  <si>
    <t>ESTAÇÃO ECOLÓGICA JUAMI-JAPURÁ</t>
  </si>
  <si>
    <t>ESTAÇÃO ECOLÓGICA DE MARACÁ</t>
  </si>
  <si>
    <t>ESTAÇÃO ECOLÓGICA RASO DA CATARINA</t>
  </si>
  <si>
    <t>FLORESTA NACIONAL DE AÇU</t>
  </si>
  <si>
    <t>FLORESTA NACIONAL DO ITACAIUNAS</t>
  </si>
  <si>
    <t>FLORESTA NACIONAL DE MULATA</t>
  </si>
  <si>
    <t>FLORESTA NACIONAL DO TAPAJÓS</t>
  </si>
  <si>
    <t>PARQUE NACIONAL DO VIRUÁ</t>
  </si>
  <si>
    <t>RESERVA EXTRATIVISTA MARINHA DO ARRAIAL DO CABO</t>
  </si>
  <si>
    <t>PARQUE NACIONAL DOS CAMPOS FERRUGINOSOS</t>
  </si>
  <si>
    <t>RESERVA EXTRATIVISTA DO CAZUMBÁ-IRACEMA</t>
  </si>
  <si>
    <t>ESTAÇÃO ECOLÓGICA DE URUÇUÍ - UNA</t>
  </si>
  <si>
    <t>RESERVA BIOLÓGICA  AUGUSTO RUSCHI</t>
  </si>
  <si>
    <t>FLORESTA NACIONAL DO JAMARI</t>
  </si>
  <si>
    <t>PARQUE NACIONAL DO CATIMBAU</t>
  </si>
  <si>
    <t>PARQUE NACIONAL DO DESCOBRIMENTO</t>
  </si>
  <si>
    <t>PARQUE NACIONAL DE PACAÁS NOVOS</t>
  </si>
  <si>
    <t>RESERVA EXTRATIVISTA FILHOS DO MANGUE</t>
  </si>
  <si>
    <t>RESERVA EXTRATIVISTA VIRIANDEUA</t>
  </si>
  <si>
    <t>PARQUE NACIONAL DE APARADOS DA SERRA</t>
  </si>
  <si>
    <t>ÁREA DE PROTEÇÃO AMBIENTAL DA CHAPADA DO ARARIPE</t>
  </si>
  <si>
    <t>PARQUE NACIONAL DO ALTO CARIRI</t>
  </si>
  <si>
    <t>PARQUE NACIONAL DO PICO DA NEBLINA</t>
  </si>
  <si>
    <t>PARQUE NACIONAL DO IGUAÇU</t>
  </si>
  <si>
    <t>RESERVA EXTRATIVISTA MARINHA DA LAGOA DO JEQUIÁ</t>
  </si>
  <si>
    <t>REFÚGIO DE VIDA SILVESTRE DO SAUIM-DE-COLEIRA</t>
  </si>
  <si>
    <t>MONUMENTO NATURAL CAVERNAS DE SÃO DESIDÉRIO</t>
  </si>
  <si>
    <t>REFÚGIO DE VIDA SILVESTRE DO RIO DOS FRADES</t>
  </si>
  <si>
    <t>ESTAÇÃO ECOLÓGICA DE CARIJÓS</t>
  </si>
  <si>
    <t>ICMBio Florianópolis</t>
  </si>
  <si>
    <t>ICMBio Rio Paraíba do Sul</t>
  </si>
  <si>
    <t>Gestão singular</t>
  </si>
  <si>
    <t>ICMBio Peruaçu</t>
  </si>
  <si>
    <t>ICMBio Juazeiro</t>
  </si>
  <si>
    <t>ICMBio Descoberto-Brasília</t>
  </si>
  <si>
    <t>Gestão transferida ao Ibram-DF</t>
  </si>
  <si>
    <t>ICMBio Mico-Leão-Dourado</t>
  </si>
  <si>
    <t>ICMBio Mamanguape</t>
  </si>
  <si>
    <t>ICMBio Costa dos Corais</t>
  </si>
  <si>
    <t>ICMBio Serra Fluminense</t>
  </si>
  <si>
    <t>ICMBio Mantiqueira</t>
  </si>
  <si>
    <t>ICMBio Rio Paraná</t>
  </si>
  <si>
    <t>ICMBio Mambaí</t>
  </si>
  <si>
    <t>ICMBio Paraty</t>
  </si>
  <si>
    <t>ICMBio Iguape</t>
  </si>
  <si>
    <t>ICMBio Noronha</t>
  </si>
  <si>
    <t>ICMBio Guanabara</t>
  </si>
  <si>
    <t>ICMBio Antonina-Guaraqueçaba</t>
  </si>
  <si>
    <t>ICMBio Grandes Unidades Oceânicas</t>
  </si>
  <si>
    <t>Unidade Especial Avançada - UNA Itaituba</t>
  </si>
  <si>
    <t>ICMBio Humaitá</t>
  </si>
  <si>
    <t>ICMBio Meandros do Araguaia</t>
  </si>
  <si>
    <t>ICMBio Cipó-Pedreira</t>
  </si>
  <si>
    <t>Gestão compartilhada com UnB</t>
  </si>
  <si>
    <t>ICMBio Tefé</t>
  </si>
  <si>
    <t>ICMBio Chico Mendes</t>
  </si>
  <si>
    <t>ICMBio Ibirama</t>
  </si>
  <si>
    <t>ICMBio Maués</t>
  </si>
  <si>
    <t>ICMBio Palmas</t>
  </si>
  <si>
    <t>ICMBio Terra do Meio</t>
  </si>
  <si>
    <t>ICMBio Passo Fundo</t>
  </si>
  <si>
    <t>ICMBio Cuniã-Jacundá</t>
  </si>
  <si>
    <t>ICMBio Roraima</t>
  </si>
  <si>
    <t>ICMBio Mossoró</t>
  </si>
  <si>
    <t>ICMBio Paulo Afonso</t>
  </si>
  <si>
    <t>ICMBio Alcatrazes</t>
  </si>
  <si>
    <t>ICMBio Sudoeste Baiano</t>
  </si>
  <si>
    <t>ICMBio Mata Grande - Terra Ronca</t>
  </si>
  <si>
    <t>ICMBio Cabedelo</t>
  </si>
  <si>
    <t>ICMBio Curitiba</t>
  </si>
  <si>
    <t>ICMBio Porto Velho</t>
  </si>
  <si>
    <t>ICMBio Carajás</t>
  </si>
  <si>
    <t>ICMBio Campos Gerais</t>
  </si>
  <si>
    <t>ICMBio Alto Tarauacá-Santa Rosa do Purus</t>
  </si>
  <si>
    <t>ICMBio Sena Madureira</t>
  </si>
  <si>
    <t>ICMBio Trombetas</t>
  </si>
  <si>
    <t>ICMBio Amapá Central</t>
  </si>
  <si>
    <t>ICMBio Pico da Neblina</t>
  </si>
  <si>
    <t>ICMBio Itabaiana-Ibura</t>
  </si>
  <si>
    <t>ICMBio São Mateus</t>
  </si>
  <si>
    <t>ICMBio Cruzeiro do Sul</t>
  </si>
  <si>
    <t>ICMBio Aparados da Serra Geral</t>
  </si>
  <si>
    <t>ICMBio Novo Airão</t>
  </si>
  <si>
    <t>ICMBio Brasília-Contagem</t>
  </si>
  <si>
    <t>ICMBio Matinhos</t>
  </si>
  <si>
    <t>ICMBio Abrolhos</t>
  </si>
  <si>
    <t>ICMBio Guajará-Mirim</t>
  </si>
  <si>
    <t>ICMBio Cautário-Guaporé</t>
  </si>
  <si>
    <t>ICMBio São Luís</t>
  </si>
  <si>
    <t>ICMBio Breves</t>
  </si>
  <si>
    <t>ICMBio Salgado Paraense</t>
  </si>
  <si>
    <t>ICMBio Batoque-Prainha</t>
  </si>
  <si>
    <t>ICMBio Imperatriz</t>
  </si>
  <si>
    <t>ICMBio Lábrea</t>
  </si>
  <si>
    <t>ICMBio Bragança</t>
  </si>
  <si>
    <t>GR3</t>
  </si>
  <si>
    <t>0000.00.0001</t>
  </si>
  <si>
    <t>0000.00.1521</t>
  </si>
  <si>
    <t>0000.00.0020</t>
  </si>
  <si>
    <t>0000.00.0002</t>
  </si>
  <si>
    <t>0000.00.1912</t>
  </si>
  <si>
    <t>0000.00.3696</t>
  </si>
  <si>
    <t>0000.00.0003</t>
  </si>
  <si>
    <t>0000.00.0004</t>
  </si>
  <si>
    <t>0000.00.0005</t>
  </si>
  <si>
    <t>0000.00.0006</t>
  </si>
  <si>
    <t>0000.00.0007</t>
  </si>
  <si>
    <t>0000.00.0008</t>
  </si>
  <si>
    <t>0000.00.0009</t>
  </si>
  <si>
    <t>0000.00.0010</t>
  </si>
  <si>
    <t>0000.00.0011</t>
  </si>
  <si>
    <t>0000.00.0025</t>
  </si>
  <si>
    <t>0000.00.0028</t>
  </si>
  <si>
    <t>0000.00.0013</t>
  </si>
  <si>
    <t>0000.00.0014</t>
  </si>
  <si>
    <t>0000.00.0015</t>
  </si>
  <si>
    <t>0000.00.0016</t>
  </si>
  <si>
    <t>0000.00.0017</t>
  </si>
  <si>
    <t>0000.00.0018</t>
  </si>
  <si>
    <t>0000.00.0019</t>
  </si>
  <si>
    <t>0000.00.3643</t>
  </si>
  <si>
    <t>0000.00.3633</t>
  </si>
  <si>
    <t>0000.00.3655</t>
  </si>
  <si>
    <t>0000.00.0021</t>
  </si>
  <si>
    <t>0000.00.0022</t>
  </si>
  <si>
    <t>0000.00.0023</t>
  </si>
  <si>
    <t>0000.00.0268</t>
  </si>
  <si>
    <t>0000.00.3407</t>
  </si>
  <si>
    <t>0000.00.0024</t>
  </si>
  <si>
    <t>0000.00.0027</t>
  </si>
  <si>
    <t>0000.00.0029</t>
  </si>
  <si>
    <t>0000.00.1683</t>
  </si>
  <si>
    <t>0000.00.0012</t>
  </si>
  <si>
    <t>0000.00.0030</t>
  </si>
  <si>
    <t>0000.00.0031</t>
  </si>
  <si>
    <t>0000.00.0032</t>
  </si>
  <si>
    <t>0000.00.0040</t>
  </si>
  <si>
    <t>0000.00.0035</t>
  </si>
  <si>
    <t>0000.00.0036</t>
  </si>
  <si>
    <t>0000.00.0037</t>
  </si>
  <si>
    <t>0000.00.0038</t>
  </si>
  <si>
    <t>0000.00.0039</t>
  </si>
  <si>
    <t>0000.00.0041</t>
  </si>
  <si>
    <t>0000.00.0043</t>
  </si>
  <si>
    <t>0000.00.0044</t>
  </si>
  <si>
    <t>0000.00.0045</t>
  </si>
  <si>
    <t>0000.00.3131</t>
  </si>
  <si>
    <t>0000.00.0263</t>
  </si>
  <si>
    <t>0000.00.0261</t>
  </si>
  <si>
    <t>0000.00.0075</t>
  </si>
  <si>
    <t>0000.00.0047</t>
  </si>
  <si>
    <t>0000.00.0048</t>
  </si>
  <si>
    <t>0000.00.0050</t>
  </si>
  <si>
    <t>0000.00.0052</t>
  </si>
  <si>
    <t>0000.00.0053</t>
  </si>
  <si>
    <t>0000.00.0054</t>
  </si>
  <si>
    <t>0000.00.0056</t>
  </si>
  <si>
    <t>0000.00.0057</t>
  </si>
  <si>
    <t>0000.00.0058</t>
  </si>
  <si>
    <t>0000.00.0059</t>
  </si>
  <si>
    <t>0000.00.0061</t>
  </si>
  <si>
    <t>0000.00.0062</t>
  </si>
  <si>
    <t>0000.00.0063</t>
  </si>
  <si>
    <t>0000.00.0065</t>
  </si>
  <si>
    <t>0000.00.0066</t>
  </si>
  <si>
    <t>0000.00.0067</t>
  </si>
  <si>
    <t>0000.00.0069</t>
  </si>
  <si>
    <t>0000.00.0070</t>
  </si>
  <si>
    <t>0000.00.0071</t>
  </si>
  <si>
    <t>0000.00.0072</t>
  </si>
  <si>
    <t>0000.00.0073</t>
  </si>
  <si>
    <t>0000.00.0060</t>
  </si>
  <si>
    <t>0000.00.0074</t>
  </si>
  <si>
    <t>0000.00.0068</t>
  </si>
  <si>
    <t>0000.00.0076</t>
  </si>
  <si>
    <t>0000.00.0064</t>
  </si>
  <si>
    <t>0000.00.0081</t>
  </si>
  <si>
    <t>0000.00.0128</t>
  </si>
  <si>
    <t>0000.00.0132</t>
  </si>
  <si>
    <t>0000.00.0082</t>
  </si>
  <si>
    <t>0000.00.0083</t>
  </si>
  <si>
    <t>0000.00.0084</t>
  </si>
  <si>
    <t>0000.00.0077</t>
  </si>
  <si>
    <t>0000.00.0085</t>
  </si>
  <si>
    <t>0000.00.0086</t>
  </si>
  <si>
    <t>0000.00.0078</t>
  </si>
  <si>
    <t>0000.00.0087</t>
  </si>
  <si>
    <t>0000.00.0079</t>
  </si>
  <si>
    <t>0000.00.0088</t>
  </si>
  <si>
    <t>0000.00.0089</t>
  </si>
  <si>
    <t>0000.00.0080</t>
  </si>
  <si>
    <t>0000.00.0090</t>
  </si>
  <si>
    <t>0000.00.0091</t>
  </si>
  <si>
    <t>0000.00.0092</t>
  </si>
  <si>
    <t>0000.00.0093</t>
  </si>
  <si>
    <t>0000.00.0094</t>
  </si>
  <si>
    <t>0000.00.0125</t>
  </si>
  <si>
    <t>0000.00.0095</t>
  </si>
  <si>
    <t>0000.00.0096</t>
  </si>
  <si>
    <t>0000.00.0097</t>
  </si>
  <si>
    <t>0000.00.0098</t>
  </si>
  <si>
    <t>0000.00.0099</t>
  </si>
  <si>
    <t>0000.00.1605</t>
  </si>
  <si>
    <t>0000.00.0100</t>
  </si>
  <si>
    <t>0000.00.0101</t>
  </si>
  <si>
    <t>0000.00.0102</t>
  </si>
  <si>
    <t>0000.00.0103</t>
  </si>
  <si>
    <t>0000.00.0129</t>
  </si>
  <si>
    <t>0000.00.0130</t>
  </si>
  <si>
    <t>0000.00.0104</t>
  </si>
  <si>
    <t>0000.00.0131</t>
  </si>
  <si>
    <t>0000.00.0105</t>
  </si>
  <si>
    <t>0000.00.0106</t>
  </si>
  <si>
    <t>0000.00.0107</t>
  </si>
  <si>
    <t>0000.00.0108</t>
  </si>
  <si>
    <t>0000.00.0133</t>
  </si>
  <si>
    <t>0000.00.0109</t>
  </si>
  <si>
    <t>0000.00.0110</t>
  </si>
  <si>
    <t>0000.00.0111</t>
  </si>
  <si>
    <t>0000.00.0112</t>
  </si>
  <si>
    <t>0000.00.0134</t>
  </si>
  <si>
    <t>0000.00.3408</t>
  </si>
  <si>
    <t>0000.00.0271</t>
  </si>
  <si>
    <t>0000.00.0113</t>
  </si>
  <si>
    <t>0000.00.0114</t>
  </si>
  <si>
    <t>0000.00.0115</t>
  </si>
  <si>
    <t>0000.00.3409</t>
  </si>
  <si>
    <t>0000.00.0116</t>
  </si>
  <si>
    <t>0000.00.0270</t>
  </si>
  <si>
    <t>0000.00.0269</t>
  </si>
  <si>
    <t>0000.00.1612</t>
  </si>
  <si>
    <t>0000.00.0117</t>
  </si>
  <si>
    <t>0000.00.0266</t>
  </si>
  <si>
    <t>0000.00.0119</t>
  </si>
  <si>
    <t>0000.00.0120</t>
  </si>
  <si>
    <t>0000.00.4617</t>
  </si>
  <si>
    <t>0000.00.0121</t>
  </si>
  <si>
    <t>0000.00.0122</t>
  </si>
  <si>
    <t>0000.00.0123</t>
  </si>
  <si>
    <t>0000.00.0124</t>
  </si>
  <si>
    <t>0000.00.0265</t>
  </si>
  <si>
    <t>0000.00.0126</t>
  </si>
  <si>
    <t>0000.00.0127</t>
  </si>
  <si>
    <t>0000.00.4855</t>
  </si>
  <si>
    <t>0000.00.3642</t>
  </si>
  <si>
    <t>0000.00.0034</t>
  </si>
  <si>
    <t>0000.00.3644</t>
  </si>
  <si>
    <t>0000.00.1812</t>
  </si>
  <si>
    <t>0000.00.0181</t>
  </si>
  <si>
    <t>0000.00.0135</t>
  </si>
  <si>
    <t>0000.00.0136</t>
  </si>
  <si>
    <t>0000.00.0137</t>
  </si>
  <si>
    <t>0000.00.0272</t>
  </si>
  <si>
    <t>0000.00.0138</t>
  </si>
  <si>
    <t>0000.00.0139</t>
  </si>
  <si>
    <t>0000.00.2633</t>
  </si>
  <si>
    <t>0000.00.0140</t>
  </si>
  <si>
    <t>0000.00.0141</t>
  </si>
  <si>
    <t>0000.00.0142</t>
  </si>
  <si>
    <t>0000.00.0143</t>
  </si>
  <si>
    <t>0000.00.0144</t>
  </si>
  <si>
    <t>0000.00.0145</t>
  </si>
  <si>
    <t>0000.00.0146</t>
  </si>
  <si>
    <t>0000.00.1909</t>
  </si>
  <si>
    <t>0000.00.0148</t>
  </si>
  <si>
    <t>0000.00.0149</t>
  </si>
  <si>
    <t>0000.00.3136</t>
  </si>
  <si>
    <t>0000.00.0150</t>
  </si>
  <si>
    <t>0000.00.0151</t>
  </si>
  <si>
    <t>0000.00.4581</t>
  </si>
  <si>
    <t>0000.00.0152</t>
  </si>
  <si>
    <t>0000.00.0153</t>
  </si>
  <si>
    <t>0000.00.0154</t>
  </si>
  <si>
    <t>0000.00.0262</t>
  </si>
  <si>
    <t>0000.00.0155</t>
  </si>
  <si>
    <t>0000.00.0156</t>
  </si>
  <si>
    <t>0000.00.0157</t>
  </si>
  <si>
    <t>0000.00.0049</t>
  </si>
  <si>
    <t>0000.00.1908</t>
  </si>
  <si>
    <t>0000.00.0159</t>
  </si>
  <si>
    <t>0000.00.0160</t>
  </si>
  <si>
    <t>0000.00.0161</t>
  </si>
  <si>
    <t>0000.00.0184</t>
  </si>
  <si>
    <t>0000.00.0162</t>
  </si>
  <si>
    <t>0000.00.0164</t>
  </si>
  <si>
    <t>0000.00.0165</t>
  </si>
  <si>
    <t>0000.00.0166</t>
  </si>
  <si>
    <t>0000.00.0167</t>
  </si>
  <si>
    <t>0000.00.3410</t>
  </si>
  <si>
    <t>0000.00.1910</t>
  </si>
  <si>
    <t>0000.00.0168</t>
  </si>
  <si>
    <t>0000.00.3652</t>
  </si>
  <si>
    <t>0000.00.0169</t>
  </si>
  <si>
    <t>0000.00.0172</t>
  </si>
  <si>
    <t>0000.00.0267</t>
  </si>
  <si>
    <t>0000.00.0173</t>
  </si>
  <si>
    <t>0000.00.0281</t>
  </si>
  <si>
    <t>0000.00.0174</t>
  </si>
  <si>
    <t>0000.00.0175</t>
  </si>
  <si>
    <t>0000.00.0176</t>
  </si>
  <si>
    <t>0000.00.0177</t>
  </si>
  <si>
    <t>0000.00.0264</t>
  </si>
  <si>
    <t>0000.00.0178</t>
  </si>
  <si>
    <t>0000.00.0179</t>
  </si>
  <si>
    <t>0000.00.0284</t>
  </si>
  <si>
    <t>0000.00.3519</t>
  </si>
  <si>
    <t>0000.00.0277</t>
  </si>
  <si>
    <t>0000.00.0180</t>
  </si>
  <si>
    <t>0000.00.0182</t>
  </si>
  <si>
    <t>0000.00.0183</t>
  </si>
  <si>
    <t>0000.00.3137</t>
  </si>
  <si>
    <t>0000.00.1633</t>
  </si>
  <si>
    <t>0000.00.2874</t>
  </si>
  <si>
    <t>0000.00.0186</t>
  </si>
  <si>
    <t>0000.00.0185</t>
  </si>
  <si>
    <t>0000.00.0187</t>
  </si>
  <si>
    <t>0000.00.1626</t>
  </si>
  <si>
    <t>0000.00.0188</t>
  </si>
  <si>
    <t>0000.00.0189</t>
  </si>
  <si>
    <t>0000.00.0147</t>
  </si>
  <si>
    <t>0000.00.3694</t>
  </si>
  <si>
    <t>0000.00.0190</t>
  </si>
  <si>
    <t>0000.00.0219</t>
  </si>
  <si>
    <t>0000.00.1907</t>
  </si>
  <si>
    <t>0000.00.1911</t>
  </si>
  <si>
    <t>0000.00.1880</t>
  </si>
  <si>
    <t>0000.00.3432</t>
  </si>
  <si>
    <t>0000.00.1813</t>
  </si>
  <si>
    <t>0000.00.4854</t>
  </si>
  <si>
    <t>0000.00.0278</t>
  </si>
  <si>
    <t>0000.00.2634</t>
  </si>
  <si>
    <t>0000.00.0192</t>
  </si>
  <si>
    <t>0000.00.0193</t>
  </si>
  <si>
    <t>0000.00.0276</t>
  </si>
  <si>
    <t>0000.00.0275</t>
  </si>
  <si>
    <t>0000.00.0195</t>
  </si>
  <si>
    <t>0000.00.0197</t>
  </si>
  <si>
    <t>0000.00.0215</t>
  </si>
  <si>
    <t>0000.00.0198</t>
  </si>
  <si>
    <t>0000.00.0199</t>
  </si>
  <si>
    <t>0000.00.0200</t>
  </si>
  <si>
    <t>0000.00.0201</t>
  </si>
  <si>
    <t>0000.00.0202</t>
  </si>
  <si>
    <t>0000.00.0194</t>
  </si>
  <si>
    <t>0000.00.0203</t>
  </si>
  <si>
    <t>0000.00.0204</t>
  </si>
  <si>
    <t>0000.00.0205</t>
  </si>
  <si>
    <t>0000.00.0206</t>
  </si>
  <si>
    <t>0000.00.0207</t>
  </si>
  <si>
    <t>0000.00.0208</t>
  </si>
  <si>
    <t>0000.00.0209</t>
  </si>
  <si>
    <t>0000.00.3411</t>
  </si>
  <si>
    <t>0000.00.0210</t>
  </si>
  <si>
    <t>0000.00.0211</t>
  </si>
  <si>
    <t>0000.00.0212</t>
  </si>
  <si>
    <t>0000.00.0213</t>
  </si>
  <si>
    <t>0000.00.0196</t>
  </si>
  <si>
    <t>0000.00.0214</t>
  </si>
  <si>
    <t>0000.00.0216</t>
  </si>
  <si>
    <t>0000.00.0217</t>
  </si>
  <si>
    <t>0000.00.0218</t>
  </si>
  <si>
    <t>0000.00.3135</t>
  </si>
  <si>
    <t>0000.00.1563</t>
  </si>
  <si>
    <t>0000.00.3654</t>
  </si>
  <si>
    <t>0000.00.0285</t>
  </si>
  <si>
    <t>0000.00.0273</t>
  </si>
  <si>
    <t>0000.00.0220</t>
  </si>
  <si>
    <t>0000.00.3693</t>
  </si>
  <si>
    <t>0000.00.0221</t>
  </si>
  <si>
    <t>0000.00.1564</t>
  </si>
  <si>
    <t>0000.00.0222</t>
  </si>
  <si>
    <t>0000.00.0223</t>
  </si>
  <si>
    <t>0000.00.3653</t>
  </si>
  <si>
    <t>0000.00.0253</t>
  </si>
  <si>
    <t>0000.00.1808</t>
  </si>
  <si>
    <t>0000.00.0279</t>
  </si>
  <si>
    <t>0000.00.0286</t>
  </si>
  <si>
    <t>0000.00.0228</t>
  </si>
  <si>
    <t>0000.00.1517</t>
  </si>
  <si>
    <t>0000.00.0274</t>
  </si>
  <si>
    <t>0000.00.0230</t>
  </si>
  <si>
    <t>0000.00.0231</t>
  </si>
  <si>
    <t>0000.00.0232</t>
  </si>
  <si>
    <t>0000.00.1519</t>
  </si>
  <si>
    <t>0000.00.0240</t>
  </si>
  <si>
    <t>0000.00.0242</t>
  </si>
  <si>
    <t>0000.00.0233</t>
  </si>
  <si>
    <t>0000.00.0234</t>
  </si>
  <si>
    <t>0000.00.0235</t>
  </si>
  <si>
    <t>0000.00.1606</t>
  </si>
  <si>
    <t>0000.00.1520</t>
  </si>
  <si>
    <t>0000.00.1518</t>
  </si>
  <si>
    <t>0000.00.0238</t>
  </si>
  <si>
    <t>0000.00.0239</t>
  </si>
  <si>
    <t>0000.00.0256</t>
  </si>
  <si>
    <t>0000.00.0288</t>
  </si>
  <si>
    <t>0000.00.0241</t>
  </si>
  <si>
    <t>0000.00.3651</t>
  </si>
  <si>
    <t>0000.00.1628</t>
  </si>
  <si>
    <t>0000.00.0287</t>
  </si>
  <si>
    <t>0000.00.0243</t>
  </si>
  <si>
    <t>0000.00.0244</t>
  </si>
  <si>
    <t>0000.00.0227</t>
  </si>
  <si>
    <t>0000.00.3134</t>
  </si>
  <si>
    <t>0000.00.0245</t>
  </si>
  <si>
    <t>0000.00.0246</t>
  </si>
  <si>
    <t>0000.00.0247</t>
  </si>
  <si>
    <t>0000.00.0248</t>
  </si>
  <si>
    <t>0000.00.0249</t>
  </si>
  <si>
    <t>0000.00.0254</t>
  </si>
  <si>
    <t>0000.00.0250</t>
  </si>
  <si>
    <t>0000.00.0251</t>
  </si>
  <si>
    <t>0000.00.0252</t>
  </si>
  <si>
    <t>0000.00.0225</t>
  </si>
  <si>
    <t>0000.00.0255</t>
  </si>
  <si>
    <t>0000.00.3133</t>
  </si>
  <si>
    <t>0000.00.3132</t>
  </si>
  <si>
    <t>0000.00.0226</t>
  </si>
  <si>
    <t>0000.00.1809</t>
  </si>
  <si>
    <t>0000.00.1810</t>
  </si>
  <si>
    <t>0000.00.0280</t>
  </si>
  <si>
    <t>0000.00.0283</t>
  </si>
  <si>
    <t>0000.00.1635</t>
  </si>
  <si>
    <t>0000.00.0257</t>
  </si>
  <si>
    <t>0000.00.0258</t>
  </si>
  <si>
    <t>0000.00.0259</t>
  </si>
  <si>
    <t>0000.00.0282</t>
  </si>
  <si>
    <t>0000.00.0260</t>
  </si>
  <si>
    <t>DEC 528 de 20/05/1992</t>
  </si>
  <si>
    <t>DEC 87.561 de 13/09/1982</t>
  </si>
  <si>
    <t>DEC 98.881 de 25/01/1990; DEC 1.876 de 25/04/1996</t>
  </si>
  <si>
    <t>DEC 98.182 de 26/09/1989</t>
  </si>
  <si>
    <t>DEC S/N de 17/06/2010</t>
  </si>
  <si>
    <t>DEC 9.402 de 05/06/2018</t>
  </si>
  <si>
    <t>DEC 88.940 de 07/11/1983</t>
  </si>
  <si>
    <t>DEC S/N de 27/06/2002</t>
  </si>
  <si>
    <t>DEC S/N de 14/09/2000</t>
  </si>
  <si>
    <t>DEC  924 de 10/09/1993; DEC S;N 7/04/1998</t>
  </si>
  <si>
    <t>DEC S/N de 04/08/1997</t>
  </si>
  <si>
    <t>DEC S/N de 23/10/1997</t>
  </si>
  <si>
    <t>DEC 87.561 de 13/09/1982; DEC  527 de 20/05/1992; LEI 14.452 de 21/09/2022; LEI 14.516 de 29/12/2022</t>
  </si>
  <si>
    <t>DEC 91.304 de 03/06/1985; LEI 9.097 de 19/09/1995</t>
  </si>
  <si>
    <t>DEC S/N de 30/09/1997</t>
  </si>
  <si>
    <t>DEC S/N de 27/09/2001</t>
  </si>
  <si>
    <t>DEC 89.242 de 27/12/1983</t>
  </si>
  <si>
    <t>DEC 90.347 de 23/10/1984; DEC  91.892 de 6/11/1985</t>
  </si>
  <si>
    <t>DEC 92.755 de 05/06/1986</t>
  </si>
  <si>
    <t>DEC 90.225 de 25/09/1984</t>
  </si>
  <si>
    <t>DEC 90.883 de 31/01/1985</t>
  </si>
  <si>
    <t>DEC 88.421 de 21/06/1983</t>
  </si>
  <si>
    <t>DEC S/N de 28/08/1996</t>
  </si>
  <si>
    <t>DEC 9.313 de 19/03/2018</t>
  </si>
  <si>
    <t>DEC 9.312 de 19/03/2018</t>
  </si>
  <si>
    <t>DEC 9.337 de 05/04/2018</t>
  </si>
  <si>
    <t>DEC 529 de 20/05/1992</t>
  </si>
  <si>
    <t>DEC 97.718 de 05/05/1989</t>
  </si>
  <si>
    <t>DEC S/N de 10/01/2002</t>
  </si>
  <si>
    <t>DEC S/N de 13/02/2006; LEI 12.678 de 25/06/2012</t>
  </si>
  <si>
    <t>DEC S/N de 11/05/2016</t>
  </si>
  <si>
    <t>DEC S/N de 02/10/1998</t>
  </si>
  <si>
    <t>DEC  98.891 de 26/01/1990</t>
  </si>
  <si>
    <t>DEC S/N de 26/11/1996</t>
  </si>
  <si>
    <t>LEI 11.891 de 24/12/2008</t>
  </si>
  <si>
    <t>DEC  99.278 de 06/06/1990; DEC S/N de 16/07/2002</t>
  </si>
  <si>
    <t>DEC  99.276/1990</t>
  </si>
  <si>
    <t>DEC  91.303 de 03/06/1985</t>
  </si>
  <si>
    <t>DEC  99.275 de 06/06/1990</t>
  </si>
  <si>
    <t>DEC  91.885 de 05/11/1985</t>
  </si>
  <si>
    <t>DEC  90.792 de 09/01/1985</t>
  </si>
  <si>
    <t>DEC  91.889 de 05/11/1985</t>
  </si>
  <si>
    <t>DEC  91.887 de 05/11/1985</t>
  </si>
  <si>
    <t>DEC  91.886 de 05/11/1985</t>
  </si>
  <si>
    <t>DEC  91.890 de 05/11/1985</t>
  </si>
  <si>
    <t>DEC  90.791 de 09/01/1985</t>
  </si>
  <si>
    <t>DEC  91.884 de 05/11/1985</t>
  </si>
  <si>
    <t>DEC S/N de 20/08/1999</t>
  </si>
  <si>
    <t>DEC S/N de 28/05/1996</t>
  </si>
  <si>
    <t>DEC S/N de 16/10/2014</t>
  </si>
  <si>
    <t>DEC S/N de 15/02/2006</t>
  </si>
  <si>
    <t>DEC S/N de 19/10/2005</t>
  </si>
  <si>
    <t>DEC  87.222, de 31/05/1982.</t>
  </si>
  <si>
    <t>DEC S/N de 17/02/2005</t>
  </si>
  <si>
    <t>DEC S/N, de 06/02/2001</t>
  </si>
  <si>
    <t>DEC  86.061 de 2/6/1981.</t>
  </si>
  <si>
    <t>DEC 94.656, de 20/07/1987</t>
  </si>
  <si>
    <t>DEC S/N de 27/09/2001; DEC S/N de 21/12/2007; DEC S/N de 13/03/2008; LEI 12.249 de 11/06/2010</t>
  </si>
  <si>
    <t>DEC 87.222, de 31/05/1982; DEC  93.053, de 31/07/1986; LEI 9.513, de 20/11/1997</t>
  </si>
  <si>
    <t>DEC  88.541, de 21/7/1983; Portaria 375, de 11/10/2001</t>
  </si>
  <si>
    <t>DEC  86.061, de 02/06/1981 e Decreto de ampliação de 11.684 de 05 /09/2023</t>
  </si>
  <si>
    <t>DEC 86.061 de 02/06/1981</t>
  </si>
  <si>
    <t>DEC S/N, de 28/05/2001</t>
  </si>
  <si>
    <t>DEC  86.061, de 02/06/1981</t>
  </si>
  <si>
    <t>DEC  98.864, de 23/01/1990</t>
  </si>
  <si>
    <t>DEC S/N, de 27/09/2001</t>
  </si>
  <si>
    <t>DEC  87.092, de 12/04/1982; DEC 89.440, de 13/03/1984</t>
  </si>
  <si>
    <t>DEC  87.222, de 31/05/1982</t>
  </si>
  <si>
    <t>DEC 92.963, de 21/07/1986; DEC S/N de 05/06/2003; DEC S/N de 05/06/2017</t>
  </si>
  <si>
    <t>DEC 92.964, de 21/07/1986</t>
  </si>
  <si>
    <t>DEC 91.307, de 03/06/1985</t>
  </si>
  <si>
    <t>DEC S/N de 16/07/2002; DEC S/N de 14/05/2004</t>
  </si>
  <si>
    <t>DEC 91.306, de 03/06/1985</t>
  </si>
  <si>
    <t>DEC 89.268, DE 03/01/1984; Portaria 373 de de 11/10/2001</t>
  </si>
  <si>
    <t>DEC 86.061, de 02/06/1981</t>
  </si>
  <si>
    <t>DEC  94.656, de 20/07/1987</t>
  </si>
  <si>
    <t>DEC S/N, de 21/09/1999</t>
  </si>
  <si>
    <t>DEC S/N, de 13/10/2003</t>
  </si>
  <si>
    <t>DEC S/N, de 02/06/2004</t>
  </si>
  <si>
    <t>Portaria 245 de 18/07/2001</t>
  </si>
  <si>
    <t>DEC  2.483, de 2/2/1998</t>
  </si>
  <si>
    <t>DEC S/N de 18/02/2005</t>
  </si>
  <si>
    <t>Portaria 559 de 25/10/1968</t>
  </si>
  <si>
    <t>DEC S/N de 17/02/2005; DEC S/N DE 08/05/2008</t>
  </si>
  <si>
    <t>DEC S/N, de 10/06/1999; LEI  14.447, de 09/09/2022</t>
  </si>
  <si>
    <t>Portaria 560 de 25/10/1968</t>
  </si>
  <si>
    <t>Portaria 561 de 25/10/1968</t>
  </si>
  <si>
    <t>Portaria 558 de 25/10/1968</t>
  </si>
  <si>
    <t>DEC 2.486, de 02/02/1998</t>
  </si>
  <si>
    <t>DEC 236 de 28/11/1961</t>
  </si>
  <si>
    <t>DEC S/N de 18/05/2001</t>
  </si>
  <si>
    <t>DEC S/N de 05/06/2012</t>
  </si>
  <si>
    <t>DEC 2.485, de 02/02/1998</t>
  </si>
  <si>
    <t>DEC 95.818, de 11/03/1988</t>
  </si>
  <si>
    <t>DEC 530, de 20/05/1992</t>
  </si>
  <si>
    <t>DEC  2.481, de 02/02/1998; LEI 12.678, de 25/06/2012</t>
  </si>
  <si>
    <t>DEC  2.482, de 02/02/1998; LEI 12.678, de 25/06/2012</t>
  </si>
  <si>
    <t>DEC S/N de 01/12/2004</t>
  </si>
  <si>
    <t>Portaria 246 de 18/07/2001</t>
  </si>
  <si>
    <t>DEC S/N de 01/08/2001</t>
  </si>
  <si>
    <t>DEC S/N de 11/10/2007</t>
  </si>
  <si>
    <t>DEC S/N de 13/12/2002</t>
  </si>
  <si>
    <t>DEC S/N de 21/02/2005</t>
  </si>
  <si>
    <t>Portaria 248 de 18/07/2001</t>
  </si>
  <si>
    <t>Portaria 562 de 25/10/1968</t>
  </si>
  <si>
    <t>DEC S/N de 07/08/2001.</t>
  </si>
  <si>
    <t>DEC S/N de 02/06/2004</t>
  </si>
  <si>
    <t>DEC S/N de 21/09/1999</t>
  </si>
  <si>
    <t>DEC 97.545, de 01/03/1989; LEI 12.058, de 13/12/2009.</t>
  </si>
  <si>
    <t>DEC S/N de 07/08/2001</t>
  </si>
  <si>
    <t>DEC  98.704, de 27/12/1989</t>
  </si>
  <si>
    <t>Portaria 247 de 18/07/2001</t>
  </si>
  <si>
    <t>Portaria 358, de 27/09/2001</t>
  </si>
  <si>
    <t>DEC  97.629, de 10/04/1989</t>
  </si>
  <si>
    <t>Portaria 560 de 25/12/1968</t>
  </si>
  <si>
    <t>DEC S/N de 13/02/2006; DEC S/N de 11/05/2016</t>
  </si>
  <si>
    <t>DEC  97.630, de 10/04/1989</t>
  </si>
  <si>
    <t>DEC  97.546, de 01/03/1989</t>
  </si>
  <si>
    <t>DEC  LEI  9.226, de 02/05/1946; DEC S/N de 05/06/2012</t>
  </si>
  <si>
    <t>DEC  96.188 de 21/06/1988; LEI  12.249 de 11/06/2010</t>
  </si>
  <si>
    <t>DEC S/N de 19/09/2005</t>
  </si>
  <si>
    <t>DEC S/N de 08/05/2008</t>
  </si>
  <si>
    <t>DEC 2.480, de 02/02/1998</t>
  </si>
  <si>
    <t>DEC S/N de 13/02/2006</t>
  </si>
  <si>
    <t>DEC 90.224, de 25/09/1984</t>
  </si>
  <si>
    <t>DEC S/N de 19/09/2002</t>
  </si>
  <si>
    <t>DEC 96.189, de 21/06/1988</t>
  </si>
  <si>
    <t>DEC 11.685 de 05/09/2023</t>
  </si>
  <si>
    <t>DEC  96.190 de 21/06/1988</t>
  </si>
  <si>
    <t>DEC  98.845 de 17/01/1990</t>
  </si>
  <si>
    <t>DEC  73.684 de 19/02/1974; LEI 12.678, de 25/06/2012</t>
  </si>
  <si>
    <t>DEC  97.720 de 05/05/1989</t>
  </si>
  <si>
    <t>DEC  98.051 de 14/08/1989</t>
  </si>
  <si>
    <t>DEC  93.369 de 08/10/1986</t>
  </si>
  <si>
    <t>Decreto n. 12.042, de 5 de junho de 2024</t>
  </si>
  <si>
    <t>LEI 12.229 de 13/04/2010</t>
  </si>
  <si>
    <t>DEC S/N, de 05/06/2009</t>
  </si>
  <si>
    <t>DEC S/N de 19/12/2002; Lei ordinária 11.686, de 02/06/2008</t>
  </si>
  <si>
    <t xml:space="preserve">DEC 73.683, DE 19/02/1974; DEC 90.823, DE 18/01/1985; DEC S/N DE 13/02/2006; LEI 12.678, de 25/07/2012 
</t>
  </si>
  <si>
    <t>DEC 91.655, de 17/09/1985</t>
  </si>
  <si>
    <t>DEC S/N de 12/12/2005; DEC de S/N 31/01/2006</t>
  </si>
  <si>
    <t>DEC 97.656, de 12/04/1989</t>
  </si>
  <si>
    <t>DEC 49.875, de 11/01/1961; DEC 70.492, de 11/05/1972; DEC 86.173, DE 2 DE JULHO DE 1981; DEC 86.596, de 17/11/1981; DEC S/N, de 27/09/2001; DEC S/N de 05/06/2017.</t>
  </si>
  <si>
    <t>DEC S/N, de 05/06/2012</t>
  </si>
  <si>
    <t>DEC 93.546, de 06/11/1986</t>
  </si>
  <si>
    <t>DEC S/N, de 29/04/1998</t>
  </si>
  <si>
    <t>DEC 68.172, de 04/02/1971; DEC 70.694, de 08/06/1972</t>
  </si>
  <si>
    <t>DEC S/N, de 21/09/2000</t>
  </si>
  <si>
    <t>DEC 70.355, de 03/04/1972</t>
  </si>
  <si>
    <t>DEC 83.548, de 05/06/1979; DEC 99.143, de 12/03/1990</t>
  </si>
  <si>
    <t>DEC S/N, de 02/10/1998; DEC S/N, de 30/12/2010</t>
  </si>
  <si>
    <t>DEC S/N, de 11/06/2010</t>
  </si>
  <si>
    <t>DEC 90.223, de 25/09/1984; DEC 94.984, de 30/09/1987</t>
  </si>
  <si>
    <t>DEC 97.839, de 16/06/1989</t>
  </si>
  <si>
    <t>DEC S/N, de 13/10/2014</t>
  </si>
  <si>
    <t>DEC S/N, de 04/06/2004; DEC S/N, de 20/02/2006</t>
  </si>
  <si>
    <t>DEC S/N, de 17/02/2005</t>
  </si>
  <si>
    <t>DEC 11.522 de 05/06/2023</t>
  </si>
  <si>
    <t>DEC 1.822, de 30/11/1939 ;DEC 90.023, de 02/08/1984 ;DEC S/N, de 13/09/2008; LEI 14452 de 21/09/2022; LEI 14516 de 29/12/2022</t>
  </si>
  <si>
    <t>DEC 531, de 20/05/1992</t>
  </si>
  <si>
    <t>DEC 50.923, de 06/07/1961 ;DEC 60.183, de 08/02/1967 ;DEC 70.186, de 23/02/1972 ;DEC S/N, de 03/06/2004</t>
  </si>
  <si>
    <t>DEC S/N, de 19/10/2005</t>
  </si>
  <si>
    <t>DEC 49.874, de 11/01/1961; DEC 70.375, de 06/04/1972</t>
  </si>
  <si>
    <t>DEC S/N, de 16/07/2002; LEI 13.090, de 12/01/2015</t>
  </si>
  <si>
    <t>DEC S/N, de 13/12/2002</t>
  </si>
  <si>
    <t>DEC 86.061, de 02/06/1981;LEI 11.799, de 29/10/2008</t>
  </si>
  <si>
    <t>DEC 47.446, de 17/12/1959;DEC 70.296, de 17/03/1972</t>
  </si>
  <si>
    <t>DEC 241, de 29/11/1961; LEI 11.285, de 09/03/2006</t>
  </si>
  <si>
    <t>DEC 50.646, de 24/05/1961; DEC S/N, de 20/11/1991; DEC S/N, de 20/11/1997</t>
  </si>
  <si>
    <t>DEC S/N, de 30/09/1997</t>
  </si>
  <si>
    <t>DEC 1.713, de 14/06/1937; DEC 87.586, de 20/09/1982</t>
  </si>
  <si>
    <t>DEC S/N, de 04/02/2002; LEI 11.486, de 15/06/2007</t>
  </si>
  <si>
    <t>DEC 84.019, de 21/09/1979</t>
  </si>
  <si>
    <t>LO 10.227, de 23/05/2001</t>
  </si>
  <si>
    <t>DEC 50.922, de 06/07/1961; LEI 13273, de15/04/2016</t>
  </si>
  <si>
    <t>DEC 50.744, de 05/06/1961</t>
  </si>
  <si>
    <t>DEC 45.954, de 30/04/1959; DEC 72.144, de 26/04/1973; DEC S/N, de 13/12/2002</t>
  </si>
  <si>
    <t>DEC 47.570, de 31/12/1959; DEC 84.844, de 24/06/1980</t>
  </si>
  <si>
    <t>DEC 9.336 de 05/04/2018</t>
  </si>
  <si>
    <t>DEC 84.913, de 15/07/1980</t>
  </si>
  <si>
    <t>DEC  1.035, de 10/01/1939; DEC 86.676, de 01/12/1981</t>
  </si>
  <si>
    <t>DEC S/N de 13/02/2006; LEI 13.452 de 19/06/2017</t>
  </si>
  <si>
    <t>DEC 85.200 de 24/09/1980</t>
  </si>
  <si>
    <t>DEC S/N de 05/06/2006</t>
  </si>
  <si>
    <t>DEC 97.887, de 28/06/1989</t>
  </si>
  <si>
    <t>DEC 86.392, de 24/09/1981</t>
  </si>
  <si>
    <t>DEC 83.550, de 05/06/1979</t>
  </si>
  <si>
    <t>DEC S/N, de 13/02/2006</t>
  </si>
  <si>
    <t>DEC 97.688 de 25/04/1989; DEC 9.513 de 20/11/1997</t>
  </si>
  <si>
    <t>DEC S/N, de 29/04/1998 e Decreto n┬░ 11.683 de 05/09/2023</t>
  </si>
  <si>
    <t>DEC S/N, de 21/06/2006; MP 542, de 12/08/2011; LEI 12.678, de 25/06/2012</t>
  </si>
  <si>
    <t>DEC S/N de 05/06/2017</t>
  </si>
  <si>
    <t>DEC S/N de 23/03/2006</t>
  </si>
  <si>
    <t>DEC 86.060, de 02/06/1981</t>
  </si>
  <si>
    <t>DEC  242 de 29/11/1961; DEC 3.421, de 20/04/2000</t>
  </si>
  <si>
    <t>DEC 97.658, de 12/04/1989; DEC S/N, de 21/05/2004</t>
  </si>
  <si>
    <t>DEC S/N de 05/06/2008; LEI 12.249, de 11/06/2010; LEI 12.678, de 25/06/2012</t>
  </si>
  <si>
    <t>LEI 12.829, de 20/06/2013</t>
  </si>
  <si>
    <t>DEC 96.693, de 14/09/1988</t>
  </si>
  <si>
    <t>DEC 88.218, de 06/04/1983</t>
  </si>
  <si>
    <t>DEC S/N, de 22/08/2002</t>
  </si>
  <si>
    <t>DEC S/N, de 08/05/2008</t>
  </si>
  <si>
    <t>DEC S/N, de 01/08/2001</t>
  </si>
  <si>
    <t>DEC S/N, de 15/06/2005</t>
  </si>
  <si>
    <t>DEC 88.463, DE 04/07/1983; DEC S/N de 13/02/2006</t>
  </si>
  <si>
    <t>DEC S/N de 13/12/2002; DEC S/N de 11/06/2010</t>
  </si>
  <si>
    <t>DEC S/N de 21/12/2007</t>
  </si>
  <si>
    <t>DEC S/N de 02/08/2016</t>
  </si>
  <si>
    <t>Decreto n┬░ 12.047, de 5 de junho de 2024</t>
  </si>
  <si>
    <t>DEC S/N de 03/04/2006</t>
  </si>
  <si>
    <t>DEC 87.589 de 20/09/1982; DEC 92.753 de 05/06/1986</t>
  </si>
  <si>
    <t>DEC S/N de 05/06/2003</t>
  </si>
  <si>
    <t>DEC S/N de 20/03/2006</t>
  </si>
  <si>
    <t>DEC 90.222 de 25/09/1984</t>
  </si>
  <si>
    <t>DEC 98.524 de 13/12/1989</t>
  </si>
  <si>
    <t>DEC 73.791 de 11/03/1974; DEC  76.534 de 13/11/1975</t>
  </si>
  <si>
    <t>DEC 88.744 de 21/09/1983</t>
  </si>
  <si>
    <t>DEC 96.999 de 20/10/1988</t>
  </si>
  <si>
    <t>DEC 87.591 de 20/08/1982</t>
  </si>
  <si>
    <t>DEC 87.588 de 20/09/1982</t>
  </si>
  <si>
    <t>DEC 85.463 de 10/12/1980</t>
  </si>
  <si>
    <t>DEC 87.585 de 20/09/1982</t>
  </si>
  <si>
    <t>DEC 83.549 de 05/06/1979</t>
  </si>
  <si>
    <t>DEC 87.590 de 20/09/1982; DEC 89.569 de 23/04/1984</t>
  </si>
  <si>
    <t>DEC 97.657 de 12/04/1989</t>
  </si>
  <si>
    <t>DEC 87.587 de 20/09/1982</t>
  </si>
  <si>
    <t>DEC 95.614 de 12/01/1988</t>
  </si>
  <si>
    <t>DEC 83.716 de 11/07/1979; DEC S/N de 02/05/2006</t>
  </si>
  <si>
    <t>DEC 84.914 de 16/07/1980; DEC  89.932 de 10/07/1984</t>
  </si>
  <si>
    <t>DEC 84018 de 21/09/1979</t>
  </si>
  <si>
    <t>DEC 97.719 de 05/05/1989</t>
  </si>
  <si>
    <t>DEC 97.780 de 23/05/1989</t>
  </si>
  <si>
    <t>DEC 99.277 de 06/06/1990; DEC S/N de 19/09/2002</t>
  </si>
  <si>
    <t>DEC 98.884 de 25/01/1990</t>
  </si>
  <si>
    <t>DEC 99.142 de 12/03/1990</t>
  </si>
  <si>
    <t>DEC S/N de 20/05/2005</t>
  </si>
  <si>
    <t>DEC S/N de 22/04/1998;  DEC S/N de 05/06/2017</t>
  </si>
  <si>
    <t>DEC S/N de 14/06/2005</t>
  </si>
  <si>
    <t>DEC S/N de 13/10/2014</t>
  </si>
  <si>
    <t>DEC S/N, de 26/09/2007</t>
  </si>
  <si>
    <t>DEC 9.339 de 05/04/2018</t>
  </si>
  <si>
    <t>DEC S/N, de 21/06/2006</t>
  </si>
  <si>
    <t>DEC S/N, de  16/11/2005</t>
  </si>
  <si>
    <t>DEC S/N, de 07/08/2001</t>
  </si>
  <si>
    <t>DEC 9.401 de 05/06/2018</t>
  </si>
  <si>
    <t>DEC 99.144, de 12/03/1990</t>
  </si>
  <si>
    <t>DEC S/N, de 16/12/2002. DEC 11.551 de 05/06/2023</t>
  </si>
  <si>
    <t>DEC 9.340 de 05/04/2018</t>
  </si>
  <si>
    <t>DEC S/N, de  05/06/2006</t>
  </si>
  <si>
    <t>DEC S/N de  05/06/2009</t>
  </si>
  <si>
    <t>DEC S/N, de 11/09/2006</t>
  </si>
  <si>
    <t>DEC 98.863, de 23/01/1990</t>
  </si>
  <si>
    <t>DEC S/N, de 8/11/2000</t>
  </si>
  <si>
    <t>DEC S/N, de 05/06/2003</t>
  </si>
  <si>
    <t>DEC S/N, de 19/10/2002</t>
  </si>
  <si>
    <t>DEC S/N, de 17/06/2010</t>
  </si>
  <si>
    <t>DEC 535, de 20/05/1992</t>
  </si>
  <si>
    <t>DEC S/N, de  03/06/2004</t>
  </si>
  <si>
    <t>DEC 3.238, de 10/11/1999 ; DEC 9.638, de 26/12/2018</t>
  </si>
  <si>
    <t>DEC S/N, de 04/03/1997 ; DEC S/N, de 13/10/2014</t>
  </si>
  <si>
    <t>DEC 536, de 20/05/1992</t>
  </si>
  <si>
    <t>DEC 99.145, de 12/03/1990</t>
  </si>
  <si>
    <t>DEC S/N, de 16/07/2002</t>
  </si>
  <si>
    <t>DEC 99.166, de 13/03/1990</t>
  </si>
  <si>
    <t>DEC 11.959 de 24/03/2024</t>
  </si>
  <si>
    <t>DEC S/N, de 30/11/2006</t>
  </si>
  <si>
    <t>DEC S/N, de 14/06/2005</t>
  </si>
  <si>
    <t>DEC 9.333 de 05/04/2018</t>
  </si>
  <si>
    <t>DEC S/N, de 05/06/2008</t>
  </si>
  <si>
    <t>DEC S/N,de 11/09/2006</t>
  </si>
  <si>
    <t>DEC S/N, de 20/05/2005</t>
  </si>
  <si>
    <t>DEC S/N, de 10/10/2014</t>
  </si>
  <si>
    <t>DEC S/N, de 11/08/2000; LEI 12.058, de 13/10/2009</t>
  </si>
  <si>
    <t>DEC S/N, de 20/05/2005; DEC S/N, de 10/10/2014</t>
  </si>
  <si>
    <t>DEC de 22/11/2001</t>
  </si>
  <si>
    <t>DEC S/N, de 03/01/1997</t>
  </si>
  <si>
    <t>DEC S/N, de 16/11/2000</t>
  </si>
  <si>
    <t>DEC 533, de 20/05/1992</t>
  </si>
  <si>
    <t>DEC 532, de 20/05/1992</t>
  </si>
  <si>
    <t>DEC S/N, de 05/06/2006</t>
  </si>
  <si>
    <t xml:space="preserve">DEC S/N, de 21/06/2006 
</t>
  </si>
  <si>
    <t>DEC S/N, de 08/11/2004</t>
  </si>
  <si>
    <t>DEC S/N, de 06/11/1998</t>
  </si>
  <si>
    <t>DEC 11.958 de 21/03/2024</t>
  </si>
  <si>
    <t>SC</t>
  </si>
  <si>
    <t>MG/RJ/SP</t>
  </si>
  <si>
    <t>MG</t>
  </si>
  <si>
    <t>GO/DF</t>
  </si>
  <si>
    <t>DF</t>
  </si>
  <si>
    <t>RJ</t>
  </si>
  <si>
    <t>PB</t>
  </si>
  <si>
    <t>PI/CE/PE</t>
  </si>
  <si>
    <t>PE/AL</t>
  </si>
  <si>
    <t>SP/PR/MS</t>
  </si>
  <si>
    <t>BA/GO</t>
  </si>
  <si>
    <t>RJ/SP</t>
  </si>
  <si>
    <t>SP</t>
  </si>
  <si>
    <t>SP/PR</t>
  </si>
  <si>
    <t>AL</t>
  </si>
  <si>
    <t>MA/PI/CE</t>
  </si>
  <si>
    <t>RS</t>
  </si>
  <si>
    <t>AM</t>
  </si>
  <si>
    <t>MT/GO</t>
  </si>
  <si>
    <t>PI/CE</t>
  </si>
  <si>
    <t>CE</t>
  </si>
  <si>
    <t>MA/PI</t>
  </si>
  <si>
    <t>AC</t>
  </si>
  <si>
    <t>MT</t>
  </si>
  <si>
    <t>RO/AM</t>
  </si>
  <si>
    <t>PR</t>
  </si>
  <si>
    <t>RR</t>
  </si>
  <si>
    <t>AP</t>
  </si>
  <si>
    <t>PI</t>
  </si>
  <si>
    <t>PA/AP</t>
  </si>
  <si>
    <t>RN</t>
  </si>
  <si>
    <t>BA/TO</t>
  </si>
  <si>
    <t>GO</t>
  </si>
  <si>
    <t>AM/RR</t>
  </si>
  <si>
    <t>PA/AM</t>
  </si>
  <si>
    <t>SE</t>
  </si>
  <si>
    <t>BA/SE/AL</t>
  </si>
  <si>
    <t>AM/PA</t>
  </si>
  <si>
    <t>MA</t>
  </si>
  <si>
    <t>MS</t>
  </si>
  <si>
    <t>SC/RS</t>
  </si>
  <si>
    <t>MS/GO</t>
  </si>
  <si>
    <t>MA/PI/BA</t>
  </si>
  <si>
    <t>ES/MG</t>
  </si>
  <si>
    <t>MS/PR</t>
  </si>
  <si>
    <t>MG/RJ</t>
  </si>
  <si>
    <t>TO</t>
  </si>
  <si>
    <t>AM/MT</t>
  </si>
  <si>
    <t>MS/MT</t>
  </si>
  <si>
    <t>RO/MT/AM</t>
  </si>
  <si>
    <t>BA/MG</t>
  </si>
  <si>
    <t>AM/RO</t>
  </si>
  <si>
    <t>PR/SC</t>
  </si>
  <si>
    <t>PB/PE</t>
  </si>
  <si>
    <t>AC/AM</t>
  </si>
  <si>
    <t>MATA ATLÂNTICA e SISTEMA COSTEIRO-MARINHO</t>
  </si>
  <si>
    <t>CAATINGA e CERRADO</t>
  </si>
  <si>
    <t>SISTEMA COSTEIRO-MARINHO</t>
  </si>
  <si>
    <t>SISTEMA COSTEIRO-MARINHO e MATA ATLÂNTICA</t>
  </si>
  <si>
    <t>CERRADO, CAATINGA e SISTEMA COSTEIRO-MARINHO</t>
  </si>
  <si>
    <t>AMAZÔNIA</t>
  </si>
  <si>
    <t>CERRADO e MATA ATLÂNTICA</t>
  </si>
  <si>
    <t>MATA ATLÂNTICA e CERRADO</t>
  </si>
  <si>
    <t>CERRADO E MATA ATLÂNTICA</t>
  </si>
  <si>
    <t>CERRADO e SISTEMA COSTEIRO-MARINHO</t>
  </si>
  <si>
    <t>SISTEMA COSTEIRO-MARINHO, AMAZÔNIA e CERRADO</t>
  </si>
  <si>
    <t>AMAZÔNIA e SISTEMA COSTEIRO-MARINHO</t>
  </si>
  <si>
    <t>AMAZÔNIA Port 96 MMA</t>
  </si>
  <si>
    <r>
      <t>Área (em hectares, Albers)</t>
    </r>
    <r>
      <rPr>
        <b/>
        <sz val="12"/>
        <color rgb="FFFF0000"/>
        <rFont val="Verdana"/>
        <family val="2"/>
      </rPr>
      <t>**</t>
    </r>
  </si>
  <si>
    <t>Subtotal:</t>
  </si>
  <si>
    <t>** Para fins de cálculo na presente planilha, para as UCs que ocorrem em mais de um bioma, considera-se apenas o bioma que abrange 50% ou mais de seu território.  Área aproximada obtida por meio de software de SIG com cálculos em projeção equivalente cônica de Albers, sem descontar as sobreposições existentes entre as UCs federais.</t>
  </si>
  <si>
    <t>APA da Chapada do Araripe</t>
  </si>
  <si>
    <t>(02124.004350/2021-15)</t>
  </si>
  <si>
    <t>(02070.008374/2023-70)</t>
  </si>
  <si>
    <t xml:space="preserve"> (02120.002294/2023-78)</t>
  </si>
  <si>
    <t>(02070.002961/2013-83)</t>
  </si>
  <si>
    <t>(02125.001466/2022-65)</t>
  </si>
  <si>
    <t>(02078.000027/2014-38)</t>
  </si>
  <si>
    <t xml:space="preserve"> (02070.002996/2012-31) </t>
  </si>
  <si>
    <t xml:space="preserve"> (02070.010249/2024-19)</t>
  </si>
  <si>
    <t>(02070.010250/2024-35)</t>
  </si>
  <si>
    <t>Fonte:  Coordenação de Consolidação de Limites e https://www.gov.br/icmbio/pt-br/assuntos/dados_geoespaciais</t>
  </si>
  <si>
    <t>Parna do Alto Cariri</t>
  </si>
  <si>
    <t>Parna do Iguaçu</t>
  </si>
  <si>
    <t>Parna do Pico da Neblina</t>
  </si>
  <si>
    <t>Resex Marinha Lagoa do Jequiá</t>
  </si>
  <si>
    <t>Revis do Rio Frades</t>
  </si>
  <si>
    <t>Mona Cavernas de São Desidério</t>
  </si>
  <si>
    <t>Revis do Sauim-de-Coleira</t>
  </si>
  <si>
    <t>Esec de Carijós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</si>
</sst>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00000"/>
    <numFmt numFmtId="165" formatCode="_(* #,##0.00_);_(* \(#,##0.00\);_(* \-??_);_(@_)"/>
    <numFmt numFmtId="166" formatCode="_(* #,##0.00_);_(* \(#,##0.00\);_(* &quot;-&quot;??_);_(@_)"/>
    <numFmt numFmtId="167" formatCode="0.0"/>
    <numFmt numFmtId="168" formatCode="_(* #,##0_);_(* \(#,##0\);_(* &quot;-&quot;??_);_(@_)"/>
  </numFmts>
  <fonts count="3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i/>
      <sz val="10"/>
      <color rgb="FF000000"/>
      <name val="Verdana"/>
      <family val="2"/>
    </font>
    <font>
      <b/>
      <sz val="12"/>
      <color rgb="FF000000"/>
      <name val="Verdana"/>
      <family val="2"/>
    </font>
    <font>
      <b/>
      <sz val="12"/>
      <color rgb="FFFF0000"/>
      <name val="Verdana"/>
      <family val="2"/>
    </font>
    <font>
      <i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b/>
      <sz val="10"/>
      <color rgb="FFFFFFFF"/>
      <name val="Verdana"/>
      <family val="2"/>
    </font>
    <font>
      <sz val="11"/>
      <color indexed="8"/>
      <name val="Calibri"/>
      <family val="2"/>
    </font>
    <font>
      <b/>
      <sz val="10"/>
      <color theme="0"/>
      <name val="Verdana"/>
      <family val="2"/>
    </font>
    <font>
      <b/>
      <sz val="11"/>
      <color indexed="9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b/>
      <sz val="11"/>
      <color indexed="8"/>
      <name val="Calibri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i/>
      <sz val="10"/>
      <color indexed="8"/>
      <name val="Verdana"/>
      <family val="2"/>
    </font>
    <font>
      <b/>
      <i/>
      <sz val="10"/>
      <color rgb="FF000000"/>
      <name val="Verdana"/>
      <family val="2"/>
    </font>
    <font>
      <b/>
      <sz val="11"/>
      <color rgb="FFFFFFFF"/>
      <name val="Verdana"/>
      <family val="2"/>
    </font>
    <font>
      <sz val="11"/>
      <color theme="1"/>
      <name val="Verdana"/>
      <family val="2"/>
    </font>
    <font>
      <b/>
      <i/>
      <sz val="10"/>
      <color theme="1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7"/>
        <bgColor indexed="21"/>
      </patternFill>
    </fill>
    <fill>
      <patternFill patternType="solid">
        <fgColor theme="0" tint="-4.9989318521683403E-2"/>
        <bgColor indexed="21"/>
      </patternFill>
    </fill>
    <fill>
      <patternFill patternType="solid">
        <fgColor rgb="FF008000"/>
        <bgColor rgb="FF000000"/>
      </patternFill>
    </fill>
    <fill>
      <patternFill patternType="solid">
        <fgColor rgb="FF008000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000000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0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0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indexed="64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indexed="64"/>
      </bottom>
      <diagonal/>
    </border>
    <border>
      <left style="thick">
        <color theme="0"/>
      </left>
      <right style="thick">
        <color indexed="64"/>
      </right>
      <top style="thick">
        <color theme="0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1"/>
      </left>
      <right style="thick">
        <color theme="0"/>
      </right>
      <top style="thick">
        <color theme="0"/>
      </top>
      <bottom style="thick">
        <color indexed="64"/>
      </bottom>
      <diagonal/>
    </border>
  </borders>
  <cellStyleXfs count="7">
    <xf numFmtId="0" fontId="0" fillId="0" borderId="0" applyNumberFormat="0" applyBorder="0" applyAlignment="0"/>
    <xf numFmtId="0" fontId="3" fillId="0" borderId="0"/>
    <xf numFmtId="0" fontId="21" fillId="0" borderId="0"/>
    <xf numFmtId="165" fontId="21" fillId="0" borderId="0" applyFill="0" applyBorder="0" applyAlignment="0" applyProtection="0"/>
    <xf numFmtId="0" fontId="2" fillId="0" borderId="0"/>
    <xf numFmtId="0" fontId="2" fillId="4" borderId="7" applyNumberFormat="0" applyFont="0" applyAlignment="0" applyProtection="0"/>
    <xf numFmtId="166" fontId="2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wrapText="1"/>
    </xf>
    <xf numFmtId="1" fontId="7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1" fillId="0" borderId="0" xfId="0" applyFont="1" applyBorder="1" applyAlignment="1"/>
    <xf numFmtId="0" fontId="11" fillId="0" borderId="0" xfId="1" applyFont="1"/>
    <xf numFmtId="0" fontId="12" fillId="0" borderId="0" xfId="0" applyFont="1" applyBorder="1" applyAlignment="1"/>
    <xf numFmtId="0" fontId="0" fillId="0" borderId="0" xfId="0" applyBorder="1"/>
    <xf numFmtId="0" fontId="14" fillId="0" borderId="1" xfId="0" applyFont="1" applyBorder="1" applyAlignment="1"/>
    <xf numFmtId="0" fontId="14" fillId="0" borderId="1" xfId="1" applyFont="1" applyBorder="1"/>
    <xf numFmtId="0" fontId="2" fillId="0" borderId="1" xfId="0" applyFont="1" applyBorder="1" applyAlignment="1"/>
    <xf numFmtId="0" fontId="21" fillId="0" borderId="0" xfId="2"/>
    <xf numFmtId="0" fontId="21" fillId="0" borderId="0" xfId="2" applyAlignment="1">
      <alignment horizontal="center"/>
    </xf>
    <xf numFmtId="4" fontId="15" fillId="0" borderId="0" xfId="2" applyNumberFormat="1" applyFont="1"/>
    <xf numFmtId="0" fontId="16" fillId="0" borderId="8" xfId="2" applyFont="1" applyBorder="1"/>
    <xf numFmtId="0" fontId="16" fillId="0" borderId="9" xfId="2" applyFont="1" applyBorder="1"/>
    <xf numFmtId="0" fontId="16" fillId="0" borderId="9" xfId="2" applyFont="1" applyBorder="1" applyAlignment="1">
      <alignment horizontal="center"/>
    </xf>
    <xf numFmtId="4" fontId="17" fillId="0" borderId="10" xfId="2" applyNumberFormat="1" applyFont="1" applyBorder="1"/>
    <xf numFmtId="0" fontId="16" fillId="0" borderId="11" xfId="2" applyFont="1" applyBorder="1"/>
    <xf numFmtId="0" fontId="17" fillId="0" borderId="12" xfId="2" applyFont="1" applyBorder="1"/>
    <xf numFmtId="0" fontId="16" fillId="0" borderId="12" xfId="2" applyFont="1" applyBorder="1" applyAlignment="1">
      <alignment horizontal="center"/>
    </xf>
    <xf numFmtId="4" fontId="17" fillId="0" borderId="13" xfId="2" applyNumberFormat="1" applyFont="1" applyBorder="1"/>
    <xf numFmtId="0" fontId="16" fillId="0" borderId="14" xfId="2" applyFont="1" applyBorder="1"/>
    <xf numFmtId="0" fontId="16" fillId="0" borderId="15" xfId="2" applyFont="1" applyBorder="1"/>
    <xf numFmtId="0" fontId="16" fillId="0" borderId="15" xfId="2" applyFont="1" applyBorder="1" applyAlignment="1">
      <alignment horizontal="center"/>
    </xf>
    <xf numFmtId="4" fontId="17" fillId="0" borderId="16" xfId="2" applyNumberFormat="1" applyFont="1" applyBorder="1"/>
    <xf numFmtId="0" fontId="18" fillId="6" borderId="20" xfId="2" applyFont="1" applyFill="1" applyBorder="1" applyAlignment="1">
      <alignment horizontal="center"/>
    </xf>
    <xf numFmtId="0" fontId="18" fillId="6" borderId="1" xfId="2" applyFont="1" applyFill="1" applyBorder="1" applyAlignment="1">
      <alignment horizontal="center"/>
    </xf>
    <xf numFmtId="4" fontId="18" fillId="6" borderId="21" xfId="2" applyNumberFormat="1" applyFont="1" applyFill="1" applyBorder="1" applyAlignment="1">
      <alignment horizontal="center"/>
    </xf>
    <xf numFmtId="0" fontId="18" fillId="6" borderId="1" xfId="2" applyFont="1" applyFill="1" applyBorder="1"/>
    <xf numFmtId="0" fontId="18" fillId="6" borderId="26" xfId="2" applyFont="1" applyFill="1" applyBorder="1"/>
    <xf numFmtId="0" fontId="18" fillId="6" borderId="3" xfId="2" applyFont="1" applyFill="1" applyBorder="1"/>
    <xf numFmtId="0" fontId="16" fillId="0" borderId="0" xfId="2" applyFont="1"/>
    <xf numFmtId="0" fontId="16" fillId="0" borderId="0" xfId="2" applyFont="1" applyAlignment="1">
      <alignment horizontal="center"/>
    </xf>
    <xf numFmtId="4" fontId="17" fillId="0" borderId="0" xfId="2" applyNumberFormat="1" applyFont="1"/>
    <xf numFmtId="0" fontId="11" fillId="0" borderId="0" xfId="2" applyFont="1"/>
    <xf numFmtId="0" fontId="26" fillId="0" borderId="0" xfId="2" applyFont="1"/>
    <xf numFmtId="0" fontId="12" fillId="0" borderId="0" xfId="2" applyFont="1"/>
    <xf numFmtId="0" fontId="4" fillId="11" borderId="31" xfId="2" applyFont="1" applyFill="1" applyBorder="1" applyAlignment="1">
      <alignment horizontal="center" vertical="center" wrapText="1"/>
    </xf>
    <xf numFmtId="0" fontId="4" fillId="11" borderId="32" xfId="2" applyFont="1" applyFill="1" applyBorder="1" applyAlignment="1">
      <alignment horizontal="center" vertical="center" wrapText="1"/>
    </xf>
    <xf numFmtId="0" fontId="27" fillId="12" borderId="33" xfId="2" applyFont="1" applyFill="1" applyBorder="1" applyAlignment="1">
      <alignment horizontal="center" vertical="center"/>
    </xf>
    <xf numFmtId="4" fontId="28" fillId="12" borderId="1" xfId="2" applyNumberFormat="1" applyFont="1" applyFill="1" applyBorder="1" applyAlignment="1">
      <alignment horizontal="center" vertical="center"/>
    </xf>
    <xf numFmtId="0" fontId="27" fillId="10" borderId="1" xfId="2" applyFont="1" applyFill="1" applyBorder="1" applyAlignment="1">
      <alignment horizontal="center" vertical="center"/>
    </xf>
    <xf numFmtId="4" fontId="28" fillId="10" borderId="1" xfId="2" applyNumberFormat="1" applyFont="1" applyFill="1" applyBorder="1" applyAlignment="1">
      <alignment horizontal="center" vertical="center"/>
    </xf>
    <xf numFmtId="0" fontId="27" fillId="12" borderId="1" xfId="2" applyFont="1" applyFill="1" applyBorder="1" applyAlignment="1">
      <alignment horizontal="center" vertical="center"/>
    </xf>
    <xf numFmtId="4" fontId="15" fillId="0" borderId="0" xfId="5" applyNumberFormat="1" applyFont="1" applyFill="1" applyBorder="1"/>
    <xf numFmtId="0" fontId="27" fillId="12" borderId="34" xfId="2" applyFont="1" applyFill="1" applyBorder="1" applyAlignment="1">
      <alignment horizontal="center" vertical="center"/>
    </xf>
    <xf numFmtId="0" fontId="28" fillId="13" borderId="1" xfId="2" applyFont="1" applyFill="1" applyBorder="1" applyAlignment="1">
      <alignment horizontal="justify" vertical="center"/>
    </xf>
    <xf numFmtId="0" fontId="28" fillId="13" borderId="1" xfId="2" applyFont="1" applyFill="1" applyBorder="1" applyAlignment="1">
      <alignment horizontal="center" vertical="center"/>
    </xf>
    <xf numFmtId="4" fontId="28" fillId="13" borderId="1" xfId="2" applyNumberFormat="1" applyFont="1" applyFill="1" applyBorder="1" applyAlignment="1">
      <alignment horizontal="center" vertical="center"/>
    </xf>
    <xf numFmtId="0" fontId="23" fillId="6" borderId="1" xfId="2" applyFont="1" applyFill="1" applyBorder="1" applyAlignment="1">
      <alignment horizontal="center" vertical="center"/>
    </xf>
    <xf numFmtId="0" fontId="27" fillId="12" borderId="25" xfId="2" applyFont="1" applyFill="1" applyBorder="1" applyAlignment="1">
      <alignment horizontal="left" vertical="center" wrapText="1"/>
    </xf>
    <xf numFmtId="0" fontId="27" fillId="10" borderId="20" xfId="2" applyFont="1" applyFill="1" applyBorder="1" applyAlignment="1">
      <alignment horizontal="left" vertical="center" wrapText="1"/>
    </xf>
    <xf numFmtId="0" fontId="27" fillId="12" borderId="20" xfId="2" applyFont="1" applyFill="1" applyBorder="1" applyAlignment="1">
      <alignment horizontal="left" vertical="center" wrapText="1"/>
    </xf>
    <xf numFmtId="0" fontId="27" fillId="12" borderId="22" xfId="2" applyFont="1" applyFill="1" applyBorder="1" applyAlignment="1">
      <alignment horizontal="left" vertical="center" wrapText="1"/>
    </xf>
    <xf numFmtId="0" fontId="2" fillId="0" borderId="0" xfId="4"/>
    <xf numFmtId="4" fontId="0" fillId="0" borderId="0" xfId="6" applyNumberFormat="1" applyFont="1" applyAlignment="1">
      <alignment wrapText="1"/>
    </xf>
    <xf numFmtId="0" fontId="2" fillId="0" borderId="35" xfId="4" applyBorder="1"/>
    <xf numFmtId="4" fontId="2" fillId="0" borderId="0" xfId="4" applyNumberFormat="1"/>
    <xf numFmtId="0" fontId="22" fillId="14" borderId="1" xfId="4" applyFont="1" applyFill="1" applyBorder="1" applyAlignment="1">
      <alignment horizontal="center" vertical="center" wrapText="1"/>
    </xf>
    <xf numFmtId="4" fontId="22" fillId="14" borderId="1" xfId="6" applyNumberFormat="1" applyFont="1" applyFill="1" applyBorder="1" applyAlignment="1">
      <alignment horizontal="center" vertical="center" wrapText="1"/>
    </xf>
    <xf numFmtId="0" fontId="13" fillId="0" borderId="36" xfId="4" applyFont="1" applyBorder="1" applyAlignment="1">
      <alignment horizontal="left"/>
    </xf>
    <xf numFmtId="2" fontId="13" fillId="0" borderId="37" xfId="4" applyNumberFormat="1" applyFont="1" applyBorder="1"/>
    <xf numFmtId="0" fontId="13" fillId="0" borderId="37" xfId="4" applyFont="1" applyBorder="1"/>
    <xf numFmtId="0" fontId="2" fillId="0" borderId="0" xfId="4" applyAlignment="1">
      <alignment vertical="center" wrapText="1"/>
    </xf>
    <xf numFmtId="167" fontId="6" fillId="15" borderId="1" xfId="4" applyNumberFormat="1" applyFont="1" applyFill="1" applyBorder="1"/>
    <xf numFmtId="168" fontId="6" fillId="15" borderId="1" xfId="4" applyNumberFormat="1" applyFont="1" applyFill="1" applyBorder="1"/>
    <xf numFmtId="166" fontId="6" fillId="15" borderId="1" xfId="6" applyFont="1" applyFill="1" applyBorder="1"/>
    <xf numFmtId="4" fontId="6" fillId="15" borderId="1" xfId="6" applyNumberFormat="1" applyFont="1" applyFill="1" applyBorder="1"/>
    <xf numFmtId="4" fontId="13" fillId="0" borderId="37" xfId="4" applyNumberFormat="1" applyFont="1" applyBorder="1"/>
    <xf numFmtId="166" fontId="14" fillId="0" borderId="1" xfId="6" applyFont="1" applyBorder="1" applyAlignment="1">
      <alignment horizontal="left" indent="1"/>
    </xf>
    <xf numFmtId="0" fontId="14" fillId="0" borderId="1" xfId="4" applyFont="1" applyBorder="1"/>
    <xf numFmtId="167" fontId="14" fillId="0" borderId="1" xfId="4" applyNumberFormat="1" applyFont="1" applyBorder="1"/>
    <xf numFmtId="4" fontId="14" fillId="0" borderId="1" xfId="4" applyNumberFormat="1" applyFont="1" applyBorder="1"/>
    <xf numFmtId="0" fontId="2" fillId="0" borderId="36" xfId="4" applyBorder="1" applyAlignment="1">
      <alignment horizontal="left" indent="1"/>
    </xf>
    <xf numFmtId="168" fontId="6" fillId="15" borderId="1" xfId="6" applyNumberFormat="1" applyFont="1" applyFill="1" applyBorder="1"/>
    <xf numFmtId="0" fontId="14" fillId="0" borderId="1" xfId="4" applyFont="1" applyBorder="1" applyAlignment="1">
      <alignment horizontal="left" indent="1"/>
    </xf>
    <xf numFmtId="4" fontId="14" fillId="0" borderId="1" xfId="6" applyNumberFormat="1" applyFont="1" applyBorder="1"/>
    <xf numFmtId="4" fontId="19" fillId="15" borderId="1" xfId="6" applyNumberFormat="1" applyFont="1" applyFill="1" applyBorder="1"/>
    <xf numFmtId="168" fontId="14" fillId="0" borderId="1" xfId="6" applyNumberFormat="1" applyFont="1" applyBorder="1"/>
    <xf numFmtId="166" fontId="14" fillId="0" borderId="1" xfId="6" applyFont="1" applyFill="1" applyBorder="1"/>
    <xf numFmtId="166" fontId="6" fillId="16" borderId="1" xfId="6" applyFont="1" applyFill="1" applyBorder="1"/>
    <xf numFmtId="168" fontId="6" fillId="16" borderId="1" xfId="6" applyNumberFormat="1" applyFont="1" applyFill="1" applyBorder="1"/>
    <xf numFmtId="167" fontId="6" fillId="16" borderId="1" xfId="4" applyNumberFormat="1" applyFont="1" applyFill="1" applyBorder="1"/>
    <xf numFmtId="4" fontId="6" fillId="16" borderId="1" xfId="6" applyNumberFormat="1" applyFont="1" applyFill="1" applyBorder="1"/>
    <xf numFmtId="0" fontId="6" fillId="15" borderId="1" xfId="4" applyFont="1" applyFill="1" applyBorder="1"/>
    <xf numFmtId="0" fontId="2" fillId="0" borderId="36" xfId="4" applyBorder="1"/>
    <xf numFmtId="0" fontId="19" fillId="2" borderId="6" xfId="4" applyFont="1" applyFill="1" applyBorder="1" applyAlignment="1">
      <alignment vertical="center"/>
    </xf>
    <xf numFmtId="0" fontId="14" fillId="0" borderId="0" xfId="4" applyFont="1" applyAlignment="1">
      <alignment wrapText="1"/>
    </xf>
    <xf numFmtId="0" fontId="14" fillId="0" borderId="0" xfId="4" applyFont="1"/>
    <xf numFmtId="0" fontId="14" fillId="0" borderId="0" xfId="4" applyFont="1" applyAlignment="1">
      <alignment horizontal="center" wrapText="1"/>
    </xf>
    <xf numFmtId="4" fontId="14" fillId="0" borderId="0" xfId="4" applyNumberFormat="1" applyFont="1"/>
    <xf numFmtId="0" fontId="14" fillId="0" borderId="38" xfId="4" applyFont="1" applyBorder="1" applyAlignment="1">
      <alignment wrapText="1"/>
    </xf>
    <xf numFmtId="4" fontId="14" fillId="0" borderId="39" xfId="4" applyNumberFormat="1" applyFont="1" applyBorder="1"/>
    <xf numFmtId="0" fontId="14" fillId="0" borderId="40" xfId="4" applyFont="1" applyBorder="1" applyAlignment="1">
      <alignment wrapText="1"/>
    </xf>
    <xf numFmtId="4" fontId="14" fillId="0" borderId="41" xfId="4" applyNumberFormat="1" applyFont="1" applyBorder="1"/>
    <xf numFmtId="0" fontId="14" fillId="0" borderId="42" xfId="4" applyFont="1" applyBorder="1" applyAlignment="1">
      <alignment wrapText="1"/>
    </xf>
    <xf numFmtId="4" fontId="14" fillId="0" borderId="43" xfId="4" applyNumberFormat="1" applyFont="1" applyBorder="1"/>
    <xf numFmtId="0" fontId="34" fillId="0" borderId="0" xfId="4" applyFont="1" applyAlignment="1">
      <alignment horizontal="left" vertical="top"/>
    </xf>
    <xf numFmtId="0" fontId="34" fillId="10" borderId="50" xfId="4" applyFont="1" applyFill="1" applyBorder="1" applyAlignment="1">
      <alignment horizontal="left" vertical="top" wrapText="1"/>
    </xf>
    <xf numFmtId="0" fontId="34" fillId="10" borderId="34" xfId="4" applyFont="1" applyFill="1" applyBorder="1" applyAlignment="1">
      <alignment horizontal="center" vertical="center" wrapText="1"/>
    </xf>
    <xf numFmtId="4" fontId="34" fillId="10" borderId="51" xfId="4" applyNumberFormat="1" applyFont="1" applyFill="1" applyBorder="1" applyAlignment="1">
      <alignment horizontal="center" vertical="top" wrapText="1"/>
    </xf>
    <xf numFmtId="0" fontId="14" fillId="17" borderId="0" xfId="4" applyFont="1" applyFill="1"/>
    <xf numFmtId="0" fontId="34" fillId="10" borderId="52" xfId="4" applyFont="1" applyFill="1" applyBorder="1" applyAlignment="1">
      <alignment horizontal="left" vertical="top" wrapText="1"/>
    </xf>
    <xf numFmtId="0" fontId="34" fillId="10" borderId="53" xfId="4" applyFont="1" applyFill="1" applyBorder="1" applyAlignment="1">
      <alignment horizontal="center" vertical="center" wrapText="1"/>
    </xf>
    <xf numFmtId="4" fontId="34" fillId="10" borderId="54" xfId="4" applyNumberFormat="1" applyFont="1" applyFill="1" applyBorder="1" applyAlignment="1">
      <alignment horizontal="center" vertical="top" wrapText="1"/>
    </xf>
    <xf numFmtId="0" fontId="34" fillId="10" borderId="53" xfId="4" applyFont="1" applyFill="1" applyBorder="1" applyAlignment="1">
      <alignment horizontal="center" vertical="top" wrapText="1"/>
    </xf>
    <xf numFmtId="0" fontId="2" fillId="0" borderId="0" xfId="4" applyAlignment="1">
      <alignment horizontal="center" wrapText="1"/>
    </xf>
    <xf numFmtId="0" fontId="2" fillId="0" borderId="0" xfId="4" applyAlignment="1">
      <alignment wrapText="1"/>
    </xf>
    <xf numFmtId="0" fontId="22" fillId="18" borderId="1" xfId="4" applyFont="1" applyFill="1" applyBorder="1" applyAlignment="1">
      <alignment horizontal="center" vertical="center" wrapText="1"/>
    </xf>
    <xf numFmtId="4" fontId="22" fillId="18" borderId="49" xfId="4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vertical="center" wrapText="1"/>
    </xf>
    <xf numFmtId="1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 applyAlignment="1">
      <alignment wrapText="1"/>
    </xf>
    <xf numFmtId="4" fontId="20" fillId="8" borderId="23" xfId="2" applyNumberFormat="1" applyFont="1" applyFill="1" applyBorder="1"/>
    <xf numFmtId="4" fontId="22" fillId="8" borderId="23" xfId="2" applyNumberFormat="1" applyFont="1" applyFill="1" applyBorder="1"/>
    <xf numFmtId="4" fontId="20" fillId="8" borderId="21" xfId="2" applyNumberFormat="1" applyFont="1" applyFill="1" applyBorder="1"/>
    <xf numFmtId="4" fontId="31" fillId="9" borderId="21" xfId="3" applyNumberFormat="1" applyFont="1" applyFill="1" applyBorder="1" applyAlignment="1" applyProtection="1">
      <alignment horizontal="right" vertical="center"/>
    </xf>
    <xf numFmtId="0" fontId="17" fillId="19" borderId="3" xfId="2" applyFont="1" applyFill="1" applyBorder="1" applyAlignment="1">
      <alignment horizontal="right"/>
    </xf>
    <xf numFmtId="0" fontId="17" fillId="19" borderId="26" xfId="2" applyFont="1" applyFill="1" applyBorder="1" applyAlignment="1">
      <alignment horizontal="center"/>
    </xf>
    <xf numFmtId="4" fontId="5" fillId="20" borderId="21" xfId="3" applyNumberFormat="1" applyFont="1" applyFill="1" applyBorder="1"/>
    <xf numFmtId="0" fontId="21" fillId="17" borderId="0" xfId="2" applyFill="1"/>
    <xf numFmtId="0" fontId="17" fillId="21" borderId="1" xfId="2" applyFont="1" applyFill="1" applyBorder="1"/>
    <xf numFmtId="0" fontId="17" fillId="21" borderId="1" xfId="2" applyFont="1" applyFill="1" applyBorder="1" applyAlignment="1">
      <alignment horizontal="center"/>
    </xf>
    <xf numFmtId="4" fontId="5" fillId="22" borderId="21" xfId="3" applyNumberFormat="1" applyFont="1" applyFill="1" applyBorder="1"/>
    <xf numFmtId="4" fontId="5" fillId="23" borderId="23" xfId="2" applyNumberFormat="1" applyFont="1" applyFill="1" applyBorder="1"/>
    <xf numFmtId="0" fontId="19" fillId="21" borderId="1" xfId="2" applyFont="1" applyFill="1" applyBorder="1"/>
    <xf numFmtId="0" fontId="19" fillId="21" borderId="1" xfId="2" applyFont="1" applyFill="1" applyBorder="1" applyAlignment="1">
      <alignment horizontal="center"/>
    </xf>
    <xf numFmtId="0" fontId="35" fillId="10" borderId="56" xfId="4" applyFont="1" applyFill="1" applyBorder="1" applyAlignment="1">
      <alignment vertical="top" wrapText="1"/>
    </xf>
    <xf numFmtId="0" fontId="35" fillId="10" borderId="57" xfId="4" applyFont="1" applyFill="1" applyBorder="1" applyAlignment="1">
      <alignment vertical="top" wrapText="1"/>
    </xf>
    <xf numFmtId="0" fontId="14" fillId="0" borderId="58" xfId="4" applyFont="1" applyBorder="1" applyAlignment="1">
      <alignment horizontal="center" wrapText="1"/>
    </xf>
    <xf numFmtId="0" fontId="6" fillId="0" borderId="59" xfId="4" applyFont="1" applyBorder="1" applyAlignment="1">
      <alignment horizontal="left"/>
    </xf>
    <xf numFmtId="0" fontId="14" fillId="0" borderId="60" xfId="4" applyFont="1" applyBorder="1" applyAlignment="1">
      <alignment horizontal="center" wrapText="1"/>
    </xf>
    <xf numFmtId="0" fontId="22" fillId="18" borderId="47" xfId="4" applyFont="1" applyFill="1" applyBorder="1" applyAlignment="1">
      <alignment horizontal="center" vertical="center" wrapText="1"/>
    </xf>
    <xf numFmtId="0" fontId="34" fillId="10" borderId="48" xfId="4" applyFont="1" applyFill="1" applyBorder="1" applyAlignment="1">
      <alignment vertical="top" wrapText="1"/>
    </xf>
    <xf numFmtId="0" fontId="35" fillId="10" borderId="55" xfId="4" applyFont="1" applyFill="1" applyBorder="1" applyAlignment="1">
      <alignment vertical="center" wrapText="1"/>
    </xf>
    <xf numFmtId="0" fontId="11" fillId="0" borderId="0" xfId="4" applyFont="1"/>
    <xf numFmtId="0" fontId="12" fillId="0" borderId="0" xfId="4" applyFont="1"/>
    <xf numFmtId="0" fontId="23" fillId="6" borderId="26" xfId="2" applyFont="1" applyFill="1" applyBorder="1" applyAlignment="1">
      <alignment horizontal="right" vertical="center"/>
    </xf>
    <xf numFmtId="0" fontId="23" fillId="6" borderId="3" xfId="2" applyFont="1" applyFill="1" applyBorder="1" applyAlignment="1">
      <alignment horizontal="right" vertical="center"/>
    </xf>
    <xf numFmtId="0" fontId="18" fillId="6" borderId="17" xfId="2" applyFont="1" applyFill="1" applyBorder="1" applyAlignment="1">
      <alignment horizontal="center"/>
    </xf>
    <xf numFmtId="0" fontId="18" fillId="6" borderId="18" xfId="2" applyFont="1" applyFill="1" applyBorder="1" applyAlignment="1">
      <alignment horizontal="center"/>
    </xf>
    <xf numFmtId="0" fontId="18" fillId="6" borderId="19" xfId="2" applyFont="1" applyFill="1" applyBorder="1" applyAlignment="1">
      <alignment horizontal="center"/>
    </xf>
    <xf numFmtId="0" fontId="19" fillId="7" borderId="22" xfId="2" applyFont="1" applyFill="1" applyBorder="1" applyAlignment="1">
      <alignment horizontal="center" vertical="center"/>
    </xf>
    <xf numFmtId="0" fontId="19" fillId="7" borderId="24" xfId="2" applyFont="1" applyFill="1" applyBorder="1" applyAlignment="1">
      <alignment horizontal="center" vertical="center"/>
    </xf>
    <xf numFmtId="0" fontId="19" fillId="7" borderId="25" xfId="2" applyFont="1" applyFill="1" applyBorder="1" applyAlignment="1">
      <alignment horizontal="center" vertical="center"/>
    </xf>
    <xf numFmtId="0" fontId="24" fillId="13" borderId="26" xfId="2" applyFont="1" applyFill="1" applyBorder="1" applyAlignment="1">
      <alignment horizontal="left" vertical="center" wrapText="1"/>
    </xf>
    <xf numFmtId="0" fontId="24" fillId="13" borderId="3" xfId="2" applyFont="1" applyFill="1" applyBorder="1" applyAlignment="1">
      <alignment horizontal="left" vertical="center" wrapText="1"/>
    </xf>
    <xf numFmtId="0" fontId="24" fillId="13" borderId="27" xfId="2" applyFont="1" applyFill="1" applyBorder="1" applyAlignment="1">
      <alignment horizontal="left" vertical="center" wrapText="1"/>
    </xf>
    <xf numFmtId="0" fontId="25" fillId="21" borderId="28" xfId="2" applyFont="1" applyFill="1" applyBorder="1" applyAlignment="1">
      <alignment horizontal="left" vertical="center" wrapText="1"/>
    </xf>
    <xf numFmtId="0" fontId="25" fillId="21" borderId="29" xfId="2" applyFont="1" applyFill="1" applyBorder="1" applyAlignment="1">
      <alignment horizontal="left" vertical="center" wrapText="1"/>
    </xf>
    <xf numFmtId="0" fontId="25" fillId="21" borderId="30" xfId="2" applyFont="1" applyFill="1" applyBorder="1" applyAlignment="1">
      <alignment horizontal="left" vertical="center" wrapText="1"/>
    </xf>
    <xf numFmtId="0" fontId="14" fillId="0" borderId="1" xfId="4" applyFont="1" applyBorder="1" applyAlignment="1">
      <alignment horizontal="left"/>
    </xf>
    <xf numFmtId="0" fontId="14" fillId="0" borderId="2" xfId="2" applyFont="1" applyBorder="1" applyAlignment="1">
      <alignment horizontal="left"/>
    </xf>
    <xf numFmtId="0" fontId="14" fillId="0" borderId="3" xfId="2" applyFont="1" applyBorder="1" applyAlignment="1">
      <alignment horizontal="left"/>
    </xf>
    <xf numFmtId="0" fontId="14" fillId="0" borderId="4" xfId="2" applyFont="1" applyBorder="1" applyAlignment="1">
      <alignment horizontal="left"/>
    </xf>
    <xf numFmtId="0" fontId="32" fillId="0" borderId="2" xfId="2" applyFont="1" applyBorder="1" applyAlignment="1">
      <alignment horizontal="left"/>
    </xf>
    <xf numFmtId="0" fontId="32" fillId="0" borderId="3" xfId="2" applyFont="1" applyBorder="1" applyAlignment="1">
      <alignment horizontal="left"/>
    </xf>
    <xf numFmtId="0" fontId="32" fillId="0" borderId="4" xfId="2" applyFont="1" applyBorder="1" applyAlignment="1">
      <alignment horizontal="left"/>
    </xf>
    <xf numFmtId="0" fontId="29" fillId="0" borderId="1" xfId="2" applyFont="1" applyBorder="1" applyAlignment="1">
      <alignment horizontal="center" wrapText="1"/>
    </xf>
    <xf numFmtId="0" fontId="12" fillId="0" borderId="1" xfId="4" applyFont="1" applyBorder="1" applyAlignment="1">
      <alignment horizontal="center"/>
    </xf>
    <xf numFmtId="0" fontId="33" fillId="0" borderId="2" xfId="4" applyFont="1" applyBorder="1" applyAlignment="1">
      <alignment horizontal="left" vertical="center" wrapText="1"/>
    </xf>
    <xf numFmtId="0" fontId="33" fillId="0" borderId="3" xfId="4" applyFont="1" applyBorder="1" applyAlignment="1">
      <alignment horizontal="left" vertical="center" wrapText="1"/>
    </xf>
    <xf numFmtId="0" fontId="33" fillId="0" borderId="4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6" fillId="10" borderId="44" xfId="4" applyFont="1" applyFill="1" applyBorder="1" applyAlignment="1">
      <alignment horizontal="center" vertical="center" wrapText="1"/>
    </xf>
    <xf numFmtId="0" fontId="6" fillId="10" borderId="45" xfId="4" applyFont="1" applyFill="1" applyBorder="1" applyAlignment="1">
      <alignment horizontal="center" vertical="center" wrapText="1"/>
    </xf>
    <xf numFmtId="0" fontId="6" fillId="10" borderId="46" xfId="4" applyFont="1" applyFill="1" applyBorder="1" applyAlignment="1">
      <alignment horizontal="center" vertical="center" wrapText="1"/>
    </xf>
    <xf numFmtId="0" fontId="36" fillId="0" borderId="44" xfId="4" applyFont="1" applyBorder="1" applyAlignment="1">
      <alignment horizontal="center" vertical="center" wrapText="1"/>
    </xf>
    <xf numFmtId="0" fontId="36" fillId="0" borderId="45" xfId="4" applyFont="1" applyBorder="1" applyAlignment="1">
      <alignment horizontal="center" vertical="center" wrapText="1"/>
    </xf>
    <xf numFmtId="0" fontId="36" fillId="0" borderId="46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/>
    </xf>
    <xf numFmtId="0" fontId="14" fillId="0" borderId="1" xfId="4" applyFont="1" applyBorder="1" applyAlignment="1">
      <alignment horizontal="center" wrapText="1"/>
    </xf>
  </cellXfs>
  <cellStyles count="7">
    <cellStyle name="Normal" xfId="0" builtinId="0"/>
    <cellStyle name="Normal 2" xfId="1" xr:uid="{C76B2A9A-8787-4F9E-A75D-DA9C6A473A35}"/>
    <cellStyle name="Normal 2 2" xfId="4" xr:uid="{4BD40842-5F13-44F7-84A4-B2C63741D7CB}"/>
    <cellStyle name="Normal 3" xfId="2" xr:uid="{C536513D-ACA5-4069-BBD2-46F53018F7DA}"/>
    <cellStyle name="Nota 2" xfId="5" xr:uid="{BCE3D1B4-1A16-4775-AB4C-B71A800B7F45}"/>
    <cellStyle name="Vírgula 2" xfId="3" xr:uid="{486CC2A4-F6AB-4875-879A-8279A55C8806}"/>
    <cellStyle name="Vírgula 3" xfId="6" xr:uid="{5A974DAC-FF45-4E85-8FDD-8D2A834E6597}"/>
  </cellStyles>
  <dxfs count="0"/>
  <tableStyles count="0" defaultTableStyle="TableStyleMedium9" defaultPivotStyle="PivotStyleLight16"/>
  <colors>
    <mruColors>
      <color rgb="FF0066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734786</xdr:colOff>
      <xdr:row>1</xdr:row>
      <xdr:rowOff>81643</xdr:rowOff>
    </xdr:from>
    <xdr:to>
      <xdr:col>4</xdr:col>
      <xdr:colOff>122465</xdr:colOff>
      <xdr:row>1</xdr:row>
      <xdr:rowOff>612322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1C27B21B-AE3A-496C-97BA-6A84F15B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08572" y="176893"/>
          <a:ext cx="449036" cy="5306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1038226</xdr:colOff>
      <xdr:row>1</xdr:row>
      <xdr:rowOff>28575</xdr:rowOff>
    </xdr:from>
    <xdr:to>
      <xdr:col>1</xdr:col>
      <xdr:colOff>1533526</xdr:colOff>
      <xdr:row>3</xdr:row>
      <xdr:rowOff>111919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C2E2ACCE-9881-4975-BFF3-352DD71F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6" y="142875"/>
          <a:ext cx="495300" cy="48339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2559844</xdr:colOff>
      <xdr:row>1</xdr:row>
      <xdr:rowOff>119061</xdr:rowOff>
    </xdr:from>
    <xdr:to>
      <xdr:col>1</xdr:col>
      <xdr:colOff>3008880</xdr:colOff>
      <xdr:row>1</xdr:row>
      <xdr:rowOff>630690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A6418283-F00A-4783-A79F-EBE18B19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214311"/>
          <a:ext cx="449036" cy="51162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2409032</xdr:colOff>
      <xdr:row>1</xdr:row>
      <xdr:rowOff>35718</xdr:rowOff>
    </xdr:from>
    <xdr:to>
      <xdr:col>3</xdr:col>
      <xdr:colOff>2959653</xdr:colOff>
      <xdr:row>3</xdr:row>
      <xdr:rowOff>160371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490888D7-6163-45CC-801D-A9135446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4876" y="130968"/>
          <a:ext cx="550621" cy="55327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4F224-A323-46D3-AFBE-A5D3C0019F1D}">
  <sheetPr>
    <tabColor theme="2" tint="-0.249977111117893"/>
  </sheetPr>
  <dimension ref="A1:AG349"/>
  <sheetViews>
    <sheetView tabSelected="1" zoomScale="70" zoomScaleNormal="70" workbookViewId="0">
      <selection activeCell="B61" sqref="B61"/>
    </sheetView>
  </sheetViews>
  <sheetFormatPr defaultRowHeight="15" x14ac:dyDescent="0.25"/>
  <cols>
    <col min="1" max="1" width="5.7109375" customWidth="1"/>
    <col min="2" max="2" width="75.140625" style="1" customWidth="1"/>
    <col min="3" max="3" width="38.85546875" bestFit="1" customWidth="1"/>
    <col min="4" max="4" width="16" customWidth="1"/>
    <col min="5" max="5" width="14.85546875" customWidth="1"/>
    <col min="6" max="6" width="57.5703125" customWidth="1"/>
    <col min="7" max="7" width="17.85546875" bestFit="1" customWidth="1"/>
    <col min="8" max="8" width="49.7109375" customWidth="1"/>
    <col min="9" max="9" width="54.85546875" bestFit="1" customWidth="1"/>
    <col min="10" max="10" width="24.42578125" bestFit="1" customWidth="1"/>
    <col min="11" max="11" width="2" customWidth="1"/>
  </cols>
  <sheetData>
    <row r="1" spans="1:33" ht="7.5" customHeight="1" x14ac:dyDescent="0.25"/>
    <row r="2" spans="1:33" ht="54.75" customHeight="1" x14ac:dyDescent="0.25">
      <c r="B2" s="11"/>
      <c r="C2" s="12"/>
      <c r="D2" s="12"/>
      <c r="E2" s="12"/>
      <c r="F2" s="12" t="s">
        <v>12</v>
      </c>
      <c r="G2" s="12"/>
      <c r="H2" s="12"/>
      <c r="I2" s="12"/>
      <c r="J2" s="12"/>
    </row>
    <row r="3" spans="1:33" s="2" customFormat="1" ht="51" x14ac:dyDescent="0.25">
      <c r="B3" s="3" t="s">
        <v>11</v>
      </c>
      <c r="C3" s="4" t="s">
        <v>27</v>
      </c>
      <c r="D3" s="3" t="s">
        <v>13</v>
      </c>
      <c r="E3" s="3" t="s">
        <v>26</v>
      </c>
      <c r="F3" s="4" t="s">
        <v>24</v>
      </c>
      <c r="G3" s="5" t="s">
        <v>23</v>
      </c>
      <c r="H3" s="5" t="s">
        <v>29</v>
      </c>
      <c r="I3" s="5" t="s">
        <v>25</v>
      </c>
      <c r="J3" s="123" t="s">
        <v>1189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x14ac:dyDescent="0.25">
      <c r="A4" s="7">
        <v>1</v>
      </c>
      <c r="B4" s="125" t="s">
        <v>152</v>
      </c>
      <c r="C4" s="125" t="s">
        <v>438</v>
      </c>
      <c r="D4" s="125" t="s">
        <v>15</v>
      </c>
      <c r="E4" s="125" t="s">
        <v>505</v>
      </c>
      <c r="F4" s="125" t="s">
        <v>837</v>
      </c>
      <c r="G4" s="125" t="s">
        <v>1121</v>
      </c>
      <c r="H4" s="125" t="s">
        <v>14</v>
      </c>
      <c r="I4" s="125" t="s">
        <v>1176</v>
      </c>
      <c r="J4" s="126">
        <v>4436.5902266908697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x14ac:dyDescent="0.25">
      <c r="A5" s="7">
        <v>2</v>
      </c>
      <c r="B5" s="125" t="s">
        <v>235</v>
      </c>
      <c r="C5" s="125" t="s">
        <v>439</v>
      </c>
      <c r="D5" s="125" t="s">
        <v>16</v>
      </c>
      <c r="E5" s="125" t="s">
        <v>506</v>
      </c>
      <c r="F5" s="125" t="s">
        <v>838</v>
      </c>
      <c r="G5" s="125" t="s">
        <v>1122</v>
      </c>
      <c r="H5" s="125" t="s">
        <v>14</v>
      </c>
      <c r="I5" s="125" t="s">
        <v>14</v>
      </c>
      <c r="J5" s="126">
        <v>292599.92422363401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x14ac:dyDescent="0.25">
      <c r="A6" s="7">
        <v>3</v>
      </c>
      <c r="B6" s="125" t="s">
        <v>321</v>
      </c>
      <c r="C6" s="125" t="s">
        <v>440</v>
      </c>
      <c r="D6" s="125" t="s">
        <v>16</v>
      </c>
      <c r="E6" s="125" t="s">
        <v>507</v>
      </c>
      <c r="F6" s="125" t="s">
        <v>839</v>
      </c>
      <c r="G6" s="125" t="s">
        <v>1123</v>
      </c>
      <c r="H6" s="125" t="s">
        <v>17</v>
      </c>
      <c r="I6" s="125" t="s">
        <v>17</v>
      </c>
      <c r="J6" s="126">
        <v>37735.577236192199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x14ac:dyDescent="0.25">
      <c r="A7" s="7">
        <v>4</v>
      </c>
      <c r="B7" s="125" t="s">
        <v>145</v>
      </c>
      <c r="C7" s="125" t="s">
        <v>441</v>
      </c>
      <c r="D7" s="125" t="s">
        <v>16</v>
      </c>
      <c r="E7" s="125" t="s">
        <v>508</v>
      </c>
      <c r="F7" s="125" t="s">
        <v>840</v>
      </c>
      <c r="G7" s="125" t="s">
        <v>1123</v>
      </c>
      <c r="H7" s="125" t="s">
        <v>17</v>
      </c>
      <c r="I7" s="125" t="s">
        <v>1177</v>
      </c>
      <c r="J7" s="126">
        <v>143355.58570748099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x14ac:dyDescent="0.25">
      <c r="A8" s="7">
        <v>5</v>
      </c>
      <c r="B8" s="125" t="s">
        <v>289</v>
      </c>
      <c r="C8" s="125" t="s">
        <v>440</v>
      </c>
      <c r="D8" s="125" t="s">
        <v>16</v>
      </c>
      <c r="E8" s="125" t="s">
        <v>509</v>
      </c>
      <c r="F8" s="125" t="s">
        <v>841</v>
      </c>
      <c r="G8" s="125" t="s">
        <v>6</v>
      </c>
      <c r="H8" s="125" t="s">
        <v>1178</v>
      </c>
      <c r="I8" s="125" t="s">
        <v>1178</v>
      </c>
      <c r="J8" s="126">
        <v>115001.922234107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25">
      <c r="A9" s="7">
        <v>6</v>
      </c>
      <c r="B9" s="125" t="s">
        <v>364</v>
      </c>
      <c r="C9" s="125" t="s">
        <v>442</v>
      </c>
      <c r="D9" s="125" t="s">
        <v>19</v>
      </c>
      <c r="E9" s="125" t="s">
        <v>510</v>
      </c>
      <c r="F9" s="125" t="s">
        <v>842</v>
      </c>
      <c r="G9" s="125" t="s">
        <v>1</v>
      </c>
      <c r="H9" s="125" t="s">
        <v>18</v>
      </c>
      <c r="I9" s="125" t="s">
        <v>18</v>
      </c>
      <c r="J9" s="126">
        <v>90641.9177311315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x14ac:dyDescent="0.25">
      <c r="A10" s="7">
        <v>7</v>
      </c>
      <c r="B10" s="125" t="s">
        <v>275</v>
      </c>
      <c r="C10" s="125" t="s">
        <v>443</v>
      </c>
      <c r="D10" s="125" t="s">
        <v>504</v>
      </c>
      <c r="E10" s="125" t="s">
        <v>511</v>
      </c>
      <c r="F10" s="125" t="s">
        <v>843</v>
      </c>
      <c r="G10" s="125" t="s">
        <v>1124</v>
      </c>
      <c r="H10" s="125" t="s">
        <v>17</v>
      </c>
      <c r="I10" s="125" t="s">
        <v>17</v>
      </c>
      <c r="J10" s="126">
        <v>41783.6139427218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x14ac:dyDescent="0.25">
      <c r="A11" s="7">
        <v>8</v>
      </c>
      <c r="B11" s="125" t="s">
        <v>146</v>
      </c>
      <c r="C11" s="125" t="s">
        <v>444</v>
      </c>
      <c r="D11" s="125" t="s">
        <v>504</v>
      </c>
      <c r="E11" s="125" t="s">
        <v>512</v>
      </c>
      <c r="F11" s="125" t="s">
        <v>843</v>
      </c>
      <c r="G11" s="125" t="s">
        <v>1125</v>
      </c>
      <c r="H11" s="125" t="s">
        <v>17</v>
      </c>
      <c r="I11" s="125" t="s">
        <v>17</v>
      </c>
      <c r="J11" s="126">
        <v>82680.803627535803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x14ac:dyDescent="0.25">
      <c r="A12" s="7">
        <v>9</v>
      </c>
      <c r="B12" s="125" t="s">
        <v>149</v>
      </c>
      <c r="C12" s="125" t="s">
        <v>445</v>
      </c>
      <c r="D12" s="125" t="s">
        <v>16</v>
      </c>
      <c r="E12" s="125" t="s">
        <v>513</v>
      </c>
      <c r="F12" s="125" t="s">
        <v>844</v>
      </c>
      <c r="G12" s="125" t="s">
        <v>1126</v>
      </c>
      <c r="H12" s="125" t="s">
        <v>14</v>
      </c>
      <c r="I12" s="125" t="s">
        <v>14</v>
      </c>
      <c r="J12" s="126">
        <v>150374.606758412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x14ac:dyDescent="0.25">
      <c r="A13" s="7">
        <v>10</v>
      </c>
      <c r="B13" s="125" t="s">
        <v>153</v>
      </c>
      <c r="C13" s="125" t="s">
        <v>440</v>
      </c>
      <c r="D13" s="125" t="s">
        <v>15</v>
      </c>
      <c r="E13" s="125" t="s">
        <v>514</v>
      </c>
      <c r="F13" s="125" t="s">
        <v>845</v>
      </c>
      <c r="G13" s="125" t="s">
        <v>1121</v>
      </c>
      <c r="H13" s="125" t="s">
        <v>14</v>
      </c>
      <c r="I13" s="125" t="s">
        <v>1176</v>
      </c>
      <c r="J13" s="126">
        <v>154867.40349580301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x14ac:dyDescent="0.25">
      <c r="A14" s="7">
        <v>11</v>
      </c>
      <c r="B14" s="125" t="s">
        <v>142</v>
      </c>
      <c r="C14" s="125" t="s">
        <v>446</v>
      </c>
      <c r="D14" s="125" t="s">
        <v>19</v>
      </c>
      <c r="E14" s="125" t="s">
        <v>515</v>
      </c>
      <c r="F14" s="125" t="s">
        <v>846</v>
      </c>
      <c r="G14" s="125" t="s">
        <v>1127</v>
      </c>
      <c r="H14" s="125" t="s">
        <v>14</v>
      </c>
      <c r="I14" s="125" t="s">
        <v>1179</v>
      </c>
      <c r="J14" s="126">
        <v>14917.791204707401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x14ac:dyDescent="0.25">
      <c r="A15" s="7">
        <v>12</v>
      </c>
      <c r="B15" s="125" t="s">
        <v>429</v>
      </c>
      <c r="C15" s="125" t="s">
        <v>440</v>
      </c>
      <c r="D15" s="125" t="s">
        <v>19</v>
      </c>
      <c r="E15" s="125" t="s">
        <v>516</v>
      </c>
      <c r="F15" s="125" t="s">
        <v>847</v>
      </c>
      <c r="G15" s="125" t="s">
        <v>1128</v>
      </c>
      <c r="H15" s="125" t="s">
        <v>18</v>
      </c>
      <c r="I15" s="125" t="s">
        <v>18</v>
      </c>
      <c r="J15" s="126">
        <v>1017366.23832797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x14ac:dyDescent="0.25">
      <c r="A16" s="7">
        <v>13</v>
      </c>
      <c r="B16" s="125" t="s">
        <v>372</v>
      </c>
      <c r="C16" s="125" t="s">
        <v>447</v>
      </c>
      <c r="D16" s="125" t="s">
        <v>19</v>
      </c>
      <c r="E16" s="125" t="s">
        <v>517</v>
      </c>
      <c r="F16" s="125" t="s">
        <v>848</v>
      </c>
      <c r="G16" s="125" t="s">
        <v>1129</v>
      </c>
      <c r="H16" s="125" t="s">
        <v>1178</v>
      </c>
      <c r="I16" s="125" t="s">
        <v>1178</v>
      </c>
      <c r="J16" s="126">
        <v>405642.39716647501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x14ac:dyDescent="0.25">
      <c r="A17" s="7">
        <v>14</v>
      </c>
      <c r="B17" s="125" t="s">
        <v>400</v>
      </c>
      <c r="C17" s="125" t="s">
        <v>448</v>
      </c>
      <c r="D17" s="125" t="s">
        <v>16</v>
      </c>
      <c r="E17" s="125" t="s">
        <v>518</v>
      </c>
      <c r="F17" s="125" t="s">
        <v>849</v>
      </c>
      <c r="G17" s="125" t="s">
        <v>1126</v>
      </c>
      <c r="H17" s="125" t="s">
        <v>14</v>
      </c>
      <c r="I17" s="125" t="s">
        <v>14</v>
      </c>
      <c r="J17" s="126">
        <v>58691.315736736397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x14ac:dyDescent="0.25">
      <c r="A18" s="7">
        <v>15</v>
      </c>
      <c r="B18" s="125" t="s">
        <v>388</v>
      </c>
      <c r="C18" s="125" t="s">
        <v>449</v>
      </c>
      <c r="D18" s="125" t="s">
        <v>16</v>
      </c>
      <c r="E18" s="125" t="s">
        <v>519</v>
      </c>
      <c r="F18" s="125" t="s">
        <v>850</v>
      </c>
      <c r="G18" s="125" t="s">
        <v>1122</v>
      </c>
      <c r="H18" s="125" t="s">
        <v>14</v>
      </c>
      <c r="I18" s="125" t="s">
        <v>14</v>
      </c>
      <c r="J18" s="126">
        <v>437525.10069319798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x14ac:dyDescent="0.25">
      <c r="A19" s="7">
        <v>16</v>
      </c>
      <c r="B19" s="125" t="s">
        <v>148</v>
      </c>
      <c r="C19" s="125" t="s">
        <v>450</v>
      </c>
      <c r="D19" s="125" t="s">
        <v>15</v>
      </c>
      <c r="E19" s="125" t="s">
        <v>520</v>
      </c>
      <c r="F19" s="125" t="s">
        <v>851</v>
      </c>
      <c r="G19" s="125" t="s">
        <v>1130</v>
      </c>
      <c r="H19" s="125" t="s">
        <v>14</v>
      </c>
      <c r="I19" s="125" t="s">
        <v>14</v>
      </c>
      <c r="J19" s="126">
        <v>1005188.38513746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x14ac:dyDescent="0.25">
      <c r="A20" s="7">
        <v>17</v>
      </c>
      <c r="B20" s="125" t="s">
        <v>396</v>
      </c>
      <c r="C20" s="125" t="s">
        <v>451</v>
      </c>
      <c r="D20" s="125" t="s">
        <v>504</v>
      </c>
      <c r="E20" s="125" t="s">
        <v>521</v>
      </c>
      <c r="F20" s="125" t="s">
        <v>852</v>
      </c>
      <c r="G20" s="125" t="s">
        <v>1131</v>
      </c>
      <c r="H20" s="125" t="s">
        <v>17</v>
      </c>
      <c r="I20" s="125" t="s">
        <v>17</v>
      </c>
      <c r="J20" s="126">
        <v>173968.86920427199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x14ac:dyDescent="0.25">
      <c r="A21" s="7">
        <v>18</v>
      </c>
      <c r="B21" s="125" t="s">
        <v>150</v>
      </c>
      <c r="C21" s="125" t="s">
        <v>452</v>
      </c>
      <c r="D21" s="125" t="s">
        <v>16</v>
      </c>
      <c r="E21" s="125" t="s">
        <v>522</v>
      </c>
      <c r="F21" s="125" t="s">
        <v>853</v>
      </c>
      <c r="G21" s="125" t="s">
        <v>1132</v>
      </c>
      <c r="H21" s="125" t="s">
        <v>14</v>
      </c>
      <c r="I21" s="125" t="s">
        <v>1176</v>
      </c>
      <c r="J21" s="126">
        <v>32610.777906859399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x14ac:dyDescent="0.25">
      <c r="A22" s="7">
        <v>19</v>
      </c>
      <c r="B22" s="125" t="s">
        <v>151</v>
      </c>
      <c r="C22" s="125" t="s">
        <v>453</v>
      </c>
      <c r="D22" s="125" t="s">
        <v>16</v>
      </c>
      <c r="E22" s="125" t="s">
        <v>523</v>
      </c>
      <c r="F22" s="125" t="s">
        <v>854</v>
      </c>
      <c r="G22" s="125" t="s">
        <v>1133</v>
      </c>
      <c r="H22" s="125" t="s">
        <v>14</v>
      </c>
      <c r="I22" s="125" t="s">
        <v>1176</v>
      </c>
      <c r="J22" s="126">
        <v>202309.58066231199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x14ac:dyDescent="0.25">
      <c r="A23" s="7">
        <v>20</v>
      </c>
      <c r="B23" s="125" t="s">
        <v>368</v>
      </c>
      <c r="C23" s="125" t="s">
        <v>454</v>
      </c>
      <c r="D23" s="125" t="s">
        <v>19</v>
      </c>
      <c r="E23" s="125" t="s">
        <v>524</v>
      </c>
      <c r="F23" s="125" t="s">
        <v>855</v>
      </c>
      <c r="G23" s="125" t="s">
        <v>2</v>
      </c>
      <c r="H23" s="125" t="s">
        <v>1178</v>
      </c>
      <c r="I23" s="125" t="s">
        <v>1178</v>
      </c>
      <c r="J23" s="126">
        <v>154405.81562862499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x14ac:dyDescent="0.25">
      <c r="A24" s="7">
        <v>21</v>
      </c>
      <c r="B24" s="125" t="s">
        <v>348</v>
      </c>
      <c r="C24" s="125" t="s">
        <v>455</v>
      </c>
      <c r="D24" s="125" t="s">
        <v>16</v>
      </c>
      <c r="E24" s="125" t="s">
        <v>525</v>
      </c>
      <c r="F24" s="125" t="s">
        <v>856</v>
      </c>
      <c r="G24" s="125" t="s">
        <v>1126</v>
      </c>
      <c r="H24" s="125" t="s">
        <v>14</v>
      </c>
      <c r="I24" s="125" t="s">
        <v>14</v>
      </c>
      <c r="J24" s="126">
        <v>13890.5382226621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x14ac:dyDescent="0.25">
      <c r="A25" s="7">
        <v>22</v>
      </c>
      <c r="B25" s="125" t="s">
        <v>395</v>
      </c>
      <c r="C25" s="125" t="s">
        <v>456</v>
      </c>
      <c r="D25" s="125" t="s">
        <v>15</v>
      </c>
      <c r="E25" s="125" t="s">
        <v>526</v>
      </c>
      <c r="F25" s="125" t="s">
        <v>857</v>
      </c>
      <c r="G25" s="125" t="s">
        <v>1134</v>
      </c>
      <c r="H25" s="125" t="s">
        <v>14</v>
      </c>
      <c r="I25" s="125" t="s">
        <v>14</v>
      </c>
      <c r="J25" s="126">
        <v>245642.07279091599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x14ac:dyDescent="0.25">
      <c r="A26" s="7">
        <v>23</v>
      </c>
      <c r="B26" s="125" t="s">
        <v>143</v>
      </c>
      <c r="C26" s="125" t="s">
        <v>440</v>
      </c>
      <c r="D26" s="125" t="s">
        <v>19</v>
      </c>
      <c r="E26" s="125" t="s">
        <v>527</v>
      </c>
      <c r="F26" s="125" t="s">
        <v>858</v>
      </c>
      <c r="G26" s="125" t="s">
        <v>1135</v>
      </c>
      <c r="H26" s="125" t="s">
        <v>14</v>
      </c>
      <c r="I26" s="125" t="s">
        <v>14</v>
      </c>
      <c r="J26" s="126">
        <v>9107.0097085192392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x14ac:dyDescent="0.25">
      <c r="A27" s="7">
        <v>24</v>
      </c>
      <c r="B27" s="125" t="s">
        <v>354</v>
      </c>
      <c r="C27" s="125" t="s">
        <v>440</v>
      </c>
      <c r="D27" s="125" t="s">
        <v>19</v>
      </c>
      <c r="E27" s="125" t="s">
        <v>528</v>
      </c>
      <c r="F27" s="125" t="s">
        <v>859</v>
      </c>
      <c r="G27" s="125" t="s">
        <v>1136</v>
      </c>
      <c r="H27" s="125" t="s">
        <v>17</v>
      </c>
      <c r="I27" s="125" t="s">
        <v>1180</v>
      </c>
      <c r="J27" s="126">
        <v>309593.77069849498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x14ac:dyDescent="0.25">
      <c r="A28" s="7">
        <v>25</v>
      </c>
      <c r="B28" s="125" t="s">
        <v>351</v>
      </c>
      <c r="C28" s="125" t="s">
        <v>454</v>
      </c>
      <c r="D28" s="125" t="s">
        <v>19</v>
      </c>
      <c r="E28" s="125" t="s">
        <v>529</v>
      </c>
      <c r="F28" s="125" t="s">
        <v>860</v>
      </c>
      <c r="G28" s="125" t="s">
        <v>1127</v>
      </c>
      <c r="H28" s="125" t="s">
        <v>1178</v>
      </c>
      <c r="I28" s="125" t="s">
        <v>1178</v>
      </c>
      <c r="J28" s="126">
        <v>38450193.8156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x14ac:dyDescent="0.25">
      <c r="A29" s="7">
        <v>26</v>
      </c>
      <c r="B29" s="125" t="s">
        <v>353</v>
      </c>
      <c r="C29" s="125" t="s">
        <v>457</v>
      </c>
      <c r="D29" s="125" t="s">
        <v>19</v>
      </c>
      <c r="E29" s="125" t="s">
        <v>530</v>
      </c>
      <c r="F29" s="125" t="s">
        <v>861</v>
      </c>
      <c r="G29" s="125" t="s">
        <v>1</v>
      </c>
      <c r="H29" s="125" t="s">
        <v>1178</v>
      </c>
      <c r="I29" s="125" t="s">
        <v>1178</v>
      </c>
      <c r="J29" s="126">
        <v>40385419.582800001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x14ac:dyDescent="0.25">
      <c r="A30" s="7">
        <v>27</v>
      </c>
      <c r="B30" s="125" t="s">
        <v>361</v>
      </c>
      <c r="C30" s="125" t="s">
        <v>442</v>
      </c>
      <c r="D30" s="125" t="s">
        <v>19</v>
      </c>
      <c r="E30" s="125" t="s">
        <v>531</v>
      </c>
      <c r="F30" s="125" t="s">
        <v>862</v>
      </c>
      <c r="G30" s="125" t="s">
        <v>1</v>
      </c>
      <c r="H30" s="125" t="s">
        <v>18</v>
      </c>
      <c r="I30" s="125" t="s">
        <v>18</v>
      </c>
      <c r="J30" s="126">
        <v>505694.32550440601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x14ac:dyDescent="0.25">
      <c r="A31" s="7">
        <v>28</v>
      </c>
      <c r="B31" s="125" t="s">
        <v>154</v>
      </c>
      <c r="C31" s="125" t="s">
        <v>440</v>
      </c>
      <c r="D31" s="125" t="s">
        <v>15</v>
      </c>
      <c r="E31" s="125" t="s">
        <v>532</v>
      </c>
      <c r="F31" s="125" t="s">
        <v>863</v>
      </c>
      <c r="G31" s="125" t="s">
        <v>1137</v>
      </c>
      <c r="H31" s="125" t="s">
        <v>20</v>
      </c>
      <c r="I31" s="125" t="s">
        <v>20</v>
      </c>
      <c r="J31" s="126">
        <v>316792.01535385702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x14ac:dyDescent="0.25">
      <c r="A32" s="7">
        <v>29</v>
      </c>
      <c r="B32" s="125" t="s">
        <v>141</v>
      </c>
      <c r="C32" s="125" t="s">
        <v>440</v>
      </c>
      <c r="D32" s="125" t="s">
        <v>21</v>
      </c>
      <c r="E32" s="125" t="s">
        <v>533</v>
      </c>
      <c r="F32" s="125" t="s">
        <v>864</v>
      </c>
      <c r="G32" s="125" t="s">
        <v>0</v>
      </c>
      <c r="H32" s="125" t="s">
        <v>1181</v>
      </c>
      <c r="I32" s="125" t="s">
        <v>1181</v>
      </c>
      <c r="J32" s="126">
        <v>23285.086559434501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x14ac:dyDescent="0.25">
      <c r="A33" s="7">
        <v>30</v>
      </c>
      <c r="B33" s="125" t="s">
        <v>271</v>
      </c>
      <c r="C33" s="125" t="s">
        <v>440</v>
      </c>
      <c r="D33" s="125" t="s">
        <v>504</v>
      </c>
      <c r="E33" s="125" t="s">
        <v>534</v>
      </c>
      <c r="F33" s="125" t="s">
        <v>865</v>
      </c>
      <c r="G33" s="125" t="s">
        <v>1124</v>
      </c>
      <c r="H33" s="125" t="s">
        <v>17</v>
      </c>
      <c r="I33" s="125" t="s">
        <v>17</v>
      </c>
      <c r="J33" s="126">
        <v>503423.35767477698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x14ac:dyDescent="0.25">
      <c r="A34" s="7">
        <v>31</v>
      </c>
      <c r="B34" s="125" t="s">
        <v>389</v>
      </c>
      <c r="C34" s="125" t="s">
        <v>458</v>
      </c>
      <c r="D34" s="125" t="s">
        <v>21</v>
      </c>
      <c r="E34" s="125" t="s">
        <v>535</v>
      </c>
      <c r="F34" s="125" t="s">
        <v>866</v>
      </c>
      <c r="G34" s="125" t="s">
        <v>0</v>
      </c>
      <c r="H34" s="125" t="s">
        <v>1181</v>
      </c>
      <c r="I34" s="125" t="s">
        <v>1181</v>
      </c>
      <c r="J34" s="126">
        <v>2040336.8378801099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x14ac:dyDescent="0.25">
      <c r="A35" s="7">
        <v>32</v>
      </c>
      <c r="B35" s="125" t="s">
        <v>334</v>
      </c>
      <c r="C35" s="125" t="s">
        <v>459</v>
      </c>
      <c r="D35" s="125" t="s">
        <v>21</v>
      </c>
      <c r="E35" s="125" t="s">
        <v>536</v>
      </c>
      <c r="F35" s="125" t="s">
        <v>867</v>
      </c>
      <c r="G35" s="125" t="s">
        <v>1138</v>
      </c>
      <c r="H35" s="125" t="s">
        <v>1181</v>
      </c>
      <c r="I35" s="125" t="s">
        <v>1181</v>
      </c>
      <c r="J35" s="126">
        <v>152410.20319099599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x14ac:dyDescent="0.25">
      <c r="A36" s="7">
        <v>33</v>
      </c>
      <c r="B36" s="125" t="s">
        <v>144</v>
      </c>
      <c r="C36" s="125" t="s">
        <v>460</v>
      </c>
      <c r="D36" s="125" t="s">
        <v>504</v>
      </c>
      <c r="E36" s="125" t="s">
        <v>537</v>
      </c>
      <c r="F36" s="125" t="s">
        <v>868</v>
      </c>
      <c r="G36" s="125" t="s">
        <v>1139</v>
      </c>
      <c r="H36" s="125" t="s">
        <v>17</v>
      </c>
      <c r="I36" s="125" t="s">
        <v>17</v>
      </c>
      <c r="J36" s="126">
        <v>359194.09215857298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x14ac:dyDescent="0.25">
      <c r="A37" s="7">
        <v>34</v>
      </c>
      <c r="B37" s="125" t="s">
        <v>147</v>
      </c>
      <c r="C37" s="125" t="s">
        <v>461</v>
      </c>
      <c r="D37" s="125" t="s">
        <v>16</v>
      </c>
      <c r="E37" s="125" t="s">
        <v>538</v>
      </c>
      <c r="F37" s="125" t="s">
        <v>869</v>
      </c>
      <c r="G37" s="125" t="s">
        <v>1123</v>
      </c>
      <c r="H37" s="125" t="s">
        <v>17</v>
      </c>
      <c r="I37" s="125" t="s">
        <v>1182</v>
      </c>
      <c r="J37" s="126">
        <v>131770.839244673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x14ac:dyDescent="0.25">
      <c r="A38" s="7">
        <v>35</v>
      </c>
      <c r="B38" s="125" t="s">
        <v>408</v>
      </c>
      <c r="C38" s="125" t="s">
        <v>440</v>
      </c>
      <c r="D38" s="125" t="s">
        <v>19</v>
      </c>
      <c r="E38" s="125" t="s">
        <v>539</v>
      </c>
      <c r="F38" s="125" t="s">
        <v>870</v>
      </c>
      <c r="G38" s="125" t="s">
        <v>1140</v>
      </c>
      <c r="H38" s="125" t="s">
        <v>18</v>
      </c>
      <c r="I38" s="125" t="s">
        <v>1177</v>
      </c>
      <c r="J38" s="126">
        <v>1628740.51628208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x14ac:dyDescent="0.25">
      <c r="A39" s="7">
        <v>36</v>
      </c>
      <c r="B39" s="125" t="s">
        <v>231</v>
      </c>
      <c r="C39" s="125" t="s">
        <v>440</v>
      </c>
      <c r="D39" s="125" t="s">
        <v>19</v>
      </c>
      <c r="E39" s="125" t="s">
        <v>540</v>
      </c>
      <c r="F39" s="125" t="s">
        <v>871</v>
      </c>
      <c r="G39" s="125" t="s">
        <v>1141</v>
      </c>
      <c r="H39" s="125" t="s">
        <v>18</v>
      </c>
      <c r="I39" s="125" t="s">
        <v>18</v>
      </c>
      <c r="J39" s="126">
        <v>29361.742426045799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x14ac:dyDescent="0.25">
      <c r="A40" s="7">
        <v>37</v>
      </c>
      <c r="B40" s="125" t="s">
        <v>313</v>
      </c>
      <c r="C40" s="125" t="s">
        <v>440</v>
      </c>
      <c r="D40" s="125" t="s">
        <v>19</v>
      </c>
      <c r="E40" s="125" t="s">
        <v>541</v>
      </c>
      <c r="F40" s="125" t="s">
        <v>872</v>
      </c>
      <c r="G40" s="125" t="s">
        <v>1142</v>
      </c>
      <c r="H40" s="125" t="s">
        <v>17</v>
      </c>
      <c r="I40" s="125" t="s">
        <v>17</v>
      </c>
      <c r="J40" s="126">
        <v>41779.607744561101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x14ac:dyDescent="0.25">
      <c r="A41" s="7">
        <v>38</v>
      </c>
      <c r="B41" s="125" t="s">
        <v>164</v>
      </c>
      <c r="C41" s="125" t="s">
        <v>440</v>
      </c>
      <c r="D41" s="125" t="s">
        <v>16</v>
      </c>
      <c r="E41" s="125" t="s">
        <v>542</v>
      </c>
      <c r="F41" s="125" t="s">
        <v>873</v>
      </c>
      <c r="G41" s="125" t="s">
        <v>1133</v>
      </c>
      <c r="H41" s="125" t="s">
        <v>14</v>
      </c>
      <c r="I41" s="125" t="s">
        <v>14</v>
      </c>
      <c r="J41" s="126">
        <v>150.97546922965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x14ac:dyDescent="0.25">
      <c r="A42" s="7">
        <v>39</v>
      </c>
      <c r="B42" s="125" t="s">
        <v>157</v>
      </c>
      <c r="C42" s="125" t="s">
        <v>462</v>
      </c>
      <c r="D42" s="125" t="s">
        <v>504</v>
      </c>
      <c r="E42" s="125" t="s">
        <v>543</v>
      </c>
      <c r="F42" s="125" t="s">
        <v>874</v>
      </c>
      <c r="G42" s="125" t="s">
        <v>1125</v>
      </c>
      <c r="H42" s="125" t="s">
        <v>17</v>
      </c>
      <c r="I42" s="125" t="s">
        <v>17</v>
      </c>
      <c r="J42" s="126">
        <v>2057.2260340951598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x14ac:dyDescent="0.25">
      <c r="A43" s="7">
        <v>40</v>
      </c>
      <c r="B43" s="125" t="s">
        <v>236</v>
      </c>
      <c r="C43" s="125" t="s">
        <v>440</v>
      </c>
      <c r="D43" s="125" t="s">
        <v>16</v>
      </c>
      <c r="E43" s="125" t="s">
        <v>544</v>
      </c>
      <c r="F43" s="125" t="s">
        <v>875</v>
      </c>
      <c r="G43" s="125" t="s">
        <v>1133</v>
      </c>
      <c r="H43" s="125" t="s">
        <v>17</v>
      </c>
      <c r="I43" s="125" t="s">
        <v>17</v>
      </c>
      <c r="J43" s="126">
        <v>1199.0534745457401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x14ac:dyDescent="0.25">
      <c r="A44" s="7">
        <v>41</v>
      </c>
      <c r="B44" s="125" t="s">
        <v>161</v>
      </c>
      <c r="C44" s="125" t="s">
        <v>440</v>
      </c>
      <c r="D44" s="125" t="s">
        <v>16</v>
      </c>
      <c r="E44" s="125" t="s">
        <v>545</v>
      </c>
      <c r="F44" s="125" t="s">
        <v>876</v>
      </c>
      <c r="G44" s="125" t="s">
        <v>1133</v>
      </c>
      <c r="H44" s="125" t="s">
        <v>14</v>
      </c>
      <c r="I44" s="125" t="s">
        <v>14</v>
      </c>
      <c r="J44" s="126">
        <v>241.55362847110999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x14ac:dyDescent="0.25">
      <c r="A45" s="7">
        <v>42</v>
      </c>
      <c r="B45" s="125" t="s">
        <v>158</v>
      </c>
      <c r="C45" s="125" t="s">
        <v>439</v>
      </c>
      <c r="D45" s="125" t="s">
        <v>16</v>
      </c>
      <c r="E45" s="125" t="s">
        <v>546</v>
      </c>
      <c r="F45" s="125" t="s">
        <v>877</v>
      </c>
      <c r="G45" s="125" t="s">
        <v>1126</v>
      </c>
      <c r="H45" s="125" t="s">
        <v>14</v>
      </c>
      <c r="I45" s="125" t="s">
        <v>14</v>
      </c>
      <c r="J45" s="126">
        <v>125.14104613726001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x14ac:dyDescent="0.25">
      <c r="A46" s="7">
        <v>43</v>
      </c>
      <c r="B46" s="125" t="s">
        <v>159</v>
      </c>
      <c r="C46" s="125" t="s">
        <v>453</v>
      </c>
      <c r="D46" s="125" t="s">
        <v>16</v>
      </c>
      <c r="E46" s="125" t="s">
        <v>547</v>
      </c>
      <c r="F46" s="125" t="s">
        <v>878</v>
      </c>
      <c r="G46" s="125" t="s">
        <v>1133</v>
      </c>
      <c r="H46" s="125" t="s">
        <v>14</v>
      </c>
      <c r="I46" s="125" t="s">
        <v>14</v>
      </c>
      <c r="J46" s="126">
        <v>358.88804271919997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x14ac:dyDescent="0.25">
      <c r="A47" s="7">
        <v>44</v>
      </c>
      <c r="B47" s="125" t="s">
        <v>297</v>
      </c>
      <c r="C47" s="125" t="s">
        <v>453</v>
      </c>
      <c r="D47" s="125" t="s">
        <v>16</v>
      </c>
      <c r="E47" s="125" t="s">
        <v>548</v>
      </c>
      <c r="F47" s="125" t="s">
        <v>879</v>
      </c>
      <c r="G47" s="125" t="s">
        <v>1133</v>
      </c>
      <c r="H47" s="125" t="s">
        <v>1178</v>
      </c>
      <c r="I47" s="125" t="s">
        <v>1178</v>
      </c>
      <c r="J47" s="126">
        <v>65.174859528149995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x14ac:dyDescent="0.25">
      <c r="A48" s="7">
        <v>45</v>
      </c>
      <c r="B48" s="125" t="s">
        <v>139</v>
      </c>
      <c r="C48" s="125" t="s">
        <v>463</v>
      </c>
      <c r="D48" s="125" t="s">
        <v>21</v>
      </c>
      <c r="E48" s="125" t="s">
        <v>549</v>
      </c>
      <c r="F48" s="125" t="s">
        <v>880</v>
      </c>
      <c r="G48" s="125" t="s">
        <v>1138</v>
      </c>
      <c r="H48" s="125" t="s">
        <v>1181</v>
      </c>
      <c r="I48" s="125" t="s">
        <v>1181</v>
      </c>
      <c r="J48" s="126">
        <v>13177.119330273301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x14ac:dyDescent="0.25">
      <c r="A49" s="7">
        <v>46</v>
      </c>
      <c r="B49" s="125" t="s">
        <v>155</v>
      </c>
      <c r="C49" s="125" t="s">
        <v>446</v>
      </c>
      <c r="D49" s="125" t="s">
        <v>19</v>
      </c>
      <c r="E49" s="125" t="s">
        <v>550</v>
      </c>
      <c r="F49" s="125" t="s">
        <v>881</v>
      </c>
      <c r="G49" s="125" t="s">
        <v>1127</v>
      </c>
      <c r="H49" s="125" t="s">
        <v>14</v>
      </c>
      <c r="I49" s="125" t="s">
        <v>1176</v>
      </c>
      <c r="J49" s="126">
        <v>5769.5403030042999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x14ac:dyDescent="0.25">
      <c r="A50" s="7">
        <v>47</v>
      </c>
      <c r="B50" s="125" t="s">
        <v>293</v>
      </c>
      <c r="C50" s="125" t="s">
        <v>440</v>
      </c>
      <c r="D50" s="125" t="s">
        <v>16</v>
      </c>
      <c r="E50" s="125" t="s">
        <v>551</v>
      </c>
      <c r="F50" s="125" t="s">
        <v>882</v>
      </c>
      <c r="G50" s="125" t="s">
        <v>1133</v>
      </c>
      <c r="H50" s="125" t="s">
        <v>14</v>
      </c>
      <c r="I50" s="125" t="s">
        <v>14</v>
      </c>
      <c r="J50" s="126">
        <v>173.08944774119999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x14ac:dyDescent="0.25">
      <c r="A51" s="7">
        <v>48</v>
      </c>
      <c r="B51" s="125" t="s">
        <v>393</v>
      </c>
      <c r="C51" s="125" t="s">
        <v>440</v>
      </c>
      <c r="D51" s="125" t="s">
        <v>21</v>
      </c>
      <c r="E51" s="125" t="s">
        <v>552</v>
      </c>
      <c r="F51" s="125" t="s">
        <v>883</v>
      </c>
      <c r="G51" s="125" t="s">
        <v>1138</v>
      </c>
      <c r="H51" s="125" t="s">
        <v>1181</v>
      </c>
      <c r="I51" s="125" t="s">
        <v>1181</v>
      </c>
      <c r="J51" s="126">
        <v>3336.3296970065498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x14ac:dyDescent="0.25">
      <c r="A52" s="7">
        <v>49</v>
      </c>
      <c r="B52" s="125" t="s">
        <v>156</v>
      </c>
      <c r="C52" s="125" t="s">
        <v>464</v>
      </c>
      <c r="D52" s="125" t="s">
        <v>21</v>
      </c>
      <c r="E52" s="125" t="s">
        <v>553</v>
      </c>
      <c r="F52" s="125" t="s">
        <v>884</v>
      </c>
      <c r="G52" s="125" t="s">
        <v>1143</v>
      </c>
      <c r="H52" s="125" t="s">
        <v>1181</v>
      </c>
      <c r="I52" s="125" t="s">
        <v>1181</v>
      </c>
      <c r="J52" s="126">
        <v>2573.98212851365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x14ac:dyDescent="0.25">
      <c r="A53" s="7">
        <v>50</v>
      </c>
      <c r="B53" s="125" t="s">
        <v>163</v>
      </c>
      <c r="C53" s="125" t="s">
        <v>465</v>
      </c>
      <c r="D53" s="125" t="s">
        <v>15</v>
      </c>
      <c r="E53" s="125" t="s">
        <v>554</v>
      </c>
      <c r="F53" s="125" t="s">
        <v>885</v>
      </c>
      <c r="G53" s="125" t="s">
        <v>1121</v>
      </c>
      <c r="H53" s="125" t="s">
        <v>14</v>
      </c>
      <c r="I53" s="125" t="s">
        <v>14</v>
      </c>
      <c r="J53" s="126">
        <v>5016.60404678123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x14ac:dyDescent="0.25">
      <c r="A54" s="7">
        <v>51</v>
      </c>
      <c r="B54" s="125" t="s">
        <v>306</v>
      </c>
      <c r="C54" s="125" t="s">
        <v>466</v>
      </c>
      <c r="D54" s="125" t="s">
        <v>21</v>
      </c>
      <c r="E54" s="125" t="s">
        <v>555</v>
      </c>
      <c r="F54" s="125" t="s">
        <v>886</v>
      </c>
      <c r="G54" s="125" t="s">
        <v>1138</v>
      </c>
      <c r="H54" s="125" t="s">
        <v>1181</v>
      </c>
      <c r="I54" s="125" t="s">
        <v>1181</v>
      </c>
      <c r="J54" s="126">
        <v>665673.52673733805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x14ac:dyDescent="0.25">
      <c r="A55" s="7">
        <v>52</v>
      </c>
      <c r="B55" s="125" t="s">
        <v>203</v>
      </c>
      <c r="C55" s="125" t="s">
        <v>455</v>
      </c>
      <c r="D55" s="125" t="s">
        <v>16</v>
      </c>
      <c r="E55" s="125" t="s">
        <v>556</v>
      </c>
      <c r="F55" s="125" t="s">
        <v>887</v>
      </c>
      <c r="G55" s="125" t="s">
        <v>1126</v>
      </c>
      <c r="H55" s="125" t="s">
        <v>14</v>
      </c>
      <c r="I55" s="125" t="s">
        <v>14</v>
      </c>
      <c r="J55" s="126">
        <v>1936.2474822603001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x14ac:dyDescent="0.25">
      <c r="A56" s="7">
        <v>53</v>
      </c>
      <c r="B56" s="125" t="s">
        <v>337</v>
      </c>
      <c r="C56" s="125" t="s">
        <v>467</v>
      </c>
      <c r="D56" s="125" t="s">
        <v>15</v>
      </c>
      <c r="E56" s="125" t="s">
        <v>557</v>
      </c>
      <c r="F56" s="125" t="s">
        <v>888</v>
      </c>
      <c r="G56" s="125" t="s">
        <v>1121</v>
      </c>
      <c r="H56" s="125" t="s">
        <v>14</v>
      </c>
      <c r="I56" s="125" t="s">
        <v>14</v>
      </c>
      <c r="J56" s="126">
        <v>6573.4802188637204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x14ac:dyDescent="0.25">
      <c r="A57" s="7">
        <v>54</v>
      </c>
      <c r="B57" s="125" t="s">
        <v>273</v>
      </c>
      <c r="C57" s="125" t="s">
        <v>440</v>
      </c>
      <c r="D57" s="125" t="s">
        <v>504</v>
      </c>
      <c r="E57" s="125" t="s">
        <v>558</v>
      </c>
      <c r="F57" s="125" t="s">
        <v>889</v>
      </c>
      <c r="G57" s="125" t="s">
        <v>1144</v>
      </c>
      <c r="H57" s="125" t="s">
        <v>17</v>
      </c>
      <c r="I57" s="125" t="s">
        <v>17</v>
      </c>
      <c r="J57" s="126">
        <v>27159.710362307698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x14ac:dyDescent="0.25">
      <c r="A58" s="7">
        <v>55</v>
      </c>
      <c r="B58" s="125" t="s">
        <v>136</v>
      </c>
      <c r="C58" s="125" t="s">
        <v>468</v>
      </c>
      <c r="D58" s="125" t="s">
        <v>21</v>
      </c>
      <c r="E58" s="125" t="s">
        <v>559</v>
      </c>
      <c r="F58" s="125" t="s">
        <v>890</v>
      </c>
      <c r="G58" s="125" t="s">
        <v>0</v>
      </c>
      <c r="H58" s="125" t="s">
        <v>1181</v>
      </c>
      <c r="I58" s="125" t="s">
        <v>1181</v>
      </c>
      <c r="J58" s="126">
        <v>3373174.6754255998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x14ac:dyDescent="0.25">
      <c r="A59" s="7">
        <v>56</v>
      </c>
      <c r="B59" s="125" t="s">
        <v>238</v>
      </c>
      <c r="C59" s="125" t="s">
        <v>440</v>
      </c>
      <c r="D59" s="125" t="s">
        <v>19</v>
      </c>
      <c r="E59" s="125" t="s">
        <v>560</v>
      </c>
      <c r="F59" s="125" t="s">
        <v>891</v>
      </c>
      <c r="G59" s="125" t="s">
        <v>1141</v>
      </c>
      <c r="H59" s="125" t="s">
        <v>18</v>
      </c>
      <c r="I59" s="125" t="s">
        <v>18</v>
      </c>
      <c r="J59" s="126">
        <v>11746.783466122801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x14ac:dyDescent="0.25">
      <c r="A60" s="7">
        <v>57</v>
      </c>
      <c r="B60" s="125" t="s">
        <v>101</v>
      </c>
      <c r="C60" s="125" t="s">
        <v>469</v>
      </c>
      <c r="D60" s="125" t="s">
        <v>15</v>
      </c>
      <c r="E60" s="125" t="s">
        <v>561</v>
      </c>
      <c r="F60" s="125" t="s">
        <v>892</v>
      </c>
      <c r="G60" s="125" t="s">
        <v>1137</v>
      </c>
      <c r="H60" s="125" t="s">
        <v>14</v>
      </c>
      <c r="I60" s="125" t="s">
        <v>14</v>
      </c>
      <c r="J60" s="126">
        <v>276.9791756189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x14ac:dyDescent="0.25">
      <c r="A61" s="7">
        <v>58</v>
      </c>
      <c r="B61" s="125" t="s">
        <v>437</v>
      </c>
      <c r="C61" s="125" t="s">
        <v>438</v>
      </c>
      <c r="D61" s="125" t="s">
        <v>15</v>
      </c>
      <c r="E61" s="125" t="s">
        <v>562</v>
      </c>
      <c r="F61" s="125" t="s">
        <v>893</v>
      </c>
      <c r="G61" s="125" t="s">
        <v>1121</v>
      </c>
      <c r="H61" s="125" t="s">
        <v>14</v>
      </c>
      <c r="I61" s="125" t="s">
        <v>14</v>
      </c>
      <c r="J61" s="126">
        <v>728.93487043644996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x14ac:dyDescent="0.25">
      <c r="A62" s="7">
        <v>59</v>
      </c>
      <c r="B62" s="125" t="s">
        <v>380</v>
      </c>
      <c r="C62" s="125" t="s">
        <v>470</v>
      </c>
      <c r="D62" s="125" t="s">
        <v>21</v>
      </c>
      <c r="E62" s="125" t="s">
        <v>563</v>
      </c>
      <c r="F62" s="125" t="s">
        <v>894</v>
      </c>
      <c r="G62" s="125" t="s">
        <v>1145</v>
      </c>
      <c r="H62" s="125" t="s">
        <v>1181</v>
      </c>
      <c r="I62" s="125" t="s">
        <v>1181</v>
      </c>
      <c r="J62" s="126">
        <v>182601.28770306701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x14ac:dyDescent="0.25">
      <c r="A63" s="7">
        <v>60</v>
      </c>
      <c r="B63" s="125" t="s">
        <v>325</v>
      </c>
      <c r="C63" s="125" t="s">
        <v>456</v>
      </c>
      <c r="D63" s="125" t="s">
        <v>15</v>
      </c>
      <c r="E63" s="125" t="s">
        <v>564</v>
      </c>
      <c r="F63" s="125" t="s">
        <v>895</v>
      </c>
      <c r="G63" s="125" t="s">
        <v>1146</v>
      </c>
      <c r="H63" s="125" t="s">
        <v>14</v>
      </c>
      <c r="I63" s="125" t="s">
        <v>14</v>
      </c>
      <c r="J63" s="126">
        <v>4370.1458513859097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x14ac:dyDescent="0.25">
      <c r="A64" s="7">
        <v>61</v>
      </c>
      <c r="B64" s="125" t="s">
        <v>140</v>
      </c>
      <c r="C64" s="125" t="s">
        <v>463</v>
      </c>
      <c r="D64" s="125" t="s">
        <v>21</v>
      </c>
      <c r="E64" s="125" t="s">
        <v>565</v>
      </c>
      <c r="F64" s="125" t="s">
        <v>896</v>
      </c>
      <c r="G64" s="125" t="s">
        <v>1138</v>
      </c>
      <c r="H64" s="125" t="s">
        <v>1181</v>
      </c>
      <c r="I64" s="125" t="s">
        <v>1181</v>
      </c>
      <c r="J64" s="126">
        <v>289514.17171122401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x14ac:dyDescent="0.25">
      <c r="A65" s="7">
        <v>62</v>
      </c>
      <c r="B65" s="125" t="s">
        <v>410</v>
      </c>
      <c r="C65" s="125" t="s">
        <v>471</v>
      </c>
      <c r="D65" s="125" t="s">
        <v>21</v>
      </c>
      <c r="E65" s="125" t="s">
        <v>566</v>
      </c>
      <c r="F65" s="125" t="s">
        <v>897</v>
      </c>
      <c r="G65" s="125" t="s">
        <v>1147</v>
      </c>
      <c r="H65" s="125" t="s">
        <v>1181</v>
      </c>
      <c r="I65" s="125" t="s">
        <v>1181</v>
      </c>
      <c r="J65" s="126">
        <v>154221.72677417201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x14ac:dyDescent="0.25">
      <c r="A66" s="7">
        <v>63</v>
      </c>
      <c r="B66" s="125" t="s">
        <v>338</v>
      </c>
      <c r="C66" s="125" t="s">
        <v>440</v>
      </c>
      <c r="D66" s="125" t="s">
        <v>21</v>
      </c>
      <c r="E66" s="125" t="s">
        <v>567</v>
      </c>
      <c r="F66" s="125" t="s">
        <v>898</v>
      </c>
      <c r="G66" s="125" t="s">
        <v>1148</v>
      </c>
      <c r="H66" s="125" t="s">
        <v>1181</v>
      </c>
      <c r="I66" s="125" t="s">
        <v>1181</v>
      </c>
      <c r="J66" s="126">
        <v>58756.950301826502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x14ac:dyDescent="0.25">
      <c r="A67" s="7">
        <v>64</v>
      </c>
      <c r="B67" s="125" t="s">
        <v>120</v>
      </c>
      <c r="C67" s="125" t="s">
        <v>440</v>
      </c>
      <c r="D67" s="125" t="s">
        <v>19</v>
      </c>
      <c r="E67" s="125" t="s">
        <v>568</v>
      </c>
      <c r="F67" s="125" t="s">
        <v>899</v>
      </c>
      <c r="G67" s="125" t="s">
        <v>1135</v>
      </c>
      <c r="H67" s="125" t="s">
        <v>14</v>
      </c>
      <c r="I67" s="125" t="s">
        <v>14</v>
      </c>
      <c r="J67" s="126">
        <v>6131.6292879668799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x14ac:dyDescent="0.25">
      <c r="A68" s="7">
        <v>65</v>
      </c>
      <c r="B68" s="125" t="s">
        <v>131</v>
      </c>
      <c r="C68" s="125" t="s">
        <v>440</v>
      </c>
      <c r="D68" s="125" t="s">
        <v>16</v>
      </c>
      <c r="E68" s="125" t="s">
        <v>569</v>
      </c>
      <c r="F68" s="125" t="s">
        <v>893</v>
      </c>
      <c r="G68" s="125" t="s">
        <v>1123</v>
      </c>
      <c r="H68" s="125" t="s">
        <v>17</v>
      </c>
      <c r="I68" s="125" t="s">
        <v>17</v>
      </c>
      <c r="J68" s="126">
        <v>1384.5017566291299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x14ac:dyDescent="0.25">
      <c r="A69" s="7">
        <v>66</v>
      </c>
      <c r="B69" s="125" t="s">
        <v>249</v>
      </c>
      <c r="C69" s="125" t="s">
        <v>440</v>
      </c>
      <c r="D69" s="125" t="s">
        <v>504</v>
      </c>
      <c r="E69" s="125" t="s">
        <v>570</v>
      </c>
      <c r="F69" s="125" t="s">
        <v>900</v>
      </c>
      <c r="G69" s="125" t="s">
        <v>1144</v>
      </c>
      <c r="H69" s="125" t="s">
        <v>22</v>
      </c>
      <c r="I69" s="125" t="s">
        <v>22</v>
      </c>
      <c r="J69" s="126">
        <v>11554.9824145128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x14ac:dyDescent="0.25">
      <c r="A70" s="7">
        <v>67</v>
      </c>
      <c r="B70" s="125" t="s">
        <v>315</v>
      </c>
      <c r="C70" s="125" t="s">
        <v>452</v>
      </c>
      <c r="D70" s="125" t="s">
        <v>16</v>
      </c>
      <c r="E70" s="125" t="s">
        <v>571</v>
      </c>
      <c r="F70" s="125" t="s">
        <v>901</v>
      </c>
      <c r="G70" s="125" t="s">
        <v>1126</v>
      </c>
      <c r="H70" s="125" t="s">
        <v>14</v>
      </c>
      <c r="I70" s="125" t="s">
        <v>14</v>
      </c>
      <c r="J70" s="126">
        <v>8660.3533304595094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x14ac:dyDescent="0.25">
      <c r="A71" s="7">
        <v>68</v>
      </c>
      <c r="B71" s="125" t="s">
        <v>420</v>
      </c>
      <c r="C71" s="125" t="s">
        <v>440</v>
      </c>
      <c r="D71" s="125" t="s">
        <v>19</v>
      </c>
      <c r="E71" s="125" t="s">
        <v>572</v>
      </c>
      <c r="F71" s="125" t="s">
        <v>900</v>
      </c>
      <c r="G71" s="125" t="s">
        <v>1149</v>
      </c>
      <c r="H71" s="125" t="s">
        <v>17</v>
      </c>
      <c r="I71" s="125" t="s">
        <v>17</v>
      </c>
      <c r="J71" s="126">
        <v>129196.44369001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x14ac:dyDescent="0.25">
      <c r="A72" s="7">
        <v>69</v>
      </c>
      <c r="B72" s="125" t="s">
        <v>107</v>
      </c>
      <c r="C72" s="125" t="s">
        <v>472</v>
      </c>
      <c r="D72" s="125" t="s">
        <v>19</v>
      </c>
      <c r="E72" s="125" t="s">
        <v>573</v>
      </c>
      <c r="F72" s="125" t="s">
        <v>902</v>
      </c>
      <c r="G72" s="125" t="s">
        <v>1141</v>
      </c>
      <c r="H72" s="125" t="s">
        <v>18</v>
      </c>
      <c r="I72" s="125" t="s">
        <v>18</v>
      </c>
      <c r="J72" s="126">
        <v>12574.6361241213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x14ac:dyDescent="0.25">
      <c r="A73" s="7">
        <v>70</v>
      </c>
      <c r="B73" s="125" t="s">
        <v>103</v>
      </c>
      <c r="C73" s="125" t="s">
        <v>440</v>
      </c>
      <c r="D73" s="125" t="s">
        <v>21</v>
      </c>
      <c r="E73" s="125" t="s">
        <v>574</v>
      </c>
      <c r="F73" s="125" t="s">
        <v>903</v>
      </c>
      <c r="G73" s="125" t="s">
        <v>1150</v>
      </c>
      <c r="H73" s="125" t="s">
        <v>1181</v>
      </c>
      <c r="I73" s="125" t="s">
        <v>1181</v>
      </c>
      <c r="J73" s="126">
        <v>231082.093614046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5">
      <c r="A74" s="7">
        <v>71</v>
      </c>
      <c r="B74" s="125" t="s">
        <v>117</v>
      </c>
      <c r="C74" s="125" t="s">
        <v>440</v>
      </c>
      <c r="D74" s="125" t="s">
        <v>19</v>
      </c>
      <c r="E74" s="125" t="s">
        <v>575</v>
      </c>
      <c r="F74" s="125" t="s">
        <v>904</v>
      </c>
      <c r="G74" s="125" t="s">
        <v>1151</v>
      </c>
      <c r="H74" s="125" t="s">
        <v>18</v>
      </c>
      <c r="I74" s="125" t="s">
        <v>18</v>
      </c>
      <c r="J74" s="126">
        <v>1123.61233302188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x14ac:dyDescent="0.25">
      <c r="A75" s="7">
        <v>72</v>
      </c>
      <c r="B75" s="125" t="s">
        <v>344</v>
      </c>
      <c r="C75" s="125" t="s">
        <v>440</v>
      </c>
      <c r="D75" s="125" t="s">
        <v>15</v>
      </c>
      <c r="E75" s="125" t="s">
        <v>576</v>
      </c>
      <c r="F75" s="125" t="s">
        <v>905</v>
      </c>
      <c r="G75" s="125" t="s">
        <v>1137</v>
      </c>
      <c r="H75" s="125" t="s">
        <v>20</v>
      </c>
      <c r="I75" s="125" t="s">
        <v>20</v>
      </c>
      <c r="J75" s="126">
        <v>32806.313701392799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x14ac:dyDescent="0.25">
      <c r="A76" s="7">
        <v>73</v>
      </c>
      <c r="B76" s="125" t="s">
        <v>234</v>
      </c>
      <c r="C76" s="125" t="s">
        <v>453</v>
      </c>
      <c r="D76" s="125" t="s">
        <v>16</v>
      </c>
      <c r="E76" s="125" t="s">
        <v>577</v>
      </c>
      <c r="F76" s="125" t="s">
        <v>906</v>
      </c>
      <c r="G76" s="125" t="s">
        <v>1133</v>
      </c>
      <c r="H76" s="125" t="s">
        <v>1178</v>
      </c>
      <c r="I76" s="125" t="s">
        <v>1178</v>
      </c>
      <c r="J76" s="126">
        <v>1727.7141805425299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x14ac:dyDescent="0.25">
      <c r="A77" s="7">
        <v>74</v>
      </c>
      <c r="B77" s="125" t="s">
        <v>409</v>
      </c>
      <c r="C77" s="125" t="s">
        <v>463</v>
      </c>
      <c r="D77" s="125" t="s">
        <v>21</v>
      </c>
      <c r="E77" s="125" t="s">
        <v>578</v>
      </c>
      <c r="F77" s="125" t="s">
        <v>907</v>
      </c>
      <c r="G77" s="125" t="s">
        <v>1138</v>
      </c>
      <c r="H77" s="125" t="s">
        <v>1181</v>
      </c>
      <c r="I77" s="125" t="s">
        <v>1181</v>
      </c>
      <c r="J77" s="126">
        <v>831356.05257988896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x14ac:dyDescent="0.25">
      <c r="A78" s="7">
        <v>75</v>
      </c>
      <c r="B78" s="125" t="s">
        <v>99</v>
      </c>
      <c r="C78" s="125" t="s">
        <v>440</v>
      </c>
      <c r="D78" s="125" t="s">
        <v>16</v>
      </c>
      <c r="E78" s="125" t="s">
        <v>579</v>
      </c>
      <c r="F78" s="125" t="s">
        <v>908</v>
      </c>
      <c r="G78" s="125" t="s">
        <v>1133</v>
      </c>
      <c r="H78" s="125" t="s">
        <v>14</v>
      </c>
      <c r="I78" s="125" t="s">
        <v>14</v>
      </c>
      <c r="J78" s="126">
        <v>6680.6740718359797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x14ac:dyDescent="0.25">
      <c r="A79" s="7">
        <v>76</v>
      </c>
      <c r="B79" s="125" t="s">
        <v>362</v>
      </c>
      <c r="C79" s="125" t="s">
        <v>471</v>
      </c>
      <c r="D79" s="125" t="s">
        <v>21</v>
      </c>
      <c r="E79" s="125" t="s">
        <v>580</v>
      </c>
      <c r="F79" s="125" t="s">
        <v>909</v>
      </c>
      <c r="G79" s="125" t="s">
        <v>1147</v>
      </c>
      <c r="H79" s="125" t="s">
        <v>1181</v>
      </c>
      <c r="I79" s="125" t="s">
        <v>1181</v>
      </c>
      <c r="J79" s="126">
        <v>306394.54912935599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x14ac:dyDescent="0.25">
      <c r="A80" s="7">
        <v>77</v>
      </c>
      <c r="B80" s="125" t="s">
        <v>411</v>
      </c>
      <c r="C80" s="125" t="s">
        <v>473</v>
      </c>
      <c r="D80" s="125" t="s">
        <v>19</v>
      </c>
      <c r="E80" s="125" t="s">
        <v>581</v>
      </c>
      <c r="F80" s="125" t="s">
        <v>910</v>
      </c>
      <c r="G80" s="125" t="s">
        <v>1</v>
      </c>
      <c r="H80" s="125" t="s">
        <v>18</v>
      </c>
      <c r="I80" s="125" t="s">
        <v>18</v>
      </c>
      <c r="J80" s="126">
        <v>104726.642638961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x14ac:dyDescent="0.25">
      <c r="A81" s="7">
        <v>78</v>
      </c>
      <c r="B81" s="125" t="s">
        <v>355</v>
      </c>
      <c r="C81" s="125" t="s">
        <v>440</v>
      </c>
      <c r="D81" s="125" t="s">
        <v>21</v>
      </c>
      <c r="E81" s="125" t="s">
        <v>582</v>
      </c>
      <c r="F81" s="125" t="s">
        <v>911</v>
      </c>
      <c r="G81" s="125" t="s">
        <v>1143</v>
      </c>
      <c r="H81" s="125" t="s">
        <v>1181</v>
      </c>
      <c r="I81" s="125" t="s">
        <v>1181</v>
      </c>
      <c r="J81" s="126">
        <v>79395.217869326196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x14ac:dyDescent="0.25">
      <c r="A82" s="7">
        <v>79</v>
      </c>
      <c r="B82" s="125" t="s">
        <v>247</v>
      </c>
      <c r="C82" s="125" t="s">
        <v>440</v>
      </c>
      <c r="D82" s="125" t="s">
        <v>504</v>
      </c>
      <c r="E82" s="125" t="s">
        <v>583</v>
      </c>
      <c r="F82" s="125" t="s">
        <v>902</v>
      </c>
      <c r="G82" s="125" t="s">
        <v>1152</v>
      </c>
      <c r="H82" s="125" t="s">
        <v>17</v>
      </c>
      <c r="I82" s="125" t="s">
        <v>17</v>
      </c>
      <c r="J82" s="126">
        <v>707087.73960599396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x14ac:dyDescent="0.25">
      <c r="A83" s="7">
        <v>80</v>
      </c>
      <c r="B83" s="125" t="s">
        <v>252</v>
      </c>
      <c r="C83" s="125" t="s">
        <v>474</v>
      </c>
      <c r="D83" s="125" t="s">
        <v>16</v>
      </c>
      <c r="E83" s="125" t="s">
        <v>584</v>
      </c>
      <c r="F83" s="125" t="s">
        <v>912</v>
      </c>
      <c r="G83" s="125" t="s">
        <v>1133</v>
      </c>
      <c r="H83" s="125" t="s">
        <v>1178</v>
      </c>
      <c r="I83" s="125" t="s">
        <v>1178</v>
      </c>
      <c r="J83" s="126">
        <v>2463.6150648705998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x14ac:dyDescent="0.25">
      <c r="A84" s="7">
        <v>81</v>
      </c>
      <c r="B84" s="125" t="s">
        <v>224</v>
      </c>
      <c r="C84" s="125" t="s">
        <v>475</v>
      </c>
      <c r="D84" s="125" t="s">
        <v>19</v>
      </c>
      <c r="E84" s="125" t="s">
        <v>585</v>
      </c>
      <c r="F84" s="125" t="s">
        <v>913</v>
      </c>
      <c r="G84" s="125" t="s">
        <v>1</v>
      </c>
      <c r="H84" s="125" t="s">
        <v>18</v>
      </c>
      <c r="I84" s="125" t="s">
        <v>18</v>
      </c>
      <c r="J84" s="126">
        <v>11215.9307646465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x14ac:dyDescent="0.25">
      <c r="A85" s="7">
        <v>82</v>
      </c>
      <c r="B85" s="125" t="s">
        <v>137</v>
      </c>
      <c r="C85" s="125" t="s">
        <v>476</v>
      </c>
      <c r="D85" s="125" t="s">
        <v>504</v>
      </c>
      <c r="E85" s="125" t="s">
        <v>586</v>
      </c>
      <c r="F85" s="125" t="s">
        <v>914</v>
      </c>
      <c r="G85" s="125" t="s">
        <v>1153</v>
      </c>
      <c r="H85" s="125" t="s">
        <v>17</v>
      </c>
      <c r="I85" s="125" t="s">
        <v>17</v>
      </c>
      <c r="J85" s="126">
        <v>2010.0711290071199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x14ac:dyDescent="0.25">
      <c r="A86" s="7">
        <v>83</v>
      </c>
      <c r="B86" s="125" t="s">
        <v>125</v>
      </c>
      <c r="C86" s="125" t="s">
        <v>477</v>
      </c>
      <c r="D86" s="125" t="s">
        <v>19</v>
      </c>
      <c r="E86" s="125" t="s">
        <v>587</v>
      </c>
      <c r="F86" s="125" t="s">
        <v>915</v>
      </c>
      <c r="G86" s="125" t="s">
        <v>1127</v>
      </c>
      <c r="H86" s="125" t="s">
        <v>14</v>
      </c>
      <c r="I86" s="125" t="s">
        <v>14</v>
      </c>
      <c r="J86" s="126">
        <v>114.61833940158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x14ac:dyDescent="0.25">
      <c r="A87" s="7">
        <v>84</v>
      </c>
      <c r="B87" s="125" t="s">
        <v>412</v>
      </c>
      <c r="C87" s="125" t="s">
        <v>472</v>
      </c>
      <c r="D87" s="125" t="s">
        <v>19</v>
      </c>
      <c r="E87" s="125" t="s">
        <v>588</v>
      </c>
      <c r="F87" s="125" t="s">
        <v>916</v>
      </c>
      <c r="G87" s="125" t="s">
        <v>1151</v>
      </c>
      <c r="H87" s="125" t="s">
        <v>18</v>
      </c>
      <c r="I87" s="125" t="s">
        <v>18</v>
      </c>
      <c r="J87" s="126">
        <v>211.37833918861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x14ac:dyDescent="0.25">
      <c r="A88" s="7">
        <v>85</v>
      </c>
      <c r="B88" s="125" t="s">
        <v>246</v>
      </c>
      <c r="C88" s="125" t="s">
        <v>458</v>
      </c>
      <c r="D88" s="125" t="s">
        <v>21</v>
      </c>
      <c r="E88" s="125" t="s">
        <v>589</v>
      </c>
      <c r="F88" s="125" t="s">
        <v>917</v>
      </c>
      <c r="G88" s="125" t="s">
        <v>0</v>
      </c>
      <c r="H88" s="125" t="s">
        <v>1181</v>
      </c>
      <c r="I88" s="125" t="s">
        <v>1181</v>
      </c>
      <c r="J88" s="126">
        <v>724973.936311297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x14ac:dyDescent="0.25">
      <c r="A89" s="7">
        <v>86</v>
      </c>
      <c r="B89" s="125" t="s">
        <v>197</v>
      </c>
      <c r="C89" s="125" t="s">
        <v>471</v>
      </c>
      <c r="D89" s="125" t="s">
        <v>21</v>
      </c>
      <c r="E89" s="125" t="s">
        <v>590</v>
      </c>
      <c r="F89" s="125" t="s">
        <v>918</v>
      </c>
      <c r="G89" s="125" t="s">
        <v>1147</v>
      </c>
      <c r="H89" s="125" t="s">
        <v>1181</v>
      </c>
      <c r="I89" s="125" t="s">
        <v>1181</v>
      </c>
      <c r="J89" s="126">
        <v>259402.989396955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x14ac:dyDescent="0.25">
      <c r="A90" s="7">
        <v>87</v>
      </c>
      <c r="B90" s="125" t="s">
        <v>320</v>
      </c>
      <c r="C90" s="125" t="s">
        <v>478</v>
      </c>
      <c r="D90" s="125" t="s">
        <v>15</v>
      </c>
      <c r="E90" s="125" t="s">
        <v>591</v>
      </c>
      <c r="F90" s="125" t="s">
        <v>919</v>
      </c>
      <c r="G90" s="125" t="s">
        <v>1146</v>
      </c>
      <c r="H90" s="125" t="s">
        <v>14</v>
      </c>
      <c r="I90" s="125" t="s">
        <v>14</v>
      </c>
      <c r="J90" s="126">
        <v>490.81157438937998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x14ac:dyDescent="0.25">
      <c r="A91" s="7">
        <v>88</v>
      </c>
      <c r="B91" s="125" t="s">
        <v>379</v>
      </c>
      <c r="C91" s="125" t="s">
        <v>479</v>
      </c>
      <c r="D91" s="125" t="s">
        <v>21</v>
      </c>
      <c r="E91" s="125" t="s">
        <v>592</v>
      </c>
      <c r="F91" s="125" t="s">
        <v>920</v>
      </c>
      <c r="G91" s="125" t="s">
        <v>1138</v>
      </c>
      <c r="H91" s="125" t="s">
        <v>1181</v>
      </c>
      <c r="I91" s="125" t="s">
        <v>1181</v>
      </c>
      <c r="J91" s="126">
        <v>1088710.2100080301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x14ac:dyDescent="0.25">
      <c r="A92" s="7">
        <v>89</v>
      </c>
      <c r="B92" s="125" t="s">
        <v>392</v>
      </c>
      <c r="C92" s="125" t="s">
        <v>443</v>
      </c>
      <c r="D92" s="125" t="s">
        <v>504</v>
      </c>
      <c r="E92" s="125" t="s">
        <v>593</v>
      </c>
      <c r="F92" s="125" t="s">
        <v>921</v>
      </c>
      <c r="G92" s="125" t="s">
        <v>1125</v>
      </c>
      <c r="H92" s="125" t="s">
        <v>17</v>
      </c>
      <c r="I92" s="125" t="s">
        <v>17</v>
      </c>
      <c r="J92" s="126">
        <v>5622.7909023106404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x14ac:dyDescent="0.25">
      <c r="A93" s="7">
        <v>90</v>
      </c>
      <c r="B93" s="125" t="s">
        <v>191</v>
      </c>
      <c r="C93" s="125" t="s">
        <v>440</v>
      </c>
      <c r="D93" s="125" t="s">
        <v>15</v>
      </c>
      <c r="E93" s="125" t="s">
        <v>594</v>
      </c>
      <c r="F93" s="125" t="s">
        <v>922</v>
      </c>
      <c r="G93" s="125" t="s">
        <v>1121</v>
      </c>
      <c r="H93" s="125" t="s">
        <v>14</v>
      </c>
      <c r="I93" s="125" t="s">
        <v>14</v>
      </c>
      <c r="J93" s="126">
        <v>706.53994335373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x14ac:dyDescent="0.25">
      <c r="A94" s="7">
        <v>91</v>
      </c>
      <c r="B94" s="125" t="s">
        <v>217</v>
      </c>
      <c r="C94" s="125" t="s">
        <v>440</v>
      </c>
      <c r="D94" s="125" t="s">
        <v>15</v>
      </c>
      <c r="E94" s="125" t="s">
        <v>595</v>
      </c>
      <c r="F94" s="125" t="s">
        <v>923</v>
      </c>
      <c r="G94" s="125" t="s">
        <v>1137</v>
      </c>
      <c r="H94" s="125" t="s">
        <v>14</v>
      </c>
      <c r="I94" s="125" t="s">
        <v>14</v>
      </c>
      <c r="J94" s="126">
        <v>563.52084188387005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x14ac:dyDescent="0.25">
      <c r="A95" s="7">
        <v>92</v>
      </c>
      <c r="B95" s="125" t="s">
        <v>294</v>
      </c>
      <c r="C95" s="125" t="s">
        <v>440</v>
      </c>
      <c r="D95" s="125" t="s">
        <v>16</v>
      </c>
      <c r="E95" s="125" t="s">
        <v>596</v>
      </c>
      <c r="F95" s="125" t="s">
        <v>924</v>
      </c>
      <c r="G95" s="125" t="s">
        <v>1133</v>
      </c>
      <c r="H95" s="125" t="s">
        <v>17</v>
      </c>
      <c r="I95" s="125" t="s">
        <v>1183</v>
      </c>
      <c r="J95" s="126">
        <v>4236.7948929907097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x14ac:dyDescent="0.25">
      <c r="A96" s="7">
        <v>93</v>
      </c>
      <c r="B96" s="125" t="s">
        <v>298</v>
      </c>
      <c r="C96" s="125" t="s">
        <v>480</v>
      </c>
      <c r="D96" s="125" t="s">
        <v>21</v>
      </c>
      <c r="E96" s="125" t="s">
        <v>597</v>
      </c>
      <c r="F96" s="125" t="s">
        <v>925</v>
      </c>
      <c r="G96" s="125" t="s">
        <v>0</v>
      </c>
      <c r="H96" s="125" t="s">
        <v>1181</v>
      </c>
      <c r="I96" s="125" t="s">
        <v>1181</v>
      </c>
      <c r="J96" s="126">
        <v>391263.03775645001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x14ac:dyDescent="0.25">
      <c r="A97" s="7">
        <v>94</v>
      </c>
      <c r="B97" s="125" t="s">
        <v>255</v>
      </c>
      <c r="C97" s="125" t="s">
        <v>440</v>
      </c>
      <c r="D97" s="125" t="s">
        <v>21</v>
      </c>
      <c r="E97" s="125" t="s">
        <v>598</v>
      </c>
      <c r="F97" s="125" t="s">
        <v>926</v>
      </c>
      <c r="G97" s="125" t="s">
        <v>0</v>
      </c>
      <c r="H97" s="125" t="s">
        <v>1181</v>
      </c>
      <c r="I97" s="125" t="s">
        <v>1181</v>
      </c>
      <c r="J97" s="126">
        <v>317950.65668920602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x14ac:dyDescent="0.25">
      <c r="A98" s="7">
        <v>95</v>
      </c>
      <c r="B98" s="125" t="s">
        <v>225</v>
      </c>
      <c r="C98" s="125" t="s">
        <v>440</v>
      </c>
      <c r="D98" s="125" t="s">
        <v>15</v>
      </c>
      <c r="E98" s="125" t="s">
        <v>599</v>
      </c>
      <c r="F98" s="125" t="s">
        <v>922</v>
      </c>
      <c r="G98" s="125" t="s">
        <v>1121</v>
      </c>
      <c r="H98" s="125" t="s">
        <v>14</v>
      </c>
      <c r="I98" s="125" t="s">
        <v>14</v>
      </c>
      <c r="J98" s="126">
        <v>1604.36103116453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x14ac:dyDescent="0.25">
      <c r="A99" s="7">
        <v>96</v>
      </c>
      <c r="B99" s="125" t="s">
        <v>272</v>
      </c>
      <c r="C99" s="125" t="s">
        <v>440</v>
      </c>
      <c r="D99" s="125" t="s">
        <v>19</v>
      </c>
      <c r="E99" s="125" t="s">
        <v>600</v>
      </c>
      <c r="F99" s="125" t="s">
        <v>927</v>
      </c>
      <c r="G99" s="125" t="s">
        <v>1</v>
      </c>
      <c r="H99" s="125" t="s">
        <v>17</v>
      </c>
      <c r="I99" s="125" t="s">
        <v>17</v>
      </c>
      <c r="J99" s="126">
        <v>12840.692115509601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x14ac:dyDescent="0.25">
      <c r="A100" s="7">
        <v>97</v>
      </c>
      <c r="B100" s="125" t="s">
        <v>265</v>
      </c>
      <c r="C100" s="125" t="s">
        <v>440</v>
      </c>
      <c r="D100" s="125" t="s">
        <v>16</v>
      </c>
      <c r="E100" s="125" t="s">
        <v>601</v>
      </c>
      <c r="F100" s="125" t="s">
        <v>928</v>
      </c>
      <c r="G100" s="125" t="s">
        <v>6</v>
      </c>
      <c r="H100" s="125" t="s">
        <v>14</v>
      </c>
      <c r="I100" s="125" t="s">
        <v>14</v>
      </c>
      <c r="J100" s="126">
        <v>1425.65276314119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x14ac:dyDescent="0.25">
      <c r="A101" s="7">
        <v>98</v>
      </c>
      <c r="B101" s="125" t="s">
        <v>378</v>
      </c>
      <c r="C101" s="125" t="s">
        <v>479</v>
      </c>
      <c r="D101" s="125" t="s">
        <v>21</v>
      </c>
      <c r="E101" s="125" t="s">
        <v>602</v>
      </c>
      <c r="F101" s="125" t="s">
        <v>929</v>
      </c>
      <c r="G101" s="125" t="s">
        <v>1138</v>
      </c>
      <c r="H101" s="125" t="s">
        <v>1181</v>
      </c>
      <c r="I101" s="125" t="s">
        <v>1181</v>
      </c>
      <c r="J101" s="126">
        <v>476589.499743174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x14ac:dyDescent="0.25">
      <c r="A102" s="7">
        <v>99</v>
      </c>
      <c r="B102" s="125" t="s">
        <v>227</v>
      </c>
      <c r="C102" s="125" t="s">
        <v>465</v>
      </c>
      <c r="D102" s="125" t="s">
        <v>15</v>
      </c>
      <c r="E102" s="125" t="s">
        <v>603</v>
      </c>
      <c r="F102" s="125" t="s">
        <v>930</v>
      </c>
      <c r="G102" s="125" t="s">
        <v>1121</v>
      </c>
      <c r="H102" s="125" t="s">
        <v>14</v>
      </c>
      <c r="I102" s="125" t="s">
        <v>14</v>
      </c>
      <c r="J102" s="126">
        <v>519.34992589113995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x14ac:dyDescent="0.25">
      <c r="A103" s="7">
        <v>100</v>
      </c>
      <c r="B103" s="125" t="s">
        <v>189</v>
      </c>
      <c r="C103" s="125" t="s">
        <v>440</v>
      </c>
      <c r="D103" s="125" t="s">
        <v>16</v>
      </c>
      <c r="E103" s="125" t="s">
        <v>604</v>
      </c>
      <c r="F103" s="125" t="s">
        <v>931</v>
      </c>
      <c r="G103" s="125" t="s">
        <v>1133</v>
      </c>
      <c r="H103" s="125" t="s">
        <v>14</v>
      </c>
      <c r="I103" s="125" t="s">
        <v>14</v>
      </c>
      <c r="J103" s="126">
        <v>5384.8253857201998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x14ac:dyDescent="0.25">
      <c r="A104" s="7">
        <v>101</v>
      </c>
      <c r="B104" s="125" t="s">
        <v>211</v>
      </c>
      <c r="C104" s="125" t="s">
        <v>481</v>
      </c>
      <c r="D104" s="125" t="s">
        <v>15</v>
      </c>
      <c r="E104" s="125" t="s">
        <v>605</v>
      </c>
      <c r="F104" s="125" t="s">
        <v>919</v>
      </c>
      <c r="G104" s="125" t="s">
        <v>1146</v>
      </c>
      <c r="H104" s="125" t="s">
        <v>14</v>
      </c>
      <c r="I104" s="125" t="s">
        <v>14</v>
      </c>
      <c r="J104" s="126">
        <v>3802.5128284684802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x14ac:dyDescent="0.25">
      <c r="A105" s="7">
        <v>102</v>
      </c>
      <c r="B105" s="125" t="s">
        <v>386</v>
      </c>
      <c r="C105" s="125" t="s">
        <v>458</v>
      </c>
      <c r="D105" s="125" t="s">
        <v>21</v>
      </c>
      <c r="E105" s="125" t="s">
        <v>606</v>
      </c>
      <c r="F105" s="125" t="s">
        <v>932</v>
      </c>
      <c r="G105" s="125" t="s">
        <v>0</v>
      </c>
      <c r="H105" s="125" t="s">
        <v>1181</v>
      </c>
      <c r="I105" s="125" t="s">
        <v>1181</v>
      </c>
      <c r="J105" s="126">
        <v>213104.94432116699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x14ac:dyDescent="0.25">
      <c r="A106" s="7">
        <v>103</v>
      </c>
      <c r="B106" s="125" t="s">
        <v>387</v>
      </c>
      <c r="C106" s="125" t="s">
        <v>458</v>
      </c>
      <c r="D106" s="125" t="s">
        <v>21</v>
      </c>
      <c r="E106" s="125" t="s">
        <v>607</v>
      </c>
      <c r="F106" s="125" t="s">
        <v>933</v>
      </c>
      <c r="G106" s="125" t="s">
        <v>0</v>
      </c>
      <c r="H106" s="125" t="s">
        <v>1181</v>
      </c>
      <c r="I106" s="125" t="s">
        <v>1181</v>
      </c>
      <c r="J106" s="126">
        <v>397760.25819533999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x14ac:dyDescent="0.25">
      <c r="A107" s="7">
        <v>104</v>
      </c>
      <c r="B107" s="125" t="s">
        <v>401</v>
      </c>
      <c r="C107" s="125" t="s">
        <v>470</v>
      </c>
      <c r="D107" s="125" t="s">
        <v>21</v>
      </c>
      <c r="E107" s="125" t="s">
        <v>608</v>
      </c>
      <c r="F107" s="125" t="s">
        <v>934</v>
      </c>
      <c r="G107" s="125" t="s">
        <v>5</v>
      </c>
      <c r="H107" s="125" t="s">
        <v>1181</v>
      </c>
      <c r="I107" s="125" t="s">
        <v>1181</v>
      </c>
      <c r="J107" s="126">
        <v>220809.20754905301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x14ac:dyDescent="0.25">
      <c r="A108" s="7">
        <v>105</v>
      </c>
      <c r="B108" s="125" t="s">
        <v>210</v>
      </c>
      <c r="C108" s="125" t="s">
        <v>449</v>
      </c>
      <c r="D108" s="125" t="s">
        <v>16</v>
      </c>
      <c r="E108" s="125" t="s">
        <v>609</v>
      </c>
      <c r="F108" s="125" t="s">
        <v>935</v>
      </c>
      <c r="G108" s="125" t="s">
        <v>1133</v>
      </c>
      <c r="H108" s="125" t="s">
        <v>14</v>
      </c>
      <c r="I108" s="125" t="s">
        <v>14</v>
      </c>
      <c r="J108" s="126">
        <v>281.40898344177998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x14ac:dyDescent="0.25">
      <c r="A109" s="7">
        <v>106</v>
      </c>
      <c r="B109" s="125" t="s">
        <v>414</v>
      </c>
      <c r="C109" s="125" t="s">
        <v>440</v>
      </c>
      <c r="D109" s="125" t="s">
        <v>21</v>
      </c>
      <c r="E109" s="125" t="s">
        <v>610</v>
      </c>
      <c r="F109" s="125" t="s">
        <v>936</v>
      </c>
      <c r="G109" s="125" t="s">
        <v>0</v>
      </c>
      <c r="H109" s="125" t="s">
        <v>1181</v>
      </c>
      <c r="I109" s="125" t="s">
        <v>1181</v>
      </c>
      <c r="J109" s="126">
        <v>215797.760649851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x14ac:dyDescent="0.25">
      <c r="A110" s="7">
        <v>107</v>
      </c>
      <c r="B110" s="125" t="s">
        <v>219</v>
      </c>
      <c r="C110" s="125" t="s">
        <v>440</v>
      </c>
      <c r="D110" s="125" t="s">
        <v>19</v>
      </c>
      <c r="E110" s="125" t="s">
        <v>611</v>
      </c>
      <c r="F110" s="125" t="s">
        <v>937</v>
      </c>
      <c r="G110" s="125" t="s">
        <v>2</v>
      </c>
      <c r="H110" s="125" t="s">
        <v>18</v>
      </c>
      <c r="I110" s="125" t="s">
        <v>18</v>
      </c>
      <c r="J110" s="126">
        <v>3004.56148579722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x14ac:dyDescent="0.25">
      <c r="A111" s="7">
        <v>108</v>
      </c>
      <c r="B111" s="125" t="s">
        <v>220</v>
      </c>
      <c r="C111" s="125" t="s">
        <v>440</v>
      </c>
      <c r="D111" s="125" t="s">
        <v>19</v>
      </c>
      <c r="E111" s="125" t="s">
        <v>612</v>
      </c>
      <c r="F111" s="125" t="s">
        <v>852</v>
      </c>
      <c r="G111" s="125" t="s">
        <v>1151</v>
      </c>
      <c r="H111" s="125" t="s">
        <v>14</v>
      </c>
      <c r="I111" s="125" t="s">
        <v>14</v>
      </c>
      <c r="J111" s="126">
        <v>168.84329186369001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x14ac:dyDescent="0.25">
      <c r="A112" s="7">
        <v>109</v>
      </c>
      <c r="B112" s="125" t="s">
        <v>397</v>
      </c>
      <c r="C112" s="125" t="s">
        <v>440</v>
      </c>
      <c r="D112" s="125" t="s">
        <v>16</v>
      </c>
      <c r="E112" s="125" t="s">
        <v>613</v>
      </c>
      <c r="F112" s="125" t="s">
        <v>938</v>
      </c>
      <c r="G112" s="125" t="s">
        <v>6</v>
      </c>
      <c r="H112" s="125" t="s">
        <v>14</v>
      </c>
      <c r="I112" s="125" t="s">
        <v>14</v>
      </c>
      <c r="J112" s="126">
        <v>449.40962300287998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x14ac:dyDescent="0.25">
      <c r="A113" s="7">
        <v>110</v>
      </c>
      <c r="B113" s="125" t="s">
        <v>199</v>
      </c>
      <c r="C113" s="125" t="s">
        <v>440</v>
      </c>
      <c r="D113" s="125" t="s">
        <v>19</v>
      </c>
      <c r="E113" s="125" t="s">
        <v>614</v>
      </c>
      <c r="F113" s="125" t="s">
        <v>939</v>
      </c>
      <c r="G113" s="125" t="s">
        <v>1149</v>
      </c>
      <c r="H113" s="125" t="s">
        <v>17</v>
      </c>
      <c r="I113" s="125" t="s">
        <v>17</v>
      </c>
      <c r="J113" s="126">
        <v>168.21068197328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x14ac:dyDescent="0.25">
      <c r="A114" s="7">
        <v>111</v>
      </c>
      <c r="B114" s="125" t="s">
        <v>230</v>
      </c>
      <c r="C114" s="125" t="s">
        <v>440</v>
      </c>
      <c r="D114" s="125" t="s">
        <v>16</v>
      </c>
      <c r="E114" s="125" t="s">
        <v>615</v>
      </c>
      <c r="F114" s="125" t="s">
        <v>940</v>
      </c>
      <c r="G114" s="125" t="s">
        <v>1123</v>
      </c>
      <c r="H114" s="125" t="s">
        <v>17</v>
      </c>
      <c r="I114" s="125" t="s">
        <v>17</v>
      </c>
      <c r="J114" s="126">
        <v>203.29196887005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x14ac:dyDescent="0.25">
      <c r="A115" s="7">
        <v>112</v>
      </c>
      <c r="B115" s="125" t="s">
        <v>209</v>
      </c>
      <c r="C115" s="125" t="s">
        <v>449</v>
      </c>
      <c r="D115" s="125" t="s">
        <v>16</v>
      </c>
      <c r="E115" s="125" t="s">
        <v>616</v>
      </c>
      <c r="F115" s="125" t="s">
        <v>941</v>
      </c>
      <c r="G115" s="125" t="s">
        <v>1123</v>
      </c>
      <c r="H115" s="125" t="s">
        <v>14</v>
      </c>
      <c r="I115" s="125" t="s">
        <v>14</v>
      </c>
      <c r="J115" s="126">
        <v>335.37310669484998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x14ac:dyDescent="0.25">
      <c r="A116" s="7">
        <v>113</v>
      </c>
      <c r="B116" s="125" t="s">
        <v>218</v>
      </c>
      <c r="C116" s="125" t="s">
        <v>469</v>
      </c>
      <c r="D116" s="125" t="s">
        <v>15</v>
      </c>
      <c r="E116" s="125" t="s">
        <v>617</v>
      </c>
      <c r="F116" s="125" t="s">
        <v>923</v>
      </c>
      <c r="G116" s="125" t="s">
        <v>1137</v>
      </c>
      <c r="H116" s="125" t="s">
        <v>14</v>
      </c>
      <c r="I116" s="125" t="s">
        <v>14</v>
      </c>
      <c r="J116" s="126">
        <v>1333.63137444573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x14ac:dyDescent="0.25">
      <c r="A117" s="7">
        <v>114</v>
      </c>
      <c r="B117" s="125" t="s">
        <v>256</v>
      </c>
      <c r="C117" s="125" t="s">
        <v>466</v>
      </c>
      <c r="D117" s="125" t="s">
        <v>21</v>
      </c>
      <c r="E117" s="125" t="s">
        <v>618</v>
      </c>
      <c r="F117" s="125" t="s">
        <v>942</v>
      </c>
      <c r="G117" s="125" t="s">
        <v>1138</v>
      </c>
      <c r="H117" s="125" t="s">
        <v>1181</v>
      </c>
      <c r="I117" s="125" t="s">
        <v>1181</v>
      </c>
      <c r="J117" s="126">
        <v>988186.71804691199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x14ac:dyDescent="0.25">
      <c r="A118" s="7">
        <v>115</v>
      </c>
      <c r="B118" s="125" t="s">
        <v>290</v>
      </c>
      <c r="C118" s="125" t="s">
        <v>481</v>
      </c>
      <c r="D118" s="125" t="s">
        <v>15</v>
      </c>
      <c r="E118" s="125" t="s">
        <v>619</v>
      </c>
      <c r="F118" s="125" t="s">
        <v>943</v>
      </c>
      <c r="G118" s="125" t="s">
        <v>1146</v>
      </c>
      <c r="H118" s="125" t="s">
        <v>14</v>
      </c>
      <c r="I118" s="125" t="s">
        <v>14</v>
      </c>
      <c r="J118" s="126">
        <v>150.61440304016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x14ac:dyDescent="0.25">
      <c r="A119" s="7">
        <v>116</v>
      </c>
      <c r="B119" s="125" t="s">
        <v>196</v>
      </c>
      <c r="C119" s="125" t="s">
        <v>440</v>
      </c>
      <c r="D119" s="125" t="s">
        <v>16</v>
      </c>
      <c r="E119" s="125" t="s">
        <v>620</v>
      </c>
      <c r="F119" s="125" t="s">
        <v>944</v>
      </c>
      <c r="G119" s="125" t="s">
        <v>1123</v>
      </c>
      <c r="H119" s="125" t="s">
        <v>14</v>
      </c>
      <c r="I119" s="125" t="s">
        <v>14</v>
      </c>
      <c r="J119" s="126">
        <v>89.190095088690001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x14ac:dyDescent="0.25">
      <c r="A120" s="7">
        <v>117</v>
      </c>
      <c r="B120" s="125" t="s">
        <v>316</v>
      </c>
      <c r="C120" s="125" t="s">
        <v>471</v>
      </c>
      <c r="D120" s="125" t="s">
        <v>21</v>
      </c>
      <c r="E120" s="125" t="s">
        <v>621</v>
      </c>
      <c r="F120" s="125" t="s">
        <v>945</v>
      </c>
      <c r="G120" s="125" t="s">
        <v>1154</v>
      </c>
      <c r="H120" s="125" t="s">
        <v>1181</v>
      </c>
      <c r="I120" s="125" t="s">
        <v>1181</v>
      </c>
      <c r="J120" s="126">
        <v>169628.70165673399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x14ac:dyDescent="0.25">
      <c r="A121" s="7">
        <v>118</v>
      </c>
      <c r="B121" s="125" t="s">
        <v>186</v>
      </c>
      <c r="C121" s="125" t="s">
        <v>482</v>
      </c>
      <c r="D121" s="125" t="s">
        <v>21</v>
      </c>
      <c r="E121" s="125" t="s">
        <v>622</v>
      </c>
      <c r="F121" s="125" t="s">
        <v>946</v>
      </c>
      <c r="G121" s="125" t="s">
        <v>1143</v>
      </c>
      <c r="H121" s="125" t="s">
        <v>1181</v>
      </c>
      <c r="I121" s="125" t="s">
        <v>1181</v>
      </c>
      <c r="J121" s="126">
        <v>231556.880725344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x14ac:dyDescent="0.25">
      <c r="A122" s="7">
        <v>119</v>
      </c>
      <c r="B122" s="125" t="s">
        <v>187</v>
      </c>
      <c r="C122" s="125" t="s">
        <v>483</v>
      </c>
      <c r="D122" s="125" t="s">
        <v>21</v>
      </c>
      <c r="E122" s="125" t="s">
        <v>623</v>
      </c>
      <c r="F122" s="125" t="s">
        <v>946</v>
      </c>
      <c r="G122" s="125" t="s">
        <v>1143</v>
      </c>
      <c r="H122" s="125" t="s">
        <v>1181</v>
      </c>
      <c r="I122" s="125" t="s">
        <v>1181</v>
      </c>
      <c r="J122" s="126">
        <v>21147.804434654099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x14ac:dyDescent="0.25">
      <c r="A123" s="7">
        <v>120</v>
      </c>
      <c r="B123" s="125" t="s">
        <v>183</v>
      </c>
      <c r="C123" s="125" t="s">
        <v>440</v>
      </c>
      <c r="D123" s="125" t="s">
        <v>15</v>
      </c>
      <c r="E123" s="125" t="s">
        <v>624</v>
      </c>
      <c r="F123" s="125" t="s">
        <v>923</v>
      </c>
      <c r="G123" s="125" t="s">
        <v>1137</v>
      </c>
      <c r="H123" s="125" t="s">
        <v>14</v>
      </c>
      <c r="I123" s="125" t="s">
        <v>14</v>
      </c>
      <c r="J123" s="126">
        <v>1615.6002075318399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x14ac:dyDescent="0.25">
      <c r="A124" s="7">
        <v>121</v>
      </c>
      <c r="B124" s="125" t="s">
        <v>171</v>
      </c>
      <c r="C124" s="125" t="s">
        <v>484</v>
      </c>
      <c r="D124" s="125" t="s">
        <v>21</v>
      </c>
      <c r="E124" s="125" t="s">
        <v>625</v>
      </c>
      <c r="F124" s="125" t="s">
        <v>947</v>
      </c>
      <c r="G124" s="125" t="s">
        <v>0</v>
      </c>
      <c r="H124" s="125" t="s">
        <v>1181</v>
      </c>
      <c r="I124" s="125" t="s">
        <v>1181</v>
      </c>
      <c r="J124" s="126">
        <v>441287.98683577299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x14ac:dyDescent="0.25">
      <c r="A125" s="7">
        <v>122</v>
      </c>
      <c r="B125" s="125" t="s">
        <v>172</v>
      </c>
      <c r="C125" s="125" t="s">
        <v>440</v>
      </c>
      <c r="D125" s="125" t="s">
        <v>504</v>
      </c>
      <c r="E125" s="125" t="s">
        <v>626</v>
      </c>
      <c r="F125" s="125" t="s">
        <v>948</v>
      </c>
      <c r="G125" s="125" t="s">
        <v>1153</v>
      </c>
      <c r="H125" s="125" t="s">
        <v>17</v>
      </c>
      <c r="I125" s="125" t="s">
        <v>17</v>
      </c>
      <c r="J125" s="126">
        <v>486.60781347075999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x14ac:dyDescent="0.25">
      <c r="A126" s="7">
        <v>123</v>
      </c>
      <c r="B126" s="125" t="s">
        <v>261</v>
      </c>
      <c r="C126" s="125" t="s">
        <v>440</v>
      </c>
      <c r="D126" s="125" t="s">
        <v>19</v>
      </c>
      <c r="E126" s="125" t="s">
        <v>627</v>
      </c>
      <c r="F126" s="125" t="s">
        <v>949</v>
      </c>
      <c r="G126" s="125" t="s">
        <v>1141</v>
      </c>
      <c r="H126" s="125" t="s">
        <v>18</v>
      </c>
      <c r="I126" s="125" t="s">
        <v>18</v>
      </c>
      <c r="J126" s="126">
        <v>661.02336418634002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x14ac:dyDescent="0.25">
      <c r="A127" s="7">
        <v>124</v>
      </c>
      <c r="B127" s="125" t="s">
        <v>173</v>
      </c>
      <c r="C127" s="125" t="s">
        <v>463</v>
      </c>
      <c r="D127" s="125" t="s">
        <v>21</v>
      </c>
      <c r="E127" s="125" t="s">
        <v>628</v>
      </c>
      <c r="F127" s="125" t="s">
        <v>950</v>
      </c>
      <c r="G127" s="125" t="s">
        <v>1138</v>
      </c>
      <c r="H127" s="125" t="s">
        <v>1181</v>
      </c>
      <c r="I127" s="125" t="s">
        <v>1181</v>
      </c>
      <c r="J127" s="126">
        <v>865126.61536819302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x14ac:dyDescent="0.25">
      <c r="A128" s="7">
        <v>125</v>
      </c>
      <c r="B128" s="125" t="s">
        <v>226</v>
      </c>
      <c r="C128" s="125" t="s">
        <v>440</v>
      </c>
      <c r="D128" s="125" t="s">
        <v>15</v>
      </c>
      <c r="E128" s="125" t="s">
        <v>629</v>
      </c>
      <c r="F128" s="125" t="s">
        <v>951</v>
      </c>
      <c r="G128" s="125" t="s">
        <v>1121</v>
      </c>
      <c r="H128" s="125" t="s">
        <v>14</v>
      </c>
      <c r="I128" s="125" t="s">
        <v>14</v>
      </c>
      <c r="J128" s="126">
        <v>4385.3595315543998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x14ac:dyDescent="0.25">
      <c r="A129" s="7">
        <v>126</v>
      </c>
      <c r="B129" s="125" t="s">
        <v>332</v>
      </c>
      <c r="C129" s="125" t="s">
        <v>459</v>
      </c>
      <c r="D129" s="125" t="s">
        <v>21</v>
      </c>
      <c r="E129" s="125" t="s">
        <v>630</v>
      </c>
      <c r="F129" s="125" t="s">
        <v>867</v>
      </c>
      <c r="G129" s="125" t="s">
        <v>1138</v>
      </c>
      <c r="H129" s="125" t="s">
        <v>1181</v>
      </c>
      <c r="I129" s="125" t="s">
        <v>1181</v>
      </c>
      <c r="J129" s="126">
        <v>538081.09098372096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x14ac:dyDescent="0.25">
      <c r="A130" s="7">
        <v>127</v>
      </c>
      <c r="B130" s="125" t="s">
        <v>335</v>
      </c>
      <c r="C130" s="125" t="s">
        <v>440</v>
      </c>
      <c r="D130" s="125" t="s">
        <v>21</v>
      </c>
      <c r="E130" s="125" t="s">
        <v>631</v>
      </c>
      <c r="F130" s="125" t="s">
        <v>952</v>
      </c>
      <c r="G130" s="125" t="s">
        <v>1155</v>
      </c>
      <c r="H130" s="125" t="s">
        <v>1181</v>
      </c>
      <c r="I130" s="125" t="s">
        <v>1181</v>
      </c>
      <c r="J130" s="126">
        <v>682561.01572022005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x14ac:dyDescent="0.25">
      <c r="A131" s="7">
        <v>128</v>
      </c>
      <c r="B131" s="125" t="s">
        <v>262</v>
      </c>
      <c r="C131" s="125" t="s">
        <v>485</v>
      </c>
      <c r="D131" s="125" t="s">
        <v>21</v>
      </c>
      <c r="E131" s="125" t="s">
        <v>632</v>
      </c>
      <c r="F131" s="125" t="s">
        <v>953</v>
      </c>
      <c r="G131" s="125" t="s">
        <v>1148</v>
      </c>
      <c r="H131" s="125" t="s">
        <v>1181</v>
      </c>
      <c r="I131" s="125" t="s">
        <v>1181</v>
      </c>
      <c r="J131" s="126">
        <v>460359.143159681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x14ac:dyDescent="0.25">
      <c r="A132" s="7">
        <v>129</v>
      </c>
      <c r="B132" s="125" t="s">
        <v>174</v>
      </c>
      <c r="C132" s="125" t="s">
        <v>486</v>
      </c>
      <c r="D132" s="125" t="s">
        <v>21</v>
      </c>
      <c r="E132" s="125" t="s">
        <v>633</v>
      </c>
      <c r="F132" s="125" t="s">
        <v>954</v>
      </c>
      <c r="G132" s="125" t="s">
        <v>1154</v>
      </c>
      <c r="H132" s="125" t="s">
        <v>1181</v>
      </c>
      <c r="I132" s="125" t="s">
        <v>1181</v>
      </c>
      <c r="J132" s="126">
        <v>1944230.0947962201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x14ac:dyDescent="0.25">
      <c r="A133" s="7">
        <v>130</v>
      </c>
      <c r="B133" s="125" t="s">
        <v>266</v>
      </c>
      <c r="C133" s="125" t="s">
        <v>440</v>
      </c>
      <c r="D133" s="125" t="s">
        <v>19</v>
      </c>
      <c r="E133" s="125" t="s">
        <v>634</v>
      </c>
      <c r="F133" s="125" t="s">
        <v>955</v>
      </c>
      <c r="G133" s="125" t="s">
        <v>1141</v>
      </c>
      <c r="H133" s="125" t="s">
        <v>18</v>
      </c>
      <c r="I133" s="125" t="s">
        <v>18</v>
      </c>
      <c r="J133" s="126">
        <v>38920.061862190698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x14ac:dyDescent="0.25">
      <c r="A134" s="7">
        <v>131</v>
      </c>
      <c r="B134" s="125" t="s">
        <v>333</v>
      </c>
      <c r="C134" s="125" t="s">
        <v>459</v>
      </c>
      <c r="D134" s="125" t="s">
        <v>21</v>
      </c>
      <c r="E134" s="125" t="s">
        <v>635</v>
      </c>
      <c r="F134" s="125" t="s">
        <v>867</v>
      </c>
      <c r="G134" s="125" t="s">
        <v>1138</v>
      </c>
      <c r="H134" s="125" t="s">
        <v>1181</v>
      </c>
      <c r="I134" s="125" t="s">
        <v>1181</v>
      </c>
      <c r="J134" s="126">
        <v>751302.17388198397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x14ac:dyDescent="0.25">
      <c r="A135" s="7">
        <v>132</v>
      </c>
      <c r="B135" s="125" t="s">
        <v>405</v>
      </c>
      <c r="C135" s="125" t="s">
        <v>479</v>
      </c>
      <c r="D135" s="125" t="s">
        <v>21</v>
      </c>
      <c r="E135" s="125" t="s">
        <v>636</v>
      </c>
      <c r="F135" s="125" t="s">
        <v>956</v>
      </c>
      <c r="G135" s="125" t="s">
        <v>5</v>
      </c>
      <c r="H135" s="125" t="s">
        <v>1181</v>
      </c>
      <c r="I135" s="125" t="s">
        <v>1181</v>
      </c>
      <c r="J135" s="126">
        <v>98340.103724481494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x14ac:dyDescent="0.25">
      <c r="A136" s="7">
        <v>133</v>
      </c>
      <c r="B136" s="125" t="s">
        <v>269</v>
      </c>
      <c r="C136" s="125" t="s">
        <v>458</v>
      </c>
      <c r="D136" s="125" t="s">
        <v>21</v>
      </c>
      <c r="E136" s="125" t="s">
        <v>637</v>
      </c>
      <c r="F136" s="125" t="s">
        <v>866</v>
      </c>
      <c r="G136" s="125" t="s">
        <v>0</v>
      </c>
      <c r="H136" s="125" t="s">
        <v>1181</v>
      </c>
      <c r="I136" s="125" t="s">
        <v>1181</v>
      </c>
      <c r="J136" s="126">
        <v>740396.47247283801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x14ac:dyDescent="0.25">
      <c r="A137" s="7">
        <v>134</v>
      </c>
      <c r="B137" s="125" t="s">
        <v>250</v>
      </c>
      <c r="C137" s="125" t="s">
        <v>487</v>
      </c>
      <c r="D137" s="125" t="s">
        <v>19</v>
      </c>
      <c r="E137" s="125" t="s">
        <v>638</v>
      </c>
      <c r="F137" s="125" t="s">
        <v>957</v>
      </c>
      <c r="G137" s="125" t="s">
        <v>1156</v>
      </c>
      <c r="H137" s="125" t="s">
        <v>14</v>
      </c>
      <c r="I137" s="125" t="s">
        <v>14</v>
      </c>
      <c r="J137" s="126">
        <v>144.14217722231999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x14ac:dyDescent="0.25">
      <c r="A138" s="7">
        <v>135</v>
      </c>
      <c r="B138" s="125" t="s">
        <v>377</v>
      </c>
      <c r="C138" s="125" t="s">
        <v>440</v>
      </c>
      <c r="D138" s="125" t="s">
        <v>21</v>
      </c>
      <c r="E138" s="125" t="s">
        <v>639</v>
      </c>
      <c r="F138" s="125" t="s">
        <v>958</v>
      </c>
      <c r="G138" s="125" t="s">
        <v>1138</v>
      </c>
      <c r="H138" s="125" t="s">
        <v>1181</v>
      </c>
      <c r="I138" s="125" t="s">
        <v>1181</v>
      </c>
      <c r="J138" s="126">
        <v>1470193.3161370601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x14ac:dyDescent="0.25">
      <c r="A139" s="7">
        <v>136</v>
      </c>
      <c r="B139" s="125" t="s">
        <v>413</v>
      </c>
      <c r="C139" s="125" t="s">
        <v>480</v>
      </c>
      <c r="D139" s="125" t="s">
        <v>21</v>
      </c>
      <c r="E139" s="125" t="s">
        <v>640</v>
      </c>
      <c r="F139" s="125" t="s">
        <v>959</v>
      </c>
      <c r="G139" s="125" t="s">
        <v>0</v>
      </c>
      <c r="H139" s="125" t="s">
        <v>1181</v>
      </c>
      <c r="I139" s="125" t="s">
        <v>1181</v>
      </c>
      <c r="J139" s="126">
        <v>139814.86124060699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x14ac:dyDescent="0.25">
      <c r="A140" s="7">
        <v>137</v>
      </c>
      <c r="B140" s="125" t="s">
        <v>341</v>
      </c>
      <c r="C140" s="125" t="s">
        <v>458</v>
      </c>
      <c r="D140" s="125" t="s">
        <v>21</v>
      </c>
      <c r="E140" s="125" t="s">
        <v>641</v>
      </c>
      <c r="F140" s="125" t="s">
        <v>960</v>
      </c>
      <c r="G140" s="125" t="s">
        <v>0</v>
      </c>
      <c r="H140" s="125" t="s">
        <v>1181</v>
      </c>
      <c r="I140" s="125" t="s">
        <v>1181</v>
      </c>
      <c r="J140" s="126">
        <v>1301697.4643510799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x14ac:dyDescent="0.25">
      <c r="A141" s="7">
        <v>138</v>
      </c>
      <c r="B141" s="125" t="s">
        <v>422</v>
      </c>
      <c r="C141" s="125" t="s">
        <v>479</v>
      </c>
      <c r="D141" s="125" t="s">
        <v>21</v>
      </c>
      <c r="E141" s="125" t="s">
        <v>8</v>
      </c>
      <c r="F141" s="125" t="s">
        <v>961</v>
      </c>
      <c r="G141" s="125" t="s">
        <v>5</v>
      </c>
      <c r="H141" s="125" t="s">
        <v>1181</v>
      </c>
      <c r="I141" s="125" t="s">
        <v>1181</v>
      </c>
      <c r="J141" s="126">
        <v>226723.78837348401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x14ac:dyDescent="0.25">
      <c r="A142" s="7">
        <v>139</v>
      </c>
      <c r="B142" s="125" t="s">
        <v>402</v>
      </c>
      <c r="C142" s="125" t="s">
        <v>459</v>
      </c>
      <c r="D142" s="125" t="s">
        <v>21</v>
      </c>
      <c r="E142" s="125" t="s">
        <v>642</v>
      </c>
      <c r="F142" s="125" t="s">
        <v>962</v>
      </c>
      <c r="G142" s="125" t="s">
        <v>1138</v>
      </c>
      <c r="H142" s="125" t="s">
        <v>1181</v>
      </c>
      <c r="I142" s="125" t="s">
        <v>1181</v>
      </c>
      <c r="J142" s="126">
        <v>568315.87716305198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x14ac:dyDescent="0.25">
      <c r="A143" s="7">
        <v>140</v>
      </c>
      <c r="B143" s="125" t="s">
        <v>283</v>
      </c>
      <c r="C143" s="125" t="s">
        <v>483</v>
      </c>
      <c r="D143" s="125" t="s">
        <v>21</v>
      </c>
      <c r="E143" s="125" t="s">
        <v>643</v>
      </c>
      <c r="F143" s="125" t="s">
        <v>963</v>
      </c>
      <c r="G143" s="125" t="s">
        <v>1143</v>
      </c>
      <c r="H143" s="125" t="s">
        <v>1181</v>
      </c>
      <c r="I143" s="125" t="s">
        <v>1181</v>
      </c>
      <c r="J143" s="126">
        <v>176347.36438966199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x14ac:dyDescent="0.25">
      <c r="A144" s="7">
        <v>141</v>
      </c>
      <c r="B144" s="125" t="s">
        <v>407</v>
      </c>
      <c r="C144" s="125" t="s">
        <v>440</v>
      </c>
      <c r="D144" s="125" t="s">
        <v>21</v>
      </c>
      <c r="E144" s="125" t="s">
        <v>644</v>
      </c>
      <c r="F144" s="125" t="s">
        <v>964</v>
      </c>
      <c r="G144" s="125" t="s">
        <v>1147</v>
      </c>
      <c r="H144" s="125" t="s">
        <v>1181</v>
      </c>
      <c r="I144" s="125" t="s">
        <v>1181</v>
      </c>
      <c r="J144" s="126">
        <v>109484.619718071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x14ac:dyDescent="0.25">
      <c r="A145" s="7">
        <v>142</v>
      </c>
      <c r="B145" s="125" t="s">
        <v>182</v>
      </c>
      <c r="C145" s="125" t="s">
        <v>440</v>
      </c>
      <c r="D145" s="125" t="s">
        <v>21</v>
      </c>
      <c r="E145" s="125" t="s">
        <v>645</v>
      </c>
      <c r="F145" s="125" t="s">
        <v>965</v>
      </c>
      <c r="G145" s="125" t="s">
        <v>1138</v>
      </c>
      <c r="H145" s="125" t="s">
        <v>1181</v>
      </c>
      <c r="I145" s="125" t="s">
        <v>1181</v>
      </c>
      <c r="J145" s="126">
        <v>256122.972362286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x14ac:dyDescent="0.25">
      <c r="A146" s="7">
        <v>143</v>
      </c>
      <c r="B146" s="125" t="s">
        <v>188</v>
      </c>
      <c r="C146" s="125" t="s">
        <v>488</v>
      </c>
      <c r="D146" s="125" t="s">
        <v>16</v>
      </c>
      <c r="E146" s="125" t="s">
        <v>646</v>
      </c>
      <c r="F146" s="125" t="s">
        <v>966</v>
      </c>
      <c r="G146" s="125" t="s">
        <v>6</v>
      </c>
      <c r="H146" s="125" t="s">
        <v>14</v>
      </c>
      <c r="I146" s="125" t="s">
        <v>14</v>
      </c>
      <c r="J146" s="126">
        <v>2817.4008369785702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x14ac:dyDescent="0.25">
      <c r="A147" s="7">
        <v>144</v>
      </c>
      <c r="B147" s="125" t="s">
        <v>415</v>
      </c>
      <c r="C147" s="125" t="s">
        <v>440</v>
      </c>
      <c r="D147" s="125" t="s">
        <v>21</v>
      </c>
      <c r="E147" s="125" t="s">
        <v>647</v>
      </c>
      <c r="F147" s="125" t="s">
        <v>967</v>
      </c>
      <c r="G147" s="125" t="s">
        <v>0</v>
      </c>
      <c r="H147" s="125" t="s">
        <v>1181</v>
      </c>
      <c r="I147" s="125" t="s">
        <v>1181</v>
      </c>
      <c r="J147" s="126">
        <v>525058.868868961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x14ac:dyDescent="0.25">
      <c r="A148" s="7">
        <v>145</v>
      </c>
      <c r="B148" s="125" t="s">
        <v>208</v>
      </c>
      <c r="C148" s="125" t="s">
        <v>480</v>
      </c>
      <c r="D148" s="125" t="s">
        <v>21</v>
      </c>
      <c r="E148" s="125" t="s">
        <v>648</v>
      </c>
      <c r="F148" s="125" t="s">
        <v>968</v>
      </c>
      <c r="G148" s="125" t="s">
        <v>0</v>
      </c>
      <c r="H148" s="125" t="s">
        <v>1181</v>
      </c>
      <c r="I148" s="125" t="s">
        <v>1181</v>
      </c>
      <c r="J148" s="126">
        <v>196506.47201507399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x14ac:dyDescent="0.25">
      <c r="A149" s="7">
        <v>146</v>
      </c>
      <c r="B149" s="125" t="s">
        <v>212</v>
      </c>
      <c r="C149" s="125" t="s">
        <v>458</v>
      </c>
      <c r="D149" s="125" t="s">
        <v>21</v>
      </c>
      <c r="E149" s="125" t="s">
        <v>649</v>
      </c>
      <c r="F149" s="125" t="s">
        <v>960</v>
      </c>
      <c r="G149" s="125" t="s">
        <v>0</v>
      </c>
      <c r="H149" s="125" t="s">
        <v>1181</v>
      </c>
      <c r="I149" s="125" t="s">
        <v>1181</v>
      </c>
      <c r="J149" s="126">
        <v>257529.34451182999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x14ac:dyDescent="0.25">
      <c r="A150" s="7">
        <v>147</v>
      </c>
      <c r="B150" s="125" t="s">
        <v>181</v>
      </c>
      <c r="C150" s="125" t="s">
        <v>440</v>
      </c>
      <c r="D150" s="125" t="s">
        <v>21</v>
      </c>
      <c r="E150" s="125" t="s">
        <v>650</v>
      </c>
      <c r="F150" s="125" t="s">
        <v>969</v>
      </c>
      <c r="G150" s="125" t="s">
        <v>1138</v>
      </c>
      <c r="H150" s="125" t="s">
        <v>1181</v>
      </c>
      <c r="I150" s="125" t="s">
        <v>1181</v>
      </c>
      <c r="J150" s="126">
        <v>368950.437929512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x14ac:dyDescent="0.25">
      <c r="A151" s="7">
        <v>148</v>
      </c>
      <c r="B151" s="125" t="s">
        <v>223</v>
      </c>
      <c r="C151" s="125" t="s">
        <v>440</v>
      </c>
      <c r="D151" s="125" t="s">
        <v>16</v>
      </c>
      <c r="E151" s="125" t="s">
        <v>651</v>
      </c>
      <c r="F151" s="125" t="s">
        <v>970</v>
      </c>
      <c r="G151" s="125" t="s">
        <v>1126</v>
      </c>
      <c r="H151" s="125" t="s">
        <v>14</v>
      </c>
      <c r="I151" s="125" t="s">
        <v>14</v>
      </c>
      <c r="J151" s="126">
        <v>495.99047356687998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x14ac:dyDescent="0.25">
      <c r="A152" s="7">
        <v>149</v>
      </c>
      <c r="B152" s="125" t="s">
        <v>435</v>
      </c>
      <c r="C152" s="125" t="s">
        <v>440</v>
      </c>
      <c r="D152" s="125" t="s">
        <v>19</v>
      </c>
      <c r="E152" s="125" t="s">
        <v>652</v>
      </c>
      <c r="F152" s="125" t="s">
        <v>971</v>
      </c>
      <c r="G152" s="125" t="s">
        <v>1</v>
      </c>
      <c r="H152" s="125" t="s">
        <v>17</v>
      </c>
      <c r="I152" s="125" t="s">
        <v>17</v>
      </c>
      <c r="J152" s="126">
        <v>16193.973480492001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x14ac:dyDescent="0.25">
      <c r="A153" s="7">
        <v>150</v>
      </c>
      <c r="B153" s="125" t="s">
        <v>352</v>
      </c>
      <c r="C153" s="125" t="s">
        <v>440</v>
      </c>
      <c r="D153" s="125" t="s">
        <v>19</v>
      </c>
      <c r="E153" s="125" t="s">
        <v>653</v>
      </c>
      <c r="F153" s="125" t="s">
        <v>861</v>
      </c>
      <c r="G153" s="125" t="s">
        <v>1</v>
      </c>
      <c r="H153" s="125" t="s">
        <v>1178</v>
      </c>
      <c r="I153" s="125" t="s">
        <v>1178</v>
      </c>
      <c r="J153" s="126">
        <v>6769671.7551167104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x14ac:dyDescent="0.25">
      <c r="A154" s="7">
        <v>151</v>
      </c>
      <c r="B154" s="125" t="s">
        <v>370</v>
      </c>
      <c r="C154" s="125" t="s">
        <v>440</v>
      </c>
      <c r="D154" s="125" t="s">
        <v>16</v>
      </c>
      <c r="E154" s="125" t="s">
        <v>654</v>
      </c>
      <c r="F154" s="125" t="s">
        <v>972</v>
      </c>
      <c r="G154" s="125" t="s">
        <v>1126</v>
      </c>
      <c r="H154" s="125" t="s">
        <v>1178</v>
      </c>
      <c r="I154" s="125" t="s">
        <v>1178</v>
      </c>
      <c r="J154" s="126">
        <v>91.198208682800001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x14ac:dyDescent="0.25">
      <c r="A155" s="7">
        <v>152</v>
      </c>
      <c r="B155" s="125" t="s">
        <v>350</v>
      </c>
      <c r="C155" s="125" t="s">
        <v>454</v>
      </c>
      <c r="D155" s="125" t="s">
        <v>19</v>
      </c>
      <c r="E155" s="125" t="s">
        <v>655</v>
      </c>
      <c r="F155" s="125" t="s">
        <v>860</v>
      </c>
      <c r="G155" s="125" t="s">
        <v>1127</v>
      </c>
      <c r="H155" s="125" t="s">
        <v>1178</v>
      </c>
      <c r="I155" s="125" t="s">
        <v>1178</v>
      </c>
      <c r="J155" s="126">
        <v>4726317.8356671799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x14ac:dyDescent="0.25">
      <c r="A156" s="7">
        <v>153</v>
      </c>
      <c r="B156" s="125" t="s">
        <v>232</v>
      </c>
      <c r="C156" s="125" t="s">
        <v>473</v>
      </c>
      <c r="D156" s="125" t="s">
        <v>19</v>
      </c>
      <c r="E156" s="125" t="s">
        <v>656</v>
      </c>
      <c r="F156" s="125" t="s">
        <v>973</v>
      </c>
      <c r="G156" s="125" t="s">
        <v>1157</v>
      </c>
      <c r="H156" s="125" t="s">
        <v>18</v>
      </c>
      <c r="I156" s="125" t="s">
        <v>18</v>
      </c>
      <c r="J156" s="126">
        <v>26736.700810802198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x14ac:dyDescent="0.25">
      <c r="A157" s="7">
        <v>154</v>
      </c>
      <c r="B157" s="125" t="s">
        <v>133</v>
      </c>
      <c r="C157" s="125" t="s">
        <v>440</v>
      </c>
      <c r="D157" s="125" t="s">
        <v>16</v>
      </c>
      <c r="E157" s="125" t="s">
        <v>657</v>
      </c>
      <c r="F157" s="125" t="s">
        <v>974</v>
      </c>
      <c r="G157" s="125" t="s">
        <v>6</v>
      </c>
      <c r="H157" s="125" t="s">
        <v>14</v>
      </c>
      <c r="I157" s="125" t="s">
        <v>14</v>
      </c>
      <c r="J157" s="126">
        <v>17443.633526045101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13.5" customHeight="1" x14ac:dyDescent="0.25">
      <c r="A158" s="7">
        <v>155</v>
      </c>
      <c r="B158" s="125" t="s">
        <v>123</v>
      </c>
      <c r="C158" s="125" t="s">
        <v>441</v>
      </c>
      <c r="D158" s="125" t="s">
        <v>16</v>
      </c>
      <c r="E158" s="125" t="s">
        <v>658</v>
      </c>
      <c r="F158" s="125" t="s">
        <v>944</v>
      </c>
      <c r="G158" s="125" t="s">
        <v>1123</v>
      </c>
      <c r="H158" s="125" t="s">
        <v>17</v>
      </c>
      <c r="I158" s="125" t="s">
        <v>1177</v>
      </c>
      <c r="J158" s="126">
        <v>56449.004004971801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45" x14ac:dyDescent="0.25">
      <c r="A159" s="7">
        <v>156</v>
      </c>
      <c r="B159" s="125" t="s">
        <v>385</v>
      </c>
      <c r="C159" s="125" t="s">
        <v>458</v>
      </c>
      <c r="D159" s="125" t="s">
        <v>21</v>
      </c>
      <c r="E159" s="125" t="s">
        <v>659</v>
      </c>
      <c r="F159" s="127" t="s">
        <v>975</v>
      </c>
      <c r="G159" s="125" t="s">
        <v>1158</v>
      </c>
      <c r="H159" s="125" t="s">
        <v>1181</v>
      </c>
      <c r="I159" s="125" t="s">
        <v>1181</v>
      </c>
      <c r="J159" s="126">
        <v>1066209.7102330299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x14ac:dyDescent="0.25">
      <c r="A160" s="7">
        <v>157</v>
      </c>
      <c r="B160" s="125" t="s">
        <v>369</v>
      </c>
      <c r="C160" s="125" t="s">
        <v>440</v>
      </c>
      <c r="D160" s="125" t="s">
        <v>19</v>
      </c>
      <c r="E160" s="125" t="s">
        <v>660</v>
      </c>
      <c r="F160" s="125" t="s">
        <v>976</v>
      </c>
      <c r="G160" s="125" t="s">
        <v>1</v>
      </c>
      <c r="H160" s="125" t="s">
        <v>18</v>
      </c>
      <c r="I160" s="125" t="s">
        <v>18</v>
      </c>
      <c r="J160" s="126">
        <v>151819.75410622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x14ac:dyDescent="0.25">
      <c r="A161" s="7">
        <v>158</v>
      </c>
      <c r="B161" s="125" t="s">
        <v>194</v>
      </c>
      <c r="C161" s="125" t="s">
        <v>440</v>
      </c>
      <c r="D161" s="125" t="s">
        <v>19</v>
      </c>
      <c r="E161" s="125" t="s">
        <v>661</v>
      </c>
      <c r="F161" s="125" t="s">
        <v>977</v>
      </c>
      <c r="G161" s="125" t="s">
        <v>1159</v>
      </c>
      <c r="H161" s="125" t="s">
        <v>17</v>
      </c>
      <c r="I161" s="125" t="s">
        <v>17</v>
      </c>
      <c r="J161" s="126">
        <v>159953.780650409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x14ac:dyDescent="0.25">
      <c r="A162" s="7">
        <v>159</v>
      </c>
      <c r="B162" s="125" t="s">
        <v>277</v>
      </c>
      <c r="C162" s="125" t="s">
        <v>440</v>
      </c>
      <c r="D162" s="125" t="s">
        <v>504</v>
      </c>
      <c r="E162" s="125" t="s">
        <v>662</v>
      </c>
      <c r="F162" s="125" t="s">
        <v>978</v>
      </c>
      <c r="G162" s="125" t="s">
        <v>1144</v>
      </c>
      <c r="H162" s="125" t="s">
        <v>17</v>
      </c>
      <c r="I162" s="125" t="s">
        <v>17</v>
      </c>
      <c r="J162" s="126">
        <v>32646.831864375799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x14ac:dyDescent="0.25">
      <c r="A163" s="7">
        <v>160</v>
      </c>
      <c r="B163" s="125" t="s">
        <v>340</v>
      </c>
      <c r="C163" s="125" t="s">
        <v>440</v>
      </c>
      <c r="D163" s="125" t="s">
        <v>504</v>
      </c>
      <c r="E163" s="125" t="s">
        <v>663</v>
      </c>
      <c r="F163" s="125" t="s">
        <v>979</v>
      </c>
      <c r="G163" s="125" t="s">
        <v>1153</v>
      </c>
      <c r="H163" s="125" t="s">
        <v>17</v>
      </c>
      <c r="I163" s="125" t="s">
        <v>17</v>
      </c>
      <c r="J163" s="126">
        <v>240586.563275077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x14ac:dyDescent="0.25">
      <c r="A164" s="7">
        <v>161</v>
      </c>
      <c r="B164" s="125" t="s">
        <v>383</v>
      </c>
      <c r="C164" s="125" t="s">
        <v>472</v>
      </c>
      <c r="D164" s="125" t="s">
        <v>19</v>
      </c>
      <c r="E164" s="125" t="s">
        <v>664</v>
      </c>
      <c r="F164" s="125" t="s">
        <v>980</v>
      </c>
      <c r="G164" s="125" t="s">
        <v>1151</v>
      </c>
      <c r="H164" s="125" t="s">
        <v>18</v>
      </c>
      <c r="I164" s="125" t="s">
        <v>18</v>
      </c>
      <c r="J164" s="126">
        <v>8558.7089030229708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x14ac:dyDescent="0.25">
      <c r="A165" s="7">
        <v>162</v>
      </c>
      <c r="B165" s="125" t="s">
        <v>102</v>
      </c>
      <c r="C165" s="125" t="s">
        <v>440</v>
      </c>
      <c r="D165" s="125" t="s">
        <v>15</v>
      </c>
      <c r="E165" s="125" t="s">
        <v>665</v>
      </c>
      <c r="F165" s="125" t="s">
        <v>981</v>
      </c>
      <c r="G165" s="125" t="s">
        <v>1137</v>
      </c>
      <c r="H165" s="125" t="s">
        <v>20</v>
      </c>
      <c r="I165" s="125" t="s">
        <v>20</v>
      </c>
      <c r="J165" s="126">
        <v>36721.930566656098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x14ac:dyDescent="0.25">
      <c r="A166" s="7">
        <v>163</v>
      </c>
      <c r="B166" s="125" t="s">
        <v>346</v>
      </c>
      <c r="C166" s="125" t="s">
        <v>440</v>
      </c>
      <c r="D166" s="125" t="s">
        <v>16</v>
      </c>
      <c r="E166" s="125" t="s">
        <v>666</v>
      </c>
      <c r="F166" s="125" t="s">
        <v>982</v>
      </c>
      <c r="G166" s="125" t="s">
        <v>1126</v>
      </c>
      <c r="H166" s="125" t="s">
        <v>14</v>
      </c>
      <c r="I166" s="125" t="s">
        <v>14</v>
      </c>
      <c r="J166" s="126">
        <v>14919.464903447601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x14ac:dyDescent="0.25">
      <c r="A167" s="7">
        <v>164</v>
      </c>
      <c r="B167" s="125" t="s">
        <v>345</v>
      </c>
      <c r="C167" s="125" t="s">
        <v>452</v>
      </c>
      <c r="D167" s="125" t="s">
        <v>16</v>
      </c>
      <c r="E167" s="125" t="s">
        <v>667</v>
      </c>
      <c r="F167" s="125" t="s">
        <v>983</v>
      </c>
      <c r="G167" s="125" t="s">
        <v>1132</v>
      </c>
      <c r="H167" s="125" t="s">
        <v>14</v>
      </c>
      <c r="I167" s="125" t="s">
        <v>14</v>
      </c>
      <c r="J167" s="126">
        <v>106566.42478821801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x14ac:dyDescent="0.25">
      <c r="A168" s="7">
        <v>165</v>
      </c>
      <c r="B168" s="125" t="s">
        <v>299</v>
      </c>
      <c r="C168" s="125" t="s">
        <v>440</v>
      </c>
      <c r="D168" s="125" t="s">
        <v>504</v>
      </c>
      <c r="E168" s="125" t="s">
        <v>668</v>
      </c>
      <c r="F168" s="125" t="s">
        <v>984</v>
      </c>
      <c r="G168" s="125" t="s">
        <v>1160</v>
      </c>
      <c r="H168" s="125" t="s">
        <v>17</v>
      </c>
      <c r="I168" s="125" t="s">
        <v>17</v>
      </c>
      <c r="J168" s="126">
        <v>76973.530434822605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x14ac:dyDescent="0.25">
      <c r="A169" s="7">
        <v>166</v>
      </c>
      <c r="B169" s="125" t="s">
        <v>324</v>
      </c>
      <c r="C169" s="125" t="s">
        <v>440</v>
      </c>
      <c r="D169" s="125" t="s">
        <v>16</v>
      </c>
      <c r="E169" s="125" t="s">
        <v>669</v>
      </c>
      <c r="F169" s="125" t="s">
        <v>985</v>
      </c>
      <c r="G169" s="125" t="s">
        <v>1123</v>
      </c>
      <c r="H169" s="125" t="s">
        <v>17</v>
      </c>
      <c r="I169" s="125" t="s">
        <v>17</v>
      </c>
      <c r="J169" s="126">
        <v>197971.96130124401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x14ac:dyDescent="0.25">
      <c r="A170" s="7">
        <v>167</v>
      </c>
      <c r="B170" s="125" t="s">
        <v>280</v>
      </c>
      <c r="C170" s="125" t="s">
        <v>440</v>
      </c>
      <c r="D170" s="125" t="s">
        <v>19</v>
      </c>
      <c r="E170" s="125" t="s">
        <v>670</v>
      </c>
      <c r="F170" s="125" t="s">
        <v>986</v>
      </c>
      <c r="G170" s="125" t="s">
        <v>1149</v>
      </c>
      <c r="H170" s="125" t="s">
        <v>18</v>
      </c>
      <c r="I170" s="125" t="s">
        <v>18</v>
      </c>
      <c r="J170" s="126">
        <v>100764.193847997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x14ac:dyDescent="0.25">
      <c r="A171" s="7">
        <v>168</v>
      </c>
      <c r="B171" s="125" t="s">
        <v>160</v>
      </c>
      <c r="C171" s="125" t="s">
        <v>440</v>
      </c>
      <c r="D171" s="125" t="s">
        <v>19</v>
      </c>
      <c r="E171" s="125" t="s">
        <v>671</v>
      </c>
      <c r="F171" s="125" t="s">
        <v>987</v>
      </c>
      <c r="G171" s="125" t="s">
        <v>1149</v>
      </c>
      <c r="H171" s="125" t="s">
        <v>18</v>
      </c>
      <c r="I171" s="125" t="s">
        <v>1177</v>
      </c>
      <c r="J171" s="126">
        <v>823854.539000449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x14ac:dyDescent="0.25">
      <c r="A172" s="7">
        <v>169</v>
      </c>
      <c r="B172" s="125" t="s">
        <v>240</v>
      </c>
      <c r="C172" s="125" t="s">
        <v>440</v>
      </c>
      <c r="D172" s="125" t="s">
        <v>19</v>
      </c>
      <c r="E172" s="125" t="s">
        <v>672</v>
      </c>
      <c r="F172" s="125" t="s">
        <v>988</v>
      </c>
      <c r="G172" s="125" t="s">
        <v>1</v>
      </c>
      <c r="H172" s="125" t="s">
        <v>14</v>
      </c>
      <c r="I172" s="125" t="s">
        <v>14</v>
      </c>
      <c r="J172" s="126">
        <v>11343.843711446299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x14ac:dyDescent="0.25">
      <c r="A173" s="7">
        <v>170</v>
      </c>
      <c r="B173" s="125" t="s">
        <v>134</v>
      </c>
      <c r="C173" s="125" t="s">
        <v>461</v>
      </c>
      <c r="D173" s="125" t="s">
        <v>16</v>
      </c>
      <c r="E173" s="125" t="s">
        <v>673</v>
      </c>
      <c r="F173" s="125" t="s">
        <v>989</v>
      </c>
      <c r="G173" s="125" t="s">
        <v>1123</v>
      </c>
      <c r="H173" s="125" t="s">
        <v>17</v>
      </c>
      <c r="I173" s="125" t="s">
        <v>1184</v>
      </c>
      <c r="J173" s="126">
        <v>31639.5346512176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x14ac:dyDescent="0.25">
      <c r="A174" s="7">
        <v>171</v>
      </c>
      <c r="B174" s="125" t="s">
        <v>138</v>
      </c>
      <c r="C174" s="125" t="s">
        <v>489</v>
      </c>
      <c r="D174" s="125" t="s">
        <v>21</v>
      </c>
      <c r="E174" s="125" t="s">
        <v>674</v>
      </c>
      <c r="F174" s="125" t="s">
        <v>990</v>
      </c>
      <c r="G174" s="125" t="s">
        <v>1143</v>
      </c>
      <c r="H174" s="125" t="s">
        <v>1181</v>
      </c>
      <c r="I174" s="125" t="s">
        <v>1181</v>
      </c>
      <c r="J174" s="126">
        <v>837559.631069378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x14ac:dyDescent="0.25">
      <c r="A175" s="7">
        <v>172</v>
      </c>
      <c r="B175" s="125" t="s">
        <v>311</v>
      </c>
      <c r="C175" s="125" t="s">
        <v>440</v>
      </c>
      <c r="D175" s="125" t="s">
        <v>16</v>
      </c>
      <c r="E175" s="125" t="s">
        <v>675</v>
      </c>
      <c r="F175" s="125" t="s">
        <v>991</v>
      </c>
      <c r="G175" s="125" t="s">
        <v>1123</v>
      </c>
      <c r="H175" s="125" t="s">
        <v>14</v>
      </c>
      <c r="I175" s="125" t="s">
        <v>14</v>
      </c>
      <c r="J175" s="126">
        <v>31270.826104029398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x14ac:dyDescent="0.25">
      <c r="A176" s="7">
        <v>173</v>
      </c>
      <c r="B176" s="125" t="s">
        <v>322</v>
      </c>
      <c r="C176" s="125" t="s">
        <v>440</v>
      </c>
      <c r="D176" s="125" t="s">
        <v>15</v>
      </c>
      <c r="E176" s="125" t="s">
        <v>676</v>
      </c>
      <c r="F176" s="125" t="s">
        <v>992</v>
      </c>
      <c r="G176" s="125" t="s">
        <v>1121</v>
      </c>
      <c r="H176" s="125" t="s">
        <v>14</v>
      </c>
      <c r="I176" s="125" t="s">
        <v>14</v>
      </c>
      <c r="J176" s="126">
        <v>56918.109225698303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x14ac:dyDescent="0.25">
      <c r="A177" s="7">
        <v>174</v>
      </c>
      <c r="B177" s="125" t="s">
        <v>204</v>
      </c>
      <c r="C177" s="125" t="s">
        <v>468</v>
      </c>
      <c r="D177" s="125" t="s">
        <v>21</v>
      </c>
      <c r="E177" s="125" t="s">
        <v>677</v>
      </c>
      <c r="F177" s="125" t="s">
        <v>993</v>
      </c>
      <c r="G177" s="125" t="s">
        <v>0</v>
      </c>
      <c r="H177" s="125" t="s">
        <v>1181</v>
      </c>
      <c r="I177" s="125" t="s">
        <v>1181</v>
      </c>
      <c r="J177" s="126">
        <v>445413.447319614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x14ac:dyDescent="0.25">
      <c r="A178" s="7">
        <v>175</v>
      </c>
      <c r="B178" s="125" t="s">
        <v>403</v>
      </c>
      <c r="C178" s="125" t="s">
        <v>440</v>
      </c>
      <c r="D178" s="125" t="s">
        <v>19</v>
      </c>
      <c r="E178" s="125" t="s">
        <v>678</v>
      </c>
      <c r="F178" s="125" t="s">
        <v>994</v>
      </c>
      <c r="G178" s="125" t="s">
        <v>1127</v>
      </c>
      <c r="H178" s="125" t="s">
        <v>18</v>
      </c>
      <c r="I178" s="125" t="s">
        <v>18</v>
      </c>
      <c r="J178" s="126">
        <v>61095.702579966797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x14ac:dyDescent="0.25">
      <c r="A179" s="7">
        <v>176</v>
      </c>
      <c r="B179" s="125" t="s">
        <v>406</v>
      </c>
      <c r="C179" s="125" t="s">
        <v>448</v>
      </c>
      <c r="D179" s="125" t="s">
        <v>16</v>
      </c>
      <c r="E179" s="125" t="s">
        <v>679</v>
      </c>
      <c r="F179" s="125" t="s">
        <v>995</v>
      </c>
      <c r="G179" s="125" t="s">
        <v>1126</v>
      </c>
      <c r="H179" s="125" t="s">
        <v>14</v>
      </c>
      <c r="I179" s="125" t="s">
        <v>14</v>
      </c>
      <c r="J179" s="126">
        <v>19850.3065728119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x14ac:dyDescent="0.25">
      <c r="A180" s="7">
        <v>177</v>
      </c>
      <c r="B180" s="125" t="s">
        <v>263</v>
      </c>
      <c r="C180" s="125" t="s">
        <v>490</v>
      </c>
      <c r="D180" s="125" t="s">
        <v>15</v>
      </c>
      <c r="E180" s="125" t="s">
        <v>680</v>
      </c>
      <c r="F180" s="125" t="s">
        <v>996</v>
      </c>
      <c r="G180" s="125" t="s">
        <v>1161</v>
      </c>
      <c r="H180" s="125" t="s">
        <v>14</v>
      </c>
      <c r="I180" s="125" t="s">
        <v>14</v>
      </c>
      <c r="J180" s="126">
        <v>17302.008153441398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x14ac:dyDescent="0.25">
      <c r="A181" s="7">
        <v>178</v>
      </c>
      <c r="B181" s="125" t="s">
        <v>190</v>
      </c>
      <c r="C181" s="125" t="s">
        <v>440</v>
      </c>
      <c r="D181" s="125" t="s">
        <v>16</v>
      </c>
      <c r="E181" s="125" t="s">
        <v>681</v>
      </c>
      <c r="F181" s="125" t="s">
        <v>997</v>
      </c>
      <c r="G181" s="125" t="s">
        <v>1126</v>
      </c>
      <c r="H181" s="125" t="s">
        <v>14</v>
      </c>
      <c r="I181" s="125" t="s">
        <v>14</v>
      </c>
      <c r="J181" s="126">
        <v>3958.51168382284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x14ac:dyDescent="0.25">
      <c r="A182" s="7">
        <v>179</v>
      </c>
      <c r="B182" s="125" t="s">
        <v>251</v>
      </c>
      <c r="C182" s="125" t="s">
        <v>467</v>
      </c>
      <c r="D182" s="125" t="s">
        <v>15</v>
      </c>
      <c r="E182" s="125" t="s">
        <v>682</v>
      </c>
      <c r="F182" s="125" t="s">
        <v>998</v>
      </c>
      <c r="G182" s="125" t="s">
        <v>1121</v>
      </c>
      <c r="H182" s="125" t="s">
        <v>14</v>
      </c>
      <c r="I182" s="125" t="s">
        <v>14</v>
      </c>
      <c r="J182" s="126">
        <v>12809.588361964599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x14ac:dyDescent="0.25">
      <c r="A183" s="7">
        <v>180</v>
      </c>
      <c r="B183" s="125" t="s">
        <v>295</v>
      </c>
      <c r="C183" s="125" t="s">
        <v>440</v>
      </c>
      <c r="D183" s="125" t="s">
        <v>504</v>
      </c>
      <c r="E183" s="125" t="s">
        <v>683</v>
      </c>
      <c r="F183" s="125" t="s">
        <v>999</v>
      </c>
      <c r="G183" s="125" t="s">
        <v>1162</v>
      </c>
      <c r="H183" s="125" t="s">
        <v>17</v>
      </c>
      <c r="I183" s="125" t="s">
        <v>17</v>
      </c>
      <c r="J183" s="126">
        <v>132787.86027495199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x14ac:dyDescent="0.25">
      <c r="A184" s="7">
        <v>181</v>
      </c>
      <c r="B184" s="125" t="s">
        <v>314</v>
      </c>
      <c r="C184" s="125" t="s">
        <v>440</v>
      </c>
      <c r="D184" s="125" t="s">
        <v>19</v>
      </c>
      <c r="E184" s="125" t="s">
        <v>684</v>
      </c>
      <c r="F184" s="125" t="s">
        <v>1000</v>
      </c>
      <c r="G184" s="125" t="s">
        <v>1163</v>
      </c>
      <c r="H184" s="125" t="s">
        <v>17</v>
      </c>
      <c r="I184" s="125" t="s">
        <v>17</v>
      </c>
      <c r="J184" s="126">
        <v>749774.17508209299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x14ac:dyDescent="0.25">
      <c r="A185" s="7">
        <v>182</v>
      </c>
      <c r="B185" s="125" t="s">
        <v>127</v>
      </c>
      <c r="C185" s="125" t="s">
        <v>440</v>
      </c>
      <c r="D185" s="125" t="s">
        <v>16</v>
      </c>
      <c r="E185" s="125" t="s">
        <v>685</v>
      </c>
      <c r="F185" s="125" t="s">
        <v>1001</v>
      </c>
      <c r="G185" s="125" t="s">
        <v>1123</v>
      </c>
      <c r="H185" s="125" t="s">
        <v>17</v>
      </c>
      <c r="I185" s="125" t="s">
        <v>17</v>
      </c>
      <c r="J185" s="126">
        <v>124155.899321356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x14ac:dyDescent="0.25">
      <c r="A186" s="7">
        <v>183</v>
      </c>
      <c r="B186" s="125" t="s">
        <v>326</v>
      </c>
      <c r="C186" s="125" t="s">
        <v>491</v>
      </c>
      <c r="D186" s="125" t="s">
        <v>21</v>
      </c>
      <c r="E186" s="125" t="s">
        <v>686</v>
      </c>
      <c r="F186" s="125" t="s">
        <v>1002</v>
      </c>
      <c r="G186" s="125" t="s">
        <v>1138</v>
      </c>
      <c r="H186" s="125" t="s">
        <v>1181</v>
      </c>
      <c r="I186" s="125" t="s">
        <v>1181</v>
      </c>
      <c r="J186" s="126">
        <v>350243.31227616197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x14ac:dyDescent="0.25">
      <c r="A187" s="7">
        <v>184</v>
      </c>
      <c r="B187" s="125" t="s">
        <v>428</v>
      </c>
      <c r="C187" s="125" t="s">
        <v>490</v>
      </c>
      <c r="D187" s="125" t="s">
        <v>15</v>
      </c>
      <c r="E187" s="125" t="s">
        <v>9</v>
      </c>
      <c r="F187" s="125" t="s">
        <v>1003</v>
      </c>
      <c r="G187" s="125" t="s">
        <v>1161</v>
      </c>
      <c r="H187" s="125" t="s">
        <v>14</v>
      </c>
      <c r="I187" s="125" t="s">
        <v>14</v>
      </c>
      <c r="J187" s="126">
        <v>12973.915069537201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x14ac:dyDescent="0.25">
      <c r="A188" s="7">
        <v>185</v>
      </c>
      <c r="B188" s="125" t="s">
        <v>391</v>
      </c>
      <c r="C188" s="125" t="s">
        <v>475</v>
      </c>
      <c r="D188" s="125" t="s">
        <v>19</v>
      </c>
      <c r="E188" s="125" t="s">
        <v>687</v>
      </c>
      <c r="F188" s="125" t="s">
        <v>988</v>
      </c>
      <c r="G188" s="125" t="s">
        <v>1</v>
      </c>
      <c r="H188" s="125" t="s">
        <v>14</v>
      </c>
      <c r="I188" s="125" t="s">
        <v>14</v>
      </c>
      <c r="J188" s="126">
        <v>12294.6641979655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x14ac:dyDescent="0.25">
      <c r="A189" s="7">
        <v>186</v>
      </c>
      <c r="B189" s="125" t="s">
        <v>268</v>
      </c>
      <c r="C189" s="125" t="s">
        <v>492</v>
      </c>
      <c r="D189" s="125" t="s">
        <v>504</v>
      </c>
      <c r="E189" s="125" t="s">
        <v>688</v>
      </c>
      <c r="F189" s="125" t="s">
        <v>1004</v>
      </c>
      <c r="G189" s="125" t="s">
        <v>1125</v>
      </c>
      <c r="H189" s="125" t="s">
        <v>17</v>
      </c>
      <c r="I189" s="125" t="s">
        <v>17</v>
      </c>
      <c r="J189" s="126">
        <v>42355.541856382501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x14ac:dyDescent="0.25">
      <c r="A190" s="7">
        <v>187</v>
      </c>
      <c r="B190" s="125" t="s">
        <v>109</v>
      </c>
      <c r="C190" s="125" t="s">
        <v>440</v>
      </c>
      <c r="D190" s="125" t="s">
        <v>16</v>
      </c>
      <c r="E190" s="125" t="s">
        <v>689</v>
      </c>
      <c r="F190" s="125" t="s">
        <v>1005</v>
      </c>
      <c r="G190" s="125" t="s">
        <v>1164</v>
      </c>
      <c r="H190" s="125" t="s">
        <v>14</v>
      </c>
      <c r="I190" s="125" t="s">
        <v>14</v>
      </c>
      <c r="J190" s="126">
        <v>31763.2913850562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x14ac:dyDescent="0.25">
      <c r="A191" s="7">
        <v>188</v>
      </c>
      <c r="B191" s="125" t="s">
        <v>319</v>
      </c>
      <c r="C191" s="125" t="s">
        <v>450</v>
      </c>
      <c r="D191" s="125" t="s">
        <v>15</v>
      </c>
      <c r="E191" s="125" t="s">
        <v>690</v>
      </c>
      <c r="F191" s="125" t="s">
        <v>1006</v>
      </c>
      <c r="G191" s="125" t="s">
        <v>1165</v>
      </c>
      <c r="H191" s="125" t="s">
        <v>14</v>
      </c>
      <c r="I191" s="125" t="s">
        <v>14</v>
      </c>
      <c r="J191" s="126">
        <v>76138.186152840906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x14ac:dyDescent="0.25">
      <c r="A192" s="7">
        <v>189</v>
      </c>
      <c r="B192" s="125" t="s">
        <v>267</v>
      </c>
      <c r="C192" s="125" t="s">
        <v>440</v>
      </c>
      <c r="D192" s="125" t="s">
        <v>16</v>
      </c>
      <c r="E192" s="125" t="s">
        <v>691</v>
      </c>
      <c r="F192" s="125" t="s">
        <v>1007</v>
      </c>
      <c r="G192" s="125" t="s">
        <v>1166</v>
      </c>
      <c r="H192" s="125" t="s">
        <v>14</v>
      </c>
      <c r="I192" s="125" t="s">
        <v>14</v>
      </c>
      <c r="J192" s="126">
        <v>28086.3496202602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x14ac:dyDescent="0.25">
      <c r="A193" s="7">
        <v>190</v>
      </c>
      <c r="B193" s="125" t="s">
        <v>371</v>
      </c>
      <c r="C193" s="125" t="s">
        <v>440</v>
      </c>
      <c r="D193" s="125" t="s">
        <v>19</v>
      </c>
      <c r="E193" s="125" t="s">
        <v>692</v>
      </c>
      <c r="F193" s="125" t="s">
        <v>1008</v>
      </c>
      <c r="G193" s="125" t="s">
        <v>1141</v>
      </c>
      <c r="H193" s="125" t="s">
        <v>18</v>
      </c>
      <c r="I193" s="125" t="s">
        <v>18</v>
      </c>
      <c r="J193" s="126">
        <v>8855.4685847071305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x14ac:dyDescent="0.25">
      <c r="A194" s="7">
        <v>191</v>
      </c>
      <c r="B194" s="125" t="s">
        <v>425</v>
      </c>
      <c r="C194" s="125" t="s">
        <v>440</v>
      </c>
      <c r="D194" s="125" t="s">
        <v>21</v>
      </c>
      <c r="E194" s="125" t="s">
        <v>4</v>
      </c>
      <c r="F194" s="125" t="s">
        <v>1009</v>
      </c>
      <c r="G194" s="125" t="s">
        <v>5</v>
      </c>
      <c r="H194" s="125" t="s">
        <v>1181</v>
      </c>
      <c r="I194" s="125" t="s">
        <v>1181</v>
      </c>
      <c r="J194" s="126">
        <v>706104.46347217704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x14ac:dyDescent="0.25">
      <c r="A195" s="7">
        <v>192</v>
      </c>
      <c r="B195" s="125" t="s">
        <v>291</v>
      </c>
      <c r="C195" s="125" t="s">
        <v>493</v>
      </c>
      <c r="D195" s="125" t="s">
        <v>15</v>
      </c>
      <c r="E195" s="125" t="s">
        <v>693</v>
      </c>
      <c r="F195" s="125" t="s">
        <v>1010</v>
      </c>
      <c r="G195" s="125" t="s">
        <v>1146</v>
      </c>
      <c r="H195" s="125" t="s">
        <v>14</v>
      </c>
      <c r="I195" s="125" t="s">
        <v>14</v>
      </c>
      <c r="J195" s="126">
        <v>24352.4261917652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x14ac:dyDescent="0.25">
      <c r="A196" s="7">
        <v>193</v>
      </c>
      <c r="B196" s="125" t="s">
        <v>327</v>
      </c>
      <c r="C196" s="125" t="s">
        <v>440</v>
      </c>
      <c r="D196" s="125" t="s">
        <v>15</v>
      </c>
      <c r="E196" s="125" t="s">
        <v>694</v>
      </c>
      <c r="F196" s="125" t="s">
        <v>1011</v>
      </c>
      <c r="G196" s="125" t="s">
        <v>1121</v>
      </c>
      <c r="H196" s="125" t="s">
        <v>14</v>
      </c>
      <c r="I196" s="125" t="s">
        <v>14</v>
      </c>
      <c r="J196" s="126">
        <v>49672.375646326997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x14ac:dyDescent="0.25">
      <c r="A197" s="7">
        <v>194</v>
      </c>
      <c r="B197" s="125" t="s">
        <v>115</v>
      </c>
      <c r="C197" s="125" t="s">
        <v>440</v>
      </c>
      <c r="D197" s="125" t="s">
        <v>19</v>
      </c>
      <c r="E197" s="125" t="s">
        <v>695</v>
      </c>
      <c r="F197" s="125" t="s">
        <v>1012</v>
      </c>
      <c r="G197" s="125" t="s">
        <v>1149</v>
      </c>
      <c r="H197" s="125" t="s">
        <v>18</v>
      </c>
      <c r="I197" s="125" t="s">
        <v>18</v>
      </c>
      <c r="J197" s="126">
        <v>6303.7368339355899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x14ac:dyDescent="0.25">
      <c r="A198" s="7">
        <v>195</v>
      </c>
      <c r="B198" s="125" t="s">
        <v>394</v>
      </c>
      <c r="C198" s="125" t="s">
        <v>440</v>
      </c>
      <c r="D198" s="125" t="s">
        <v>19</v>
      </c>
      <c r="E198" s="125" t="s">
        <v>696</v>
      </c>
      <c r="F198" s="125" t="s">
        <v>1013</v>
      </c>
      <c r="G198" s="125" t="s">
        <v>1141</v>
      </c>
      <c r="H198" s="125" t="s">
        <v>18</v>
      </c>
      <c r="I198" s="125" t="s">
        <v>18</v>
      </c>
      <c r="J198" s="126">
        <v>6304.4427865698699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x14ac:dyDescent="0.25">
      <c r="A199" s="7">
        <v>196</v>
      </c>
      <c r="B199" s="125" t="s">
        <v>331</v>
      </c>
      <c r="C199" s="125" t="s">
        <v>459</v>
      </c>
      <c r="D199" s="125" t="s">
        <v>21</v>
      </c>
      <c r="E199" s="125" t="s">
        <v>697</v>
      </c>
      <c r="F199" s="125" t="s">
        <v>867</v>
      </c>
      <c r="G199" s="125" t="s">
        <v>1138</v>
      </c>
      <c r="H199" s="125" t="s">
        <v>1181</v>
      </c>
      <c r="I199" s="125" t="s">
        <v>1181</v>
      </c>
      <c r="J199" s="126">
        <v>896410.954126255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 x14ac:dyDescent="0.25">
      <c r="A200" s="7">
        <v>197</v>
      </c>
      <c r="B200" s="125" t="s">
        <v>430</v>
      </c>
      <c r="C200" s="125" t="s">
        <v>440</v>
      </c>
      <c r="D200" s="125" t="s">
        <v>19</v>
      </c>
      <c r="E200" s="125" t="s">
        <v>698</v>
      </c>
      <c r="F200" s="125" t="s">
        <v>988</v>
      </c>
      <c r="G200" s="125" t="s">
        <v>1</v>
      </c>
      <c r="H200" s="125" t="s">
        <v>14</v>
      </c>
      <c r="I200" s="125" t="s">
        <v>14</v>
      </c>
      <c r="J200" s="126">
        <v>19260.2391347718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 x14ac:dyDescent="0.25">
      <c r="A201" s="7">
        <v>198</v>
      </c>
      <c r="B201" s="125" t="s">
        <v>108</v>
      </c>
      <c r="C201" s="125" t="s">
        <v>440</v>
      </c>
      <c r="D201" s="125" t="s">
        <v>504</v>
      </c>
      <c r="E201" s="125" t="s">
        <v>699</v>
      </c>
      <c r="F201" s="125" t="s">
        <v>1014</v>
      </c>
      <c r="G201" s="125" t="s">
        <v>1167</v>
      </c>
      <c r="H201" s="125" t="s">
        <v>17</v>
      </c>
      <c r="I201" s="125" t="s">
        <v>17</v>
      </c>
      <c r="J201" s="126">
        <v>555524.43829571898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 x14ac:dyDescent="0.25">
      <c r="A202" s="7">
        <v>199</v>
      </c>
      <c r="B202" s="125" t="s">
        <v>360</v>
      </c>
      <c r="C202" s="125" t="s">
        <v>442</v>
      </c>
      <c r="D202" s="125" t="s">
        <v>19</v>
      </c>
      <c r="E202" s="125" t="s">
        <v>700</v>
      </c>
      <c r="F202" s="125" t="s">
        <v>1015</v>
      </c>
      <c r="G202" s="125" t="s">
        <v>1</v>
      </c>
      <c r="H202" s="125" t="s">
        <v>18</v>
      </c>
      <c r="I202" s="125" t="s">
        <v>18</v>
      </c>
      <c r="J202" s="126">
        <v>346908.103054534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 x14ac:dyDescent="0.25">
      <c r="A203" s="7">
        <v>200</v>
      </c>
      <c r="B203" s="125" t="s">
        <v>201</v>
      </c>
      <c r="C203" s="125" t="s">
        <v>440</v>
      </c>
      <c r="D203" s="125" t="s">
        <v>21</v>
      </c>
      <c r="E203" s="125" t="s">
        <v>701</v>
      </c>
      <c r="F203" s="125" t="s">
        <v>1016</v>
      </c>
      <c r="G203" s="125" t="s">
        <v>1148</v>
      </c>
      <c r="H203" s="125" t="s">
        <v>1181</v>
      </c>
      <c r="I203" s="125" t="s">
        <v>1181</v>
      </c>
      <c r="J203" s="126">
        <v>657327.77440837305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1:33" x14ac:dyDescent="0.25">
      <c r="A204" s="7">
        <v>201</v>
      </c>
      <c r="B204" s="125" t="s">
        <v>423</v>
      </c>
      <c r="C204" s="125" t="s">
        <v>440</v>
      </c>
      <c r="D204" s="125" t="s">
        <v>19</v>
      </c>
      <c r="E204" s="125" t="s">
        <v>3</v>
      </c>
      <c r="F204" s="125" t="s">
        <v>1001</v>
      </c>
      <c r="G204" s="125" t="s">
        <v>2</v>
      </c>
      <c r="H204" s="125" t="s">
        <v>18</v>
      </c>
      <c r="I204" s="125" t="s">
        <v>18</v>
      </c>
      <c r="J204" s="126">
        <v>62239.590728451003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1:33" x14ac:dyDescent="0.25">
      <c r="A205" s="7">
        <v>202</v>
      </c>
      <c r="B205" s="125" t="s">
        <v>424</v>
      </c>
      <c r="C205" s="125" t="s">
        <v>440</v>
      </c>
      <c r="D205" s="125" t="s">
        <v>19</v>
      </c>
      <c r="E205" s="125" t="s">
        <v>10</v>
      </c>
      <c r="F205" s="125" t="s">
        <v>980</v>
      </c>
      <c r="G205" s="125" t="s">
        <v>1</v>
      </c>
      <c r="H205" s="125" t="s">
        <v>14</v>
      </c>
      <c r="I205" s="125" t="s">
        <v>14</v>
      </c>
      <c r="J205" s="126">
        <v>22607.837288717499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1:33" x14ac:dyDescent="0.25">
      <c r="A206" s="7">
        <v>203</v>
      </c>
      <c r="B206" s="125" t="s">
        <v>432</v>
      </c>
      <c r="C206" s="125" t="s">
        <v>440</v>
      </c>
      <c r="D206" s="125" t="s">
        <v>15</v>
      </c>
      <c r="E206" s="125" t="s">
        <v>702</v>
      </c>
      <c r="F206" s="125" t="s">
        <v>1017</v>
      </c>
      <c r="G206" s="125" t="s">
        <v>1146</v>
      </c>
      <c r="H206" s="125" t="s">
        <v>14</v>
      </c>
      <c r="I206" s="125" t="s">
        <v>14</v>
      </c>
      <c r="J206" s="126">
        <v>169851.87105245999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 x14ac:dyDescent="0.25">
      <c r="A207" s="7">
        <v>204</v>
      </c>
      <c r="B207" s="125" t="s">
        <v>343</v>
      </c>
      <c r="C207" s="125" t="s">
        <v>458</v>
      </c>
      <c r="D207" s="125" t="s">
        <v>21</v>
      </c>
      <c r="E207" s="125" t="s">
        <v>703</v>
      </c>
      <c r="F207" s="125" t="s">
        <v>1018</v>
      </c>
      <c r="G207" s="125" t="s">
        <v>0</v>
      </c>
      <c r="H207" s="125" t="s">
        <v>1181</v>
      </c>
      <c r="I207" s="125" t="s">
        <v>1181</v>
      </c>
      <c r="J207" s="126">
        <v>862895.27290204703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1:33" x14ac:dyDescent="0.25">
      <c r="A208" s="7">
        <v>205</v>
      </c>
      <c r="B208" s="125" t="s">
        <v>111</v>
      </c>
      <c r="C208" s="125" t="s">
        <v>491</v>
      </c>
      <c r="D208" s="125" t="s">
        <v>21</v>
      </c>
      <c r="E208" s="125" t="s">
        <v>704</v>
      </c>
      <c r="F208" s="125" t="s">
        <v>1019</v>
      </c>
      <c r="G208" s="125" t="s">
        <v>1154</v>
      </c>
      <c r="H208" s="125" t="s">
        <v>1181</v>
      </c>
      <c r="I208" s="125" t="s">
        <v>1181</v>
      </c>
      <c r="J208" s="126">
        <v>2367357.4688314502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1:33" x14ac:dyDescent="0.25">
      <c r="A209" s="7">
        <v>206</v>
      </c>
      <c r="B209" s="125" t="s">
        <v>285</v>
      </c>
      <c r="C209" s="125" t="s">
        <v>440</v>
      </c>
      <c r="D209" s="125" t="s">
        <v>504</v>
      </c>
      <c r="E209" s="125" t="s">
        <v>705</v>
      </c>
      <c r="F209" s="125" t="s">
        <v>1020</v>
      </c>
      <c r="G209" s="125" t="s">
        <v>1168</v>
      </c>
      <c r="H209" s="125" t="s">
        <v>1181</v>
      </c>
      <c r="I209" s="125" t="s">
        <v>1181</v>
      </c>
      <c r="J209" s="126">
        <v>1958014.41698122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:33" x14ac:dyDescent="0.25">
      <c r="A210" s="7">
        <v>207</v>
      </c>
      <c r="B210" s="125" t="s">
        <v>112</v>
      </c>
      <c r="C210" s="125" t="s">
        <v>471</v>
      </c>
      <c r="D210" s="125" t="s">
        <v>21</v>
      </c>
      <c r="E210" s="125" t="s">
        <v>706</v>
      </c>
      <c r="F210" s="125" t="s">
        <v>1021</v>
      </c>
      <c r="G210" s="125" t="s">
        <v>1147</v>
      </c>
      <c r="H210" s="125" t="s">
        <v>1181</v>
      </c>
      <c r="I210" s="125" t="s">
        <v>1181</v>
      </c>
      <c r="J210" s="126">
        <v>116749.240340844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:33" x14ac:dyDescent="0.25">
      <c r="A211" s="7">
        <v>208</v>
      </c>
      <c r="B211" s="125" t="s">
        <v>281</v>
      </c>
      <c r="C211" s="125" t="s">
        <v>440</v>
      </c>
      <c r="D211" s="125" t="s">
        <v>504</v>
      </c>
      <c r="E211" s="125" t="s">
        <v>707</v>
      </c>
      <c r="F211" s="125" t="s">
        <v>1022</v>
      </c>
      <c r="G211" s="125" t="s">
        <v>1169</v>
      </c>
      <c r="H211" s="125" t="s">
        <v>22</v>
      </c>
      <c r="I211" s="125" t="s">
        <v>22</v>
      </c>
      <c r="J211" s="126">
        <v>135922.64617429799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1:33" x14ac:dyDescent="0.25">
      <c r="A212" s="7">
        <v>209</v>
      </c>
      <c r="B212" s="125" t="s">
        <v>239</v>
      </c>
      <c r="C212" s="125" t="s">
        <v>440</v>
      </c>
      <c r="D212" s="125" t="s">
        <v>19</v>
      </c>
      <c r="E212" s="125" t="s">
        <v>708</v>
      </c>
      <c r="F212" s="125" t="s">
        <v>988</v>
      </c>
      <c r="G212" s="125" t="s">
        <v>1</v>
      </c>
      <c r="H212" s="125" t="s">
        <v>14</v>
      </c>
      <c r="I212" s="125" t="s">
        <v>14</v>
      </c>
      <c r="J212" s="126">
        <v>18934.545552497799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1:33" x14ac:dyDescent="0.25">
      <c r="A213" s="7">
        <v>210</v>
      </c>
      <c r="B213" s="125" t="s">
        <v>431</v>
      </c>
      <c r="C213" s="125" t="s">
        <v>486</v>
      </c>
      <c r="D213" s="125" t="s">
        <v>21</v>
      </c>
      <c r="E213" s="125" t="s">
        <v>709</v>
      </c>
      <c r="F213" s="125" t="s">
        <v>1023</v>
      </c>
      <c r="G213" s="125" t="s">
        <v>1138</v>
      </c>
      <c r="H213" s="125" t="s">
        <v>1181</v>
      </c>
      <c r="I213" s="125" t="s">
        <v>1181</v>
      </c>
      <c r="J213" s="126">
        <v>2252775.7128075999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1:33" x14ac:dyDescent="0.25">
      <c r="A214" s="7">
        <v>211</v>
      </c>
      <c r="B214" s="125" t="s">
        <v>342</v>
      </c>
      <c r="C214" s="125" t="s">
        <v>458</v>
      </c>
      <c r="D214" s="125" t="s">
        <v>21</v>
      </c>
      <c r="E214" s="125" t="s">
        <v>710</v>
      </c>
      <c r="F214" s="125" t="s">
        <v>1024</v>
      </c>
      <c r="G214" s="125" t="s">
        <v>0</v>
      </c>
      <c r="H214" s="125" t="s">
        <v>1181</v>
      </c>
      <c r="I214" s="125" t="s">
        <v>1181</v>
      </c>
      <c r="J214" s="126">
        <v>538157.14657558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1:33" x14ac:dyDescent="0.25">
      <c r="A215" s="7">
        <v>212</v>
      </c>
      <c r="B215" s="125" t="s">
        <v>110</v>
      </c>
      <c r="C215" s="125" t="s">
        <v>456</v>
      </c>
      <c r="D215" s="125" t="s">
        <v>15</v>
      </c>
      <c r="E215" s="125" t="s">
        <v>711</v>
      </c>
      <c r="F215" s="125" t="s">
        <v>1025</v>
      </c>
      <c r="G215" s="125" t="s">
        <v>1134</v>
      </c>
      <c r="H215" s="125" t="s">
        <v>14</v>
      </c>
      <c r="I215" s="125" t="s">
        <v>14</v>
      </c>
      <c r="J215" s="126">
        <v>33860.637833260596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1:33" x14ac:dyDescent="0.25">
      <c r="A216" s="7">
        <v>213</v>
      </c>
      <c r="B216" s="125" t="s">
        <v>416</v>
      </c>
      <c r="C216" s="125" t="s">
        <v>471</v>
      </c>
      <c r="D216" s="125" t="s">
        <v>21</v>
      </c>
      <c r="E216" s="125" t="s">
        <v>712</v>
      </c>
      <c r="F216" s="125" t="s">
        <v>1026</v>
      </c>
      <c r="G216" s="125" t="s">
        <v>1147</v>
      </c>
      <c r="H216" s="125" t="s">
        <v>1181</v>
      </c>
      <c r="I216" s="125" t="s">
        <v>1181</v>
      </c>
      <c r="J216" s="126">
        <v>280983.195591369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1:33" x14ac:dyDescent="0.25">
      <c r="A217" s="7">
        <v>214</v>
      </c>
      <c r="B217" s="125" t="s">
        <v>253</v>
      </c>
      <c r="C217" s="125" t="s">
        <v>459</v>
      </c>
      <c r="D217" s="125" t="s">
        <v>21</v>
      </c>
      <c r="E217" s="125" t="s">
        <v>713</v>
      </c>
      <c r="F217" s="125" t="s">
        <v>1027</v>
      </c>
      <c r="G217" s="125" t="s">
        <v>1170</v>
      </c>
      <c r="H217" s="125" t="s">
        <v>1181</v>
      </c>
      <c r="I217" s="125" t="s">
        <v>1181</v>
      </c>
      <c r="J217" s="126">
        <v>961326.64895020495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1:33" x14ac:dyDescent="0.25">
      <c r="A218" s="7">
        <v>215</v>
      </c>
      <c r="B218" s="125" t="s">
        <v>418</v>
      </c>
      <c r="C218" s="125" t="s">
        <v>480</v>
      </c>
      <c r="D218" s="125" t="s">
        <v>21</v>
      </c>
      <c r="E218" s="125" t="s">
        <v>714</v>
      </c>
      <c r="F218" s="125" t="s">
        <v>1028</v>
      </c>
      <c r="G218" s="125" t="s">
        <v>0</v>
      </c>
      <c r="H218" s="125" t="s">
        <v>1181</v>
      </c>
      <c r="I218" s="125" t="s">
        <v>1181</v>
      </c>
      <c r="J218" s="126">
        <v>78869.904762334205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1:33" x14ac:dyDescent="0.25">
      <c r="A219" s="7">
        <v>216</v>
      </c>
      <c r="B219" s="125" t="s">
        <v>129</v>
      </c>
      <c r="C219" s="125" t="s">
        <v>481</v>
      </c>
      <c r="D219" s="125" t="s">
        <v>15</v>
      </c>
      <c r="E219" s="125" t="s">
        <v>715</v>
      </c>
      <c r="F219" s="125" t="s">
        <v>1029</v>
      </c>
      <c r="G219" s="125" t="s">
        <v>1146</v>
      </c>
      <c r="H219" s="125" t="s">
        <v>14</v>
      </c>
      <c r="I219" s="125" t="s">
        <v>14</v>
      </c>
      <c r="J219" s="126">
        <v>21299.075966535202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1:33" x14ac:dyDescent="0.25">
      <c r="A220" s="7">
        <v>217</v>
      </c>
      <c r="B220" s="125" t="s">
        <v>398</v>
      </c>
      <c r="C220" s="125" t="s">
        <v>440</v>
      </c>
      <c r="D220" s="125" t="s">
        <v>19</v>
      </c>
      <c r="E220" s="125" t="s">
        <v>716</v>
      </c>
      <c r="F220" s="125" t="s">
        <v>1030</v>
      </c>
      <c r="G220" s="125" t="s">
        <v>1159</v>
      </c>
      <c r="H220" s="125" t="s">
        <v>17</v>
      </c>
      <c r="I220" s="125" t="s">
        <v>1185</v>
      </c>
      <c r="J220" s="126">
        <v>157174.12522160201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1:33" x14ac:dyDescent="0.25">
      <c r="A221" s="7">
        <v>218</v>
      </c>
      <c r="B221" s="125" t="s">
        <v>347</v>
      </c>
      <c r="C221" s="125" t="s">
        <v>440</v>
      </c>
      <c r="D221" s="125" t="s">
        <v>19</v>
      </c>
      <c r="E221" s="125" t="s">
        <v>717</v>
      </c>
      <c r="F221" s="125" t="s">
        <v>1031</v>
      </c>
      <c r="G221" s="125" t="s">
        <v>1</v>
      </c>
      <c r="H221" s="125" t="s">
        <v>14</v>
      </c>
      <c r="I221" s="125" t="s">
        <v>14</v>
      </c>
      <c r="J221" s="126">
        <v>22239.844380313301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:33" x14ac:dyDescent="0.25">
      <c r="A222" s="7">
        <v>219</v>
      </c>
      <c r="B222" s="125" t="s">
        <v>195</v>
      </c>
      <c r="C222" s="125" t="s">
        <v>440</v>
      </c>
      <c r="D222" s="125" t="s">
        <v>16</v>
      </c>
      <c r="E222" s="125" t="s">
        <v>718</v>
      </c>
      <c r="F222" s="125" t="s">
        <v>1032</v>
      </c>
      <c r="G222" s="125" t="s">
        <v>1171</v>
      </c>
      <c r="H222" s="125" t="s">
        <v>17</v>
      </c>
      <c r="I222" s="125" t="s">
        <v>17</v>
      </c>
      <c r="J222" s="126">
        <v>230856.14298097399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 x14ac:dyDescent="0.25">
      <c r="A223" s="7">
        <v>220</v>
      </c>
      <c r="B223" s="125" t="s">
        <v>312</v>
      </c>
      <c r="C223" s="125" t="s">
        <v>478</v>
      </c>
      <c r="D223" s="125" t="s">
        <v>15</v>
      </c>
      <c r="E223" s="125" t="s">
        <v>719</v>
      </c>
      <c r="F223" s="125" t="s">
        <v>991</v>
      </c>
      <c r="G223" s="125" t="s">
        <v>1146</v>
      </c>
      <c r="H223" s="125" t="s">
        <v>14</v>
      </c>
      <c r="I223" s="125" t="s">
        <v>14</v>
      </c>
      <c r="J223" s="126">
        <v>49286.8744444201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1:33" x14ac:dyDescent="0.25">
      <c r="A224" s="7">
        <v>221</v>
      </c>
      <c r="B224" s="125" t="s">
        <v>384</v>
      </c>
      <c r="C224" s="125" t="s">
        <v>479</v>
      </c>
      <c r="D224" s="125" t="s">
        <v>21</v>
      </c>
      <c r="E224" s="125" t="s">
        <v>720</v>
      </c>
      <c r="F224" s="125" t="s">
        <v>1033</v>
      </c>
      <c r="G224" s="125" t="s">
        <v>1172</v>
      </c>
      <c r="H224" s="125" t="s">
        <v>1181</v>
      </c>
      <c r="I224" s="125" t="s">
        <v>1181</v>
      </c>
      <c r="J224" s="126">
        <v>1776932.0446826499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1:33" x14ac:dyDescent="0.25">
      <c r="A225" s="7">
        <v>222</v>
      </c>
      <c r="B225" s="125" t="s">
        <v>276</v>
      </c>
      <c r="C225" s="125" t="s">
        <v>493</v>
      </c>
      <c r="D225" s="125" t="s">
        <v>15</v>
      </c>
      <c r="E225" s="125" t="s">
        <v>721</v>
      </c>
      <c r="F225" s="125" t="s">
        <v>1034</v>
      </c>
      <c r="G225" s="125" t="s">
        <v>1146</v>
      </c>
      <c r="H225" s="125" t="s">
        <v>1178</v>
      </c>
      <c r="I225" s="125" t="s">
        <v>1178</v>
      </c>
      <c r="J225" s="126">
        <v>1359.70097744795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1:33" x14ac:dyDescent="0.25">
      <c r="A226" s="7">
        <v>223</v>
      </c>
      <c r="B226" s="125" t="s">
        <v>367</v>
      </c>
      <c r="C226" s="125" t="s">
        <v>454</v>
      </c>
      <c r="D226" s="125" t="s">
        <v>19</v>
      </c>
      <c r="E226" s="125" t="s">
        <v>722</v>
      </c>
      <c r="F226" s="125" t="s">
        <v>1035</v>
      </c>
      <c r="G226" s="125" t="s">
        <v>2</v>
      </c>
      <c r="H226" s="125" t="s">
        <v>1178</v>
      </c>
      <c r="I226" s="125" t="s">
        <v>1178</v>
      </c>
      <c r="J226" s="126">
        <v>10932.5672104602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1:33" x14ac:dyDescent="0.25">
      <c r="A227" s="7">
        <v>224</v>
      </c>
      <c r="B227" s="125" t="s">
        <v>124</v>
      </c>
      <c r="C227" s="125" t="s">
        <v>494</v>
      </c>
      <c r="D227" s="125" t="s">
        <v>19</v>
      </c>
      <c r="E227" s="125" t="s">
        <v>723</v>
      </c>
      <c r="F227" s="125" t="s">
        <v>1036</v>
      </c>
      <c r="G227" s="125" t="s">
        <v>1</v>
      </c>
      <c r="H227" s="125" t="s">
        <v>1178</v>
      </c>
      <c r="I227" s="125" t="s">
        <v>1178</v>
      </c>
      <c r="J227" s="126">
        <v>87943.139499758501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1:33" x14ac:dyDescent="0.25">
      <c r="A228" s="7">
        <v>225</v>
      </c>
      <c r="B228" s="125" t="s">
        <v>229</v>
      </c>
      <c r="C228" s="125" t="s">
        <v>485</v>
      </c>
      <c r="D228" s="125" t="s">
        <v>21</v>
      </c>
      <c r="E228" s="125" t="s">
        <v>724</v>
      </c>
      <c r="F228" s="125" t="s">
        <v>1037</v>
      </c>
      <c r="G228" s="125" t="s">
        <v>1148</v>
      </c>
      <c r="H228" s="125" t="s">
        <v>1181</v>
      </c>
      <c r="I228" s="125" t="s">
        <v>1181</v>
      </c>
      <c r="J228" s="126">
        <v>3865172.4822287299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1:33" x14ac:dyDescent="0.25">
      <c r="A229" s="7">
        <v>226</v>
      </c>
      <c r="B229" s="125" t="s">
        <v>382</v>
      </c>
      <c r="C229" s="125" t="s">
        <v>479</v>
      </c>
      <c r="D229" s="125" t="s">
        <v>21</v>
      </c>
      <c r="E229" s="125" t="s">
        <v>725</v>
      </c>
      <c r="F229" s="125" t="s">
        <v>1038</v>
      </c>
      <c r="G229" s="125" t="s">
        <v>1138</v>
      </c>
      <c r="H229" s="125" t="s">
        <v>1181</v>
      </c>
      <c r="I229" s="125" t="s">
        <v>1181</v>
      </c>
      <c r="J229" s="126">
        <v>808607.838883547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1:33" x14ac:dyDescent="0.25">
      <c r="A230" s="7">
        <v>227</v>
      </c>
      <c r="B230" s="125" t="s">
        <v>128</v>
      </c>
      <c r="C230" s="125" t="s">
        <v>495</v>
      </c>
      <c r="D230" s="125" t="s">
        <v>21</v>
      </c>
      <c r="E230" s="125" t="s">
        <v>726</v>
      </c>
      <c r="F230" s="125" t="s">
        <v>1039</v>
      </c>
      <c r="G230" s="125" t="s">
        <v>5</v>
      </c>
      <c r="H230" s="125" t="s">
        <v>1181</v>
      </c>
      <c r="I230" s="125" t="s">
        <v>1181</v>
      </c>
      <c r="J230" s="126">
        <v>283503.49527646799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1:33" x14ac:dyDescent="0.25">
      <c r="A231" s="7">
        <v>228</v>
      </c>
      <c r="B231" s="125" t="s">
        <v>279</v>
      </c>
      <c r="C231" s="125" t="s">
        <v>471</v>
      </c>
      <c r="D231" s="125" t="s">
        <v>21</v>
      </c>
      <c r="E231" s="125" t="s">
        <v>727</v>
      </c>
      <c r="F231" s="125" t="s">
        <v>982</v>
      </c>
      <c r="G231" s="125" t="s">
        <v>1154</v>
      </c>
      <c r="H231" s="125" t="s">
        <v>1181</v>
      </c>
      <c r="I231" s="125" t="s">
        <v>1181</v>
      </c>
      <c r="J231" s="126">
        <v>359943.61469618598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1:33" x14ac:dyDescent="0.25">
      <c r="A232" s="7">
        <v>229</v>
      </c>
      <c r="B232" s="125" t="s">
        <v>323</v>
      </c>
      <c r="C232" s="125" t="s">
        <v>487</v>
      </c>
      <c r="D232" s="125" t="s">
        <v>19</v>
      </c>
      <c r="E232" s="125" t="s">
        <v>728</v>
      </c>
      <c r="F232" s="125" t="s">
        <v>1040</v>
      </c>
      <c r="G232" s="125" t="s">
        <v>1156</v>
      </c>
      <c r="H232" s="125" t="s">
        <v>14</v>
      </c>
      <c r="I232" s="125" t="s">
        <v>14</v>
      </c>
      <c r="J232" s="126">
        <v>8024.7942653478303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1:33" x14ac:dyDescent="0.25">
      <c r="A233" s="7">
        <v>230</v>
      </c>
      <c r="B233" s="125" t="s">
        <v>363</v>
      </c>
      <c r="C233" s="125" t="s">
        <v>442</v>
      </c>
      <c r="D233" s="125" t="s">
        <v>19</v>
      </c>
      <c r="E233" s="125" t="s">
        <v>729</v>
      </c>
      <c r="F233" s="125" t="s">
        <v>842</v>
      </c>
      <c r="G233" s="125" t="s">
        <v>1</v>
      </c>
      <c r="H233" s="125" t="s">
        <v>18</v>
      </c>
      <c r="I233" s="125" t="s">
        <v>18</v>
      </c>
      <c r="J233" s="126">
        <v>29234.734603269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1:33" x14ac:dyDescent="0.25">
      <c r="A234" s="7">
        <v>231</v>
      </c>
      <c r="B234" s="125" t="s">
        <v>200</v>
      </c>
      <c r="C234" s="125" t="s">
        <v>440</v>
      </c>
      <c r="D234" s="125" t="s">
        <v>15</v>
      </c>
      <c r="E234" s="125" t="s">
        <v>730</v>
      </c>
      <c r="F234" s="125" t="s">
        <v>1041</v>
      </c>
      <c r="G234" s="125" t="s">
        <v>1137</v>
      </c>
      <c r="H234" s="125" t="s">
        <v>1178</v>
      </c>
      <c r="I234" s="125" t="s">
        <v>1178</v>
      </c>
      <c r="J234" s="126">
        <v>142.38819909512</v>
      </c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1:33" x14ac:dyDescent="0.25">
      <c r="A235" s="7">
        <v>232</v>
      </c>
      <c r="B235" s="125" t="s">
        <v>122</v>
      </c>
      <c r="C235" s="125" t="s">
        <v>451</v>
      </c>
      <c r="D235" s="125" t="s">
        <v>504</v>
      </c>
      <c r="E235" s="125" t="s">
        <v>731</v>
      </c>
      <c r="F235" s="125" t="s">
        <v>1042</v>
      </c>
      <c r="G235" s="125" t="s">
        <v>1</v>
      </c>
      <c r="H235" s="125" t="s">
        <v>17</v>
      </c>
      <c r="I235" s="125" t="s">
        <v>17</v>
      </c>
      <c r="J235" s="126">
        <v>128050.55259702601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1:33" x14ac:dyDescent="0.25">
      <c r="A236" s="7">
        <v>233</v>
      </c>
      <c r="B236" s="125" t="s">
        <v>390</v>
      </c>
      <c r="C236" s="125" t="s">
        <v>475</v>
      </c>
      <c r="D236" s="125" t="s">
        <v>19</v>
      </c>
      <c r="E236" s="125" t="s">
        <v>732</v>
      </c>
      <c r="F236" s="125" t="s">
        <v>988</v>
      </c>
      <c r="G236" s="125" t="s">
        <v>1</v>
      </c>
      <c r="H236" s="125" t="s">
        <v>14</v>
      </c>
      <c r="I236" s="125" t="s">
        <v>14</v>
      </c>
      <c r="J236" s="126">
        <v>14833.5472903585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1:33" x14ac:dyDescent="0.25">
      <c r="A237" s="7">
        <v>234</v>
      </c>
      <c r="B237" s="125" t="s">
        <v>288</v>
      </c>
      <c r="C237" s="125" t="s">
        <v>440</v>
      </c>
      <c r="D237" s="125" t="s">
        <v>16</v>
      </c>
      <c r="E237" s="125" t="s">
        <v>733</v>
      </c>
      <c r="F237" s="125" t="s">
        <v>841</v>
      </c>
      <c r="G237" s="125" t="s">
        <v>6</v>
      </c>
      <c r="H237" s="125" t="s">
        <v>1178</v>
      </c>
      <c r="I237" s="125" t="s">
        <v>1178</v>
      </c>
      <c r="J237" s="126">
        <v>17749.9982970161</v>
      </c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1:33" x14ac:dyDescent="0.25">
      <c r="A238" s="7">
        <v>235</v>
      </c>
      <c r="B238" s="125" t="s">
        <v>286</v>
      </c>
      <c r="C238" s="125" t="s">
        <v>440</v>
      </c>
      <c r="D238" s="125" t="s">
        <v>19</v>
      </c>
      <c r="E238" s="125" t="s">
        <v>734</v>
      </c>
      <c r="F238" s="125" t="s">
        <v>1043</v>
      </c>
      <c r="G238" s="125" t="s">
        <v>1</v>
      </c>
      <c r="H238" s="125" t="s">
        <v>14</v>
      </c>
      <c r="I238" s="125" t="s">
        <v>14</v>
      </c>
      <c r="J238" s="126">
        <v>23262.085824317201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1:33" x14ac:dyDescent="0.25">
      <c r="A239" s="7">
        <v>236</v>
      </c>
      <c r="B239" s="125" t="s">
        <v>336</v>
      </c>
      <c r="C239" s="125" t="s">
        <v>474</v>
      </c>
      <c r="D239" s="125" t="s">
        <v>16</v>
      </c>
      <c r="E239" s="125" t="s">
        <v>735</v>
      </c>
      <c r="F239" s="125" t="s">
        <v>1044</v>
      </c>
      <c r="G239" s="125" t="s">
        <v>1133</v>
      </c>
      <c r="H239" s="125" t="s">
        <v>1178</v>
      </c>
      <c r="I239" s="125" t="s">
        <v>1178</v>
      </c>
      <c r="J239" s="126">
        <v>67479.290500577306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1:33" x14ac:dyDescent="0.25">
      <c r="A240" s="7">
        <v>237</v>
      </c>
      <c r="B240" s="125" t="s">
        <v>436</v>
      </c>
      <c r="C240" s="125" t="s">
        <v>440</v>
      </c>
      <c r="D240" s="125" t="s">
        <v>19</v>
      </c>
      <c r="E240" s="125" t="s">
        <v>736</v>
      </c>
      <c r="F240" s="125" t="s">
        <v>1043</v>
      </c>
      <c r="G240" s="125" t="s">
        <v>1</v>
      </c>
      <c r="H240" s="125" t="s">
        <v>14</v>
      </c>
      <c r="I240" s="125" t="s">
        <v>14</v>
      </c>
      <c r="J240" s="126">
        <v>971.13286917284995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1:33" x14ac:dyDescent="0.25">
      <c r="A241" s="7">
        <v>238</v>
      </c>
      <c r="B241" s="125" t="s">
        <v>434</v>
      </c>
      <c r="C241" s="125" t="s">
        <v>440</v>
      </c>
      <c r="D241" s="125" t="s">
        <v>21</v>
      </c>
      <c r="E241" s="125" t="s">
        <v>737</v>
      </c>
      <c r="F241" s="125" t="s">
        <v>1045</v>
      </c>
      <c r="G241" s="125" t="s">
        <v>1138</v>
      </c>
      <c r="H241" s="125" t="s">
        <v>1181</v>
      </c>
      <c r="I241" s="125" t="s">
        <v>1181</v>
      </c>
      <c r="J241" s="126">
        <v>15289.5921017364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1:33" x14ac:dyDescent="0.25">
      <c r="A242" s="7">
        <v>239</v>
      </c>
      <c r="B242" s="125" t="s">
        <v>214</v>
      </c>
      <c r="C242" s="125" t="s">
        <v>467</v>
      </c>
      <c r="D242" s="125" t="s">
        <v>15</v>
      </c>
      <c r="E242" s="125" t="s">
        <v>738</v>
      </c>
      <c r="F242" s="125" t="s">
        <v>1046</v>
      </c>
      <c r="G242" s="125" t="s">
        <v>1173</v>
      </c>
      <c r="H242" s="125" t="s">
        <v>14</v>
      </c>
      <c r="I242" s="125" t="s">
        <v>14</v>
      </c>
      <c r="J242" s="126">
        <v>16594.2869698293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1:33" x14ac:dyDescent="0.25">
      <c r="A243" s="7">
        <v>240</v>
      </c>
      <c r="B243" s="125" t="s">
        <v>421</v>
      </c>
      <c r="C243" s="125" t="s">
        <v>440</v>
      </c>
      <c r="D243" s="125" t="s">
        <v>16</v>
      </c>
      <c r="E243" s="125" t="s">
        <v>7</v>
      </c>
      <c r="F243" s="125" t="s">
        <v>1047</v>
      </c>
      <c r="G243" s="125" t="s">
        <v>6</v>
      </c>
      <c r="H243" s="125" t="s">
        <v>14</v>
      </c>
      <c r="I243" s="125" t="s">
        <v>14</v>
      </c>
      <c r="J243" s="126">
        <v>3540.3201420102801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1:33" x14ac:dyDescent="0.25">
      <c r="A244" s="7">
        <v>241</v>
      </c>
      <c r="B244" s="125" t="s">
        <v>264</v>
      </c>
      <c r="C244" s="125" t="s">
        <v>456</v>
      </c>
      <c r="D244" s="125" t="s">
        <v>15</v>
      </c>
      <c r="E244" s="125" t="s">
        <v>739</v>
      </c>
      <c r="F244" s="125" t="s">
        <v>928</v>
      </c>
      <c r="G244" s="125" t="s">
        <v>1146</v>
      </c>
      <c r="H244" s="125" t="s">
        <v>14</v>
      </c>
      <c r="I244" s="125" t="s">
        <v>14</v>
      </c>
      <c r="J244" s="126">
        <v>34179.026127093501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1:33" x14ac:dyDescent="0.25">
      <c r="A245" s="7">
        <v>242</v>
      </c>
      <c r="B245" s="125" t="s">
        <v>300</v>
      </c>
      <c r="C245" s="125" t="s">
        <v>492</v>
      </c>
      <c r="D245" s="125" t="s">
        <v>504</v>
      </c>
      <c r="E245" s="125" t="s">
        <v>740</v>
      </c>
      <c r="F245" s="125" t="s">
        <v>938</v>
      </c>
      <c r="G245" s="125" t="s">
        <v>1125</v>
      </c>
      <c r="H245" s="125" t="s">
        <v>17</v>
      </c>
      <c r="I245" s="125" t="s">
        <v>17</v>
      </c>
      <c r="J245" s="126">
        <v>3411.7168943424799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1:33" x14ac:dyDescent="0.25">
      <c r="A246" s="7">
        <v>243</v>
      </c>
      <c r="B246" s="125" t="s">
        <v>317</v>
      </c>
      <c r="C246" s="125" t="s">
        <v>440</v>
      </c>
      <c r="D246" s="125" t="s">
        <v>16</v>
      </c>
      <c r="E246" s="125" t="s">
        <v>741</v>
      </c>
      <c r="F246" s="125" t="s">
        <v>1048</v>
      </c>
      <c r="G246" s="125" t="s">
        <v>1123</v>
      </c>
      <c r="H246" s="125" t="s">
        <v>14</v>
      </c>
      <c r="I246" s="125" t="s">
        <v>14</v>
      </c>
      <c r="J246" s="126">
        <v>50892.387972674303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1:33" x14ac:dyDescent="0.25">
      <c r="A247" s="7">
        <v>244</v>
      </c>
      <c r="B247" s="125" t="s">
        <v>301</v>
      </c>
      <c r="C247" s="125" t="s">
        <v>481</v>
      </c>
      <c r="D247" s="125" t="s">
        <v>15</v>
      </c>
      <c r="E247" s="125" t="s">
        <v>742</v>
      </c>
      <c r="F247" s="125" t="s">
        <v>1029</v>
      </c>
      <c r="G247" s="125" t="s">
        <v>1146</v>
      </c>
      <c r="H247" s="125" t="s">
        <v>14</v>
      </c>
      <c r="I247" s="125" t="s">
        <v>14</v>
      </c>
      <c r="J247" s="126">
        <v>14930.4928392807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1:33" x14ac:dyDescent="0.25">
      <c r="A248" s="7">
        <v>245</v>
      </c>
      <c r="B248" s="125" t="s">
        <v>213</v>
      </c>
      <c r="C248" s="125" t="s">
        <v>440</v>
      </c>
      <c r="D248" s="125" t="s">
        <v>15</v>
      </c>
      <c r="E248" s="125" t="s">
        <v>743</v>
      </c>
      <c r="F248" s="125" t="s">
        <v>1049</v>
      </c>
      <c r="G248" s="125" t="s">
        <v>1146</v>
      </c>
      <c r="H248" s="125" t="s">
        <v>14</v>
      </c>
      <c r="I248" s="125" t="s">
        <v>14</v>
      </c>
      <c r="J248" s="126">
        <v>8716.19222132494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1:33" x14ac:dyDescent="0.25">
      <c r="A249" s="7">
        <v>246</v>
      </c>
      <c r="B249" s="125" t="s">
        <v>135</v>
      </c>
      <c r="C249" s="125" t="s">
        <v>440</v>
      </c>
      <c r="D249" s="125" t="s">
        <v>16</v>
      </c>
      <c r="E249" s="125" t="s">
        <v>744</v>
      </c>
      <c r="F249" s="125" t="s">
        <v>1050</v>
      </c>
      <c r="G249" s="125" t="s">
        <v>6</v>
      </c>
      <c r="H249" s="125" t="s">
        <v>14</v>
      </c>
      <c r="I249" s="125" t="s">
        <v>1179</v>
      </c>
      <c r="J249" s="126">
        <v>784.64167735622004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1:33" x14ac:dyDescent="0.25">
      <c r="A250" s="7">
        <v>247</v>
      </c>
      <c r="B250" s="125" t="s">
        <v>282</v>
      </c>
      <c r="C250" s="125" t="s">
        <v>440</v>
      </c>
      <c r="D250" s="125" t="s">
        <v>19</v>
      </c>
      <c r="E250" s="125" t="s">
        <v>745</v>
      </c>
      <c r="F250" s="125" t="s">
        <v>1051</v>
      </c>
      <c r="G250" s="125" t="s">
        <v>1129</v>
      </c>
      <c r="H250" s="125" t="s">
        <v>14</v>
      </c>
      <c r="I250" s="125" t="s">
        <v>14</v>
      </c>
      <c r="J250" s="126">
        <v>4382.3723247199896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1:33" x14ac:dyDescent="0.25">
      <c r="A251" s="7">
        <v>248</v>
      </c>
      <c r="B251" s="125" t="s">
        <v>98</v>
      </c>
      <c r="C251" s="125" t="s">
        <v>445</v>
      </c>
      <c r="D251" s="125" t="s">
        <v>16</v>
      </c>
      <c r="E251" s="125" t="s">
        <v>746</v>
      </c>
      <c r="F251" s="125" t="s">
        <v>1052</v>
      </c>
      <c r="G251" s="125" t="s">
        <v>1126</v>
      </c>
      <c r="H251" s="125" t="s">
        <v>14</v>
      </c>
      <c r="I251" s="125" t="s">
        <v>14</v>
      </c>
      <c r="J251" s="126">
        <v>5052.5335158599401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1:33" x14ac:dyDescent="0.25">
      <c r="A252" s="7">
        <v>249</v>
      </c>
      <c r="B252" s="125" t="s">
        <v>119</v>
      </c>
      <c r="C252" s="125" t="s">
        <v>447</v>
      </c>
      <c r="D252" s="125" t="s">
        <v>19</v>
      </c>
      <c r="E252" s="125" t="s">
        <v>747</v>
      </c>
      <c r="F252" s="125" t="s">
        <v>1053</v>
      </c>
      <c r="G252" s="125" t="s">
        <v>2</v>
      </c>
      <c r="H252" s="125" t="s">
        <v>14</v>
      </c>
      <c r="I252" s="125" t="s">
        <v>14</v>
      </c>
      <c r="J252" s="126">
        <v>562.57688825896003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1:33" x14ac:dyDescent="0.25">
      <c r="A253" s="7">
        <v>250</v>
      </c>
      <c r="B253" s="125" t="s">
        <v>296</v>
      </c>
      <c r="C253" s="125" t="s">
        <v>440</v>
      </c>
      <c r="D253" s="125" t="s">
        <v>19</v>
      </c>
      <c r="E253" s="125" t="s">
        <v>748</v>
      </c>
      <c r="F253" s="125" t="s">
        <v>1054</v>
      </c>
      <c r="G253" s="125" t="s">
        <v>1156</v>
      </c>
      <c r="H253" s="125" t="s">
        <v>14</v>
      </c>
      <c r="I253" s="125" t="s">
        <v>1176</v>
      </c>
      <c r="J253" s="126">
        <v>4109.88365883201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1:33" x14ac:dyDescent="0.25">
      <c r="A254" s="7">
        <v>251</v>
      </c>
      <c r="B254" s="125" t="s">
        <v>118</v>
      </c>
      <c r="C254" s="125" t="s">
        <v>440</v>
      </c>
      <c r="D254" s="125" t="s">
        <v>19</v>
      </c>
      <c r="E254" s="125" t="s">
        <v>749</v>
      </c>
      <c r="F254" s="125" t="s">
        <v>1055</v>
      </c>
      <c r="G254" s="125" t="s">
        <v>2</v>
      </c>
      <c r="H254" s="125" t="s">
        <v>18</v>
      </c>
      <c r="I254" s="125" t="s">
        <v>18</v>
      </c>
      <c r="J254" s="126">
        <v>624.85834310982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1:33" x14ac:dyDescent="0.25">
      <c r="A255" s="7">
        <v>252</v>
      </c>
      <c r="B255" s="125" t="s">
        <v>132</v>
      </c>
      <c r="C255" s="125" t="s">
        <v>440</v>
      </c>
      <c r="D255" s="125" t="s">
        <v>16</v>
      </c>
      <c r="E255" s="125" t="s">
        <v>750</v>
      </c>
      <c r="F255" s="125" t="s">
        <v>1056</v>
      </c>
      <c r="G255" s="125" t="s">
        <v>6</v>
      </c>
      <c r="H255" s="125" t="s">
        <v>14</v>
      </c>
      <c r="I255" s="125" t="s">
        <v>14</v>
      </c>
      <c r="J255" s="126">
        <v>27859.0127100645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1:33" x14ac:dyDescent="0.25">
      <c r="A256" s="7">
        <v>253</v>
      </c>
      <c r="B256" s="125" t="s">
        <v>287</v>
      </c>
      <c r="C256" s="125" t="s">
        <v>440</v>
      </c>
      <c r="D256" s="125" t="s">
        <v>19</v>
      </c>
      <c r="E256" s="125" t="s">
        <v>751</v>
      </c>
      <c r="F256" s="125" t="s">
        <v>1057</v>
      </c>
      <c r="G256" s="125" t="s">
        <v>1</v>
      </c>
      <c r="H256" s="125" t="s">
        <v>14</v>
      </c>
      <c r="I256" s="125" t="s">
        <v>14</v>
      </c>
      <c r="J256" s="126">
        <v>18725.062838974001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1:33" x14ac:dyDescent="0.25">
      <c r="A257" s="7">
        <v>254</v>
      </c>
      <c r="B257" s="125" t="s">
        <v>381</v>
      </c>
      <c r="C257" s="125" t="s">
        <v>440</v>
      </c>
      <c r="D257" s="125" t="s">
        <v>21</v>
      </c>
      <c r="E257" s="125" t="s">
        <v>752</v>
      </c>
      <c r="F257" s="125" t="s">
        <v>1058</v>
      </c>
      <c r="G257" s="125" t="s">
        <v>1138</v>
      </c>
      <c r="H257" s="125" t="s">
        <v>1181</v>
      </c>
      <c r="I257" s="125" t="s">
        <v>1181</v>
      </c>
      <c r="J257" s="126">
        <v>224748.68750244001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1:33" x14ac:dyDescent="0.25">
      <c r="A258" s="7">
        <v>255</v>
      </c>
      <c r="B258" s="125" t="s">
        <v>114</v>
      </c>
      <c r="C258" s="125" t="s">
        <v>440</v>
      </c>
      <c r="D258" s="125" t="s">
        <v>19</v>
      </c>
      <c r="E258" s="125" t="s">
        <v>753</v>
      </c>
      <c r="F258" s="125" t="s">
        <v>1059</v>
      </c>
      <c r="G258" s="125" t="s">
        <v>2</v>
      </c>
      <c r="H258" s="125" t="s">
        <v>1178</v>
      </c>
      <c r="I258" s="125" t="s">
        <v>1178</v>
      </c>
      <c r="J258" s="126">
        <v>35187.014187815199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1:33" x14ac:dyDescent="0.25">
      <c r="A259" s="7">
        <v>256</v>
      </c>
      <c r="B259" s="125" t="s">
        <v>130</v>
      </c>
      <c r="C259" s="125" t="s">
        <v>488</v>
      </c>
      <c r="D259" s="125" t="s">
        <v>16</v>
      </c>
      <c r="E259" s="125" t="s">
        <v>754</v>
      </c>
      <c r="F259" s="125" t="s">
        <v>1060</v>
      </c>
      <c r="G259" s="125" t="s">
        <v>6</v>
      </c>
      <c r="H259" s="125" t="s">
        <v>14</v>
      </c>
      <c r="I259" s="125" t="s">
        <v>14</v>
      </c>
      <c r="J259" s="126">
        <v>2375.76298441171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1:33" x14ac:dyDescent="0.25">
      <c r="A260" s="7">
        <v>257</v>
      </c>
      <c r="B260" s="125" t="s">
        <v>270</v>
      </c>
      <c r="C260" s="125" t="s">
        <v>488</v>
      </c>
      <c r="D260" s="125" t="s">
        <v>16</v>
      </c>
      <c r="E260" s="125" t="s">
        <v>755</v>
      </c>
      <c r="F260" s="125" t="s">
        <v>1061</v>
      </c>
      <c r="G260" s="125" t="s">
        <v>6</v>
      </c>
      <c r="H260" s="125" t="s">
        <v>14</v>
      </c>
      <c r="I260" s="125" t="s">
        <v>14</v>
      </c>
      <c r="J260" s="126">
        <v>1503.7518882965401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1:33" x14ac:dyDescent="0.25">
      <c r="A261" s="7">
        <v>258</v>
      </c>
      <c r="B261" s="125" t="s">
        <v>121</v>
      </c>
      <c r="C261" s="125" t="s">
        <v>496</v>
      </c>
      <c r="D261" s="125" t="s">
        <v>21</v>
      </c>
      <c r="E261" s="125" t="s">
        <v>756</v>
      </c>
      <c r="F261" s="125" t="s">
        <v>1062</v>
      </c>
      <c r="G261" s="125" t="s">
        <v>5</v>
      </c>
      <c r="H261" s="125" t="s">
        <v>1181</v>
      </c>
      <c r="I261" s="125" t="s">
        <v>1181</v>
      </c>
      <c r="J261" s="126">
        <v>615776.32934550103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1:33" x14ac:dyDescent="0.25">
      <c r="A262" s="7">
        <v>259</v>
      </c>
      <c r="B262" s="125" t="s">
        <v>399</v>
      </c>
      <c r="C262" s="125" t="s">
        <v>440</v>
      </c>
      <c r="D262" s="125" t="s">
        <v>21</v>
      </c>
      <c r="E262" s="125" t="s">
        <v>757</v>
      </c>
      <c r="F262" s="125" t="s">
        <v>1063</v>
      </c>
      <c r="G262" s="125" t="s">
        <v>1159</v>
      </c>
      <c r="H262" s="125" t="s">
        <v>1181</v>
      </c>
      <c r="I262" s="125" t="s">
        <v>1181</v>
      </c>
      <c r="J262" s="126">
        <v>271477.69988768699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1:33" x14ac:dyDescent="0.25">
      <c r="A263" s="7">
        <v>260</v>
      </c>
      <c r="B263" s="125" t="s">
        <v>215</v>
      </c>
      <c r="C263" s="125" t="s">
        <v>440</v>
      </c>
      <c r="D263" s="125" t="s">
        <v>21</v>
      </c>
      <c r="E263" s="125" t="s">
        <v>758</v>
      </c>
      <c r="F263" s="125" t="s">
        <v>1064</v>
      </c>
      <c r="G263" s="125" t="s">
        <v>5</v>
      </c>
      <c r="H263" s="125" t="s">
        <v>1181</v>
      </c>
      <c r="I263" s="125" t="s">
        <v>1181</v>
      </c>
      <c r="J263" s="126">
        <v>346864.19815130602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1:33" x14ac:dyDescent="0.25">
      <c r="A264" s="7">
        <v>261</v>
      </c>
      <c r="B264" s="125" t="s">
        <v>113</v>
      </c>
      <c r="C264" s="125" t="s">
        <v>440</v>
      </c>
      <c r="D264" s="125" t="s">
        <v>21</v>
      </c>
      <c r="E264" s="125" t="s">
        <v>759</v>
      </c>
      <c r="F264" s="125" t="s">
        <v>1065</v>
      </c>
      <c r="G264" s="125" t="s">
        <v>1148</v>
      </c>
      <c r="H264" s="125" t="s">
        <v>1181</v>
      </c>
      <c r="I264" s="125" t="s">
        <v>1181</v>
      </c>
      <c r="J264" s="126">
        <v>392474.84886391601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1:33" x14ac:dyDescent="0.25">
      <c r="A265" s="7">
        <v>262</v>
      </c>
      <c r="B265" s="125" t="s">
        <v>330</v>
      </c>
      <c r="C265" s="125" t="s">
        <v>459</v>
      </c>
      <c r="D265" s="125" t="s">
        <v>21</v>
      </c>
      <c r="E265" s="125" t="s">
        <v>760</v>
      </c>
      <c r="F265" s="125" t="s">
        <v>867</v>
      </c>
      <c r="G265" s="125" t="s">
        <v>1138</v>
      </c>
      <c r="H265" s="125" t="s">
        <v>1181</v>
      </c>
      <c r="I265" s="125" t="s">
        <v>1181</v>
      </c>
      <c r="J265" s="126">
        <v>359137.54551278701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1:33" x14ac:dyDescent="0.25">
      <c r="A266" s="7">
        <v>263</v>
      </c>
      <c r="B266" s="125" t="s">
        <v>202</v>
      </c>
      <c r="C266" s="125" t="s">
        <v>484</v>
      </c>
      <c r="D266" s="125" t="s">
        <v>21</v>
      </c>
      <c r="E266" s="125" t="s">
        <v>761</v>
      </c>
      <c r="F266" s="125" t="s">
        <v>1066</v>
      </c>
      <c r="G266" s="125" t="s">
        <v>0</v>
      </c>
      <c r="H266" s="125" t="s">
        <v>1181</v>
      </c>
      <c r="I266" s="125" t="s">
        <v>1181</v>
      </c>
      <c r="J266" s="126">
        <v>407759.212950758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1:33" x14ac:dyDescent="0.25">
      <c r="A267" s="7">
        <v>264</v>
      </c>
      <c r="B267" s="125" t="s">
        <v>116</v>
      </c>
      <c r="C267" s="125" t="s">
        <v>480</v>
      </c>
      <c r="D267" s="125" t="s">
        <v>21</v>
      </c>
      <c r="E267" s="125" t="s">
        <v>762</v>
      </c>
      <c r="F267" s="125" t="s">
        <v>1067</v>
      </c>
      <c r="G267" s="125" t="s">
        <v>0</v>
      </c>
      <c r="H267" s="125" t="s">
        <v>1181</v>
      </c>
      <c r="I267" s="125" t="s">
        <v>1181</v>
      </c>
      <c r="J267" s="126">
        <v>99273.0353052594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1:33" x14ac:dyDescent="0.25">
      <c r="A268" s="7">
        <v>265</v>
      </c>
      <c r="B268" s="125" t="s">
        <v>302</v>
      </c>
      <c r="C268" s="125" t="s">
        <v>448</v>
      </c>
      <c r="D268" s="125" t="s">
        <v>16</v>
      </c>
      <c r="E268" s="125" t="s">
        <v>763</v>
      </c>
      <c r="F268" s="125" t="s">
        <v>1068</v>
      </c>
      <c r="G268" s="125" t="s">
        <v>1126</v>
      </c>
      <c r="H268" s="125" t="s">
        <v>14</v>
      </c>
      <c r="I268" s="125" t="s">
        <v>14</v>
      </c>
      <c r="J268" s="126">
        <v>24812.902356688399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1:33" x14ac:dyDescent="0.25">
      <c r="A269" s="7">
        <v>266</v>
      </c>
      <c r="B269" s="125" t="s">
        <v>104</v>
      </c>
      <c r="C269" s="125" t="s">
        <v>440</v>
      </c>
      <c r="D269" s="125" t="s">
        <v>21</v>
      </c>
      <c r="E269" s="125" t="s">
        <v>764</v>
      </c>
      <c r="F269" s="125" t="s">
        <v>1069</v>
      </c>
      <c r="G269" s="125" t="s">
        <v>1138</v>
      </c>
      <c r="H269" s="125" t="s">
        <v>1181</v>
      </c>
      <c r="I269" s="125" t="s">
        <v>1181</v>
      </c>
      <c r="J269" s="126">
        <v>938731.62153765804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1:33" x14ac:dyDescent="0.25">
      <c r="A270" s="7">
        <v>267</v>
      </c>
      <c r="B270" s="125" t="s">
        <v>254</v>
      </c>
      <c r="C270" s="125" t="s">
        <v>446</v>
      </c>
      <c r="D270" s="125" t="s">
        <v>19</v>
      </c>
      <c r="E270" s="125" t="s">
        <v>765</v>
      </c>
      <c r="F270" s="125" t="s">
        <v>1070</v>
      </c>
      <c r="G270" s="125" t="s">
        <v>1127</v>
      </c>
      <c r="H270" s="125" t="s">
        <v>14</v>
      </c>
      <c r="I270" s="125" t="s">
        <v>14</v>
      </c>
      <c r="J270" s="126">
        <v>4051.6903303904301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1:33" x14ac:dyDescent="0.25">
      <c r="A271" s="7">
        <v>268</v>
      </c>
      <c r="B271" s="125" t="s">
        <v>100</v>
      </c>
      <c r="C271" s="125" t="s">
        <v>438</v>
      </c>
      <c r="D271" s="125" t="s">
        <v>15</v>
      </c>
      <c r="E271" s="125" t="s">
        <v>766</v>
      </c>
      <c r="F271" s="125" t="s">
        <v>1071</v>
      </c>
      <c r="G271" s="125" t="s">
        <v>1121</v>
      </c>
      <c r="H271" s="125" t="s">
        <v>1178</v>
      </c>
      <c r="I271" s="125" t="s">
        <v>1179</v>
      </c>
      <c r="J271" s="126">
        <v>17104.599679557501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1:33" x14ac:dyDescent="0.25">
      <c r="A272" s="7">
        <v>269</v>
      </c>
      <c r="B272" s="125" t="s">
        <v>205</v>
      </c>
      <c r="C272" s="125" t="s">
        <v>458</v>
      </c>
      <c r="D272" s="125" t="s">
        <v>21</v>
      </c>
      <c r="E272" s="125" t="s">
        <v>767</v>
      </c>
      <c r="F272" s="125" t="s">
        <v>1072</v>
      </c>
      <c r="G272" s="125" t="s">
        <v>0</v>
      </c>
      <c r="H272" s="125" t="s">
        <v>1181</v>
      </c>
      <c r="I272" s="125" t="s">
        <v>1181</v>
      </c>
      <c r="J272" s="126">
        <v>342195.77290446497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1:33" x14ac:dyDescent="0.25">
      <c r="A273" s="7">
        <v>270</v>
      </c>
      <c r="B273" s="125" t="s">
        <v>339</v>
      </c>
      <c r="C273" s="125" t="s">
        <v>445</v>
      </c>
      <c r="D273" s="125" t="s">
        <v>16</v>
      </c>
      <c r="E273" s="125" t="s">
        <v>768</v>
      </c>
      <c r="F273" s="125" t="s">
        <v>1073</v>
      </c>
      <c r="G273" s="125" t="s">
        <v>1126</v>
      </c>
      <c r="H273" s="125" t="s">
        <v>14</v>
      </c>
      <c r="I273" s="125" t="s">
        <v>14</v>
      </c>
      <c r="J273" s="126">
        <v>7756.7587191678103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1:33" x14ac:dyDescent="0.25">
      <c r="A274" s="7">
        <v>271</v>
      </c>
      <c r="B274" s="125" t="s">
        <v>193</v>
      </c>
      <c r="C274" s="125" t="s">
        <v>440</v>
      </c>
      <c r="D274" s="125" t="s">
        <v>21</v>
      </c>
      <c r="E274" s="125" t="s">
        <v>769</v>
      </c>
      <c r="F274" s="125" t="s">
        <v>1074</v>
      </c>
      <c r="G274" s="125" t="s">
        <v>0</v>
      </c>
      <c r="H274" s="125" t="s">
        <v>1181</v>
      </c>
      <c r="I274" s="125" t="s">
        <v>1181</v>
      </c>
      <c r="J274" s="126">
        <v>64442.178365194603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1:33" x14ac:dyDescent="0.25">
      <c r="A275" s="7">
        <v>272</v>
      </c>
      <c r="B275" s="125" t="s">
        <v>310</v>
      </c>
      <c r="C275" s="125" t="s">
        <v>440</v>
      </c>
      <c r="D275" s="125" t="s">
        <v>16</v>
      </c>
      <c r="E275" s="125" t="s">
        <v>770</v>
      </c>
      <c r="F275" s="125" t="s">
        <v>1075</v>
      </c>
      <c r="G275" s="125" t="s">
        <v>1123</v>
      </c>
      <c r="H275" s="125" t="s">
        <v>17</v>
      </c>
      <c r="I275" s="125" t="s">
        <v>1183</v>
      </c>
      <c r="J275" s="126">
        <v>38177.2667933353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1:33" x14ac:dyDescent="0.25">
      <c r="A276" s="7">
        <v>273</v>
      </c>
      <c r="B276" s="125" t="s">
        <v>184</v>
      </c>
      <c r="C276" s="125" t="s">
        <v>477</v>
      </c>
      <c r="D276" s="125" t="s">
        <v>19</v>
      </c>
      <c r="E276" s="125" t="s">
        <v>771</v>
      </c>
      <c r="F276" s="125" t="s">
        <v>1076</v>
      </c>
      <c r="G276" s="125" t="s">
        <v>1174</v>
      </c>
      <c r="H276" s="125" t="s">
        <v>14</v>
      </c>
      <c r="I276" s="125" t="s">
        <v>14</v>
      </c>
      <c r="J276" s="126">
        <v>6676.7939814154497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1:33" x14ac:dyDescent="0.25">
      <c r="A277" s="7">
        <v>274</v>
      </c>
      <c r="B277" s="125" t="s">
        <v>356</v>
      </c>
      <c r="C277" s="125" t="s">
        <v>497</v>
      </c>
      <c r="D277" s="125" t="s">
        <v>21</v>
      </c>
      <c r="E277" s="125" t="s">
        <v>772</v>
      </c>
      <c r="F277" s="125" t="s">
        <v>1077</v>
      </c>
      <c r="G277" s="125" t="s">
        <v>1159</v>
      </c>
      <c r="H277" s="125" t="s">
        <v>1178</v>
      </c>
      <c r="I277" s="125" t="s">
        <v>1178</v>
      </c>
      <c r="J277" s="126">
        <v>186909.141790561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1:33" x14ac:dyDescent="0.25">
      <c r="A278" s="7">
        <v>275</v>
      </c>
      <c r="B278" s="125" t="s">
        <v>216</v>
      </c>
      <c r="C278" s="125" t="s">
        <v>440</v>
      </c>
      <c r="D278" s="125" t="s">
        <v>21</v>
      </c>
      <c r="E278" s="125" t="s">
        <v>773</v>
      </c>
      <c r="F278" s="125" t="s">
        <v>1078</v>
      </c>
      <c r="G278" s="125" t="s">
        <v>1138</v>
      </c>
      <c r="H278" s="125" t="s">
        <v>1181</v>
      </c>
      <c r="I278" s="125" t="s">
        <v>1181</v>
      </c>
      <c r="J278" s="126">
        <v>133711.506538827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1:33" x14ac:dyDescent="0.25">
      <c r="A279" s="7">
        <v>276</v>
      </c>
      <c r="B279" s="125" t="s">
        <v>105</v>
      </c>
      <c r="C279" s="125" t="s">
        <v>498</v>
      </c>
      <c r="D279" s="125" t="s">
        <v>21</v>
      </c>
      <c r="E279" s="125" t="s">
        <v>774</v>
      </c>
      <c r="F279" s="125" t="s">
        <v>1079</v>
      </c>
      <c r="G279" s="125" t="s">
        <v>0</v>
      </c>
      <c r="H279" s="125" t="s">
        <v>1181</v>
      </c>
      <c r="I279" s="125" t="s">
        <v>1181</v>
      </c>
      <c r="J279" s="126">
        <v>83816.716063915999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1:33" x14ac:dyDescent="0.25">
      <c r="A280" s="7">
        <v>277</v>
      </c>
      <c r="B280" s="125" t="s">
        <v>165</v>
      </c>
      <c r="C280" s="125" t="s">
        <v>463</v>
      </c>
      <c r="D280" s="125" t="s">
        <v>21</v>
      </c>
      <c r="E280" s="125" t="s">
        <v>775</v>
      </c>
      <c r="F280" s="125" t="s">
        <v>1080</v>
      </c>
      <c r="G280" s="125" t="s">
        <v>1138</v>
      </c>
      <c r="H280" s="125" t="s">
        <v>1181</v>
      </c>
      <c r="I280" s="125" t="s">
        <v>1181</v>
      </c>
      <c r="J280" s="126">
        <v>146949.37567934601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1:33" x14ac:dyDescent="0.25">
      <c r="A281" s="7">
        <v>278</v>
      </c>
      <c r="B281" s="125" t="s">
        <v>365</v>
      </c>
      <c r="C281" s="125" t="s">
        <v>491</v>
      </c>
      <c r="D281" s="125" t="s">
        <v>21</v>
      </c>
      <c r="E281" s="125" t="s">
        <v>776</v>
      </c>
      <c r="F281" s="125" t="s">
        <v>1081</v>
      </c>
      <c r="G281" s="125" t="s">
        <v>1154</v>
      </c>
      <c r="H281" s="125" t="s">
        <v>1181</v>
      </c>
      <c r="I281" s="125" t="s">
        <v>1181</v>
      </c>
      <c r="J281" s="126">
        <v>580630.92055205605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spans="1:33" x14ac:dyDescent="0.25">
      <c r="A282" s="7">
        <v>279</v>
      </c>
      <c r="B282" s="125" t="s">
        <v>207</v>
      </c>
      <c r="C282" s="125" t="s">
        <v>445</v>
      </c>
      <c r="D282" s="125" t="s">
        <v>21</v>
      </c>
      <c r="E282" s="125" t="s">
        <v>777</v>
      </c>
      <c r="F282" s="125" t="s">
        <v>1080</v>
      </c>
      <c r="G282" s="125" t="s">
        <v>5</v>
      </c>
      <c r="H282" s="125" t="s">
        <v>1181</v>
      </c>
      <c r="I282" s="125" t="s">
        <v>1181</v>
      </c>
      <c r="J282" s="126">
        <v>106198.522168781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1:33" x14ac:dyDescent="0.25">
      <c r="A283" s="7">
        <v>280</v>
      </c>
      <c r="B283" s="125" t="s">
        <v>185</v>
      </c>
      <c r="C283" s="125" t="s">
        <v>440</v>
      </c>
      <c r="D283" s="125" t="s">
        <v>19</v>
      </c>
      <c r="E283" s="125" t="s">
        <v>778</v>
      </c>
      <c r="F283" s="125" t="s">
        <v>1076</v>
      </c>
      <c r="G283" s="125" t="s">
        <v>1159</v>
      </c>
      <c r="H283" s="125" t="s">
        <v>17</v>
      </c>
      <c r="I283" s="125" t="s">
        <v>17</v>
      </c>
      <c r="J283" s="126">
        <v>11973.231283894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1:33" x14ac:dyDescent="0.25">
      <c r="A284" s="7">
        <v>281</v>
      </c>
      <c r="B284" s="125" t="s">
        <v>242</v>
      </c>
      <c r="C284" s="125" t="s">
        <v>464</v>
      </c>
      <c r="D284" s="125" t="s">
        <v>21</v>
      </c>
      <c r="E284" s="125" t="s">
        <v>779</v>
      </c>
      <c r="F284" s="125" t="s">
        <v>1082</v>
      </c>
      <c r="G284" s="125" t="s">
        <v>1143</v>
      </c>
      <c r="H284" s="125" t="s">
        <v>1181</v>
      </c>
      <c r="I284" s="125" t="s">
        <v>1181</v>
      </c>
      <c r="J284" s="126">
        <v>931542.94220465794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1:33" x14ac:dyDescent="0.25">
      <c r="A285" s="7">
        <v>282</v>
      </c>
      <c r="B285" s="125" t="s">
        <v>404</v>
      </c>
      <c r="C285" s="125" t="s">
        <v>499</v>
      </c>
      <c r="D285" s="125" t="s">
        <v>21</v>
      </c>
      <c r="E285" s="125" t="s">
        <v>780</v>
      </c>
      <c r="F285" s="125" t="s">
        <v>1083</v>
      </c>
      <c r="G285" s="125" t="s">
        <v>0</v>
      </c>
      <c r="H285" s="125" t="s">
        <v>1181</v>
      </c>
      <c r="I285" s="125" t="s">
        <v>1181</v>
      </c>
      <c r="J285" s="126">
        <v>4617.8614409512802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1:33" x14ac:dyDescent="0.25">
      <c r="A286" s="7">
        <v>283</v>
      </c>
      <c r="B286" s="125" t="s">
        <v>359</v>
      </c>
      <c r="C286" s="125" t="s">
        <v>497</v>
      </c>
      <c r="D286" s="125" t="s">
        <v>21</v>
      </c>
      <c r="E286" s="125" t="s">
        <v>781</v>
      </c>
      <c r="F286" s="125" t="s">
        <v>1084</v>
      </c>
      <c r="G286" s="125" t="s">
        <v>1159</v>
      </c>
      <c r="H286" s="125" t="s">
        <v>1178</v>
      </c>
      <c r="I286" s="125" t="s">
        <v>1186</v>
      </c>
      <c r="J286" s="126">
        <v>223888.97555828799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1:33" x14ac:dyDescent="0.25">
      <c r="A287" s="7">
        <v>284</v>
      </c>
      <c r="B287" s="125" t="s">
        <v>318</v>
      </c>
      <c r="C287" s="125" t="s">
        <v>440</v>
      </c>
      <c r="D287" s="125" t="s">
        <v>19</v>
      </c>
      <c r="E287" s="125" t="s">
        <v>782</v>
      </c>
      <c r="F287" s="125" t="s">
        <v>1085</v>
      </c>
      <c r="G287" s="125" t="s">
        <v>1</v>
      </c>
      <c r="H287" s="125" t="s">
        <v>14</v>
      </c>
      <c r="I287" s="125" t="s">
        <v>14</v>
      </c>
      <c r="J287" s="126">
        <v>100688.40785760499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spans="1:33" x14ac:dyDescent="0.25">
      <c r="A288" s="7">
        <v>285</v>
      </c>
      <c r="B288" s="125" t="s">
        <v>284</v>
      </c>
      <c r="C288" s="125" t="s">
        <v>440</v>
      </c>
      <c r="D288" s="125" t="s">
        <v>19</v>
      </c>
      <c r="E288" s="125" t="s">
        <v>783</v>
      </c>
      <c r="F288" s="125" t="s">
        <v>1086</v>
      </c>
      <c r="G288" s="125" t="s">
        <v>1</v>
      </c>
      <c r="H288" s="125" t="s">
        <v>14</v>
      </c>
      <c r="I288" s="125" t="s">
        <v>14</v>
      </c>
      <c r="J288" s="126">
        <v>100578.37810089601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spans="1:33" x14ac:dyDescent="0.25">
      <c r="A289" s="7">
        <v>286</v>
      </c>
      <c r="B289" s="125" t="s">
        <v>243</v>
      </c>
      <c r="C289" s="125" t="s">
        <v>497</v>
      </c>
      <c r="D289" s="125" t="s">
        <v>21</v>
      </c>
      <c r="E289" s="125" t="s">
        <v>784</v>
      </c>
      <c r="F289" s="125" t="s">
        <v>915</v>
      </c>
      <c r="G289" s="125" t="s">
        <v>1159</v>
      </c>
      <c r="H289" s="125" t="s">
        <v>1181</v>
      </c>
      <c r="I289" s="125" t="s">
        <v>1181</v>
      </c>
      <c r="J289" s="126">
        <v>186056.73005014099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spans="1:33" x14ac:dyDescent="0.25">
      <c r="A290" s="7">
        <v>287</v>
      </c>
      <c r="B290" s="125" t="s">
        <v>126</v>
      </c>
      <c r="C290" s="125" t="s">
        <v>476</v>
      </c>
      <c r="D290" s="125" t="s">
        <v>504</v>
      </c>
      <c r="E290" s="125" t="s">
        <v>785</v>
      </c>
      <c r="F290" s="125" t="s">
        <v>1087</v>
      </c>
      <c r="G290" s="125" t="s">
        <v>1153</v>
      </c>
      <c r="H290" s="125" t="s">
        <v>17</v>
      </c>
      <c r="I290" s="125" t="s">
        <v>17</v>
      </c>
      <c r="J290" s="126">
        <v>12349.329800902</v>
      </c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1:33" x14ac:dyDescent="0.25">
      <c r="A291" s="7">
        <v>288</v>
      </c>
      <c r="B291" s="125" t="s">
        <v>178</v>
      </c>
      <c r="C291" s="125" t="s">
        <v>499</v>
      </c>
      <c r="D291" s="125" t="s">
        <v>21</v>
      </c>
      <c r="E291" s="125" t="s">
        <v>786</v>
      </c>
      <c r="F291" s="125" t="s">
        <v>1001</v>
      </c>
      <c r="G291" s="125" t="s">
        <v>0</v>
      </c>
      <c r="H291" s="125" t="s">
        <v>1181</v>
      </c>
      <c r="I291" s="125" t="s">
        <v>1181</v>
      </c>
      <c r="J291" s="126">
        <v>3409.4936720523501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1:33" x14ac:dyDescent="0.25">
      <c r="A292" s="7">
        <v>289</v>
      </c>
      <c r="B292" s="125" t="s">
        <v>168</v>
      </c>
      <c r="C292" s="125" t="s">
        <v>489</v>
      </c>
      <c r="D292" s="125" t="s">
        <v>21</v>
      </c>
      <c r="E292" s="125" t="s">
        <v>787</v>
      </c>
      <c r="F292" s="125" t="s">
        <v>1088</v>
      </c>
      <c r="G292" s="125" t="s">
        <v>1143</v>
      </c>
      <c r="H292" s="125" t="s">
        <v>1181</v>
      </c>
      <c r="I292" s="125" t="s">
        <v>1181</v>
      </c>
      <c r="J292" s="126">
        <v>537949.35919237696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1:33" x14ac:dyDescent="0.25">
      <c r="A293" s="7">
        <v>290</v>
      </c>
      <c r="B293" s="125" t="s">
        <v>358</v>
      </c>
      <c r="C293" s="125" t="s">
        <v>482</v>
      </c>
      <c r="D293" s="125" t="s">
        <v>21</v>
      </c>
      <c r="E293" s="125" t="s">
        <v>788</v>
      </c>
      <c r="F293" s="125" t="s">
        <v>1089</v>
      </c>
      <c r="G293" s="125" t="s">
        <v>1143</v>
      </c>
      <c r="H293" s="125" t="s">
        <v>1181</v>
      </c>
      <c r="I293" s="125" t="s">
        <v>1181</v>
      </c>
      <c r="J293" s="126">
        <v>154133.84560547801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spans="1:33" x14ac:dyDescent="0.25">
      <c r="A294" s="7">
        <v>291</v>
      </c>
      <c r="B294" s="125" t="s">
        <v>278</v>
      </c>
      <c r="C294" s="125" t="s">
        <v>463</v>
      </c>
      <c r="D294" s="125" t="s">
        <v>21</v>
      </c>
      <c r="E294" s="125" t="s">
        <v>789</v>
      </c>
      <c r="F294" s="125" t="s">
        <v>1039</v>
      </c>
      <c r="G294" s="125" t="s">
        <v>1138</v>
      </c>
      <c r="H294" s="125" t="s">
        <v>1181</v>
      </c>
      <c r="I294" s="125" t="s">
        <v>1181</v>
      </c>
      <c r="J294" s="126">
        <v>178038.92158700799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spans="1:33" x14ac:dyDescent="0.25">
      <c r="A295" s="7">
        <v>292</v>
      </c>
      <c r="B295" s="125" t="s">
        <v>221</v>
      </c>
      <c r="C295" s="125" t="s">
        <v>500</v>
      </c>
      <c r="D295" s="125" t="s">
        <v>19</v>
      </c>
      <c r="E295" s="125" t="s">
        <v>790</v>
      </c>
      <c r="F295" s="125" t="s">
        <v>1090</v>
      </c>
      <c r="G295" s="125" t="s">
        <v>1141</v>
      </c>
      <c r="H295" s="125" t="s">
        <v>18</v>
      </c>
      <c r="I295" s="125" t="s">
        <v>18</v>
      </c>
      <c r="J295" s="126">
        <v>601.44684396260004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spans="1:33" x14ac:dyDescent="0.25">
      <c r="A296" s="7">
        <v>293</v>
      </c>
      <c r="B296" s="125" t="s">
        <v>419</v>
      </c>
      <c r="C296" s="125" t="s">
        <v>483</v>
      </c>
      <c r="D296" s="125" t="s">
        <v>21</v>
      </c>
      <c r="E296" s="125" t="s">
        <v>791</v>
      </c>
      <c r="F296" s="125" t="s">
        <v>1091</v>
      </c>
      <c r="G296" s="125" t="s">
        <v>1143</v>
      </c>
      <c r="H296" s="125" t="s">
        <v>1181</v>
      </c>
      <c r="I296" s="125" t="s">
        <v>1181</v>
      </c>
      <c r="J296" s="126">
        <v>756463.99221796496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spans="1:33" x14ac:dyDescent="0.25">
      <c r="A297" s="7">
        <v>294</v>
      </c>
      <c r="B297" s="125" t="s">
        <v>292</v>
      </c>
      <c r="C297" s="125" t="s">
        <v>501</v>
      </c>
      <c r="D297" s="125" t="s">
        <v>19</v>
      </c>
      <c r="E297" s="125" t="s">
        <v>792</v>
      </c>
      <c r="F297" s="125" t="s">
        <v>1092</v>
      </c>
      <c r="G297" s="125" t="s">
        <v>1159</v>
      </c>
      <c r="H297" s="125" t="s">
        <v>1181</v>
      </c>
      <c r="I297" s="125" t="s">
        <v>1181</v>
      </c>
      <c r="J297" s="126">
        <v>8106.6306365703404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spans="1:33" x14ac:dyDescent="0.25">
      <c r="A298" s="7">
        <v>295</v>
      </c>
      <c r="B298" s="125" t="s">
        <v>244</v>
      </c>
      <c r="C298" s="125" t="s">
        <v>501</v>
      </c>
      <c r="D298" s="125" t="s">
        <v>19</v>
      </c>
      <c r="E298" s="125" t="s">
        <v>793</v>
      </c>
      <c r="F298" s="125" t="s">
        <v>1093</v>
      </c>
      <c r="G298" s="125" t="s">
        <v>1167</v>
      </c>
      <c r="H298" s="125" t="s">
        <v>1181</v>
      </c>
      <c r="I298" s="125" t="s">
        <v>17</v>
      </c>
      <c r="J298" s="126">
        <v>9070.6031376408991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spans="1:33" x14ac:dyDescent="0.25">
      <c r="A299" s="7">
        <v>296</v>
      </c>
      <c r="B299" s="125" t="s">
        <v>376</v>
      </c>
      <c r="C299" s="125" t="s">
        <v>440</v>
      </c>
      <c r="D299" s="125" t="s">
        <v>21</v>
      </c>
      <c r="E299" s="125" t="s">
        <v>794</v>
      </c>
      <c r="F299" s="125" t="s">
        <v>1094</v>
      </c>
      <c r="G299" s="125" t="s">
        <v>1138</v>
      </c>
      <c r="H299" s="125" t="s">
        <v>1181</v>
      </c>
      <c r="I299" s="125" t="s">
        <v>1181</v>
      </c>
      <c r="J299" s="126">
        <v>305080.98097339901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spans="1:33" x14ac:dyDescent="0.25">
      <c r="A300" s="7">
        <v>297</v>
      </c>
      <c r="B300" s="125" t="s">
        <v>374</v>
      </c>
      <c r="C300" s="125" t="s">
        <v>470</v>
      </c>
      <c r="D300" s="125" t="s">
        <v>21</v>
      </c>
      <c r="E300" s="125" t="s">
        <v>795</v>
      </c>
      <c r="F300" s="125" t="s">
        <v>1095</v>
      </c>
      <c r="G300" s="125" t="s">
        <v>5</v>
      </c>
      <c r="H300" s="125" t="s">
        <v>1181</v>
      </c>
      <c r="I300" s="125" t="s">
        <v>1181</v>
      </c>
      <c r="J300" s="126">
        <v>76411.705783266196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spans="1:33" x14ac:dyDescent="0.25">
      <c r="A301" s="7">
        <v>298</v>
      </c>
      <c r="B301" s="125" t="s">
        <v>169</v>
      </c>
      <c r="C301" s="125" t="s">
        <v>453</v>
      </c>
      <c r="D301" s="125" t="s">
        <v>16</v>
      </c>
      <c r="E301" s="125" t="s">
        <v>796</v>
      </c>
      <c r="F301" s="125" t="s">
        <v>1001</v>
      </c>
      <c r="G301" s="125" t="s">
        <v>1133</v>
      </c>
      <c r="H301" s="125" t="s">
        <v>14</v>
      </c>
      <c r="I301" s="125" t="s">
        <v>14</v>
      </c>
      <c r="J301" s="126">
        <v>1177.81099776475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spans="1:33" x14ac:dyDescent="0.25">
      <c r="A302" s="7">
        <v>299</v>
      </c>
      <c r="B302" s="125" t="s">
        <v>305</v>
      </c>
      <c r="C302" s="125" t="s">
        <v>440</v>
      </c>
      <c r="D302" s="125" t="s">
        <v>21</v>
      </c>
      <c r="E302" s="125" t="s">
        <v>797</v>
      </c>
      <c r="F302" s="125" t="s">
        <v>1096</v>
      </c>
      <c r="G302" s="125" t="s">
        <v>1138</v>
      </c>
      <c r="H302" s="125" t="s">
        <v>1181</v>
      </c>
      <c r="I302" s="125" t="s">
        <v>1181</v>
      </c>
      <c r="J302" s="126">
        <v>286954.80684721802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1:33" x14ac:dyDescent="0.25">
      <c r="A303" s="7">
        <v>300</v>
      </c>
      <c r="B303" s="125" t="s">
        <v>373</v>
      </c>
      <c r="C303" s="125" t="s">
        <v>502</v>
      </c>
      <c r="D303" s="125" t="s">
        <v>21</v>
      </c>
      <c r="E303" s="125" t="s">
        <v>798</v>
      </c>
      <c r="F303" s="125" t="s">
        <v>1038</v>
      </c>
      <c r="G303" s="125" t="s">
        <v>1138</v>
      </c>
      <c r="H303" s="125" t="s">
        <v>1181</v>
      </c>
      <c r="I303" s="125" t="s">
        <v>1181</v>
      </c>
      <c r="J303" s="126">
        <v>600555.10296408401</v>
      </c>
      <c r="K303" s="7"/>
    </row>
    <row r="304" spans="1:33" x14ac:dyDescent="0.25">
      <c r="A304" s="7">
        <v>301</v>
      </c>
      <c r="B304" s="125" t="s">
        <v>245</v>
      </c>
      <c r="C304" s="125" t="s">
        <v>497</v>
      </c>
      <c r="D304" s="125" t="s">
        <v>21</v>
      </c>
      <c r="E304" s="125" t="s">
        <v>799</v>
      </c>
      <c r="F304" s="125" t="s">
        <v>1097</v>
      </c>
      <c r="G304" s="125" t="s">
        <v>1159</v>
      </c>
      <c r="H304" s="125" t="s">
        <v>1181</v>
      </c>
      <c r="I304" s="125" t="s">
        <v>1181</v>
      </c>
      <c r="J304" s="126">
        <v>9338.4512257641309</v>
      </c>
      <c r="K304" s="7"/>
    </row>
    <row r="305" spans="1:11" x14ac:dyDescent="0.25">
      <c r="A305" s="7">
        <v>302</v>
      </c>
      <c r="B305" s="125" t="s">
        <v>259</v>
      </c>
      <c r="C305" s="125" t="s">
        <v>440</v>
      </c>
      <c r="D305" s="125" t="s">
        <v>21</v>
      </c>
      <c r="E305" s="125" t="s">
        <v>800</v>
      </c>
      <c r="F305" s="125" t="s">
        <v>1098</v>
      </c>
      <c r="G305" s="125" t="s">
        <v>1148</v>
      </c>
      <c r="H305" s="125" t="s">
        <v>1181</v>
      </c>
      <c r="I305" s="125" t="s">
        <v>1181</v>
      </c>
      <c r="J305" s="126">
        <v>532404.51051286596</v>
      </c>
      <c r="K305" s="7"/>
    </row>
    <row r="306" spans="1:11" x14ac:dyDescent="0.25">
      <c r="A306" s="7">
        <v>303</v>
      </c>
      <c r="B306" s="125" t="s">
        <v>170</v>
      </c>
      <c r="C306" s="125" t="s">
        <v>496</v>
      </c>
      <c r="D306" s="125" t="s">
        <v>21</v>
      </c>
      <c r="E306" s="125" t="s">
        <v>801</v>
      </c>
      <c r="F306" s="125" t="s">
        <v>1080</v>
      </c>
      <c r="G306" s="125" t="s">
        <v>5</v>
      </c>
      <c r="H306" s="125" t="s">
        <v>1181</v>
      </c>
      <c r="I306" s="125" t="s">
        <v>1181</v>
      </c>
      <c r="J306" s="126">
        <v>75125.496170758503</v>
      </c>
      <c r="K306" s="7"/>
    </row>
    <row r="307" spans="1:11" x14ac:dyDescent="0.25">
      <c r="A307" s="7">
        <v>304</v>
      </c>
      <c r="B307" s="125" t="s">
        <v>167</v>
      </c>
      <c r="C307" s="125" t="s">
        <v>463</v>
      </c>
      <c r="D307" s="125" t="s">
        <v>21</v>
      </c>
      <c r="E307" s="125" t="s">
        <v>802</v>
      </c>
      <c r="F307" s="125" t="s">
        <v>1099</v>
      </c>
      <c r="G307" s="125" t="s">
        <v>1138</v>
      </c>
      <c r="H307" s="125" t="s">
        <v>1181</v>
      </c>
      <c r="I307" s="125" t="s">
        <v>1181</v>
      </c>
      <c r="J307" s="126">
        <v>275515.82329951099</v>
      </c>
      <c r="K307" s="7"/>
    </row>
    <row r="308" spans="1:11" x14ac:dyDescent="0.25">
      <c r="A308" s="7">
        <v>305</v>
      </c>
      <c r="B308" s="125" t="s">
        <v>328</v>
      </c>
      <c r="C308" s="125" t="s">
        <v>495</v>
      </c>
      <c r="D308" s="125" t="s">
        <v>21</v>
      </c>
      <c r="E308" s="125" t="s">
        <v>803</v>
      </c>
      <c r="F308" s="125" t="s">
        <v>1100</v>
      </c>
      <c r="G308" s="125" t="s">
        <v>5</v>
      </c>
      <c r="H308" s="125" t="s">
        <v>1181</v>
      </c>
      <c r="I308" s="125" t="s">
        <v>1181</v>
      </c>
      <c r="J308" s="126">
        <v>204632.81226661001</v>
      </c>
      <c r="K308" s="7"/>
    </row>
    <row r="309" spans="1:11" x14ac:dyDescent="0.25">
      <c r="A309" s="7">
        <v>306</v>
      </c>
      <c r="B309" s="125" t="s">
        <v>426</v>
      </c>
      <c r="C309" s="125" t="s">
        <v>440</v>
      </c>
      <c r="D309" s="125" t="s">
        <v>21</v>
      </c>
      <c r="E309" s="125" t="s">
        <v>32</v>
      </c>
      <c r="F309" s="125" t="s">
        <v>1101</v>
      </c>
      <c r="G309" s="125" t="s">
        <v>0</v>
      </c>
      <c r="H309" s="125" t="s">
        <v>1181</v>
      </c>
      <c r="I309" s="125" t="s">
        <v>1181</v>
      </c>
      <c r="J309" s="126">
        <v>40538.724269999999</v>
      </c>
      <c r="K309" s="7"/>
    </row>
    <row r="310" spans="1:11" x14ac:dyDescent="0.25">
      <c r="A310" s="7">
        <v>307</v>
      </c>
      <c r="B310" s="125" t="s">
        <v>180</v>
      </c>
      <c r="C310" s="125" t="s">
        <v>440</v>
      </c>
      <c r="D310" s="125" t="s">
        <v>21</v>
      </c>
      <c r="E310" s="125" t="s">
        <v>804</v>
      </c>
      <c r="F310" s="125" t="s">
        <v>1102</v>
      </c>
      <c r="G310" s="125" t="s">
        <v>0</v>
      </c>
      <c r="H310" s="125" t="s">
        <v>1181</v>
      </c>
      <c r="I310" s="125" t="s">
        <v>1181</v>
      </c>
      <c r="J310" s="126">
        <v>145574.108289645</v>
      </c>
      <c r="K310" s="7"/>
    </row>
    <row r="311" spans="1:11" x14ac:dyDescent="0.25">
      <c r="A311" s="7">
        <v>308</v>
      </c>
      <c r="B311" s="125" t="s">
        <v>192</v>
      </c>
      <c r="C311" s="125" t="s">
        <v>440</v>
      </c>
      <c r="D311" s="125" t="s">
        <v>21</v>
      </c>
      <c r="E311" s="125" t="s">
        <v>805</v>
      </c>
      <c r="F311" s="125" t="s">
        <v>1103</v>
      </c>
      <c r="G311" s="125" t="s">
        <v>0</v>
      </c>
      <c r="H311" s="125" t="s">
        <v>1181</v>
      </c>
      <c r="I311" s="125" t="s">
        <v>1181</v>
      </c>
      <c r="J311" s="126">
        <v>55835.012125109497</v>
      </c>
      <c r="K311" s="7"/>
    </row>
    <row r="312" spans="1:11" x14ac:dyDescent="0.25">
      <c r="A312" s="7">
        <v>309</v>
      </c>
      <c r="B312" s="125" t="s">
        <v>357</v>
      </c>
      <c r="C312" s="125" t="s">
        <v>497</v>
      </c>
      <c r="D312" s="125" t="s">
        <v>21</v>
      </c>
      <c r="E312" s="125" t="s">
        <v>806</v>
      </c>
      <c r="F312" s="125" t="s">
        <v>1104</v>
      </c>
      <c r="G312" s="125" t="s">
        <v>1159</v>
      </c>
      <c r="H312" s="125" t="s">
        <v>1178</v>
      </c>
      <c r="I312" s="125" t="s">
        <v>1178</v>
      </c>
      <c r="J312" s="126">
        <v>16294.1744318894</v>
      </c>
      <c r="K312" s="7"/>
    </row>
    <row r="313" spans="1:11" x14ac:dyDescent="0.25">
      <c r="A313" s="7">
        <v>310</v>
      </c>
      <c r="B313" s="125" t="s">
        <v>375</v>
      </c>
      <c r="C313" s="125" t="s">
        <v>502</v>
      </c>
      <c r="D313" s="125" t="s">
        <v>21</v>
      </c>
      <c r="E313" s="125" t="s">
        <v>807</v>
      </c>
      <c r="F313" s="125" t="s">
        <v>1105</v>
      </c>
      <c r="G313" s="125" t="s">
        <v>1138</v>
      </c>
      <c r="H313" s="125" t="s">
        <v>1181</v>
      </c>
      <c r="I313" s="125" t="s">
        <v>1181</v>
      </c>
      <c r="J313" s="126">
        <v>777387.02189036994</v>
      </c>
      <c r="K313" s="7"/>
    </row>
    <row r="314" spans="1:11" x14ac:dyDescent="0.25">
      <c r="A314" s="7">
        <v>311</v>
      </c>
      <c r="B314" s="125" t="s">
        <v>329</v>
      </c>
      <c r="C314" s="125" t="s">
        <v>460</v>
      </c>
      <c r="D314" s="125" t="s">
        <v>504</v>
      </c>
      <c r="E314" s="125" t="s">
        <v>808</v>
      </c>
      <c r="F314" s="125" t="s">
        <v>1106</v>
      </c>
      <c r="G314" s="125" t="s">
        <v>1153</v>
      </c>
      <c r="H314" s="125" t="s">
        <v>17</v>
      </c>
      <c r="I314" s="125" t="s">
        <v>17</v>
      </c>
      <c r="J314" s="126">
        <v>17178.050662020301</v>
      </c>
      <c r="K314" s="7"/>
    </row>
    <row r="315" spans="1:11" x14ac:dyDescent="0.25">
      <c r="A315" s="7">
        <v>312</v>
      </c>
      <c r="B315" s="125" t="s">
        <v>179</v>
      </c>
      <c r="C315" s="125" t="s">
        <v>499</v>
      </c>
      <c r="D315" s="125" t="s">
        <v>21</v>
      </c>
      <c r="E315" s="125" t="s">
        <v>809</v>
      </c>
      <c r="F315" s="125" t="s">
        <v>1001</v>
      </c>
      <c r="G315" s="125" t="s">
        <v>0</v>
      </c>
      <c r="H315" s="125" t="s">
        <v>1181</v>
      </c>
      <c r="I315" s="125" t="s">
        <v>1181</v>
      </c>
      <c r="J315" s="126">
        <v>36678.7809665405</v>
      </c>
      <c r="K315" s="7"/>
    </row>
    <row r="316" spans="1:11" x14ac:dyDescent="0.25">
      <c r="A316" s="7">
        <v>313</v>
      </c>
      <c r="B316" s="125" t="s">
        <v>206</v>
      </c>
      <c r="C316" s="125" t="s">
        <v>498</v>
      </c>
      <c r="D316" s="125" t="s">
        <v>21</v>
      </c>
      <c r="E316" s="125" t="s">
        <v>810</v>
      </c>
      <c r="F316" s="125" t="s">
        <v>1107</v>
      </c>
      <c r="G316" s="125" t="s">
        <v>0</v>
      </c>
      <c r="H316" s="125" t="s">
        <v>1181</v>
      </c>
      <c r="I316" s="125" t="s">
        <v>1181</v>
      </c>
      <c r="J316" s="126">
        <v>93747.660736613398</v>
      </c>
      <c r="K316" s="7"/>
    </row>
    <row r="317" spans="1:11" x14ac:dyDescent="0.25">
      <c r="A317" s="7">
        <v>314</v>
      </c>
      <c r="B317" s="125" t="s">
        <v>177</v>
      </c>
      <c r="C317" s="125" t="s">
        <v>499</v>
      </c>
      <c r="D317" s="125" t="s">
        <v>21</v>
      </c>
      <c r="E317" s="125" t="s">
        <v>811</v>
      </c>
      <c r="F317" s="125" t="s">
        <v>1001</v>
      </c>
      <c r="G317" s="125" t="s">
        <v>0</v>
      </c>
      <c r="H317" s="125" t="s">
        <v>1181</v>
      </c>
      <c r="I317" s="125" t="s">
        <v>1181</v>
      </c>
      <c r="J317" s="126">
        <v>30179.645193182601</v>
      </c>
      <c r="K317" s="7"/>
    </row>
    <row r="318" spans="1:11" x14ac:dyDescent="0.25">
      <c r="A318" s="7">
        <v>315</v>
      </c>
      <c r="B318" s="125" t="s">
        <v>309</v>
      </c>
      <c r="C318" s="125" t="s">
        <v>499</v>
      </c>
      <c r="D318" s="125" t="s">
        <v>21</v>
      </c>
      <c r="E318" s="125" t="s">
        <v>812</v>
      </c>
      <c r="F318" s="125" t="s">
        <v>1108</v>
      </c>
      <c r="G318" s="125" t="s">
        <v>0</v>
      </c>
      <c r="H318" s="125" t="s">
        <v>1181</v>
      </c>
      <c r="I318" s="125" t="s">
        <v>1181</v>
      </c>
      <c r="J318" s="126">
        <v>11036.410933749799</v>
      </c>
      <c r="K318" s="7"/>
    </row>
    <row r="319" spans="1:11" x14ac:dyDescent="0.25">
      <c r="A319" s="7">
        <v>316</v>
      </c>
      <c r="B319" s="125" t="s">
        <v>237</v>
      </c>
      <c r="C319" s="125" t="s">
        <v>440</v>
      </c>
      <c r="D319" s="125" t="s">
        <v>19</v>
      </c>
      <c r="E319" s="125" t="s">
        <v>813</v>
      </c>
      <c r="F319" s="125" t="s">
        <v>1109</v>
      </c>
      <c r="G319" s="125" t="s">
        <v>1</v>
      </c>
      <c r="H319" s="125" t="s">
        <v>14</v>
      </c>
      <c r="I319" s="125" t="s">
        <v>1176</v>
      </c>
      <c r="J319" s="126">
        <v>10082.5909932089</v>
      </c>
      <c r="K319" s="7"/>
    </row>
    <row r="320" spans="1:11" x14ac:dyDescent="0.25">
      <c r="A320" s="7">
        <v>317</v>
      </c>
      <c r="B320" s="125" t="s">
        <v>433</v>
      </c>
      <c r="C320" s="125" t="s">
        <v>440</v>
      </c>
      <c r="D320" s="125" t="s">
        <v>19</v>
      </c>
      <c r="E320" s="125" t="s">
        <v>814</v>
      </c>
      <c r="F320" s="125" t="s">
        <v>902</v>
      </c>
      <c r="G320" s="125" t="s">
        <v>1135</v>
      </c>
      <c r="H320" s="125" t="s">
        <v>14</v>
      </c>
      <c r="I320" s="125" t="s">
        <v>14</v>
      </c>
      <c r="J320" s="126">
        <v>10183.4203419936</v>
      </c>
      <c r="K320" s="7"/>
    </row>
    <row r="321" spans="1:11" x14ac:dyDescent="0.25">
      <c r="A321" s="7">
        <v>318</v>
      </c>
      <c r="B321" s="125" t="s">
        <v>304</v>
      </c>
      <c r="C321" s="125" t="s">
        <v>503</v>
      </c>
      <c r="D321" s="125" t="s">
        <v>21</v>
      </c>
      <c r="E321" s="125" t="s">
        <v>815</v>
      </c>
      <c r="F321" s="125" t="s">
        <v>1110</v>
      </c>
      <c r="G321" s="125" t="s">
        <v>0</v>
      </c>
      <c r="H321" s="125" t="s">
        <v>1181</v>
      </c>
      <c r="I321" s="125" t="s">
        <v>1187</v>
      </c>
      <c r="J321" s="126">
        <v>62578.115566451197</v>
      </c>
      <c r="K321" s="7"/>
    </row>
    <row r="322" spans="1:11" x14ac:dyDescent="0.25">
      <c r="A322" s="7">
        <v>319</v>
      </c>
      <c r="B322" s="125" t="s">
        <v>257</v>
      </c>
      <c r="C322" s="125" t="s">
        <v>503</v>
      </c>
      <c r="D322" s="125" t="s">
        <v>21</v>
      </c>
      <c r="E322" s="125" t="s">
        <v>816</v>
      </c>
      <c r="F322" s="125" t="s">
        <v>1107</v>
      </c>
      <c r="G322" s="125" t="s">
        <v>0</v>
      </c>
      <c r="H322" s="125" t="s">
        <v>1181</v>
      </c>
      <c r="I322" s="125" t="s">
        <v>1181</v>
      </c>
      <c r="J322" s="126">
        <v>42489.806264241197</v>
      </c>
      <c r="K322" s="7"/>
    </row>
    <row r="323" spans="1:11" x14ac:dyDescent="0.25">
      <c r="A323" s="7">
        <v>320</v>
      </c>
      <c r="B323" s="125" t="s">
        <v>176</v>
      </c>
      <c r="C323" s="125" t="s">
        <v>503</v>
      </c>
      <c r="D323" s="125" t="s">
        <v>21</v>
      </c>
      <c r="E323" s="125" t="s">
        <v>817</v>
      </c>
      <c r="F323" s="125" t="s">
        <v>1107</v>
      </c>
      <c r="G323" s="125" t="s">
        <v>0</v>
      </c>
      <c r="H323" s="125" t="s">
        <v>1181</v>
      </c>
      <c r="I323" s="125" t="s">
        <v>1181</v>
      </c>
      <c r="J323" s="126">
        <v>72789.928419801101</v>
      </c>
      <c r="K323" s="7"/>
    </row>
    <row r="324" spans="1:11" x14ac:dyDescent="0.25">
      <c r="A324" s="7">
        <v>321</v>
      </c>
      <c r="B324" s="125" t="s">
        <v>258</v>
      </c>
      <c r="C324" s="125" t="s">
        <v>440</v>
      </c>
      <c r="D324" s="125" t="s">
        <v>21</v>
      </c>
      <c r="E324" s="125" t="s">
        <v>818</v>
      </c>
      <c r="F324" s="125" t="s">
        <v>1111</v>
      </c>
      <c r="G324" s="125" t="s">
        <v>0</v>
      </c>
      <c r="H324" s="125" t="s">
        <v>1181</v>
      </c>
      <c r="I324" s="125" t="s">
        <v>1181</v>
      </c>
      <c r="J324" s="126">
        <v>29578.795868081899</v>
      </c>
      <c r="K324" s="7"/>
    </row>
    <row r="325" spans="1:11" x14ac:dyDescent="0.25">
      <c r="A325" s="7">
        <v>322</v>
      </c>
      <c r="B325" s="125" t="s">
        <v>175</v>
      </c>
      <c r="C325" s="125" t="s">
        <v>503</v>
      </c>
      <c r="D325" s="125" t="s">
        <v>21</v>
      </c>
      <c r="E325" s="125" t="s">
        <v>819</v>
      </c>
      <c r="F325" s="125" t="s">
        <v>1107</v>
      </c>
      <c r="G325" s="125" t="s">
        <v>0</v>
      </c>
      <c r="H325" s="125" t="s">
        <v>1181</v>
      </c>
      <c r="I325" s="125" t="s">
        <v>1181</v>
      </c>
      <c r="J325" s="126">
        <v>27864.501563908299</v>
      </c>
      <c r="K325" s="7"/>
    </row>
    <row r="326" spans="1:11" x14ac:dyDescent="0.25">
      <c r="A326" s="7">
        <v>323</v>
      </c>
      <c r="B326" s="125" t="s">
        <v>417</v>
      </c>
      <c r="C326" s="125" t="s">
        <v>440</v>
      </c>
      <c r="D326" s="125" t="s">
        <v>16</v>
      </c>
      <c r="E326" s="125" t="s">
        <v>820</v>
      </c>
      <c r="F326" s="125" t="s">
        <v>1112</v>
      </c>
      <c r="G326" s="125" t="s">
        <v>1126</v>
      </c>
      <c r="H326" s="125" t="s">
        <v>14</v>
      </c>
      <c r="I326" s="125" t="s">
        <v>14</v>
      </c>
      <c r="J326" s="126">
        <v>51849.196001364297</v>
      </c>
      <c r="K326" s="7"/>
    </row>
    <row r="327" spans="1:11" x14ac:dyDescent="0.25">
      <c r="A327" s="7">
        <v>324</v>
      </c>
      <c r="B327" s="125" t="s">
        <v>303</v>
      </c>
      <c r="C327" s="125" t="s">
        <v>440</v>
      </c>
      <c r="D327" s="125" t="s">
        <v>19</v>
      </c>
      <c r="E327" s="125" t="s">
        <v>821</v>
      </c>
      <c r="F327" s="125" t="s">
        <v>984</v>
      </c>
      <c r="G327" s="125" t="s">
        <v>1</v>
      </c>
      <c r="H327" s="125" t="s">
        <v>1178</v>
      </c>
      <c r="I327" s="125" t="s">
        <v>1178</v>
      </c>
      <c r="J327" s="126">
        <v>89996.762447104993</v>
      </c>
      <c r="K327" s="7"/>
    </row>
    <row r="328" spans="1:11" x14ac:dyDescent="0.25">
      <c r="A328" s="7">
        <v>325</v>
      </c>
      <c r="B328" s="125" t="s">
        <v>166</v>
      </c>
      <c r="C328" s="125" t="s">
        <v>440</v>
      </c>
      <c r="D328" s="125" t="s">
        <v>19</v>
      </c>
      <c r="E328" s="125" t="s">
        <v>822</v>
      </c>
      <c r="F328" s="125" t="s">
        <v>1113</v>
      </c>
      <c r="G328" s="125" t="s">
        <v>1142</v>
      </c>
      <c r="H328" s="125" t="s">
        <v>17</v>
      </c>
      <c r="I328" s="125" t="s">
        <v>1185</v>
      </c>
      <c r="J328" s="126">
        <v>27022.073418842599</v>
      </c>
      <c r="K328" s="7"/>
    </row>
    <row r="329" spans="1:11" x14ac:dyDescent="0.25">
      <c r="A329" s="7">
        <v>326</v>
      </c>
      <c r="B329" s="125" t="s">
        <v>366</v>
      </c>
      <c r="C329" s="125" t="s">
        <v>438</v>
      </c>
      <c r="D329" s="125" t="s">
        <v>15</v>
      </c>
      <c r="E329" s="125" t="s">
        <v>823</v>
      </c>
      <c r="F329" s="125" t="s">
        <v>1114</v>
      </c>
      <c r="G329" s="125" t="s">
        <v>1121</v>
      </c>
      <c r="H329" s="125" t="s">
        <v>14</v>
      </c>
      <c r="I329" s="125" t="s">
        <v>1176</v>
      </c>
      <c r="J329" s="126">
        <v>1686.8661425053799</v>
      </c>
      <c r="K329" s="7"/>
    </row>
    <row r="330" spans="1:11" x14ac:dyDescent="0.25">
      <c r="A330" s="7">
        <v>327</v>
      </c>
      <c r="B330" s="125" t="s">
        <v>308</v>
      </c>
      <c r="C330" s="125" t="s">
        <v>499</v>
      </c>
      <c r="D330" s="125" t="s">
        <v>21</v>
      </c>
      <c r="E330" s="125" t="s">
        <v>824</v>
      </c>
      <c r="F330" s="125" t="s">
        <v>1108</v>
      </c>
      <c r="G330" s="125" t="s">
        <v>0</v>
      </c>
      <c r="H330" s="125" t="s">
        <v>1181</v>
      </c>
      <c r="I330" s="125" t="s">
        <v>1187</v>
      </c>
      <c r="J330" s="126">
        <v>26464.8785437394</v>
      </c>
      <c r="K330" s="7"/>
    </row>
    <row r="331" spans="1:11" x14ac:dyDescent="0.25">
      <c r="A331" s="7">
        <v>328</v>
      </c>
      <c r="B331" s="125" t="s">
        <v>307</v>
      </c>
      <c r="C331" s="125" t="s">
        <v>499</v>
      </c>
      <c r="D331" s="125" t="s">
        <v>21</v>
      </c>
      <c r="E331" s="125" t="s">
        <v>825</v>
      </c>
      <c r="F331" s="125" t="s">
        <v>1108</v>
      </c>
      <c r="G331" s="125" t="s">
        <v>0</v>
      </c>
      <c r="H331" s="125" t="s">
        <v>1181</v>
      </c>
      <c r="I331" s="125" t="s">
        <v>1181</v>
      </c>
      <c r="J331" s="126">
        <v>21027.796686722599</v>
      </c>
      <c r="K331" s="7"/>
    </row>
    <row r="332" spans="1:11" x14ac:dyDescent="0.25">
      <c r="A332" s="7">
        <v>329</v>
      </c>
      <c r="B332" s="125" t="s">
        <v>241</v>
      </c>
      <c r="C332" s="125" t="s">
        <v>501</v>
      </c>
      <c r="D332" s="125" t="s">
        <v>19</v>
      </c>
      <c r="E332" s="125" t="s">
        <v>826</v>
      </c>
      <c r="F332" s="125" t="s">
        <v>1115</v>
      </c>
      <c r="G332" s="125" t="s">
        <v>1159</v>
      </c>
      <c r="H332" s="125" t="s">
        <v>17</v>
      </c>
      <c r="I332" s="125" t="s">
        <v>1188</v>
      </c>
      <c r="J332" s="126">
        <v>11431.6616435131</v>
      </c>
      <c r="K332" s="7"/>
    </row>
    <row r="333" spans="1:11" x14ac:dyDescent="0.25">
      <c r="A333" s="7">
        <v>330</v>
      </c>
      <c r="B333" s="125" t="s">
        <v>233</v>
      </c>
      <c r="C333" s="125" t="s">
        <v>500</v>
      </c>
      <c r="D333" s="125" t="s">
        <v>19</v>
      </c>
      <c r="E333" s="125" t="s">
        <v>827</v>
      </c>
      <c r="F333" s="125" t="s">
        <v>973</v>
      </c>
      <c r="G333" s="125" t="s">
        <v>1141</v>
      </c>
      <c r="H333" s="125" t="s">
        <v>1178</v>
      </c>
      <c r="I333" s="125" t="s">
        <v>1178</v>
      </c>
      <c r="J333" s="126">
        <v>29805.481936538799</v>
      </c>
      <c r="K333" s="7"/>
    </row>
    <row r="334" spans="1:11" x14ac:dyDescent="0.25">
      <c r="A334" s="7">
        <v>331</v>
      </c>
      <c r="B334" s="125" t="s">
        <v>274</v>
      </c>
      <c r="C334" s="125" t="s">
        <v>440</v>
      </c>
      <c r="D334" s="125" t="s">
        <v>21</v>
      </c>
      <c r="E334" s="125" t="s">
        <v>828</v>
      </c>
      <c r="F334" s="125" t="s">
        <v>973</v>
      </c>
      <c r="G334" s="125" t="s">
        <v>0</v>
      </c>
      <c r="H334" s="125" t="s">
        <v>1181</v>
      </c>
      <c r="I334" s="125" t="s">
        <v>1181</v>
      </c>
      <c r="J334" s="126">
        <v>209667.37372317101</v>
      </c>
      <c r="K334" s="7"/>
    </row>
    <row r="335" spans="1:11" x14ac:dyDescent="0.25">
      <c r="A335" s="7">
        <v>332</v>
      </c>
      <c r="B335" s="125" t="s">
        <v>228</v>
      </c>
      <c r="C335" s="125" t="s">
        <v>468</v>
      </c>
      <c r="D335" s="125" t="s">
        <v>21</v>
      </c>
      <c r="E335" s="125" t="s">
        <v>829</v>
      </c>
      <c r="F335" s="125" t="s">
        <v>1116</v>
      </c>
      <c r="G335" s="125" t="s">
        <v>0</v>
      </c>
      <c r="H335" s="125" t="s">
        <v>1181</v>
      </c>
      <c r="I335" s="125" t="s">
        <v>1181</v>
      </c>
      <c r="J335" s="126">
        <v>398997.61219444702</v>
      </c>
      <c r="K335" s="7"/>
    </row>
    <row r="336" spans="1:11" ht="30" x14ac:dyDescent="0.25">
      <c r="A336" s="7">
        <v>333</v>
      </c>
      <c r="B336" s="125" t="s">
        <v>248</v>
      </c>
      <c r="C336" s="125" t="s">
        <v>491</v>
      </c>
      <c r="D336" s="125" t="s">
        <v>21</v>
      </c>
      <c r="E336" s="125" t="s">
        <v>830</v>
      </c>
      <c r="F336" s="127" t="s">
        <v>1117</v>
      </c>
      <c r="G336" s="125" t="s">
        <v>1138</v>
      </c>
      <c r="H336" s="125" t="s">
        <v>1181</v>
      </c>
      <c r="I336" s="125" t="s">
        <v>1181</v>
      </c>
      <c r="J336" s="126">
        <v>849693.34978175501</v>
      </c>
      <c r="K336" s="7"/>
    </row>
    <row r="337" spans="1:11" x14ac:dyDescent="0.25">
      <c r="A337" s="7">
        <v>334</v>
      </c>
      <c r="B337" s="125" t="s">
        <v>222</v>
      </c>
      <c r="C337" s="125" t="s">
        <v>468</v>
      </c>
      <c r="D337" s="125" t="s">
        <v>21</v>
      </c>
      <c r="E337" s="125" t="s">
        <v>831</v>
      </c>
      <c r="F337" s="125" t="s">
        <v>1105</v>
      </c>
      <c r="G337" s="125" t="s">
        <v>0</v>
      </c>
      <c r="H337" s="125" t="s">
        <v>1181</v>
      </c>
      <c r="I337" s="125" t="s">
        <v>1181</v>
      </c>
      <c r="J337" s="126">
        <v>303004.703451954</v>
      </c>
      <c r="K337" s="7"/>
    </row>
    <row r="338" spans="1:11" x14ac:dyDescent="0.25">
      <c r="A338" s="7">
        <v>335</v>
      </c>
      <c r="B338" s="125" t="s">
        <v>198</v>
      </c>
      <c r="C338" s="125" t="s">
        <v>489</v>
      </c>
      <c r="D338" s="125" t="s">
        <v>21</v>
      </c>
      <c r="E338" s="125" t="s">
        <v>832</v>
      </c>
      <c r="F338" s="125" t="s">
        <v>993</v>
      </c>
      <c r="G338" s="125" t="s">
        <v>1175</v>
      </c>
      <c r="H338" s="125" t="s">
        <v>1181</v>
      </c>
      <c r="I338" s="125" t="s">
        <v>1181</v>
      </c>
      <c r="J338" s="126">
        <v>324905.93235460698</v>
      </c>
      <c r="K338" s="7"/>
    </row>
    <row r="339" spans="1:11" x14ac:dyDescent="0.25">
      <c r="A339" s="7">
        <v>336</v>
      </c>
      <c r="B339" s="125" t="s">
        <v>349</v>
      </c>
      <c r="C339" s="125" t="s">
        <v>468</v>
      </c>
      <c r="D339" s="125" t="s">
        <v>21</v>
      </c>
      <c r="E339" s="125" t="s">
        <v>833</v>
      </c>
      <c r="F339" s="125" t="s">
        <v>1118</v>
      </c>
      <c r="G339" s="125" t="s">
        <v>0</v>
      </c>
      <c r="H339" s="125" t="s">
        <v>1181</v>
      </c>
      <c r="I339" s="125" t="s">
        <v>1181</v>
      </c>
      <c r="J339" s="126">
        <v>737088.86792984197</v>
      </c>
      <c r="K339" s="7"/>
    </row>
    <row r="340" spans="1:11" x14ac:dyDescent="0.25">
      <c r="A340" s="7">
        <v>337</v>
      </c>
      <c r="B340" s="125" t="s">
        <v>260</v>
      </c>
      <c r="C340" s="125" t="s">
        <v>440</v>
      </c>
      <c r="D340" s="125" t="s">
        <v>21</v>
      </c>
      <c r="E340" s="125" t="s">
        <v>834</v>
      </c>
      <c r="F340" s="125" t="s">
        <v>1119</v>
      </c>
      <c r="G340" s="125" t="s">
        <v>0</v>
      </c>
      <c r="H340" s="125" t="s">
        <v>1181</v>
      </c>
      <c r="I340" s="125" t="s">
        <v>1181</v>
      </c>
      <c r="J340" s="126">
        <v>677521.47357401799</v>
      </c>
      <c r="K340" s="7"/>
    </row>
    <row r="341" spans="1:11" x14ac:dyDescent="0.25">
      <c r="A341" s="7">
        <v>338</v>
      </c>
      <c r="B341" s="125" t="s">
        <v>106</v>
      </c>
      <c r="C341" s="125" t="s">
        <v>498</v>
      </c>
      <c r="D341" s="125" t="s">
        <v>21</v>
      </c>
      <c r="E341" s="125" t="s">
        <v>835</v>
      </c>
      <c r="F341" s="125" t="s">
        <v>1116</v>
      </c>
      <c r="G341" s="125" t="s">
        <v>0</v>
      </c>
      <c r="H341" s="125" t="s">
        <v>1181</v>
      </c>
      <c r="I341" s="125" t="s">
        <v>1181</v>
      </c>
      <c r="J341" s="126">
        <v>194870.37743728899</v>
      </c>
      <c r="K341" s="7"/>
    </row>
    <row r="342" spans="1:11" x14ac:dyDescent="0.25">
      <c r="A342" s="7">
        <v>339</v>
      </c>
      <c r="B342" s="125" t="s">
        <v>162</v>
      </c>
      <c r="C342" s="125" t="s">
        <v>440</v>
      </c>
      <c r="D342" s="125" t="s">
        <v>21</v>
      </c>
      <c r="E342" s="125" t="s">
        <v>836</v>
      </c>
      <c r="F342" s="125" t="s">
        <v>1118</v>
      </c>
      <c r="G342" s="125" t="s">
        <v>0</v>
      </c>
      <c r="H342" s="125" t="s">
        <v>1181</v>
      </c>
      <c r="I342" s="125" t="s">
        <v>1181</v>
      </c>
      <c r="J342" s="126">
        <v>1289379.74234782</v>
      </c>
      <c r="K342" s="7"/>
    </row>
    <row r="343" spans="1:11" x14ac:dyDescent="0.25">
      <c r="A343" s="7">
        <v>340</v>
      </c>
      <c r="B343" s="125" t="s">
        <v>427</v>
      </c>
      <c r="C343" s="125" t="s">
        <v>440</v>
      </c>
      <c r="D343" s="125" t="s">
        <v>21</v>
      </c>
      <c r="E343" s="125" t="s">
        <v>33</v>
      </c>
      <c r="F343" s="125" t="s">
        <v>1120</v>
      </c>
      <c r="G343" s="125" t="s">
        <v>0</v>
      </c>
      <c r="H343" s="125" t="s">
        <v>1181</v>
      </c>
      <c r="I343" s="125" t="s">
        <v>1181</v>
      </c>
      <c r="J343" s="126">
        <v>34169.261599999998</v>
      </c>
      <c r="K343" s="7"/>
    </row>
    <row r="344" spans="1:11" ht="30.75" customHeight="1" x14ac:dyDescent="0.25">
      <c r="A344" s="7"/>
      <c r="B344" s="13"/>
      <c r="C344" s="14"/>
      <c r="D344" s="14"/>
      <c r="E344" s="14"/>
      <c r="F344" s="14"/>
      <c r="G344" s="14"/>
      <c r="H344" s="14"/>
      <c r="I344" s="14"/>
      <c r="J344" s="15"/>
      <c r="K344" s="7"/>
    </row>
    <row r="345" spans="1:11" ht="66" x14ac:dyDescent="0.25">
      <c r="A345" s="7"/>
      <c r="B345" s="8"/>
      <c r="C345" s="7"/>
      <c r="D345" s="7"/>
      <c r="E345" s="7"/>
      <c r="F345" s="7"/>
      <c r="G345" s="7"/>
      <c r="H345" s="124" t="s">
        <v>28</v>
      </c>
      <c r="I345" s="9" t="s">
        <v>34</v>
      </c>
      <c r="J345" s="10">
        <f>SUM(J4:J343)</f>
        <v>171806261.81161278</v>
      </c>
      <c r="K345" s="7"/>
    </row>
    <row r="346" spans="1:11" x14ac:dyDescent="0.25">
      <c r="A346" s="7"/>
      <c r="B346" s="20" t="s">
        <v>35</v>
      </c>
      <c r="C346" s="16"/>
      <c r="D346" s="16"/>
      <c r="E346" s="16"/>
      <c r="F346" s="16"/>
      <c r="G346" s="7"/>
      <c r="H346" s="7"/>
      <c r="I346" s="7"/>
      <c r="J346" s="7"/>
      <c r="K346" s="7"/>
    </row>
    <row r="347" spans="1:11" x14ac:dyDescent="0.25">
      <c r="A347" s="7"/>
      <c r="B347" s="21" t="s">
        <v>30</v>
      </c>
      <c r="C347" s="17"/>
      <c r="D347" s="17"/>
      <c r="E347" s="17"/>
      <c r="F347" s="17"/>
    </row>
    <row r="348" spans="1:11" x14ac:dyDescent="0.25">
      <c r="A348" s="7"/>
      <c r="B348" s="22" t="s">
        <v>31</v>
      </c>
      <c r="C348" s="18"/>
      <c r="D348" s="18"/>
      <c r="E348" s="18"/>
      <c r="F348" s="18"/>
    </row>
    <row r="349" spans="1:11" x14ac:dyDescent="0.25">
      <c r="C349" s="19"/>
      <c r="D349" s="19"/>
      <c r="E349" s="19"/>
      <c r="F349" s="19"/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E8F51-E9D3-4977-905C-11DDA94CB48A}">
  <sheetPr>
    <tabColor rgb="FF006600"/>
  </sheetPr>
  <dimension ref="B1:F37"/>
  <sheetViews>
    <sheetView zoomScale="90" zoomScaleNormal="90" workbookViewId="0">
      <selection activeCell="G20" sqref="G20"/>
    </sheetView>
  </sheetViews>
  <sheetFormatPr defaultRowHeight="15" x14ac:dyDescent="0.25"/>
  <cols>
    <col min="1" max="1" width="1.42578125" style="23" customWidth="1"/>
    <col min="2" max="2" width="26.28515625" style="23" customWidth="1"/>
    <col min="3" max="3" width="59.5703125" style="23" customWidth="1"/>
    <col min="4" max="4" width="19.42578125" style="24" customWidth="1"/>
    <col min="5" max="5" width="31.28515625" style="25" bestFit="1" customWidth="1"/>
    <col min="6" max="6" width="1.140625" style="23" customWidth="1"/>
    <col min="7" max="7" width="46.140625" style="23" customWidth="1"/>
    <col min="8" max="16384" width="9.140625" style="23"/>
  </cols>
  <sheetData>
    <row r="1" spans="2:5" ht="9" customHeight="1" thickBot="1" x14ac:dyDescent="0.3"/>
    <row r="2" spans="2:5" ht="15.75" thickBot="1" x14ac:dyDescent="0.3">
      <c r="B2" s="26"/>
      <c r="C2" s="27"/>
      <c r="D2" s="28"/>
      <c r="E2" s="29"/>
    </row>
    <row r="3" spans="2:5" ht="15.75" thickBot="1" x14ac:dyDescent="0.3">
      <c r="B3" s="30"/>
      <c r="C3" s="31" t="s">
        <v>12</v>
      </c>
      <c r="D3" s="32"/>
      <c r="E3" s="33"/>
    </row>
    <row r="4" spans="2:5" ht="15.75" thickBot="1" x14ac:dyDescent="0.3">
      <c r="B4" s="34"/>
      <c r="C4" s="35"/>
      <c r="D4" s="36"/>
      <c r="E4" s="37"/>
    </row>
    <row r="5" spans="2:5" x14ac:dyDescent="0.25">
      <c r="B5" s="154" t="s">
        <v>36</v>
      </c>
      <c r="C5" s="155"/>
      <c r="D5" s="155"/>
      <c r="E5" s="156"/>
    </row>
    <row r="6" spans="2:5" x14ac:dyDescent="0.25">
      <c r="B6" s="38" t="s">
        <v>37</v>
      </c>
      <c r="C6" s="39" t="s">
        <v>38</v>
      </c>
      <c r="D6" s="39" t="s">
        <v>39</v>
      </c>
      <c r="E6" s="40" t="s">
        <v>40</v>
      </c>
    </row>
    <row r="7" spans="2:5" x14ac:dyDescent="0.25">
      <c r="B7" s="157" t="s">
        <v>41</v>
      </c>
      <c r="C7" s="41" t="s">
        <v>62</v>
      </c>
      <c r="D7" s="39">
        <v>30</v>
      </c>
      <c r="E7" s="128">
        <v>7251081.3914731592</v>
      </c>
    </row>
    <row r="8" spans="2:5" x14ac:dyDescent="0.25">
      <c r="B8" s="158"/>
      <c r="C8" s="136" t="s">
        <v>63</v>
      </c>
      <c r="D8" s="137">
        <v>6</v>
      </c>
      <c r="E8" s="138">
        <v>11556455.096809914</v>
      </c>
    </row>
    <row r="9" spans="2:5" x14ac:dyDescent="0.25">
      <c r="B9" s="158"/>
      <c r="C9" s="41" t="s">
        <v>64</v>
      </c>
      <c r="D9" s="39">
        <v>75</v>
      </c>
      <c r="E9" s="129">
        <v>26984577.40217185</v>
      </c>
    </row>
    <row r="10" spans="2:5" x14ac:dyDescent="0.25">
      <c r="B10" s="158"/>
      <c r="C10" s="136" t="s">
        <v>65</v>
      </c>
      <c r="D10" s="137">
        <v>31</v>
      </c>
      <c r="E10" s="139">
        <v>4269002.510262006</v>
      </c>
    </row>
    <row r="11" spans="2:5" x14ac:dyDescent="0.25">
      <c r="B11" s="159"/>
      <c r="C11" s="41" t="s">
        <v>66</v>
      </c>
      <c r="D11" s="39">
        <v>10</v>
      </c>
      <c r="E11" s="130">
        <v>313607.60925239779</v>
      </c>
    </row>
    <row r="12" spans="2:5" x14ac:dyDescent="0.25">
      <c r="B12" s="132"/>
      <c r="C12" s="132" t="s">
        <v>1190</v>
      </c>
      <c r="D12" s="133">
        <f>SUM(D7:D11)</f>
        <v>152</v>
      </c>
      <c r="E12" s="134">
        <f>SUM(E7:E11)</f>
        <v>50374724.009969331</v>
      </c>
    </row>
    <row r="13" spans="2:5" x14ac:dyDescent="0.25">
      <c r="B13" s="157" t="s">
        <v>42</v>
      </c>
      <c r="C13" s="41" t="s">
        <v>43</v>
      </c>
      <c r="D13" s="39">
        <v>37</v>
      </c>
      <c r="E13" s="128">
        <v>89762739.630692437</v>
      </c>
    </row>
    <row r="14" spans="2:5" x14ac:dyDescent="0.25">
      <c r="B14" s="158"/>
      <c r="C14" s="140" t="s">
        <v>44</v>
      </c>
      <c r="D14" s="141">
        <v>13</v>
      </c>
      <c r="E14" s="139">
        <v>34244.677508046494</v>
      </c>
    </row>
    <row r="15" spans="2:5" x14ac:dyDescent="0.25">
      <c r="B15" s="158"/>
      <c r="C15" s="41" t="s">
        <v>67</v>
      </c>
      <c r="D15" s="39">
        <v>68</v>
      </c>
      <c r="E15" s="128">
        <v>17941773.261545502</v>
      </c>
    </row>
    <row r="16" spans="2:5" x14ac:dyDescent="0.25">
      <c r="B16" s="158"/>
      <c r="C16" s="140" t="s">
        <v>45</v>
      </c>
      <c r="D16" s="141">
        <v>2</v>
      </c>
      <c r="E16" s="138">
        <v>102619.44515852991</v>
      </c>
    </row>
    <row r="17" spans="2:6" x14ac:dyDescent="0.25">
      <c r="B17" s="159"/>
      <c r="C17" s="41" t="s">
        <v>68</v>
      </c>
      <c r="D17" s="39">
        <v>68</v>
      </c>
      <c r="E17" s="129">
        <v>13590160.786738576</v>
      </c>
    </row>
    <row r="18" spans="2:6" x14ac:dyDescent="0.25">
      <c r="B18" s="135"/>
      <c r="C18" s="132" t="s">
        <v>1190</v>
      </c>
      <c r="D18" s="133">
        <f>SUM(D13:D17)</f>
        <v>188</v>
      </c>
      <c r="E18" s="134">
        <f>SUM(E13:E17)</f>
        <v>121431537.80164309</v>
      </c>
    </row>
    <row r="19" spans="2:6" ht="30.75" customHeight="1" x14ac:dyDescent="0.25">
      <c r="B19" s="152" t="s">
        <v>46</v>
      </c>
      <c r="C19" s="153"/>
      <c r="D19" s="62">
        <f>(D7+D8+D9+D10+D11+D13+D14+D15+D16+D17)</f>
        <v>340</v>
      </c>
      <c r="E19" s="131">
        <f>SUM(E18,E12)</f>
        <v>171806261.81161243</v>
      </c>
    </row>
    <row r="20" spans="2:6" ht="45.75" customHeight="1" x14ac:dyDescent="0.25">
      <c r="B20" s="160" t="s">
        <v>47</v>
      </c>
      <c r="C20" s="161"/>
      <c r="D20" s="161"/>
      <c r="E20" s="162"/>
    </row>
    <row r="21" spans="2:6" x14ac:dyDescent="0.25">
      <c r="B21" s="42" t="s">
        <v>48</v>
      </c>
      <c r="C21" s="43"/>
      <c r="D21" s="39">
        <v>762</v>
      </c>
      <c r="E21" s="39" t="s">
        <v>49</v>
      </c>
    </row>
    <row r="22" spans="2:6" ht="38.25" customHeight="1" thickBot="1" x14ac:dyDescent="0.3">
      <c r="B22" s="163" t="s">
        <v>50</v>
      </c>
      <c r="C22" s="164"/>
      <c r="D22" s="164"/>
      <c r="E22" s="165"/>
    </row>
    <row r="23" spans="2:6" ht="6.75" customHeight="1" x14ac:dyDescent="0.25">
      <c r="B23" s="44"/>
      <c r="C23" s="44"/>
      <c r="D23" s="45"/>
      <c r="E23" s="46"/>
    </row>
    <row r="24" spans="2:6" ht="15.75" thickBot="1" x14ac:dyDescent="0.3"/>
    <row r="25" spans="2:6" ht="57.75" thickBot="1" x14ac:dyDescent="0.3">
      <c r="B25" s="50" t="s">
        <v>51</v>
      </c>
      <c r="C25" s="51" t="s">
        <v>52</v>
      </c>
      <c r="D25" s="51" t="s">
        <v>40</v>
      </c>
    </row>
    <row r="26" spans="2:6" x14ac:dyDescent="0.25">
      <c r="B26" s="63" t="s">
        <v>69</v>
      </c>
      <c r="C26" s="52">
        <v>30</v>
      </c>
      <c r="D26" s="53">
        <v>7251081.3914731592</v>
      </c>
    </row>
    <row r="27" spans="2:6" x14ac:dyDescent="0.25">
      <c r="B27" s="64" t="s">
        <v>70</v>
      </c>
      <c r="C27" s="54">
        <v>68</v>
      </c>
      <c r="D27" s="55">
        <v>17941773.261545502</v>
      </c>
    </row>
    <row r="28" spans="2:6" x14ac:dyDescent="0.25">
      <c r="B28" s="65" t="s">
        <v>71</v>
      </c>
      <c r="C28" s="56">
        <v>75</v>
      </c>
      <c r="D28" s="53">
        <v>26984577.40217185</v>
      </c>
      <c r="E28" s="57"/>
    </row>
    <row r="29" spans="2:6" s="25" customFormat="1" x14ac:dyDescent="0.25">
      <c r="B29" s="64" t="s">
        <v>72</v>
      </c>
      <c r="C29" s="54">
        <v>31</v>
      </c>
      <c r="D29" s="55">
        <v>4269002.510262006</v>
      </c>
      <c r="F29" s="23"/>
    </row>
    <row r="30" spans="2:6" s="25" customFormat="1" x14ac:dyDescent="0.25">
      <c r="B30" s="66" t="s">
        <v>73</v>
      </c>
      <c r="C30" s="58">
        <v>68</v>
      </c>
      <c r="D30" s="53">
        <v>13590160.786738576</v>
      </c>
      <c r="F30" s="23"/>
    </row>
    <row r="31" spans="2:6" s="25" customFormat="1" x14ac:dyDescent="0.25">
      <c r="B31" s="64" t="s">
        <v>74</v>
      </c>
      <c r="C31" s="54">
        <v>2</v>
      </c>
      <c r="D31" s="55">
        <v>102619.44515852991</v>
      </c>
      <c r="F31" s="23"/>
    </row>
    <row r="32" spans="2:6" s="25" customFormat="1" x14ac:dyDescent="0.25">
      <c r="B32" s="59" t="s">
        <v>58</v>
      </c>
      <c r="C32" s="60">
        <f>SUM(C26:C31)</f>
        <v>274</v>
      </c>
      <c r="D32" s="61">
        <f>SUM(D26:D31)</f>
        <v>70139214.797349617</v>
      </c>
      <c r="F32" s="23"/>
    </row>
    <row r="33" spans="2:6" s="25" customFormat="1" ht="33.75" customHeight="1" x14ac:dyDescent="0.25">
      <c r="B33" s="173" t="s">
        <v>60</v>
      </c>
      <c r="C33" s="173"/>
      <c r="D33" s="173"/>
      <c r="F33" s="23"/>
    </row>
    <row r="35" spans="2:6" x14ac:dyDescent="0.25">
      <c r="B35" s="166" t="s">
        <v>75</v>
      </c>
      <c r="C35" s="166"/>
      <c r="D35" s="166"/>
      <c r="E35" s="166"/>
    </row>
    <row r="36" spans="2:6" s="48" customFormat="1" x14ac:dyDescent="0.25">
      <c r="B36" s="167" t="s">
        <v>59</v>
      </c>
      <c r="C36" s="168"/>
      <c r="D36" s="168"/>
      <c r="E36" s="169"/>
      <c r="F36" s="47"/>
    </row>
    <row r="37" spans="2:6" x14ac:dyDescent="0.25">
      <c r="B37" s="170" t="s">
        <v>31</v>
      </c>
      <c r="C37" s="171"/>
      <c r="D37" s="171"/>
      <c r="E37" s="172"/>
      <c r="F37" s="49"/>
    </row>
  </sheetData>
  <sheetProtection selectLockedCells="1" selectUnlockedCells="1"/>
  <mergeCells count="10">
    <mergeCell ref="B22:E22"/>
    <mergeCell ref="B35:E35"/>
    <mergeCell ref="B36:E36"/>
    <mergeCell ref="B37:E37"/>
    <mergeCell ref="B33:D33"/>
    <mergeCell ref="B19:C19"/>
    <mergeCell ref="B5:E5"/>
    <mergeCell ref="B7:B11"/>
    <mergeCell ref="B13:B17"/>
    <mergeCell ref="B20:E20"/>
  </mergeCells>
  <pageMargins left="1.0868055555555554" right="0.51180555555555551" top="0.78749999999999998" bottom="0.78749999999999998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7FC80-CA0C-4B07-93C4-585617E77D57}">
  <sheetPr>
    <tabColor theme="6" tint="0.39997558519241921"/>
    <pageSetUpPr fitToPage="1"/>
  </sheetPr>
  <dimension ref="B1:I66"/>
  <sheetViews>
    <sheetView topLeftCell="A45" zoomScale="80" zoomScaleNormal="80" workbookViewId="0">
      <selection activeCell="E79" sqref="E79"/>
    </sheetView>
  </sheetViews>
  <sheetFormatPr defaultRowHeight="15" x14ac:dyDescent="0.25"/>
  <cols>
    <col min="1" max="1" width="1.5703125" style="67" customWidth="1"/>
    <col min="2" max="2" width="47.42578125" style="67" customWidth="1"/>
    <col min="3" max="3" width="20.42578125" style="67" customWidth="1"/>
    <col min="4" max="4" width="24.28515625" style="67" customWidth="1"/>
    <col min="5" max="5" width="27.140625" style="67" customWidth="1"/>
    <col min="6" max="6" width="31.42578125" style="68" customWidth="1"/>
    <col min="7" max="7" width="1.5703125" style="98" customWidth="1"/>
    <col min="8" max="8" width="27.140625" style="70" customWidth="1"/>
    <col min="9" max="9" width="28.140625" style="67" customWidth="1"/>
    <col min="10" max="16384" width="9.140625" style="67"/>
  </cols>
  <sheetData>
    <row r="1" spans="2:9" ht="7.5" customHeight="1" x14ac:dyDescent="0.25">
      <c r="G1" s="69"/>
    </row>
    <row r="2" spans="2:9" ht="57.75" customHeight="1" x14ac:dyDescent="0.25">
      <c r="B2" s="99" t="s">
        <v>91</v>
      </c>
      <c r="C2" s="99" t="s">
        <v>92</v>
      </c>
      <c r="D2" s="99"/>
      <c r="E2" s="99"/>
      <c r="F2" s="99"/>
      <c r="G2" s="69"/>
    </row>
    <row r="3" spans="2:9" s="76" customFormat="1" ht="38.25" x14ac:dyDescent="0.25">
      <c r="B3" s="71" t="s">
        <v>76</v>
      </c>
      <c r="C3" s="71" t="s">
        <v>77</v>
      </c>
      <c r="D3" s="71" t="s">
        <v>78</v>
      </c>
      <c r="E3" s="71" t="s">
        <v>79</v>
      </c>
      <c r="F3" s="72" t="s">
        <v>80</v>
      </c>
      <c r="G3" s="73"/>
      <c r="H3" s="74"/>
      <c r="I3" s="75"/>
    </row>
    <row r="4" spans="2:9" x14ac:dyDescent="0.25">
      <c r="B4" s="77" t="s">
        <v>81</v>
      </c>
      <c r="C4" s="78">
        <f>SUM(C5:C13)</f>
        <v>133</v>
      </c>
      <c r="D4" s="79">
        <v>421545465.13</v>
      </c>
      <c r="E4" s="77">
        <f>(F4*100)/D4</f>
        <v>15.293989219309044</v>
      </c>
      <c r="F4" s="80">
        <v>64471117.991468363</v>
      </c>
      <c r="G4" s="73"/>
      <c r="H4" s="81"/>
      <c r="I4" s="75"/>
    </row>
    <row r="5" spans="2:9" x14ac:dyDescent="0.25">
      <c r="B5" s="82" t="s">
        <v>82</v>
      </c>
      <c r="C5" s="83">
        <v>3</v>
      </c>
      <c r="D5" s="83"/>
      <c r="E5" s="84"/>
      <c r="F5" s="85"/>
      <c r="G5" s="86"/>
    </row>
    <row r="6" spans="2:9" x14ac:dyDescent="0.25">
      <c r="B6" s="82" t="s">
        <v>83</v>
      </c>
      <c r="C6" s="83">
        <v>3</v>
      </c>
      <c r="D6" s="83"/>
      <c r="E6" s="84"/>
      <c r="F6" s="85"/>
      <c r="G6" s="86"/>
    </row>
    <row r="7" spans="2:9" x14ac:dyDescent="0.25">
      <c r="B7" s="82" t="s">
        <v>53</v>
      </c>
      <c r="C7" s="83">
        <v>10</v>
      </c>
      <c r="D7" s="83"/>
      <c r="E7" s="84"/>
      <c r="F7" s="85"/>
      <c r="G7" s="86"/>
    </row>
    <row r="8" spans="2:9" x14ac:dyDescent="0.25">
      <c r="B8" s="82" t="s">
        <v>54</v>
      </c>
      <c r="C8" s="83">
        <v>35</v>
      </c>
      <c r="D8" s="83"/>
      <c r="E8" s="84"/>
      <c r="F8" s="85"/>
      <c r="G8" s="86"/>
    </row>
    <row r="9" spans="2:9" x14ac:dyDescent="0.25">
      <c r="B9" s="82" t="s">
        <v>55</v>
      </c>
      <c r="C9" s="83">
        <v>21</v>
      </c>
      <c r="D9" s="83"/>
      <c r="E9" s="84"/>
      <c r="F9" s="85"/>
      <c r="G9" s="86"/>
    </row>
    <row r="10" spans="2:9" x14ac:dyDescent="0.25">
      <c r="B10" s="82" t="s">
        <v>86</v>
      </c>
      <c r="C10" s="83">
        <v>1</v>
      </c>
      <c r="D10" s="83"/>
      <c r="E10" s="84"/>
      <c r="F10" s="85"/>
      <c r="G10" s="86"/>
    </row>
    <row r="11" spans="2:9" x14ac:dyDescent="0.25">
      <c r="B11" s="82" t="s">
        <v>56</v>
      </c>
      <c r="C11" s="83">
        <v>10</v>
      </c>
      <c r="D11" s="83"/>
      <c r="E11" s="84"/>
      <c r="F11" s="85"/>
      <c r="G11" s="86"/>
    </row>
    <row r="12" spans="2:9" x14ac:dyDescent="0.25">
      <c r="B12" s="82" t="s">
        <v>61</v>
      </c>
      <c r="C12" s="83">
        <v>1</v>
      </c>
      <c r="D12" s="83"/>
      <c r="E12" s="84"/>
      <c r="F12" s="85"/>
      <c r="G12" s="86"/>
    </row>
    <row r="13" spans="2:9" x14ac:dyDescent="0.25">
      <c r="B13" s="82" t="s">
        <v>57</v>
      </c>
      <c r="C13" s="83">
        <v>49</v>
      </c>
      <c r="D13" s="83"/>
      <c r="E13" s="84"/>
      <c r="F13" s="85"/>
      <c r="G13" s="86"/>
    </row>
    <row r="14" spans="2:9" x14ac:dyDescent="0.25">
      <c r="B14" s="79" t="s">
        <v>18</v>
      </c>
      <c r="C14" s="87">
        <f>SUM(C15:C22)</f>
        <v>28</v>
      </c>
      <c r="D14" s="79">
        <v>86264561.732600003</v>
      </c>
      <c r="E14" s="77">
        <f>F14/D14*100</f>
        <v>5.9003271441340415</v>
      </c>
      <c r="F14" s="80">
        <v>5089891.3516768645</v>
      </c>
      <c r="G14" s="73"/>
      <c r="H14" s="81"/>
      <c r="I14" s="75"/>
    </row>
    <row r="15" spans="2:9" x14ac:dyDescent="0.25">
      <c r="B15" s="82" t="s">
        <v>82</v>
      </c>
      <c r="C15" s="83">
        <v>5</v>
      </c>
      <c r="D15" s="83"/>
      <c r="E15" s="84"/>
      <c r="F15" s="85"/>
      <c r="G15" s="86"/>
    </row>
    <row r="16" spans="2:9" x14ac:dyDescent="0.25">
      <c r="B16" s="82" t="s">
        <v>53</v>
      </c>
      <c r="C16" s="83">
        <v>4</v>
      </c>
      <c r="D16" s="83"/>
      <c r="E16" s="84"/>
      <c r="F16" s="85"/>
      <c r="G16" s="86"/>
    </row>
    <row r="17" spans="2:9" x14ac:dyDescent="0.25">
      <c r="B17" s="82" t="s">
        <v>54</v>
      </c>
      <c r="C17" s="83">
        <v>5</v>
      </c>
      <c r="D17" s="83"/>
      <c r="E17" s="84"/>
      <c r="F17" s="85"/>
      <c r="G17" s="86"/>
    </row>
    <row r="18" spans="2:9" x14ac:dyDescent="0.25">
      <c r="B18" s="82" t="s">
        <v>84</v>
      </c>
      <c r="C18" s="83">
        <v>1</v>
      </c>
      <c r="D18" s="83"/>
      <c r="E18" s="84"/>
      <c r="F18" s="85"/>
      <c r="G18" s="86"/>
    </row>
    <row r="19" spans="2:9" x14ac:dyDescent="0.25">
      <c r="B19" s="82" t="s">
        <v>55</v>
      </c>
      <c r="C19" s="83">
        <v>10</v>
      </c>
      <c r="D19" s="83"/>
      <c r="E19" s="84"/>
      <c r="F19" s="85"/>
      <c r="G19" s="86"/>
    </row>
    <row r="20" spans="2:9" x14ac:dyDescent="0.25">
      <c r="B20" s="88" t="s">
        <v>85</v>
      </c>
      <c r="C20" s="83">
        <v>1</v>
      </c>
      <c r="D20" s="83"/>
      <c r="E20" s="84"/>
      <c r="F20" s="85"/>
      <c r="G20" s="86"/>
    </row>
    <row r="21" spans="2:9" x14ac:dyDescent="0.25">
      <c r="B21" s="82" t="s">
        <v>56</v>
      </c>
      <c r="C21" s="83">
        <v>1</v>
      </c>
      <c r="D21" s="83"/>
      <c r="E21" s="84"/>
      <c r="F21" s="85"/>
      <c r="G21" s="86"/>
    </row>
    <row r="22" spans="2:9" x14ac:dyDescent="0.25">
      <c r="B22" s="82" t="s">
        <v>57</v>
      </c>
      <c r="C22" s="83">
        <v>1</v>
      </c>
      <c r="D22" s="83"/>
      <c r="E22" s="84"/>
      <c r="F22" s="85"/>
      <c r="G22" s="86"/>
    </row>
    <row r="23" spans="2:9" x14ac:dyDescent="0.25">
      <c r="B23" s="79" t="s">
        <v>17</v>
      </c>
      <c r="C23" s="87">
        <f>SUM(C24:C33)</f>
        <v>46</v>
      </c>
      <c r="D23" s="79">
        <v>198456796.266</v>
      </c>
      <c r="E23" s="77">
        <f>F23/D23*100</f>
        <v>2.909235967771036</v>
      </c>
      <c r="F23" s="80">
        <v>5773576.497456558</v>
      </c>
      <c r="G23" s="73"/>
      <c r="H23" s="81"/>
      <c r="I23" s="75"/>
    </row>
    <row r="24" spans="2:9" x14ac:dyDescent="0.25">
      <c r="B24" s="88" t="s">
        <v>82</v>
      </c>
      <c r="C24" s="83">
        <v>10</v>
      </c>
      <c r="D24" s="83"/>
      <c r="E24" s="84"/>
      <c r="F24" s="85"/>
      <c r="G24" s="86"/>
    </row>
    <row r="25" spans="2:9" x14ac:dyDescent="0.25">
      <c r="B25" s="88" t="s">
        <v>83</v>
      </c>
      <c r="C25" s="83">
        <v>2</v>
      </c>
      <c r="D25" s="83"/>
      <c r="E25" s="84"/>
      <c r="F25" s="85"/>
      <c r="G25" s="86"/>
    </row>
    <row r="26" spans="2:9" x14ac:dyDescent="0.25">
      <c r="B26" s="88" t="s">
        <v>53</v>
      </c>
      <c r="C26" s="83">
        <v>4</v>
      </c>
      <c r="D26" s="83"/>
      <c r="E26" s="84"/>
      <c r="F26" s="89"/>
      <c r="G26" s="86"/>
    </row>
    <row r="27" spans="2:9" x14ac:dyDescent="0.25">
      <c r="B27" s="88" t="s">
        <v>54</v>
      </c>
      <c r="C27" s="83">
        <v>7</v>
      </c>
      <c r="D27" s="83"/>
      <c r="E27" s="84"/>
      <c r="F27" s="89"/>
      <c r="G27" s="86"/>
    </row>
    <row r="28" spans="2:9" x14ac:dyDescent="0.25">
      <c r="B28" s="88" t="s">
        <v>84</v>
      </c>
      <c r="C28" s="83">
        <v>1</v>
      </c>
      <c r="D28" s="83"/>
      <c r="E28" s="84"/>
      <c r="F28" s="89"/>
      <c r="G28" s="86"/>
    </row>
    <row r="29" spans="2:9" x14ac:dyDescent="0.25">
      <c r="B29" s="88" t="s">
        <v>55</v>
      </c>
      <c r="C29" s="83">
        <v>14</v>
      </c>
      <c r="D29" s="83"/>
      <c r="E29" s="84"/>
      <c r="F29" s="85"/>
      <c r="G29" s="86"/>
    </row>
    <row r="30" spans="2:9" x14ac:dyDescent="0.25">
      <c r="B30" s="88" t="s">
        <v>86</v>
      </c>
      <c r="C30" s="83">
        <v>1</v>
      </c>
      <c r="D30" s="83"/>
      <c r="E30" s="84"/>
      <c r="F30" s="89"/>
      <c r="G30" s="86"/>
    </row>
    <row r="31" spans="2:9" x14ac:dyDescent="0.25">
      <c r="B31" s="88" t="s">
        <v>56</v>
      </c>
      <c r="C31" s="83">
        <v>1</v>
      </c>
      <c r="D31" s="83"/>
      <c r="E31" s="84"/>
      <c r="F31" s="89"/>
      <c r="G31" s="86"/>
    </row>
    <row r="32" spans="2:9" x14ac:dyDescent="0.25">
      <c r="B32" s="88" t="s">
        <v>61</v>
      </c>
      <c r="C32" s="83">
        <v>1</v>
      </c>
      <c r="D32" s="83"/>
      <c r="E32" s="84"/>
      <c r="F32" s="89"/>
      <c r="G32" s="86"/>
    </row>
    <row r="33" spans="2:9" x14ac:dyDescent="0.25">
      <c r="B33" s="88" t="s">
        <v>57</v>
      </c>
      <c r="C33" s="83">
        <v>5</v>
      </c>
      <c r="D33" s="83"/>
      <c r="E33" s="84"/>
      <c r="F33" s="89"/>
      <c r="G33" s="86"/>
    </row>
    <row r="34" spans="2:9" x14ac:dyDescent="0.25">
      <c r="B34" s="79" t="s">
        <v>14</v>
      </c>
      <c r="C34" s="87">
        <f>SUM(C35:C43)</f>
        <v>104</v>
      </c>
      <c r="D34" s="79">
        <v>110685338.39300001</v>
      </c>
      <c r="E34" s="77">
        <f>F34/D34*100</f>
        <v>3.7422156192454294</v>
      </c>
      <c r="F34" s="90">
        <v>4142084.0215575038</v>
      </c>
      <c r="G34" s="86"/>
    </row>
    <row r="35" spans="2:9" x14ac:dyDescent="0.25">
      <c r="B35" s="88" t="s">
        <v>82</v>
      </c>
      <c r="C35" s="83">
        <v>13</v>
      </c>
      <c r="D35" s="83"/>
      <c r="E35" s="84"/>
      <c r="F35" s="85"/>
      <c r="G35" s="86"/>
    </row>
    <row r="36" spans="2:9" x14ac:dyDescent="0.25">
      <c r="B36" s="88" t="s">
        <v>83</v>
      </c>
      <c r="C36" s="83">
        <v>7</v>
      </c>
      <c r="D36" s="83"/>
      <c r="E36" s="84"/>
      <c r="F36" s="85"/>
      <c r="G36" s="86"/>
    </row>
    <row r="37" spans="2:9" x14ac:dyDescent="0.25">
      <c r="B37" s="88" t="s">
        <v>53</v>
      </c>
      <c r="C37" s="83">
        <v>8</v>
      </c>
      <c r="D37" s="83"/>
      <c r="E37" s="84"/>
      <c r="F37" s="85"/>
      <c r="G37" s="86"/>
    </row>
    <row r="38" spans="2:9" x14ac:dyDescent="0.25">
      <c r="B38" s="88" t="s">
        <v>54</v>
      </c>
      <c r="C38" s="83">
        <v>21</v>
      </c>
      <c r="D38" s="83"/>
      <c r="E38" s="84"/>
      <c r="F38" s="85"/>
      <c r="G38" s="86"/>
      <c r="I38" s="70"/>
    </row>
    <row r="39" spans="2:9" x14ac:dyDescent="0.25">
      <c r="B39" s="88" t="s">
        <v>84</v>
      </c>
      <c r="C39" s="83">
        <v>1</v>
      </c>
      <c r="D39" s="83"/>
      <c r="E39" s="84"/>
      <c r="F39" s="85"/>
      <c r="G39" s="86"/>
    </row>
    <row r="40" spans="2:9" x14ac:dyDescent="0.25">
      <c r="B40" s="88" t="s">
        <v>55</v>
      </c>
      <c r="C40" s="83">
        <v>25</v>
      </c>
      <c r="D40" s="83"/>
      <c r="E40" s="84"/>
      <c r="F40" s="85"/>
      <c r="G40" s="86"/>
    </row>
    <row r="41" spans="2:9" x14ac:dyDescent="0.25">
      <c r="B41" s="88" t="s">
        <v>86</v>
      </c>
      <c r="C41" s="83">
        <v>4</v>
      </c>
      <c r="D41" s="83"/>
      <c r="E41" s="84"/>
      <c r="F41" s="85"/>
      <c r="G41" s="86"/>
    </row>
    <row r="42" spans="2:9" x14ac:dyDescent="0.25">
      <c r="B42" s="88" t="s">
        <v>56</v>
      </c>
      <c r="C42" s="83">
        <v>17</v>
      </c>
      <c r="D42" s="83"/>
      <c r="E42" s="84"/>
      <c r="F42" s="85"/>
      <c r="G42" s="86"/>
    </row>
    <row r="43" spans="2:9" x14ac:dyDescent="0.25">
      <c r="B43" s="88" t="s">
        <v>57</v>
      </c>
      <c r="C43" s="83">
        <v>8</v>
      </c>
      <c r="D43" s="83"/>
      <c r="E43" s="84"/>
      <c r="F43" s="85"/>
      <c r="G43" s="73"/>
      <c r="H43" s="81"/>
      <c r="I43" s="75"/>
    </row>
    <row r="44" spans="2:9" x14ac:dyDescent="0.25">
      <c r="B44" s="79" t="s">
        <v>20</v>
      </c>
      <c r="C44" s="87">
        <f>SUM(C45:C47)</f>
        <v>3</v>
      </c>
      <c r="D44" s="79">
        <v>19394864.465799998</v>
      </c>
      <c r="E44" s="77">
        <f>F44/D44*100</f>
        <v>1.9918688284887223</v>
      </c>
      <c r="F44" s="80">
        <v>386320.25962190592</v>
      </c>
      <c r="G44" s="86"/>
    </row>
    <row r="45" spans="2:9" x14ac:dyDescent="0.25">
      <c r="B45" s="82" t="s">
        <v>82</v>
      </c>
      <c r="C45" s="91">
        <v>1</v>
      </c>
      <c r="D45" s="92"/>
      <c r="E45" s="84"/>
      <c r="F45" s="89"/>
      <c r="G45" s="86"/>
    </row>
    <row r="46" spans="2:9" x14ac:dyDescent="0.25">
      <c r="B46" s="82" t="s">
        <v>53</v>
      </c>
      <c r="C46" s="91">
        <v>1</v>
      </c>
      <c r="D46" s="83"/>
      <c r="E46" s="84"/>
      <c r="F46" s="85"/>
      <c r="G46" s="86"/>
    </row>
    <row r="47" spans="2:9" x14ac:dyDescent="0.25">
      <c r="B47" s="82" t="s">
        <v>55</v>
      </c>
      <c r="C47" s="91">
        <v>1</v>
      </c>
      <c r="D47" s="83"/>
      <c r="E47" s="84"/>
      <c r="F47" s="89"/>
      <c r="G47" s="73"/>
      <c r="H47" s="81"/>
      <c r="I47" s="75"/>
    </row>
    <row r="48" spans="2:9" x14ac:dyDescent="0.25">
      <c r="B48" s="79" t="s">
        <v>22</v>
      </c>
      <c r="C48" s="87">
        <f>SUM(C49:C50)</f>
        <v>2</v>
      </c>
      <c r="D48" s="79">
        <v>15096215.198899999</v>
      </c>
      <c r="E48" s="77">
        <f>F48/D48*100</f>
        <v>0.97691790058449157</v>
      </c>
      <c r="F48" s="80">
        <v>147477.6285888108</v>
      </c>
      <c r="G48" s="73"/>
      <c r="H48" s="81"/>
      <c r="I48" s="75"/>
    </row>
    <row r="49" spans="2:9" x14ac:dyDescent="0.25">
      <c r="B49" s="82" t="s">
        <v>53</v>
      </c>
      <c r="C49" s="91">
        <v>1</v>
      </c>
      <c r="D49" s="83"/>
      <c r="E49" s="84"/>
      <c r="F49" s="89"/>
      <c r="G49" s="86"/>
    </row>
    <row r="50" spans="2:9" x14ac:dyDescent="0.25">
      <c r="B50" s="82" t="s">
        <v>55</v>
      </c>
      <c r="C50" s="91">
        <v>1</v>
      </c>
      <c r="D50" s="83"/>
      <c r="E50" s="84"/>
      <c r="F50" s="89"/>
      <c r="G50" s="86"/>
    </row>
    <row r="51" spans="2:9" x14ac:dyDescent="0.25">
      <c r="B51" s="93" t="s">
        <v>87</v>
      </c>
      <c r="C51" s="94">
        <f>SUM(C52:C59)</f>
        <v>24</v>
      </c>
      <c r="D51" s="93">
        <v>365383942.09679997</v>
      </c>
      <c r="E51" s="95">
        <f>F51/D51*100</f>
        <v>25.123105721193319</v>
      </c>
      <c r="F51" s="96">
        <v>91795794.061242834</v>
      </c>
      <c r="G51" s="86"/>
    </row>
    <row r="52" spans="2:9" x14ac:dyDescent="0.25">
      <c r="B52" s="88" t="s">
        <v>82</v>
      </c>
      <c r="C52" s="83">
        <v>5</v>
      </c>
      <c r="D52" s="83"/>
      <c r="E52" s="84"/>
      <c r="F52" s="85"/>
      <c r="G52" s="86"/>
    </row>
    <row r="53" spans="2:9" x14ac:dyDescent="0.25">
      <c r="B53" s="88" t="s">
        <v>83</v>
      </c>
      <c r="C53" s="83">
        <v>1</v>
      </c>
      <c r="D53" s="83"/>
      <c r="E53" s="84"/>
      <c r="F53" s="85"/>
      <c r="G53" s="86"/>
    </row>
    <row r="54" spans="2:9" x14ac:dyDescent="0.25">
      <c r="B54" s="88" t="s">
        <v>53</v>
      </c>
      <c r="C54" s="83">
        <v>2</v>
      </c>
      <c r="D54" s="83"/>
      <c r="E54" s="84"/>
      <c r="F54" s="85"/>
      <c r="G54" s="86"/>
    </row>
    <row r="55" spans="2:9" x14ac:dyDescent="0.25">
      <c r="B55" s="88" t="s">
        <v>84</v>
      </c>
      <c r="C55" s="83">
        <v>3</v>
      </c>
      <c r="D55" s="83"/>
      <c r="E55" s="84"/>
      <c r="F55" s="85"/>
      <c r="G55" s="86"/>
    </row>
    <row r="56" spans="2:9" x14ac:dyDescent="0.25">
      <c r="B56" s="88" t="s">
        <v>55</v>
      </c>
      <c r="C56" s="83">
        <v>3</v>
      </c>
      <c r="D56" s="83"/>
      <c r="E56" s="84"/>
      <c r="F56" s="85"/>
      <c r="G56" s="86"/>
    </row>
    <row r="57" spans="2:9" x14ac:dyDescent="0.25">
      <c r="B57" s="88" t="s">
        <v>86</v>
      </c>
      <c r="C57" s="83">
        <v>3</v>
      </c>
      <c r="D57" s="83"/>
      <c r="E57" s="84"/>
      <c r="F57" s="85"/>
      <c r="G57" s="86"/>
    </row>
    <row r="58" spans="2:9" x14ac:dyDescent="0.25">
      <c r="B58" s="88" t="s">
        <v>56</v>
      </c>
      <c r="C58" s="83">
        <v>2</v>
      </c>
      <c r="D58" s="83"/>
      <c r="E58" s="84"/>
      <c r="F58" s="85"/>
      <c r="G58" s="86"/>
    </row>
    <row r="59" spans="2:9" x14ac:dyDescent="0.25">
      <c r="B59" s="88" t="s">
        <v>57</v>
      </c>
      <c r="C59" s="83">
        <v>5</v>
      </c>
      <c r="D59" s="83"/>
      <c r="E59" s="84"/>
      <c r="F59" s="85"/>
      <c r="G59" s="73"/>
      <c r="H59" s="81"/>
      <c r="I59" s="75"/>
    </row>
    <row r="60" spans="2:9" x14ac:dyDescent="0.25">
      <c r="B60" s="97" t="s">
        <v>88</v>
      </c>
      <c r="C60" s="78">
        <f>SUM(C4,C14,C23,C51,C34,C44,C48)</f>
        <v>340</v>
      </c>
      <c r="D60" s="79">
        <f>(D51+D48+D44+D34+D23+D14+D4)</f>
        <v>1216827183.2830999</v>
      </c>
      <c r="E60" s="77"/>
      <c r="F60" s="80">
        <f>SUM(F4+F14+F23+F51+F34+F44+F48)</f>
        <v>171806261.81161287</v>
      </c>
    </row>
    <row r="61" spans="2:9" ht="42" customHeight="1" x14ac:dyDescent="0.25">
      <c r="B61" s="175" t="s">
        <v>89</v>
      </c>
      <c r="C61" s="176"/>
      <c r="D61" s="176"/>
      <c r="E61" s="176"/>
      <c r="F61" s="177"/>
    </row>
    <row r="62" spans="2:9" ht="42" customHeight="1" x14ac:dyDescent="0.25">
      <c r="B62" s="175" t="s">
        <v>1191</v>
      </c>
      <c r="C62" s="176"/>
      <c r="D62" s="176"/>
      <c r="E62" s="176"/>
      <c r="F62" s="177"/>
    </row>
    <row r="63" spans="2:9" ht="47.25" customHeight="1" x14ac:dyDescent="0.25">
      <c r="B63" s="175" t="s">
        <v>90</v>
      </c>
      <c r="C63" s="176"/>
      <c r="D63" s="176"/>
      <c r="E63" s="176"/>
      <c r="F63" s="177"/>
    </row>
    <row r="64" spans="2:9" ht="15" customHeight="1" x14ac:dyDescent="0.25">
      <c r="B64" s="178" t="s">
        <v>59</v>
      </c>
      <c r="C64" s="178"/>
      <c r="D64" s="178"/>
      <c r="E64" s="178"/>
      <c r="F64" s="178"/>
    </row>
    <row r="65" spans="2:6" x14ac:dyDescent="0.25">
      <c r="B65" s="178" t="s">
        <v>30</v>
      </c>
      <c r="C65" s="178"/>
      <c r="D65" s="178"/>
      <c r="E65" s="178"/>
      <c r="F65" s="178"/>
    </row>
    <row r="66" spans="2:6" x14ac:dyDescent="0.25">
      <c r="B66" s="174" t="s">
        <v>31</v>
      </c>
      <c r="C66" s="174"/>
      <c r="D66" s="174"/>
      <c r="E66" s="174"/>
      <c r="F66" s="174"/>
    </row>
  </sheetData>
  <mergeCells count="6">
    <mergeCell ref="B66:F66"/>
    <mergeCell ref="B61:F61"/>
    <mergeCell ref="B62:F62"/>
    <mergeCell ref="B63:F63"/>
    <mergeCell ref="B64:F64"/>
    <mergeCell ref="B65:F65"/>
  </mergeCells>
  <pageMargins left="0.25" right="0.25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93E3-8F1F-4222-8E5C-175378E4CBA4}">
  <sheetPr>
    <tabColor theme="9" tint="-0.249977111117893"/>
    <pageSetUpPr fitToPage="1"/>
  </sheetPr>
  <dimension ref="A1:F23"/>
  <sheetViews>
    <sheetView zoomScale="80" zoomScaleNormal="80" workbookViewId="0">
      <selection activeCell="H23" sqref="H23"/>
    </sheetView>
  </sheetViews>
  <sheetFormatPr defaultRowHeight="15" x14ac:dyDescent="0.25"/>
  <cols>
    <col min="1" max="1" width="1.85546875" style="67" customWidth="1"/>
    <col min="2" max="2" width="50.42578125" style="119" bestFit="1" customWidth="1"/>
    <col min="3" max="3" width="11.42578125" style="120" bestFit="1" customWidth="1"/>
    <col min="4" max="4" width="45.85546875" style="70" customWidth="1"/>
    <col min="5" max="5" width="1.5703125" style="67" customWidth="1"/>
    <col min="6" max="16384" width="9.140625" style="67"/>
  </cols>
  <sheetData>
    <row r="1" spans="1:5" ht="7.5" customHeight="1" thickBot="1" x14ac:dyDescent="0.3">
      <c r="A1" s="100"/>
      <c r="B1" s="102"/>
      <c r="C1" s="100"/>
      <c r="D1" s="103"/>
      <c r="E1" s="101"/>
    </row>
    <row r="2" spans="1:5" ht="16.5" thickTop="1" thickBot="1" x14ac:dyDescent="0.3">
      <c r="A2" s="101"/>
      <c r="B2" s="144"/>
      <c r="C2" s="104"/>
      <c r="D2" s="105"/>
      <c r="E2" s="101"/>
    </row>
    <row r="3" spans="1:5" ht="16.5" thickTop="1" thickBot="1" x14ac:dyDescent="0.3">
      <c r="A3" s="101"/>
      <c r="B3" s="145" t="s">
        <v>12</v>
      </c>
      <c r="C3" s="106"/>
      <c r="D3" s="107"/>
      <c r="E3" s="101"/>
    </row>
    <row r="4" spans="1:5" ht="16.5" thickTop="1" thickBot="1" x14ac:dyDescent="0.3">
      <c r="A4" s="101"/>
      <c r="B4" s="146"/>
      <c r="C4" s="108"/>
      <c r="D4" s="109"/>
      <c r="E4" s="101"/>
    </row>
    <row r="5" spans="1:5" ht="33.75" customHeight="1" thickTop="1" thickBot="1" x14ac:dyDescent="0.3">
      <c r="A5" s="101"/>
      <c r="B5" s="180" t="s">
        <v>96</v>
      </c>
      <c r="C5" s="181"/>
      <c r="D5" s="182"/>
      <c r="E5" s="101"/>
    </row>
    <row r="6" spans="1:5" ht="144.75" customHeight="1" thickTop="1" thickBot="1" x14ac:dyDescent="0.3">
      <c r="A6" s="101"/>
      <c r="B6" s="183" t="s">
        <v>97</v>
      </c>
      <c r="C6" s="184"/>
      <c r="D6" s="185"/>
      <c r="E6" s="101"/>
    </row>
    <row r="7" spans="1:5" ht="26.25" thickTop="1" x14ac:dyDescent="0.25">
      <c r="A7" s="101"/>
      <c r="B7" s="147" t="s">
        <v>93</v>
      </c>
      <c r="C7" s="121" t="s">
        <v>13</v>
      </c>
      <c r="D7" s="122" t="s">
        <v>94</v>
      </c>
      <c r="E7" s="101"/>
    </row>
    <row r="8" spans="1:5" ht="15" customHeight="1" x14ac:dyDescent="0.25">
      <c r="A8" s="110"/>
      <c r="B8" s="148" t="s">
        <v>1192</v>
      </c>
      <c r="C8" s="112" t="s">
        <v>19</v>
      </c>
      <c r="D8" s="113" t="s">
        <v>1193</v>
      </c>
      <c r="E8" s="114"/>
    </row>
    <row r="9" spans="1:5" x14ac:dyDescent="0.25">
      <c r="A9" s="110"/>
      <c r="B9" s="111" t="s">
        <v>1210</v>
      </c>
      <c r="C9" s="112" t="s">
        <v>15</v>
      </c>
      <c r="D9" s="113" t="s">
        <v>1198</v>
      </c>
      <c r="E9" s="114"/>
    </row>
    <row r="10" spans="1:5" x14ac:dyDescent="0.25">
      <c r="A10" s="110"/>
      <c r="B10" s="111" t="s">
        <v>1203</v>
      </c>
      <c r="C10" s="112" t="s">
        <v>19</v>
      </c>
      <c r="D10" s="113" t="s">
        <v>1194</v>
      </c>
      <c r="E10" s="114"/>
    </row>
    <row r="11" spans="1:5" x14ac:dyDescent="0.25">
      <c r="A11" s="110"/>
      <c r="B11" s="111" t="s">
        <v>1204</v>
      </c>
      <c r="C11" s="112" t="s">
        <v>15</v>
      </c>
      <c r="D11" s="113" t="s">
        <v>1199</v>
      </c>
      <c r="E11" s="114"/>
    </row>
    <row r="12" spans="1:5" x14ac:dyDescent="0.25">
      <c r="A12" s="110"/>
      <c r="B12" s="111" t="s">
        <v>1205</v>
      </c>
      <c r="C12" s="112" t="s">
        <v>21</v>
      </c>
      <c r="D12" s="113" t="s">
        <v>1195</v>
      </c>
      <c r="E12" s="114"/>
    </row>
    <row r="13" spans="1:5" x14ac:dyDescent="0.25">
      <c r="A13" s="110"/>
      <c r="B13" s="111" t="s">
        <v>1206</v>
      </c>
      <c r="C13" s="112" t="s">
        <v>19</v>
      </c>
      <c r="D13" s="113" t="s">
        <v>1196</v>
      </c>
      <c r="E13" s="114"/>
    </row>
    <row r="14" spans="1:5" ht="15.75" thickBot="1" x14ac:dyDescent="0.3">
      <c r="A14" s="110"/>
      <c r="B14" s="115" t="s">
        <v>1207</v>
      </c>
      <c r="C14" s="116" t="s">
        <v>19</v>
      </c>
      <c r="D14" s="117" t="s">
        <v>1197</v>
      </c>
      <c r="E14" s="114"/>
    </row>
    <row r="15" spans="1:5" ht="20.25" customHeight="1" thickTop="1" x14ac:dyDescent="0.25">
      <c r="A15" s="110"/>
      <c r="B15" s="149" t="s">
        <v>95</v>
      </c>
      <c r="C15" s="142"/>
      <c r="D15" s="143"/>
      <c r="E15" s="114"/>
    </row>
    <row r="16" spans="1:5" x14ac:dyDescent="0.25">
      <c r="A16" s="110"/>
      <c r="B16" s="111" t="s">
        <v>1208</v>
      </c>
      <c r="C16" s="112" t="s">
        <v>19</v>
      </c>
      <c r="D16" s="113" t="s">
        <v>1201</v>
      </c>
      <c r="E16" s="114"/>
    </row>
    <row r="17" spans="1:6" ht="15.75" thickBot="1" x14ac:dyDescent="0.3">
      <c r="A17" s="110"/>
      <c r="B17" s="115" t="s">
        <v>1209</v>
      </c>
      <c r="C17" s="118" t="s">
        <v>21</v>
      </c>
      <c r="D17" s="117" t="s">
        <v>1200</v>
      </c>
      <c r="E17" s="114"/>
    </row>
    <row r="18" spans="1:6" ht="7.5" customHeight="1" thickTop="1" x14ac:dyDescent="0.25">
      <c r="A18" s="101"/>
      <c r="B18" s="102"/>
      <c r="C18" s="100"/>
      <c r="D18" s="103"/>
      <c r="E18" s="101"/>
    </row>
    <row r="19" spans="1:6" x14ac:dyDescent="0.25">
      <c r="A19" s="101"/>
      <c r="B19" s="186" t="s">
        <v>59</v>
      </c>
      <c r="C19" s="186"/>
      <c r="D19" s="186"/>
      <c r="E19" s="150"/>
      <c r="F19" s="150"/>
    </row>
    <row r="20" spans="1:6" ht="27" customHeight="1" x14ac:dyDescent="0.25">
      <c r="A20" s="101"/>
      <c r="B20" s="187" t="s">
        <v>1202</v>
      </c>
      <c r="C20" s="187"/>
      <c r="D20" s="187"/>
      <c r="E20" s="150"/>
      <c r="F20" s="150"/>
    </row>
    <row r="21" spans="1:6" x14ac:dyDescent="0.25">
      <c r="A21" s="101"/>
      <c r="B21" s="179" t="s">
        <v>31</v>
      </c>
      <c r="C21" s="179"/>
      <c r="D21" s="179"/>
      <c r="E21" s="151"/>
      <c r="F21" s="151"/>
    </row>
    <row r="22" spans="1:6" x14ac:dyDescent="0.25">
      <c r="A22" s="101"/>
      <c r="B22" s="102"/>
      <c r="C22" s="100"/>
      <c r="D22" s="103"/>
      <c r="E22" s="101"/>
    </row>
    <row r="23" spans="1:6" x14ac:dyDescent="0.25">
      <c r="A23" s="101"/>
      <c r="B23" s="102"/>
      <c r="C23" s="100"/>
      <c r="D23" s="103"/>
      <c r="E23" s="101"/>
    </row>
  </sheetData>
  <mergeCells count="5">
    <mergeCell ref="B21:D21"/>
    <mergeCell ref="B5:D5"/>
    <mergeCell ref="B6:D6"/>
    <mergeCell ref="B19:D19"/>
    <mergeCell ref="B20:D20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Dados_Gerais_UCs</vt:lpstr>
      <vt:lpstr>Área_UCs_por_Categorias</vt:lpstr>
      <vt:lpstr>Área_UCs_por_Bioma</vt:lpstr>
      <vt:lpstr>Lista_UC_atualizadas</vt:lpstr>
      <vt:lpstr>Área_UCs_por_Bioma!Area_de_impressao</vt:lpstr>
      <vt:lpstr>Lista_UC_atualizadas!Area_de_impressao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Vivian Mara Uhlig</cp:lastModifiedBy>
  <cp:lastPrinted>2020-11-19T15:27:04Z</cp:lastPrinted>
  <dcterms:created xsi:type="dcterms:W3CDTF">2016-04-13T19:46:08Z</dcterms:created>
  <dcterms:modified xsi:type="dcterms:W3CDTF">2024-06-20T17:30:38Z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38d5ca-cd4e-433d-8f2a-eee77df5cad2_Enabled">
    <vt:lpwstr>true</vt:lpwstr>
  </property>
  <property fmtid="{D5CDD505-2E9C-101B-9397-08002B2CF9AE}" pid="3" name="MSIP_Label_3738d5ca-cd4e-433d-8f2a-eee77df5cad2_SetDate">
    <vt:lpwstr>2023-05-24T17:37:56Z</vt:lpwstr>
  </property>
  <property fmtid="{D5CDD505-2E9C-101B-9397-08002B2CF9AE}" pid="4" name="MSIP_Label_3738d5ca-cd4e-433d-8f2a-eee77df5cad2_Method">
    <vt:lpwstr>Standard</vt:lpwstr>
  </property>
  <property fmtid="{D5CDD505-2E9C-101B-9397-08002B2CF9AE}" pid="5" name="MSIP_Label_3738d5ca-cd4e-433d-8f2a-eee77df5cad2_Name">
    <vt:lpwstr>defa4170-0d19-0005-0004-bc88714345d2</vt:lpwstr>
  </property>
  <property fmtid="{D5CDD505-2E9C-101B-9397-08002B2CF9AE}" pid="6" name="MSIP_Label_3738d5ca-cd4e-433d-8f2a-eee77df5cad2_SiteId">
    <vt:lpwstr>c14e2b56-c5bc-43bd-ad9c-408cf6cc3560</vt:lpwstr>
  </property>
  <property fmtid="{D5CDD505-2E9C-101B-9397-08002B2CF9AE}" pid="7" name="MSIP_Label_3738d5ca-cd4e-433d-8f2a-eee77df5cad2_ActionId">
    <vt:lpwstr>f770d70f-8afd-43ba-8666-d7c86ed30faa</vt:lpwstr>
  </property>
  <property fmtid="{D5CDD505-2E9C-101B-9397-08002B2CF9AE}" pid="8" name="MSIP_Label_3738d5ca-cd4e-433d-8f2a-eee77df5cad2_ContentBits">
    <vt:lpwstr>0</vt:lpwstr>
  </property>
</Properties>
</file>