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30"/>
  <workbookPr autoCompressPictures="0"/>
  <mc:AlternateContent xmlns:mc="http://schemas.openxmlformats.org/markup-compatibility/2006">
    <mc:Choice Requires="x15">
      <x15ac:absPath xmlns:x15ac="http://schemas.microsoft.com/office/spreadsheetml/2010/11/ac" url="D:\Renata\PAN SAUIM\Avaliacao_meio_termo\"/>
    </mc:Choice>
  </mc:AlternateContent>
  <xr:revisionPtr revIDLastSave="0" documentId="8_{D8523024-7374-4764-B2BA-739E4F4B1B39}" xr6:coauthVersionLast="47" xr6:coauthVersionMax="47" xr10:uidLastSave="{00000000-0000-0000-0000-000000000000}"/>
  <bookViews>
    <workbookView xWindow="-108" yWindow="-108" windowWidth="23256" windowHeight="12456" tabRatio="754" firstSheet="3" activeTab="3" xr2:uid="{00000000-000D-0000-FFFF-FFFF00000000}"/>
  </bookViews>
  <sheets>
    <sheet name="SUMÁRIO" sheetId="31" r:id="rId1"/>
    <sheet name="MATRIZ META" sheetId="22" r:id="rId2"/>
    <sheet name="MATRIZ AVALIACAO MEIO TERMO" sheetId="30" r:id="rId3"/>
    <sheet name="MATRIZ AVALIACAO FINAL" sheetId="28" r:id="rId4"/>
    <sheet name="FIGURAS" sheetId="32" r:id="rId5"/>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28" l="1"/>
  <c r="C15" i="28"/>
  <c r="C16" i="28"/>
  <c r="C17" i="28"/>
  <c r="C18" i="28"/>
  <c r="C19" i="28"/>
  <c r="C20" i="28"/>
  <c r="C21" i="28"/>
  <c r="C22" i="28"/>
  <c r="C23" i="28"/>
  <c r="C24" i="28"/>
  <c r="C25" i="28"/>
  <c r="C14" i="28"/>
  <c r="B19" i="28"/>
  <c r="B17" i="28"/>
  <c r="B15" i="28"/>
  <c r="B13" i="28"/>
  <c r="A20" i="28"/>
  <c r="A19" i="28"/>
  <c r="A18" i="28"/>
  <c r="A17" i="28"/>
  <c r="A16" i="28"/>
  <c r="A15" i="28"/>
  <c r="A14" i="28"/>
  <c r="A3" i="28"/>
  <c r="A2" i="30"/>
  <c r="F14" i="28"/>
  <c r="F15" i="28"/>
  <c r="F16" i="28"/>
  <c r="F17" i="28"/>
  <c r="F18" i="28"/>
  <c r="F19" i="28"/>
  <c r="F20" i="28"/>
  <c r="F21" i="28"/>
  <c r="F22" i="28"/>
  <c r="F23" i="28"/>
  <c r="F24" i="28"/>
  <c r="F25" i="28"/>
  <c r="F13" i="28"/>
  <c r="E14" i="28"/>
  <c r="E15" i="28"/>
  <c r="E16" i="28"/>
  <c r="E17" i="28"/>
  <c r="E18" i="28"/>
  <c r="E19" i="28"/>
  <c r="E20" i="28"/>
  <c r="E21" i="28"/>
  <c r="E22" i="28"/>
  <c r="E23" i="28"/>
  <c r="E24" i="28"/>
  <c r="E25" i="28"/>
  <c r="E13" i="28"/>
  <c r="D14" i="28"/>
  <c r="D15" i="28"/>
  <c r="D16" i="28"/>
  <c r="D17" i="28"/>
  <c r="D18" i="28"/>
  <c r="D19" i="28"/>
  <c r="D20" i="28"/>
  <c r="D21" i="28"/>
  <c r="D22" i="28"/>
  <c r="D23" i="28"/>
  <c r="D24" i="28"/>
  <c r="D25" i="28"/>
  <c r="D13" i="28"/>
  <c r="D5" i="28"/>
  <c r="D4" i="30"/>
  <c r="G14" i="28"/>
  <c r="G15" i="28"/>
  <c r="G16" i="28"/>
  <c r="G17" i="28"/>
  <c r="G18" i="28"/>
  <c r="G19" i="28"/>
  <c r="G20" i="28"/>
  <c r="G21" i="28"/>
  <c r="G22" i="28"/>
  <c r="G23" i="28"/>
  <c r="G24" i="28"/>
  <c r="G25" i="28"/>
  <c r="G13" i="28"/>
  <c r="A13" i="28"/>
  <c r="C13" i="28"/>
  <c r="B18" i="28"/>
  <c r="B20" i="28"/>
  <c r="A21" i="28"/>
  <c r="B21" i="28"/>
  <c r="A22" i="28"/>
  <c r="B22" i="28"/>
  <c r="A23" i="28"/>
  <c r="B23" i="28"/>
  <c r="A24" i="28"/>
  <c r="B24" i="28"/>
  <c r="A25" i="28"/>
  <c r="B2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Andreia</author>
  </authors>
  <commentList>
    <comment ref="A9" authorId="0" shapeId="0" xr:uid="{00000000-0006-0000-0100-000001000000}">
      <text>
        <r>
          <rPr>
            <sz val="11"/>
            <color indexed="81"/>
            <rFont val="Tahoma"/>
            <family val="2"/>
          </rPr>
          <t xml:space="preserve">Inserir o número do objetivo.
</t>
        </r>
      </text>
    </comment>
    <comment ref="B9" authorId="0" shapeId="0" xr:uid="{00000000-0006-0000-0100-000002000000}">
      <text>
        <r>
          <rPr>
            <sz val="10"/>
            <color indexed="81"/>
            <rFont val="Tahoma"/>
            <family val="2"/>
          </rPr>
          <t xml:space="preserve">Inserir os objetivos  defindos na Matriz do Plano de Ação
</t>
        </r>
      </text>
    </comment>
    <comment ref="C9" authorId="0" shapeId="0" xr:uid="{00000000-0006-0000-0100-000003000000}">
      <text>
        <r>
          <rPr>
            <sz val="10"/>
            <color indexed="81"/>
            <rFont val="Tahoma"/>
            <family val="2"/>
          </rPr>
          <t>Elemento de mensuração do alcance do objetivo.</t>
        </r>
      </text>
    </comment>
    <comment ref="D9" authorId="0" shapeId="0" xr:uid="{00000000-0006-0000-0100-000004000000}">
      <text>
        <r>
          <rPr>
            <sz val="9"/>
            <color indexed="81"/>
            <rFont val="Tahoma"/>
            <family val="2"/>
          </rPr>
          <t xml:space="preserve">Mensuração do indicador no início do trabalho - registrar a data de mensuração da linha de base
</t>
        </r>
      </text>
    </comment>
    <comment ref="E9" authorId="0" shapeId="0" xr:uid="{00000000-0006-0000-0100-000005000000}">
      <text>
        <r>
          <rPr>
            <sz val="10"/>
            <color indexed="81"/>
            <rFont val="Tahoma"/>
            <family val="2"/>
          </rPr>
          <t xml:space="preserve">Indicador quantificado com prazo de alcance
</t>
        </r>
      </text>
    </comment>
    <comment ref="G9" authorId="0" shapeId="0" xr:uid="{00000000-0006-0000-0100-000006000000}">
      <text>
        <r>
          <rPr>
            <sz val="9"/>
            <color indexed="81"/>
            <rFont val="Tahoma"/>
            <family val="2"/>
          </rPr>
          <t xml:space="preserve">Instrumento de medida do indicador (questionário, observação direta em campo, registros)
</t>
        </r>
      </text>
    </comment>
    <comment ref="H9" authorId="0" shapeId="0" xr:uid="{00000000-0006-0000-0100-000007000000}">
      <text>
        <r>
          <rPr>
            <sz val="10"/>
            <color indexed="81"/>
            <rFont val="Tahoma"/>
            <family val="2"/>
          </rPr>
          <t>A frequência pode ser  anual, semestral, mensal e outros.
Indique o mês e o ano dos monitoramentos</t>
        </r>
      </text>
    </comment>
    <comment ref="I9" authorId="0" shapeId="0" xr:uid="{00000000-0006-0000-0100-000008000000}">
      <text>
        <r>
          <rPr>
            <sz val="10"/>
            <color indexed="81"/>
            <rFont val="Tahoma"/>
            <family val="2"/>
          </rPr>
          <t>Nome e instituição de quem coordenará a mensuração do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Andreia</author>
    <author>Usuário</author>
  </authors>
  <commentList>
    <comment ref="A9" authorId="0" shapeId="0" xr:uid="{00000000-0006-0000-0200-000001000000}">
      <text>
        <r>
          <rPr>
            <sz val="11"/>
            <color indexed="81"/>
            <rFont val="Tahoma"/>
            <family val="2"/>
          </rPr>
          <t xml:space="preserve">Inserir o número do objetivo.
</t>
        </r>
      </text>
    </comment>
    <comment ref="B9" authorId="0" shapeId="0" xr:uid="{00000000-0006-0000-0200-000002000000}">
      <text>
        <r>
          <rPr>
            <sz val="10"/>
            <color indexed="81"/>
            <rFont val="Tahoma"/>
            <family val="2"/>
          </rPr>
          <t xml:space="preserve">Inserir os objetivos  defindos na Matriz do Plano de Ação
</t>
        </r>
      </text>
    </comment>
    <comment ref="C9" authorId="0" shapeId="0" xr:uid="{00000000-0006-0000-0200-000003000000}">
      <text>
        <r>
          <rPr>
            <sz val="10"/>
            <color indexed="81"/>
            <rFont val="Tahoma"/>
            <family val="2"/>
          </rPr>
          <t>Elemento de mensuração do alcance do objetivo.</t>
        </r>
      </text>
    </comment>
    <comment ref="D9" authorId="0" shapeId="0" xr:uid="{00000000-0006-0000-0200-000004000000}">
      <text>
        <r>
          <rPr>
            <sz val="12"/>
            <color indexed="81"/>
            <rFont val="Tahoma"/>
            <family val="2"/>
          </rPr>
          <t xml:space="preserve">Inserir o quantitativo da linha de base.  Somente o número (ele alimentará os gráficos do painel de gestão).
</t>
        </r>
      </text>
    </comment>
    <comment ref="E9" authorId="0" shapeId="0" xr:uid="{00000000-0006-0000-0200-000005000000}">
      <text>
        <r>
          <rPr>
            <sz val="12"/>
            <color indexed="81"/>
            <rFont val="Tahoma"/>
            <family val="2"/>
          </rPr>
          <t>IInserir o quantitativo da  meta estabelecida na Matriz de Metas.  Somente o número (ele alimentará os gráficos do painel de gestão).</t>
        </r>
      </text>
    </comment>
    <comment ref="F9" authorId="1" shapeId="0" xr:uid="{00000000-0006-0000-0200-000006000000}">
      <text>
        <r>
          <rPr>
            <sz val="12"/>
            <color indexed="81"/>
            <rFont val="Tahoma"/>
            <family val="2"/>
          </rPr>
          <t xml:space="preserve">Inserir o quantitativo da  meta final  Somente o número (ele alimentará os gráficos do painel de gestão).
</t>
        </r>
      </text>
    </comment>
    <comment ref="L9" authorId="0" shapeId="0" xr:uid="{00000000-0006-0000-0200-000007000000}">
      <text>
        <r>
          <rPr>
            <sz val="12"/>
            <color indexed="81"/>
            <rFont val="Tahoma"/>
            <family val="2"/>
          </rPr>
          <t xml:space="preserve">Inserir o resultado quantitativo da monitoria realizada para a Avaliação de Meio Termo.  Digite somente o número (ele alimentará os gráficos do painel de gestão).
</t>
        </r>
      </text>
    </comment>
    <comment ref="Q9" authorId="0" shapeId="0" xr:uid="{00000000-0006-0000-0200-000008000000}">
      <text>
        <r>
          <rPr>
            <sz val="12"/>
            <color indexed="81"/>
            <rFont val="Tahoma"/>
            <family val="2"/>
          </rPr>
          <t>Coordenador do objetivo específico ou seu representante que trouxe a informação para a reunião de Avaliação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Andreia</author>
    <author>Usuário</author>
  </authors>
  <commentList>
    <comment ref="A12" authorId="0" shapeId="0" xr:uid="{00000000-0006-0000-0300-000001000000}">
      <text>
        <r>
          <rPr>
            <sz val="11"/>
            <color indexed="81"/>
            <rFont val="Tahoma"/>
            <family val="2"/>
          </rPr>
          <t xml:space="preserve">Inserir o número do objetivo.
A planilha preenche automaticamente o dado estabelecido na Matriz de Metas.
</t>
        </r>
      </text>
    </comment>
    <comment ref="B12" authorId="0" shapeId="0" xr:uid="{00000000-0006-0000-0300-000002000000}">
      <text>
        <r>
          <rPr>
            <sz val="10"/>
            <color indexed="81"/>
            <rFont val="Tahoma"/>
            <family val="2"/>
          </rPr>
          <t>Inserir os objetivos  defindos na Matriz do Plano de Ação. 
A planilha preenche automaticamente o dado estabelecido na Matriz de Metas.</t>
        </r>
      </text>
    </comment>
    <comment ref="C12" authorId="0" shapeId="0" xr:uid="{00000000-0006-0000-0300-000003000000}">
      <text>
        <r>
          <rPr>
            <sz val="10"/>
            <color indexed="81"/>
            <rFont val="Tahoma"/>
            <family val="2"/>
          </rPr>
          <t>A planilha preenche automaticamente o dado estabelecido na Matriz de Avaliação de Meio Termo.</t>
        </r>
      </text>
    </comment>
    <comment ref="D12" authorId="0" shapeId="0" xr:uid="{00000000-0006-0000-0300-000004000000}">
      <text>
        <r>
          <rPr>
            <sz val="9"/>
            <color indexed="81"/>
            <rFont val="Tahoma"/>
            <family val="2"/>
          </rPr>
          <t>A planilha preenche automaticamente o dado estabelecido na Matriz de Avaliação de Metio Termo.</t>
        </r>
      </text>
    </comment>
    <comment ref="E12" authorId="0" shapeId="0" xr:uid="{00000000-0006-0000-0300-000005000000}">
      <text>
        <r>
          <rPr>
            <sz val="10"/>
            <color indexed="81"/>
            <rFont val="Tahoma"/>
            <family val="2"/>
          </rPr>
          <t>A planilha preenche automaticamente o dado estabelecido na Matriz de Avaliação de Metio Termo.</t>
        </r>
      </text>
    </comment>
    <comment ref="F12" authorId="1" shapeId="0" xr:uid="{00000000-0006-0000-0300-000006000000}">
      <text>
        <r>
          <rPr>
            <sz val="9"/>
            <color indexed="81"/>
            <rFont val="Tahoma"/>
            <family val="2"/>
          </rPr>
          <t xml:space="preserve">A planilha preenche automaticamente o dado estabelecido na Matriz de Avaliação de Metio Termo.
</t>
        </r>
      </text>
    </comment>
    <comment ref="G12" authorId="1" shapeId="0" xr:uid="{00000000-0006-0000-0300-000007000000}">
      <text>
        <r>
          <rPr>
            <sz val="9"/>
            <color indexed="81"/>
            <rFont val="Tahoma"/>
            <family val="2"/>
          </rPr>
          <t xml:space="preserve">A planilha preenche automaticamente o dado da Matriz de Avaliação de Meio Termo.
</t>
        </r>
      </text>
    </comment>
    <comment ref="H12" authorId="0" shapeId="0" xr:uid="{00000000-0006-0000-0300-000008000000}">
      <text>
        <r>
          <rPr>
            <sz val="10"/>
            <color indexed="81"/>
            <rFont val="Tahoma"/>
            <family val="2"/>
          </rPr>
          <t xml:space="preserve">INSERIR A DATA EM QUE O INDICADOR FOI MONITRADO
</t>
        </r>
      </text>
    </comment>
    <comment ref="I12" authorId="0" shapeId="0" xr:uid="{00000000-0006-0000-0300-000009000000}">
      <text>
        <r>
          <rPr>
            <sz val="10"/>
            <color indexed="81"/>
            <rFont val="Tahoma"/>
            <family val="2"/>
          </rPr>
          <t xml:space="preserve">Inserir somente o quantitativo da medição do indicador para a avaliação final.  </t>
        </r>
      </text>
    </comment>
    <comment ref="J12" authorId="0" shapeId="0" xr:uid="{00000000-0006-0000-0300-00000A000000}">
      <text>
        <r>
          <rPr>
            <sz val="10"/>
            <color indexed="81"/>
            <rFont val="Tahoma"/>
            <family val="2"/>
          </rPr>
          <t>Coordenador do objetivo específico ou seu representante que trouxe a informação para a reunião de Avaliação</t>
        </r>
      </text>
    </comment>
    <comment ref="K12" authorId="1" shapeId="0" xr:uid="{00000000-0006-0000-0300-00000B000000}">
      <text>
        <r>
          <rPr>
            <sz val="10"/>
            <color indexed="81"/>
            <rFont val="Tahoma"/>
            <family val="2"/>
          </rPr>
          <t xml:space="preserve">Nome e instituição de quem fez a mensuração do indicador.
</t>
        </r>
      </text>
    </comment>
    <comment ref="L12" authorId="1" shapeId="0" xr:uid="{00000000-0006-0000-0300-00000C000000}">
      <text>
        <r>
          <rPr>
            <sz val="9"/>
            <color indexed="81"/>
            <rFont val="Tahoma"/>
            <family val="2"/>
          </rPr>
          <t xml:space="preserve">Explicar porque a meta não foi alcançada ou descrever os fatores que levaram ao alcance da meta.
</t>
        </r>
      </text>
    </comment>
  </commentList>
</comments>
</file>

<file path=xl/sharedStrings.xml><?xml version="1.0" encoding="utf-8"?>
<sst xmlns="http://schemas.openxmlformats.org/spreadsheetml/2006/main" count="326" uniqueCount="182">
  <si>
    <t>PLANOS DE AÇÃO NACIONAIS DE CONSERVAÇÃO DE ESPÉCIES OU AMBIENTES AMEAÇADOS DE EXTINÇÃO - PAN</t>
  </si>
  <si>
    <t>MATRIZES DE MONITORIA E AVALIAÇÃO DE PAN</t>
  </si>
  <si>
    <t>www.matres.com.br</t>
  </si>
  <si>
    <t>PLANO DE AÇÃO NACIONAL PARA A CONSERVAÇÃO DO SAUIM-DE-COLEIRA</t>
  </si>
  <si>
    <t>Objetivo Geral do PAN</t>
  </si>
  <si>
    <t>Promover a conservação do sauim-de-coleira e de seu habitat, implementando ações para reverter a atual tendência de declínio populacional da espécie.</t>
  </si>
  <si>
    <t>MATRIZ DE INDICADORES E METAS</t>
  </si>
  <si>
    <t>16 e 17 de outubro de 2018</t>
  </si>
  <si>
    <t>ID</t>
  </si>
  <si>
    <t>OBJETIVOS ESPECÍFICOS</t>
  </si>
  <si>
    <t>INDICADOR</t>
  </si>
  <si>
    <t>LINHA DE BASE - LB
Abril de 2018</t>
  </si>
  <si>
    <t>META  DE MEIO TERMO</t>
  </si>
  <si>
    <t>META FINAL</t>
  </si>
  <si>
    <t>MEIO DE VERIFICAÇÃO</t>
  </si>
  <si>
    <t xml:space="preserve"> FREQUÊNCIA/ DATA  DE MONITORAMENTO</t>
  </si>
  <si>
    <t>RESPONSÁVEL</t>
  </si>
  <si>
    <t>OBSERVAÇÕES</t>
  </si>
  <si>
    <t>Reduzir a perda de habitat do sauim-de-coleira.</t>
  </si>
  <si>
    <t>Área de habitat viável disponível para o sauim em hectares</t>
  </si>
  <si>
    <t>Relatório Luiz Coelho + perda calculada pelo Maurício</t>
  </si>
  <si>
    <t>Verificar com FVA a taxa de desmatamento anual da área do sauim pra tentar calcular a área a ser mantida a partir dos dados do Luiz (434.223 ha - área sem floresta)</t>
  </si>
  <si>
    <t xml:space="preserve">Monitoramento FVA para a região metropolitana de Manaus
</t>
  </si>
  <si>
    <t>Semestral (junho e dezembro de cada ano)</t>
  </si>
  <si>
    <t>Maurício com apoio de Natália, Carol</t>
  </si>
  <si>
    <t>Renata e Diogo vão levantar dados e coordeanr análises para calcular as metas</t>
  </si>
  <si>
    <t>Taxa anual de perda de cobertura florestal na área de ocorrência do sauim</t>
  </si>
  <si>
    <t>Área atual em hectares</t>
  </si>
  <si>
    <t xml:space="preserve">Verificar com FVA a taxa de desmatamento anual da área do sauim </t>
  </si>
  <si>
    <t>Anual</t>
  </si>
  <si>
    <t>Articular a criação de áreas protegidas, assim como a manutenção e a gestão adequada, daquelas já existentes, para a conservação do sauim.</t>
  </si>
  <si>
    <t>Número de propostas oficiais de criação de áreas protegidas entregues ao poder público</t>
  </si>
  <si>
    <t>1 (APA Sauim de Manaus)</t>
  </si>
  <si>
    <t>Diogo Lagroteria</t>
  </si>
  <si>
    <t>Proposta de Rebio federal protocolada (meio termo);
Proposta de APA estadual em elaboração final (meio termo);
Tentar a proposta para a área do CECAN;IBAMA (meio termo);
Tentar a proposta para a área do SESI (meta final)</t>
  </si>
  <si>
    <t xml:space="preserve"> Área em hectares protegidos
</t>
  </si>
  <si>
    <t>calcular área total das áreas protegidas do livro + 5 novas áreas</t>
  </si>
  <si>
    <t>275 mil</t>
  </si>
  <si>
    <t>275 mil + área SESI (mais ou menos 51 hectares)</t>
  </si>
  <si>
    <t>Decretos de criação e afins</t>
  </si>
  <si>
    <t>anual</t>
  </si>
  <si>
    <t>APA Sauim de Manaus (1010 hectares) criada em junho</t>
  </si>
  <si>
    <t>Áreas Protegidas com plano de manejo/gestão</t>
  </si>
  <si>
    <t>Consultar SEMA, SEMMAS para ver número em abril</t>
  </si>
  <si>
    <t>LB + 3</t>
  </si>
  <si>
    <t>LB + 5</t>
  </si>
  <si>
    <t>Publicação dos PM</t>
  </si>
  <si>
    <t>3 de meio termo - APA Sauim de Manaus, APA Tarumã Ponta Negra, RDS Puranga Conquista</t>
  </si>
  <si>
    <t>Manter e ampliar a conectividade de habitat do Sauim-de-coleira, conforme as especificidades das áreas urbana e rural.</t>
  </si>
  <si>
    <t>Número de corredores urbanos criados</t>
  </si>
  <si>
    <t>publicações</t>
  </si>
  <si>
    <t>A proposta do corredor Central já foi protocolada e o corredor criado em junho.
Os outros dois são o Tarumã-Ponta Negra e o do Distrito.
Ao monitorar este indicador, para  a área rural, verificar o indicador do objetivo de articulação/criação de áreas protegidas, que trata da área protegida criada.</t>
  </si>
  <si>
    <t>Reduzir a perda de indivíduos do Sauim-de-coleira por atropelamentos, choques elétricos e ataques de animais domésticos.</t>
  </si>
  <si>
    <t xml:space="preserve">Número de notificações de ocorrências de  atropelamentos, choques elétricos e ataques de animais domésticos sobre o Sauim-de-coleira (incluindo animais que chegam no CETAS e no Projeto Sauim-UFAM) 
</t>
  </si>
  <si>
    <t>Média anual de registros dos últimos 5 anos (levantar dados do CETAS + Gordo)</t>
  </si>
  <si>
    <t>Diminuir o número de ocorrências em 25%</t>
  </si>
  <si>
    <t>Diminuir o número de ocorrências em 50%</t>
  </si>
  <si>
    <t>Registros do CETAS e do Projeto Sauim</t>
  </si>
  <si>
    <t>Natália Lima</t>
  </si>
  <si>
    <t>Recuperar e enriquecer áreas para melhorar a qualidade do habitat do sauim-de-coleira.</t>
  </si>
  <si>
    <t>Número de áreas prioritárias para a conservação do sauim-de-coleira com intervenções para sua recuperação/enriquecimento</t>
  </si>
  <si>
    <t>Solicitar informações ao Gordo e à SEMMAS (6 áreas)</t>
  </si>
  <si>
    <t>Número de áreas com plantios realizados</t>
  </si>
  <si>
    <t>Marcelo Gordo</t>
  </si>
  <si>
    <r>
      <t xml:space="preserve">Compreender a distribuição de </t>
    </r>
    <r>
      <rPr>
        <i/>
        <sz val="12"/>
        <rFont val="Calibri"/>
        <family val="2"/>
        <scheme val="minor"/>
      </rPr>
      <t>Saguinus bicolor</t>
    </r>
    <r>
      <rPr>
        <sz val="12"/>
        <rFont val="Calibri"/>
        <family val="2"/>
        <scheme val="minor"/>
      </rPr>
      <t xml:space="preserve"> e sua potencial relação com </t>
    </r>
    <r>
      <rPr>
        <i/>
        <sz val="12"/>
        <rFont val="Calibri"/>
        <family val="2"/>
        <scheme val="minor"/>
      </rPr>
      <t>Saguinus midas</t>
    </r>
    <r>
      <rPr>
        <sz val="12"/>
        <rFont val="Calibri"/>
        <family val="2"/>
        <scheme val="minor"/>
      </rPr>
      <t xml:space="preserve">. </t>
    </r>
  </si>
  <si>
    <t>Número de pesquisas sendo realizadas sobre mecanismos relacionados à expansão de Saguinus midas sobre áreas de ocorrência de Saguinus bicolor</t>
  </si>
  <si>
    <t xml:space="preserve">1 com Wilson e Gordo (Tainara)
</t>
  </si>
  <si>
    <t>Pelo menos 1</t>
  </si>
  <si>
    <t>Pelo menos mais 2</t>
  </si>
  <si>
    <t>Pesquisas em andamento</t>
  </si>
  <si>
    <t>Wilson Spironello</t>
  </si>
  <si>
    <t>Fortalecer e ampliar atividades de Educação Ambiental para a conservação do Sauim-de-coleira.</t>
  </si>
  <si>
    <t>Número de atividades de educação ambiental realizadas anualmente planejadas pelo PAN</t>
  </si>
  <si>
    <t>Média anual do primeiro ciclo do PAN</t>
  </si>
  <si>
    <t>Pelo menos 12 por ano</t>
  </si>
  <si>
    <t>Planilha com registro das atividades</t>
  </si>
  <si>
    <t>Dayse Campista</t>
  </si>
  <si>
    <t>Número de atividades de educação ambiental realizadas anualmente sob demanda ou executadas independentes dos colaboradores do PAN</t>
  </si>
  <si>
    <t>Manter a média atual</t>
  </si>
  <si>
    <t>Aumento de 10%</t>
  </si>
  <si>
    <r>
      <t xml:space="preserve">Promover o manejo populacional adequado para a conservação do </t>
    </r>
    <r>
      <rPr>
        <i/>
        <sz val="12"/>
        <rFont val="Calibri"/>
        <family val="2"/>
        <scheme val="minor"/>
      </rPr>
      <t>Saguinus bicolor</t>
    </r>
    <r>
      <rPr>
        <sz val="12"/>
        <rFont val="Calibri"/>
        <family val="2"/>
        <scheme val="minor"/>
      </rPr>
      <t>.</t>
    </r>
  </si>
  <si>
    <t xml:space="preserve">% das ações de manejo populacional utilizando protocolos </t>
  </si>
  <si>
    <t>identificar a média de ações realizadas anualmente nos últimos 5 anos</t>
  </si>
  <si>
    <t>Planilha com registro das ações</t>
  </si>
  <si>
    <t>AVALIAÇÃO DE MEIO TERMO</t>
  </si>
  <si>
    <t>23 e 24 de fevereiro de 2022</t>
  </si>
  <si>
    <t>MATRIZ DE AVALIAÇÃO DE MEIO TERMO</t>
  </si>
  <si>
    <t>DADOS DA MATRIZ DE METAS - PLANEJAMENTO (Inserir valores na linha de base e metas)</t>
  </si>
  <si>
    <t>DADOS DA AVALIAÇÃO DE MEIO TERMO DE INDICADORES</t>
  </si>
  <si>
    <t>LINHA DE BASE - LB</t>
  </si>
  <si>
    <t>META DE MEIO TERMO</t>
  </si>
  <si>
    <t>EXPECTATIVA
(Aumentar, Manter, Reduzir)</t>
  </si>
  <si>
    <t xml:space="preserve"> FREQUÊNCIA DE MENSURAÇÃO</t>
  </si>
  <si>
    <t xml:space="preserve">RESULTADO DA MONITORIA DO INDICADOR </t>
  </si>
  <si>
    <t>TENDÊNCIA DO INDICADOR</t>
  </si>
  <si>
    <t>ACURÁCIA DA ANÁLISE DE TENDÊNCIA</t>
  </si>
  <si>
    <t>DESCRIÇÃO DO RESULTADO DO INDICADOR</t>
  </si>
  <si>
    <t>DATA DA MENSURAÇÃO</t>
  </si>
  <si>
    <t>TENDÊNCIA DO OBJETIVO ESPECÍFICO</t>
  </si>
  <si>
    <t>ACURÁCIA DA ANÁLISE DE TENDÊNCIA
(Baixa, Média, Alta)</t>
  </si>
  <si>
    <t>DESCRIÇÃO DO RESULTADO DO OBJETIVO ESPECÍFICO</t>
  </si>
  <si>
    <t>Renata e Diogo vão levantar dados e coordenar as análises para calcular as metas</t>
  </si>
  <si>
    <t>Não foi possível aferir esse indicador</t>
  </si>
  <si>
    <t>Maurício Noronha</t>
  </si>
  <si>
    <t xml:space="preserve">Os indicadores 1 e 2 não foram avaliados, pois dificuldades na articulação com a FVA ao longo desse período comprometeram as análises, que dependiam do monitoramento do desmatamento para a região metropolitana de Manaus, realizado por esta fundação. 
O responsável pelo indicador, Maurício Noronha, submeteu alguns projetos para financiamento. Parte dos recursos foi aprovado em fevereiro/2022, de forma que para este primeiro semestre já são esperados alguns resultados, tanto para os indicadores 1 e 2, quanto para a ação 2.2, referente a atualização do mapa de ocorrência do sauim-de-coleira, considerando a caracterização florística do habitat e a questão fundiária.
* Verificar a análise de perda de hábitat realizada para o sauim no processo de avaliação da espécie.
</t>
  </si>
  <si>
    <t>Não foi possível avaliar esse objetivo</t>
  </si>
  <si>
    <t>O objetivo não foi avaliado</t>
  </si>
  <si>
    <t xml:space="preserve">Os indicadores 1 e 2 não foram avaliados, pois dificuldades na articulação com a FVA ao longo desse período comprometeram as análises, que dependiam do monitoramento do desmatamento para a região metropolitana de Manaus, realizado por esta fundação. O responsável pelo indicador, Maurício Noronha, fez alguns projetos e submeteu para financiamento. Parte dos recursos foram aprovados em fevereiro/2022, de forma que para este primeiro semestre já são esperados alguns resultados, tanto para os indicadores 1 e 2, quanto para a ação 2.2, referente a atualização do mapa de ocorrência do sauim-de-coleira, considerando a caracterização florística do habitat e a questão fundiária.
* Verificar a análise de perda de hábitat realizada para o sauim no processo de avaliação da espécie.
</t>
  </si>
  <si>
    <t>Aumentar</t>
  </si>
  <si>
    <t>Protocolos das propostas encaminhadas</t>
  </si>
  <si>
    <t>Linha de Base: APA Sauim de Manaus
Proposta de Rebio federal protocolada (meio termo);
Proposta de APA estadual em elaboração final (meio termo);
Tentar a proposta para a área do CECAN;IBAMA (meio termo);
Tentar a proposta para a área do SESI (meta final)</t>
  </si>
  <si>
    <t>Alta</t>
  </si>
  <si>
    <r>
      <t>Além da Proposta de criação da Área de Proteção Ambiental Municipal (APA) “Corredor Ecológico do sauim-de-coleira” - Grupo Técnico Interinstitucional. Portaria SEMMAS n</t>
    </r>
    <r>
      <rPr>
        <vertAlign val="superscript"/>
        <sz val="12"/>
        <rFont val="Calibri"/>
        <family val="2"/>
      </rPr>
      <t>o</t>
    </r>
    <r>
      <rPr>
        <sz val="12"/>
        <rFont val="Calibri"/>
        <family val="2"/>
      </rPr>
      <t xml:space="preserve"> 86/2017 – GS/SEMMAS, em 2018, estabelecida como linha de base, foram feitas mais 2 propostas:
1 - Em 2018 - Nota Técnica n</t>
    </r>
    <r>
      <rPr>
        <vertAlign val="superscript"/>
        <sz val="12"/>
        <rFont val="Calibri"/>
        <family val="2"/>
      </rPr>
      <t>o</t>
    </r>
    <r>
      <rPr>
        <sz val="12"/>
        <rFont val="Calibri"/>
        <family val="2"/>
      </rPr>
      <t xml:space="preserve"> 294/2018/COCUC/CGCAP/DIMAN/ICMBio - Proposta de criação da Reserva Biológica FEDERAL do Sauim-de-Coleira/AM. 
2 - Em 2019 – Proposta de criação de uma unidade de conservação de uso sustentável ESTADUAL, na categoria de Área de Proteção Ambiental (APA), localizada na região do interflúvio rio Preto da Eva/Urubu, no estado do Amazonas. Abrange uma área com cerca de 211.000 ha, compreendendo parte dos municípios de Rio Preto da Eva e Itacoatiara. Grupo de Trabalho Interinstitucional - GT SAUIM/SEMA (Portaria SEMA N</t>
    </r>
    <r>
      <rPr>
        <vertAlign val="superscript"/>
        <sz val="12"/>
        <rFont val="Calibri"/>
        <family val="2"/>
      </rPr>
      <t>o</t>
    </r>
    <r>
      <rPr>
        <sz val="12"/>
        <rFont val="Calibri"/>
        <family val="2"/>
      </rPr>
      <t>: 06 DE 19 de JANEIRO DE 2018).</t>
    </r>
  </si>
  <si>
    <t>Diogo</t>
  </si>
  <si>
    <t>Previsão de proposta de criação da RPPN Sauim-de-coleira (nome preliminar) para o primeiro semestre de 2022</t>
  </si>
  <si>
    <t>1.	Houve grande empenho do grupo de colaboradores na elaboração das propostas de criação de áreas protegidas, além de incentivos em prol da criação dessas áreas (campanhas, divulgações e abaixo-assinados).
2.	O cenário político atual não é favorável à criação de unidades de conservação. Não houve avanço na criação da REBIO Federal Sauim-de coleira. A APA Estadual, apesar de ter sido chancelada pelo Governo Estadual, também não foi criada por entraves políticos. Além disso, com o cenário pandêmico, as tratativas dentro do Governo Estadual para a criação da APA ficaram paralisadas, e não existe previsão de avanço para esse ano.
3.	A questão política também dificultou a elaboração dos planos de manejo/gestão das áreas protegidas, assim como a falta de recurso para investimento na elaboração dos planos e implementação da gestão, e mudanças de gestão e problemas internos nas secretarias.</t>
  </si>
  <si>
    <t xml:space="preserve"> Área em hectares protegidos</t>
  </si>
  <si>
    <t>194.043 ha</t>
  </si>
  <si>
    <t>Linha de base: total das áreas protegidas do livro (21 UCs) + 5 novas áreas + 9 RPPNs = 194.043 ha</t>
  </si>
  <si>
    <t>Nenhuma UC foi criada desde 2018, por isso o indicador continua com o mesmo valor da linha de base.</t>
  </si>
  <si>
    <t>As informações das RPPNs foram compiladas e acrescentadas à linha de base. Foi considerada a área das RPPNs constante nos decretos de criação.</t>
  </si>
  <si>
    <t>Para definição da linha de base foram consultadas a SEMA e SEMMAS sobre o número de áreas protegidas com planos de manejo/gestão em abril de 2018.
Previsão: 3 de meio termo - APA (LB + 3 = 7) Sauim de Manaus, APA Tarumã Ponta Negra, RDS Puranga Conquista
Meta final = LB + 5</t>
  </si>
  <si>
    <t>Nenhum Plano de Manejo foi publicado desde 2018, por isso o indicador continua com o mesmo valor da linha de base</t>
  </si>
  <si>
    <t>Publicações</t>
  </si>
  <si>
    <t>Não foram elaboradas propostas de novos corredores desde 2018. Em 2022 se tentará viabilizar as propostas do Corredor Tarumã-Ponta Negra e do Distrito.</t>
  </si>
  <si>
    <t>Novo estagiário do CEPAM vai trabalhar nessas propostas</t>
  </si>
  <si>
    <t xml:space="preserve">1. Houve envolvimento do grupo de colaboradores e instituições no delineamento destes corredores e nos esforços para que as propostas fossem criadas e implementadas.
2. Há uma boa expectativa para a proposta do Corredor Tarumã-Ponta Negra e do Distrito com o envolvimento de um estagiário, discente da UFAM, que será acompanhado pelo ICMBio/CEPAM, e irá trabalhar nas propostas destes corredores.
3. Não há previsão para a criação de corredores pelo município, mas sim de um parque, de 6 ha, que irá ligar as cachoeiras alta e baixa do Tarumã, na Zona Oeste.
4. O contexto político não é favorável nem para a criação, nem para a implementação de áreas protegidas existentes. Embora o corredor Central tenha sido criado, não houve continuidade para a sua implementação. Até o momento as reuniões do conselho não ocorreram.
5. Existe um impasse no corredor do distrito: por este estar inserido em área federal, da SUFRAMA, dificilmente será criado pelo município. Será necessária uma articulação com a SUFRAMA e com a representação das industrias. 
</t>
  </si>
  <si>
    <t xml:space="preserve">Número de notificações de ocorrências de  atropelamentos, choques elétricos e ataques de animais domésticos sobre o Sauim-de-coleira (animais que chegam no CETAS) 
</t>
  </si>
  <si>
    <t xml:space="preserve">4 
</t>
  </si>
  <si>
    <t xml:space="preserve">Diminuir o número de ocorrências em 25%
</t>
  </si>
  <si>
    <t xml:space="preserve">Diminuir o número de ocorrências em 50%
</t>
  </si>
  <si>
    <t>Reduzir</t>
  </si>
  <si>
    <t>Registros do CETAS</t>
  </si>
  <si>
    <r>
      <t>Para a definição da linha de base foi considerada a média anual de registros de atropelamentos, ataques de animais domésticos e eletrocussão no período de 2012 a 2016 (1</t>
    </r>
    <r>
      <rPr>
        <vertAlign val="superscript"/>
        <sz val="12"/>
        <rFont val="Calibri"/>
        <family val="2"/>
      </rPr>
      <t>o</t>
    </r>
    <r>
      <rPr>
        <sz val="12"/>
        <rFont val="Calibri"/>
        <family val="2"/>
      </rPr>
      <t xml:space="preserve"> ciclo do PAN). Focamos os resultados nos registros do CETAS, para onde a maioria dos animais é encaminhada. </t>
    </r>
  </si>
  <si>
    <t>Média</t>
  </si>
  <si>
    <r>
      <t xml:space="preserve">As informações foram retiradas do relatório enviado pelo IBAMA, com dados dos indivíduos recebidos e destinados pelos CETAS no período de 2007 a 2021. 
Foi considerado como resultado do indicador a média anual de 2018 - 2021: </t>
    </r>
    <r>
      <rPr>
        <b/>
        <sz val="12"/>
        <rFont val="Calibri"/>
        <family val="2"/>
      </rPr>
      <t>06</t>
    </r>
    <r>
      <rPr>
        <sz val="12"/>
        <rFont val="Calibri"/>
        <family val="2"/>
      </rPr>
      <t xml:space="preserve"> (máximo 9 e mínimo 3)
Total de ocorrências de 2018 a 2021: 25 (20 atropelamentos, 2 ataques e 3 eletrocussões)</t>
    </r>
  </si>
  <si>
    <t>Indicador com muitos vieses. Acrescentar um indicador com estudo de caso da UFAM, onde existe uma coleta sistemática de dados, para poder inferir sobre o impacto das medidas mitigatórias que estão sendo implementadas.</t>
  </si>
  <si>
    <t xml:space="preserve">1. O indicador apresenta muitos vieses: um aumento do conhecimento/sensibilização da comunidade em relação à espécie pode ter aumentado o número de resgate de animais e de notificações aos órgãos competentes, o que provavelmente aumentou o número de animais recebidos pelo CETAS, mas não está relacionado ao aumento do impacto sobre a espécie; o tamanho da população de sauim de uma área também interfere no número de registros de atropelamentos, ataques e eletrocussões - quanto mais animais, maior o número de ocorrências.
2. Por isso decidiu-se acrescentar um indicador a este objetivo, com o estudo de caso da UFAM, onde existe uma coleta sistemática de dados que permite estimativas do tamanho da população de sauim,  para avaliar o impacto das medidas mitigatórias que estão sendo implementadas.
3. Houve avanço em algumas ações relacionadas ao objetivo, mas é necessário tempo para avaliar a efetividade dessas ações, pois, além dos vieses já mencionados, os animais demoram a responder/reagir a essas iniciativas, como por exemplo à instalação das pontes.
4. Existe uma boa articulação e receptividade dos órgãos municipais - INTRANS e SEMMAS.
5. Melhorias na estrutura do CETAS, contratação de veterinários e maior efetividade no resgate dos animais contribuíram para o alcance do objetivo, diminuindo a mortalidade dos indivíduos de sauim que chegam ao CETAS. Com um maior sucesso na recuperação dos animais, mais sauins estão sendo devolvidos ao ambiente natural ou integrados ao Programa de Manejo da espécie. 
</t>
  </si>
  <si>
    <t>Linha de base e metas sugeridas por Marcelo Gordo</t>
  </si>
  <si>
    <t xml:space="preserve">11
</t>
  </si>
  <si>
    <t>Plantio realizado em 11 áreas: (1) Igarapé do Conjunto Petros, (2) Igreja Católica do Conj. Petros, (3) Área Verde Conjunto Tiradentes, (4) Áreas dentro do campus da Ufam, (5) Três áreas dentro do Conjunto Acariquara, (6) Área verde no Parque Dez (vizinha ao Parque do Mindu), (7) Praça no Conj. Petros, (8) Área degradada na zona rural (proprietário Manoel) e  (9) Parque Municipal do Mindu . 
Estão programados plantios para fevereiro e março de 2022 em seis áreas, em parceria com a Prefeitura Municipal de Manaus, Instituto Soka e empresário de construtora: (1) duas áreas no Nova Cidade/Av. das Torres, (2) uma área ao longo do igarapé do Mindu, (3)  uma área no Empreendimento Imobiliário Av Torquato Tapajós/Zona Norte, (4) uma área no campus da Ufam,(5) uma área no Conjunto Mundo Novo.</t>
  </si>
  <si>
    <t xml:space="preserve">1. O resultado do indicador reflete bem o objetivo.
2. Destaca-se o esforço do Projeto Sauim-de-coleira no desenvolvimento das atividades relacionadas aos plantios de mudas, com objetivo de recuperar e enriquecer  as áreas degradadas, e melhorar a qualidade do hábitat para a espécie. O projeto tem incentivado várias instituições e parcerias.
3. Recentemente foi estabelecida uma parceria do Projeto Sauim-de-coleira com a SEMMAS e o Instituto SOKA, cada um com seu próprio viveiro, de forma que atualmente existem 3 viveiros voltados à criação de mudas, compartilhamento de mudas, sementes e experiências.
4. Faltam recursos financeiros e humanos para a produção de mudas, execução dos plantios e monitoramento dos plantios já realizados, os quais muitas vezes são afetados por fatores externos. Espera-se que a parceria com o Instituto SOKA e a SEMMAS diminua as ocorrências que afetam as áreas em que os plantios já foram realizados.
</t>
  </si>
  <si>
    <r>
      <t xml:space="preserve">Compreender a distribuição de </t>
    </r>
    <r>
      <rPr>
        <i/>
        <sz val="12"/>
        <rFont val="Calibri"/>
        <family val="2"/>
      </rPr>
      <t>Saguinus bicolor</t>
    </r>
    <r>
      <rPr>
        <sz val="12"/>
        <rFont val="Calibri"/>
        <family val="2"/>
      </rPr>
      <t xml:space="preserve"> e sua potencial relação com </t>
    </r>
    <r>
      <rPr>
        <i/>
        <sz val="12"/>
        <rFont val="Calibri"/>
        <family val="2"/>
      </rPr>
      <t>Saguinus midas</t>
    </r>
    <r>
      <rPr>
        <sz val="12"/>
        <rFont val="Calibri"/>
        <family val="2"/>
      </rPr>
      <t xml:space="preserve">. </t>
    </r>
  </si>
  <si>
    <r>
      <t xml:space="preserve">Número de pesquisas sendo realizadas sobre mecanismos relacionados à expansão de </t>
    </r>
    <r>
      <rPr>
        <i/>
        <sz val="12"/>
        <rFont val="Calibri"/>
        <family val="2"/>
      </rPr>
      <t>Saguinus midas</t>
    </r>
    <r>
      <rPr>
        <sz val="12"/>
        <rFont val="Calibri"/>
        <family val="2"/>
      </rPr>
      <t xml:space="preserve"> sobre áreas de ocorrência de </t>
    </r>
    <r>
      <rPr>
        <i/>
        <sz val="12"/>
        <rFont val="Calibri"/>
        <family val="2"/>
      </rPr>
      <t>Saguinus bicolor</t>
    </r>
  </si>
  <si>
    <t xml:space="preserve">1 
</t>
  </si>
  <si>
    <t>Pelo menos 2</t>
  </si>
  <si>
    <t>Pelo menos 3</t>
  </si>
  <si>
    <t xml:space="preserve">Linha de base = 1 (Pesquisa da Tainara, orientação de Wilson e Gordo).
O texto da meta de meio termo foi modificado de  "Pelo menos 1" para "Pelo menos 2", para desta forma incluir a pesquisa da linha de base e mais uma. A mesma lógica foi seguida para a meta final.
</t>
  </si>
  <si>
    <r>
      <t xml:space="preserve">4 pesquisas em andamento: 
1) Pesquisa da Tainara - linha de base
2) Limites geográficos entre </t>
    </r>
    <r>
      <rPr>
        <i/>
        <sz val="12"/>
        <rFont val="Calibri"/>
        <family val="2"/>
      </rPr>
      <t>Saguinus bicolo</t>
    </r>
    <r>
      <rPr>
        <sz val="12"/>
        <rFont val="Calibri"/>
        <family val="2"/>
      </rPr>
      <t xml:space="preserve">r e </t>
    </r>
    <r>
      <rPr>
        <i/>
        <sz val="12"/>
        <rFont val="Calibri"/>
        <family val="2"/>
      </rPr>
      <t>Saguinus midas</t>
    </r>
    <r>
      <rPr>
        <sz val="12"/>
        <rFont val="Calibri"/>
        <family val="2"/>
      </rPr>
      <t xml:space="preserve"> (Primates: Callitrichidae): monitoramento da distribuição, zonas de contato e influência de fatores antrópicos. Dissertação de mestrado de Diogo Cesar Lagroteria O. Faria - Ecologia/INPA
3) Limites entre Saguinus bicolor e Saguinus midas: Monitoramento da distribuição geográfica, saúde e hibridização em zonas de contato. Marcelo Gordo/Projeto Sauim-de-coleira
4) Projeto de arbovírus e viroma
</t>
    </r>
  </si>
  <si>
    <t>1. O aumento no número de pesquisas relacionadas ao tema em relação ao ciclo anterior, gera conhecimento e contribui para o alcance do objetivo. Três artigos científicos foram publicados, resultantes das pesquisas realizadas.
2. Existem incentivos para estudos voltados a esta linha de pesquisa por parte do INPA e UFAM, mas a realização das pesquisas depende do surgimento de alunos interessados nesse tema.
3. A pandemia impediu o desenvolvimento de novas pesquisas nos últimos anos.</t>
  </si>
  <si>
    <t>Número de atividades de educação ambiental realizadas anualmente pelo PAN</t>
  </si>
  <si>
    <t>Manter</t>
  </si>
  <si>
    <t>A linha de base foi estabelecida como sendo a média anual do primeiro ciclo do PAN. No entanto, para a definição desta média foram compilados os dados apenas das monitorias 4 e 5 (2015 e 2016), quando o programa de educação ambiental começou a ser executado e as atividades descritas.  Em 2015 foram realizadas 5 atividades e em 2016,  11 atividades.</t>
  </si>
  <si>
    <r>
      <t xml:space="preserve">51 atividades de educação ambiental foram descritas para os anos 2019, 2020 e 2021, de acordo com relatório organizado pela articuladora Dayse Campista.
2019: 20 atividades
2020: 12 atividades
2021: 19 atividades
</t>
    </r>
    <r>
      <rPr>
        <b/>
        <sz val="12"/>
        <rFont val="Calibri"/>
        <family val="2"/>
      </rPr>
      <t>Média anual: 17 atividades</t>
    </r>
    <r>
      <rPr>
        <sz val="12"/>
        <rFont val="Calibri"/>
        <family val="2"/>
      </rPr>
      <t xml:space="preserve">
</t>
    </r>
  </si>
  <si>
    <t xml:space="preserve">Foi identificada a oportunidade de desenvolver atividade de educação ambiental junto ao Instituto SOKA, através da parceria já estabelecida com o Projeto Sauim-de-coleira para os plantios. O Instituto SOKA trabalha bastante nessa temática, como também em capacitação, inclusive com recursos para eventos. </t>
  </si>
  <si>
    <t xml:space="preserve">1. Em 2020 e 2021 as ações de educação ambiental foram prejudicadas pela pandemia, já que a maioria estava programada para ser realizada de forma presencial. No entanto, o problema foi contornado com a realização de algumas atividades no formato digital, por meio de lives, palestras, produção de materiais didáticos e educativos.
2. Existe dificuldade em monitorar as atividade que estão sendo realizadas pelo grande número de colaboradores e instituições parceiras.
3. A existência de vários colaboradores e parceiros que desenvolvem atividades de educação ambiental é um fator de sucesso para este objetivo, que se reflete na quantidade de atividades realizadas e instituições envolvidas.
4. Com a sensibilização das pessoas e instituições, o PAN conseguiu agregar novos colaboradores, como a Universidade Estadual do Amazonas (UEA), a Associação de Zoológicos e aquários do Brasil (AZAB) e a Sociedade Brasileira de Primatologia (SBPr). Estas instituições passaram a incluir fortemente o sauim-de-coleira em suas atividades de Educação Ambiental, que foram mantidas mesmo durante a pandemia, o que garantiu maior visibilidade para a espécie.
</t>
  </si>
  <si>
    <t>Na oficina foi proposta a exclusão deste indicador, primeiramente pela dificuldade em identificar ações totalmente independentes do PAN, já que as iniciativas quase sempre surgem de alguma sensibilização/divulgação de colaboradores. Além disso, não há ninguém que acompanhe ou monitore essa informação para contabilizá-la, e as avaliações do PAN devem priorizar o que foi alcançado pela política PAN.</t>
  </si>
  <si>
    <r>
      <rPr>
        <sz val="12"/>
        <color rgb="FF000000"/>
        <rFont val="Calibri"/>
      </rPr>
      <t xml:space="preserve">Promover o manejo populacional adequado para a conservação do </t>
    </r>
    <r>
      <rPr>
        <i/>
        <sz val="12"/>
        <color rgb="FF000000"/>
        <rFont val="Calibri"/>
      </rPr>
      <t>Saguinus bicolor</t>
    </r>
    <r>
      <rPr>
        <sz val="12"/>
        <color rgb="FF000000"/>
        <rFont val="Calibri"/>
      </rPr>
      <t>.</t>
    </r>
  </si>
  <si>
    <t>Inicialmente a linha de base foi definida como a média das ações realizadas anualmente nos últimos 5 anos (1 ciclo do PAN). No entanto, como os protocolos só foram publicados em 2015, na oficina decidiu-se considerar como linha de base a média das ações realizadas de 2015 a 2017.</t>
  </si>
  <si>
    <t xml:space="preserve">
As informações foram retiradas do relatório enviado pelo IBAMA, com dados dos indivíduos recebidos e destinados pelos CETAS no período de 2007 a 2021.
Para análise do resultado do indicador foram considerados os indivíduos recebidos pelo CETAS no período de 2018 a 2021.
Total de indivíduos recebidos vivos: 58
2018: 17
2019: 15
2020: 12
2021: 14
Média anual: 15
Óbitos: 24
Destinados a cativeiro: 17
</t>
  </si>
  <si>
    <t>Apesar da acurácia não muito alta do indicador,  foi discutido e se chegou ao consenso de que a melhora no manejo e na atenção aos protocolos e recomendações dos workshops de calitriquídeos permitiu o alcance da meta de meio termo (70%), o que se refletiu também na diminuição da mortalidade dos animais que chegam ao CETAS.</t>
  </si>
  <si>
    <r>
      <rPr>
        <sz val="12"/>
        <color rgb="FF000000"/>
        <rFont val="Calibri"/>
      </rPr>
      <t xml:space="preserve">1. Em relação ao manejo do sauim-de coleira houve um amadurecimento das pessoas e instituições envolvidas, com consequente melhora no manejo e na atenção aos protocolos e recomendações dos workshops de calitriquídeos, o que reduziu, inclusive, a mortalidade dos indivíduos que chegam ao CETAS.
2. Foi implementado O Programa de Manejo </t>
    </r>
    <r>
      <rPr>
        <i/>
        <sz val="12"/>
        <color rgb="FF000000"/>
        <rFont val="Calibri"/>
      </rPr>
      <t>ex situ</t>
    </r>
    <r>
      <rPr>
        <sz val="12"/>
        <color rgb="FF000000"/>
        <rFont val="Calibri"/>
      </rPr>
      <t xml:space="preserve">.
3. Foi realizado o workshop OPA “Avaliação da necessidade de manejo ex situ para a conservação de 15 Primatas e da Preguiça-de-coleira”, que ocorreu em agosto de 2021, sendo o Saguinus bicolor uma das 16 espécies avaliadas na oficina.
4. Houve adesão de novas instituições de manutenção da espécie ao Programa de Manejo </t>
    </r>
    <r>
      <rPr>
        <i/>
        <sz val="12"/>
        <color rgb="FF000000"/>
        <rFont val="Calibri"/>
      </rPr>
      <t>ex situ</t>
    </r>
    <r>
      <rPr>
        <sz val="12"/>
        <color rgb="FF000000"/>
        <rFont val="Calibri"/>
      </rPr>
      <t xml:space="preserve"> do Sauim-de-coleira.
5. A estrutura física do CETAS é uma dificuldade para o alcance do objetivo. Faltam recintos específicos para os sauins-de-coleira, assim como recursos financeiros para a contratação de profissionais especializados e realização de exames clínicos.
6. É importante a orientação dos órgãos competentes para a coleta de toda as informações necessárias relacionadas aos animais resgatados. Essas informações muitas vezes chegam incompletas ao CETAS, o que atrasa ou dificulta a aplicação dos protocolos. 
</t>
    </r>
  </si>
  <si>
    <t xml:space="preserve">AVALIAÇÃO FINAL </t>
  </si>
  <si>
    <t>DD/MM/AAAA</t>
  </si>
  <si>
    <t>AVALIAÇÃO MEIO TERMO</t>
  </si>
  <si>
    <t>MATRIZ DE AVALIAÇÃO FINAL</t>
  </si>
  <si>
    <t>DADOS DA MATRIZ DE METAS - PLANEJAMENTO</t>
  </si>
  <si>
    <t>DADOS DA AVALIAÇÃO DE MEIO TERMO</t>
  </si>
  <si>
    <t>DADOS DA AVALIAÇÃO FINAL DE INDICADORES</t>
  </si>
  <si>
    <t>RESULTADO DA AVALIAÇÃO DE MEIO TERMO</t>
  </si>
  <si>
    <t>DATA DA MONITORIA</t>
  </si>
  <si>
    <t>RESULTADO DA MONITORIA DO INDICADOR</t>
  </si>
  <si>
    <t>COLABORADOR NA MENSURAÇÃO DO INDICADOR</t>
  </si>
  <si>
    <t>CAUSAS DA VARIAÇÃO DO INDICADOR OU FATORES DE SUCESSO</t>
  </si>
  <si>
    <t>Avaliação</t>
  </si>
  <si>
    <t>Tendência</t>
  </si>
  <si>
    <t>Definição</t>
  </si>
  <si>
    <t xml:space="preserve">No rumo para exceder a meta, que deve ser alcançada antes do prazo definido.
</t>
  </si>
  <si>
    <t>No rumo para alcançar a meta, que deve ser alcançada até o prazo definido.</t>
  </si>
  <si>
    <t>Houve progresso, mas o ritmo é insuficiente. É necessário intensificar os esforços para alcance da meta dentro do prazo definido.</t>
  </si>
  <si>
    <t>Não houve progresso significativo.</t>
  </si>
  <si>
    <t>Houve retrocesso em relação à meta e a situação está piorando.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</si>
</sst>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0"/>
      <name val="Arial"/>
      <family val="2"/>
    </font>
    <font>
      <sz val="11"/>
      <color theme="1"/>
      <name val="Calibri"/>
      <family val="2"/>
      <scheme val="minor"/>
    </font>
    <font>
      <sz val="10"/>
      <name val="Arial"/>
      <family val="2"/>
    </font>
    <font>
      <sz val="9"/>
      <color indexed="81"/>
      <name val="Tahoma"/>
      <family val="2"/>
    </font>
    <font>
      <sz val="10"/>
      <color indexed="81"/>
      <name val="Tahoma"/>
      <family val="2"/>
    </font>
    <font>
      <sz val="11"/>
      <color indexed="81"/>
      <name val="Tahoma"/>
      <family val="2"/>
    </font>
    <font>
      <sz val="20"/>
      <name val="Arial"/>
      <family val="2"/>
    </font>
    <font>
      <sz val="24"/>
      <name val="Arial"/>
      <family val="2"/>
    </font>
    <font>
      <sz val="11"/>
      <color theme="1"/>
      <name val="Calibri"/>
      <family val="2"/>
      <scheme val="minor"/>
    </font>
    <font>
      <sz val="12"/>
      <name val="Calibri"/>
      <family val="2"/>
      <scheme val="minor"/>
    </font>
    <font>
      <b/>
      <sz val="16"/>
      <name val="Calibri"/>
      <family val="2"/>
      <scheme val="minor"/>
    </font>
    <font>
      <sz val="14"/>
      <name val="Calibri"/>
      <family val="2"/>
      <scheme val="minor"/>
    </font>
    <font>
      <sz val="20"/>
      <name val="Calibri"/>
      <family val="2"/>
      <scheme val="minor"/>
    </font>
    <font>
      <sz val="16"/>
      <name val="Calibri"/>
      <family val="2"/>
      <scheme val="minor"/>
    </font>
    <font>
      <sz val="12"/>
      <color theme="4"/>
      <name val="Calibri"/>
      <family val="2"/>
      <scheme val="minor"/>
    </font>
    <font>
      <b/>
      <sz val="18"/>
      <name val="Calibri"/>
      <family val="2"/>
      <scheme val="minor"/>
    </font>
    <font>
      <b/>
      <sz val="24"/>
      <color theme="0"/>
      <name val="Calibri"/>
      <family val="2"/>
      <scheme val="minor"/>
    </font>
    <font>
      <b/>
      <sz val="20"/>
      <color theme="0"/>
      <name val="Calibri"/>
      <family val="2"/>
      <scheme val="minor"/>
    </font>
    <font>
      <b/>
      <sz val="22"/>
      <color theme="0"/>
      <name val="Calibri"/>
      <family val="2"/>
      <scheme val="minor"/>
    </font>
    <font>
      <b/>
      <sz val="26"/>
      <name val="Calibri"/>
      <family val="2"/>
      <scheme val="minor"/>
    </font>
    <font>
      <sz val="12"/>
      <color indexed="81"/>
      <name val="Tahoma"/>
      <family val="2"/>
    </font>
    <font>
      <sz val="10"/>
      <name val="Calibri"/>
      <family val="2"/>
      <scheme val="minor"/>
    </font>
    <font>
      <b/>
      <sz val="14"/>
      <name val="Calibri"/>
      <family val="2"/>
      <scheme val="minor"/>
    </font>
    <font>
      <u/>
      <sz val="10"/>
      <color theme="10"/>
      <name val="Arial"/>
      <family val="2"/>
    </font>
    <font>
      <b/>
      <sz val="22"/>
      <color rgb="FFFF0000"/>
      <name val="Calibri"/>
      <family val="2"/>
      <scheme val="minor"/>
    </font>
    <font>
      <sz val="12"/>
      <name val="Calibri"/>
      <family val="2"/>
    </font>
    <font>
      <i/>
      <sz val="12"/>
      <name val="Calibri"/>
      <family val="2"/>
      <scheme val="minor"/>
    </font>
    <font>
      <b/>
      <sz val="16"/>
      <color theme="0"/>
      <name val="Calibri"/>
      <family val="2"/>
      <scheme val="minor"/>
    </font>
    <font>
      <b/>
      <sz val="16"/>
      <color rgb="FFFF0000"/>
      <name val="Calibri"/>
      <family val="2"/>
      <scheme val="minor"/>
    </font>
    <font>
      <u/>
      <sz val="10"/>
      <color theme="11"/>
      <name val="Arial"/>
      <family val="2"/>
    </font>
    <font>
      <b/>
      <sz val="18"/>
      <name val="Arial"/>
      <family val="2"/>
    </font>
    <font>
      <sz val="18"/>
      <name val="Arial"/>
    </font>
    <font>
      <sz val="12"/>
      <name val="Arial"/>
      <family val="2"/>
    </font>
    <font>
      <b/>
      <sz val="12"/>
      <color rgb="FFFF0000"/>
      <name val="Calibri"/>
      <family val="2"/>
      <scheme val="minor"/>
    </font>
    <font>
      <b/>
      <sz val="12"/>
      <color theme="0"/>
      <name val="Calibri"/>
      <family val="2"/>
      <scheme val="minor"/>
    </font>
    <font>
      <b/>
      <sz val="12"/>
      <name val="Calibri"/>
      <family val="2"/>
      <scheme val="minor"/>
    </font>
    <font>
      <vertAlign val="superscript"/>
      <sz val="12"/>
      <name val="Calibri"/>
      <family val="2"/>
    </font>
    <font>
      <sz val="12"/>
      <color rgb="FF000000"/>
      <name val="Calibri"/>
      <family val="2"/>
    </font>
    <font>
      <b/>
      <sz val="12"/>
      <name val="Calibri"/>
      <family val="2"/>
    </font>
    <font>
      <i/>
      <sz val="12"/>
      <name val="Calibri"/>
      <family val="2"/>
    </font>
    <font>
      <sz val="12"/>
      <color rgb="FF000000"/>
      <name val="Calibri"/>
    </font>
    <font>
      <i/>
      <sz val="12"/>
      <color rgb="FF000000"/>
      <name val="Calibri"/>
    </font>
    <font>
      <strike/>
      <sz val="12"/>
      <name val="Calibri"/>
      <family val="2"/>
    </font>
  </fonts>
  <fills count="16">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rgb="FFCAF2AE"/>
        <bgColor indexed="64"/>
      </patternFill>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8"/>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theme="9"/>
        <bgColor indexed="64"/>
      </patternFill>
    </fill>
  </fills>
  <borders count="38">
    <border>
      <left/>
      <right/>
      <top/>
      <bottom/>
      <diagonal/>
    </border>
    <border>
      <left style="medium">
        <color indexed="8"/>
      </left>
      <right/>
      <top/>
      <bottom style="medium">
        <color indexed="8"/>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diagonal/>
    </border>
  </borders>
  <cellStyleXfs count="40">
    <xf numFmtId="0" fontId="0" fillId="0" borderId="0"/>
    <xf numFmtId="0" fontId="2" fillId="2" borderId="1">
      <alignment horizontal="center" vertical="center" wrapText="1"/>
    </xf>
    <xf numFmtId="0" fontId="8" fillId="0" borderId="0"/>
    <xf numFmtId="9" fontId="8" fillId="0" borderId="0" applyFon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199">
    <xf numFmtId="0" fontId="0" fillId="0" borderId="0" xfId="0"/>
    <xf numFmtId="0" fontId="9" fillId="0" borderId="2" xfId="0" applyFont="1" applyBorder="1"/>
    <xf numFmtId="0" fontId="11" fillId="0" borderId="0" xfId="0" applyFont="1"/>
    <xf numFmtId="0" fontId="13" fillId="0" borderId="0" xfId="0" applyFont="1"/>
    <xf numFmtId="0" fontId="11" fillId="3" borderId="0" xfId="0" applyFont="1" applyFill="1"/>
    <xf numFmtId="0" fontId="9" fillId="0" borderId="3" xfId="0" applyFont="1" applyBorder="1"/>
    <xf numFmtId="0" fontId="9" fillId="0" borderId="5" xfId="0" applyFont="1" applyBorder="1"/>
    <xf numFmtId="0" fontId="9" fillId="0" borderId="7" xfId="0" applyFont="1" applyBorder="1"/>
    <xf numFmtId="0" fontId="14" fillId="0" borderId="3" xfId="0" applyFont="1" applyBorder="1"/>
    <xf numFmtId="0" fontId="14" fillId="0" borderId="2" xfId="0" applyFont="1" applyBorder="1"/>
    <xf numFmtId="0" fontId="14" fillId="0" borderId="5" xfId="0" applyFont="1" applyBorder="1"/>
    <xf numFmtId="0" fontId="21" fillId="3" borderId="0" xfId="0" applyFont="1" applyFill="1"/>
    <xf numFmtId="0" fontId="22" fillId="3" borderId="0" xfId="0" applyFont="1" applyFill="1"/>
    <xf numFmtId="0" fontId="21" fillId="10" borderId="0" xfId="0" applyFont="1" applyFill="1"/>
    <xf numFmtId="0" fontId="13" fillId="3" borderId="0" xfId="0" applyFont="1" applyFill="1" applyAlignment="1">
      <alignment horizontal="left"/>
    </xf>
    <xf numFmtId="0" fontId="10" fillId="3" borderId="0" xfId="0" applyFont="1" applyFill="1" applyAlignment="1">
      <alignment horizontal="left"/>
    </xf>
    <xf numFmtId="0" fontId="1" fillId="3" borderId="0" xfId="2" applyFont="1" applyFill="1"/>
    <xf numFmtId="0" fontId="1" fillId="3" borderId="0" xfId="2" applyFont="1" applyFill="1" applyAlignment="1">
      <alignment wrapText="1"/>
    </xf>
    <xf numFmtId="0" fontId="23" fillId="3" borderId="0" xfId="4" applyFill="1"/>
    <xf numFmtId="0" fontId="14" fillId="0" borderId="2" xfId="0" applyFont="1" applyBorder="1" applyAlignment="1">
      <alignment wrapText="1"/>
    </xf>
    <xf numFmtId="0" fontId="14" fillId="0" borderId="7" xfId="0" applyFont="1" applyBorder="1" applyAlignment="1">
      <alignment wrapText="1"/>
    </xf>
    <xf numFmtId="0" fontId="14" fillId="0" borderId="7" xfId="0" applyFont="1" applyBorder="1"/>
    <xf numFmtId="0" fontId="9" fillId="0" borderId="4" xfId="0" applyFont="1" applyBorder="1"/>
    <xf numFmtId="0" fontId="9" fillId="0" borderId="6" xfId="0" applyFont="1" applyBorder="1"/>
    <xf numFmtId="0" fontId="7" fillId="0" borderId="0" xfId="0" applyFont="1"/>
    <xf numFmtId="0" fontId="6" fillId="0" borderId="0" xfId="0" applyFont="1" applyAlignment="1">
      <alignment vertical="center"/>
    </xf>
    <xf numFmtId="0" fontId="6" fillId="0" borderId="0" xfId="0" applyFont="1"/>
    <xf numFmtId="0" fontId="10" fillId="4" borderId="2" xfId="0" applyFont="1" applyFill="1" applyBorder="1" applyAlignment="1">
      <alignment horizontal="center" vertical="center" wrapText="1"/>
    </xf>
    <xf numFmtId="0" fontId="12" fillId="0" borderId="0" xfId="0" applyFont="1" applyAlignment="1">
      <alignment vertical="center"/>
    </xf>
    <xf numFmtId="0" fontId="14" fillId="0" borderId="18" xfId="0" applyFont="1" applyBorder="1"/>
    <xf numFmtId="0" fontId="14" fillId="0" borderId="19" xfId="0" applyFont="1" applyBorder="1"/>
    <xf numFmtId="0" fontId="9" fillId="0" borderId="2" xfId="0" applyFont="1" applyBorder="1" applyAlignment="1">
      <alignment wrapText="1"/>
    </xf>
    <xf numFmtId="0" fontId="9" fillId="0" borderId="3" xfId="0" applyFont="1" applyBorder="1" applyAlignment="1">
      <alignment wrapText="1"/>
    </xf>
    <xf numFmtId="0" fontId="9" fillId="0" borderId="4" xfId="0" applyFont="1" applyBorder="1" applyAlignment="1">
      <alignment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4" fillId="0" borderId="4" xfId="0" applyFont="1" applyBorder="1"/>
    <xf numFmtId="0" fontId="14" fillId="0" borderId="6" xfId="0" applyFont="1" applyBorder="1"/>
    <xf numFmtId="0" fontId="10" fillId="7"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9" fontId="9" fillId="0" borderId="2" xfId="0" applyNumberFormat="1" applyFont="1" applyBorder="1" applyAlignment="1">
      <alignment horizontal="center" vertical="center"/>
    </xf>
    <xf numFmtId="0" fontId="9" fillId="0" borderId="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Alignment="1">
      <alignment horizontal="center" vertical="top" wrapText="1"/>
    </xf>
    <xf numFmtId="0" fontId="9" fillId="0" borderId="30" xfId="0" applyFont="1" applyBorder="1" applyAlignment="1">
      <alignment horizontal="center" vertical="center" wrapText="1"/>
    </xf>
    <xf numFmtId="0" fontId="25" fillId="0" borderId="2" xfId="0" applyFont="1" applyBorder="1" applyAlignment="1">
      <alignment horizontal="center" vertical="center" wrapText="1"/>
    </xf>
    <xf numFmtId="0" fontId="22" fillId="4" borderId="3"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9" fillId="0" borderId="2" xfId="0" applyFont="1" applyBorder="1" applyAlignment="1">
      <alignment vertical="center" wrapText="1"/>
    </xf>
    <xf numFmtId="0" fontId="9" fillId="0" borderId="2" xfId="0" applyFont="1" applyBorder="1" applyAlignment="1">
      <alignment vertical="top" wrapText="1"/>
    </xf>
    <xf numFmtId="0" fontId="9" fillId="7" borderId="2" xfId="0" applyFont="1" applyFill="1" applyBorder="1" applyAlignment="1">
      <alignment horizontal="center" vertical="center" wrapText="1"/>
    </xf>
    <xf numFmtId="0" fontId="9" fillId="0" borderId="2" xfId="0" applyFont="1" applyBorder="1" applyAlignment="1">
      <alignment horizontal="center" vertical="top" wrapText="1"/>
    </xf>
    <xf numFmtId="0" fontId="9" fillId="0" borderId="0" xfId="0" applyFont="1" applyAlignment="1">
      <alignment horizontal="center" vertical="center" wrapText="1"/>
    </xf>
    <xf numFmtId="0" fontId="9" fillId="0" borderId="24" xfId="0" applyFont="1" applyBorder="1" applyAlignment="1">
      <alignment horizontal="center" vertical="center" wrapText="1"/>
    </xf>
    <xf numFmtId="0" fontId="25" fillId="0" borderId="24" xfId="0" applyFont="1" applyBorder="1" applyAlignment="1">
      <alignment horizontal="center" vertical="center" wrapText="1"/>
    </xf>
    <xf numFmtId="0" fontId="30" fillId="0" borderId="2" xfId="0" applyFont="1" applyBorder="1" applyAlignment="1">
      <alignment horizontal="center" vertical="center"/>
    </xf>
    <xf numFmtId="0" fontId="30" fillId="3" borderId="2" xfId="0" applyFont="1" applyFill="1" applyBorder="1" applyAlignment="1">
      <alignment horizontal="center" vertical="center" wrapText="1"/>
    </xf>
    <xf numFmtId="0" fontId="31" fillId="0" borderId="0" xfId="0" applyFont="1"/>
    <xf numFmtId="0" fontId="31" fillId="0" borderId="2" xfId="0" applyFont="1" applyBorder="1" applyAlignment="1">
      <alignment horizontal="center" vertical="center"/>
    </xf>
    <xf numFmtId="0" fontId="31" fillId="3" borderId="2" xfId="0" applyFont="1" applyFill="1" applyBorder="1" applyAlignment="1">
      <alignment horizontal="left" vertical="center" wrapText="1"/>
    </xf>
    <xf numFmtId="0" fontId="31" fillId="0" borderId="2" xfId="0" applyFont="1" applyBorder="1"/>
    <xf numFmtId="0" fontId="32" fillId="0" borderId="0" xfId="0" applyFont="1"/>
    <xf numFmtId="0" fontId="32" fillId="0" borderId="0" xfId="0" applyFont="1" applyAlignment="1">
      <alignment vertical="center"/>
    </xf>
    <xf numFmtId="0" fontId="9" fillId="0" borderId="0" xfId="0" applyFont="1"/>
    <xf numFmtId="0" fontId="35" fillId="4" borderId="3"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35" fillId="8" borderId="2" xfId="0" applyFont="1" applyFill="1" applyBorder="1" applyAlignment="1">
      <alignment horizontal="center" vertical="center" wrapText="1"/>
    </xf>
    <xf numFmtId="0" fontId="35" fillId="8" borderId="4"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25" fillId="0" borderId="29"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3" xfId="0" applyFont="1" applyBorder="1"/>
    <xf numFmtId="0" fontId="25" fillId="0" borderId="33" xfId="0" applyFont="1" applyBorder="1" applyAlignment="1">
      <alignment horizontal="left" vertical="center" wrapText="1"/>
    </xf>
    <xf numFmtId="17" fontId="25" fillId="0" borderId="2" xfId="0" applyNumberFormat="1" applyFont="1" applyBorder="1" applyAlignment="1">
      <alignment horizontal="center" vertical="center"/>
    </xf>
    <xf numFmtId="0" fontId="25" fillId="0" borderId="8" xfId="0" applyFont="1" applyBorder="1" applyAlignment="1">
      <alignment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33" xfId="0" applyFont="1" applyBorder="1" applyAlignment="1">
      <alignment horizontal="center" vertical="center"/>
    </xf>
    <xf numFmtId="0" fontId="25" fillId="0" borderId="8"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0" xfId="0" applyFont="1" applyAlignment="1">
      <alignment horizontal="center" vertical="center" wrapText="1"/>
    </xf>
    <xf numFmtId="0" fontId="37" fillId="0" borderId="2" xfId="0" applyFont="1" applyBorder="1" applyAlignment="1">
      <alignment horizontal="center" vertical="center"/>
    </xf>
    <xf numFmtId="0" fontId="25" fillId="0" borderId="2" xfId="0" applyFont="1" applyBorder="1"/>
    <xf numFmtId="0" fontId="25" fillId="0" borderId="8" xfId="0" applyFont="1" applyBorder="1"/>
    <xf numFmtId="0" fontId="25" fillId="0" borderId="8" xfId="0" applyFont="1" applyBorder="1" applyAlignment="1">
      <alignment horizontal="center" vertical="center"/>
    </xf>
    <xf numFmtId="0" fontId="25" fillId="0" borderId="4" xfId="0" applyFont="1" applyBorder="1" applyAlignment="1">
      <alignment vertical="center" wrapText="1"/>
    </xf>
    <xf numFmtId="0" fontId="25" fillId="0" borderId="3" xfId="0" applyFont="1" applyBorder="1" applyAlignment="1">
      <alignment horizontal="center" vertical="center" wrapText="1"/>
    </xf>
    <xf numFmtId="0" fontId="25" fillId="0" borderId="33" xfId="0" applyFont="1" applyBorder="1" applyAlignment="1">
      <alignment vertical="top" wrapText="1"/>
    </xf>
    <xf numFmtId="0" fontId="25" fillId="0" borderId="0" xfId="0" applyFont="1" applyAlignment="1">
      <alignment horizontal="center" vertical="center"/>
    </xf>
    <xf numFmtId="0" fontId="25" fillId="0" borderId="2" xfId="0" applyFont="1" applyBorder="1" applyAlignment="1">
      <alignment horizontal="left" vertical="center" wrapText="1"/>
    </xf>
    <xf numFmtId="0" fontId="25" fillId="0" borderId="33" xfId="0" applyFont="1" applyBorder="1" applyAlignment="1">
      <alignment horizontal="center"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9" fontId="25" fillId="0" borderId="2" xfId="0" applyNumberFormat="1" applyFont="1" applyBorder="1" applyAlignment="1">
      <alignment horizontal="center" vertical="center"/>
    </xf>
    <xf numFmtId="9" fontId="25" fillId="0" borderId="3" xfId="0" applyNumberFormat="1" applyFont="1" applyBorder="1" applyAlignment="1">
      <alignment horizontal="center" vertical="center" wrapText="1"/>
    </xf>
    <xf numFmtId="0" fontId="25" fillId="0" borderId="33" xfId="0" applyFont="1" applyBorder="1" applyAlignment="1">
      <alignment horizontal="left" vertical="top" wrapText="1"/>
    </xf>
    <xf numFmtId="0" fontId="25" fillId="0" borderId="8" xfId="0" applyFont="1" applyBorder="1" applyAlignment="1">
      <alignment vertical="top" wrapText="1"/>
    </xf>
    <xf numFmtId="0" fontId="40" fillId="0" borderId="4" xfId="0" applyFont="1" applyBorder="1" applyAlignment="1">
      <alignment vertical="center" wrapText="1"/>
    </xf>
    <xf numFmtId="0" fontId="42" fillId="0" borderId="2" xfId="0" applyFont="1" applyBorder="1" applyAlignment="1">
      <alignment horizontal="center" vertical="center" wrapText="1"/>
    </xf>
    <xf numFmtId="0" fontId="42" fillId="0" borderId="4" xfId="0" applyFont="1" applyBorder="1" applyAlignment="1">
      <alignment horizontal="center" vertical="center" wrapText="1"/>
    </xf>
    <xf numFmtId="0" fontId="40" fillId="0" borderId="2" xfId="0" applyFont="1" applyBorder="1" applyAlignment="1">
      <alignment horizontal="center" vertical="center" wrapText="1"/>
    </xf>
    <xf numFmtId="0" fontId="27" fillId="13" borderId="20" xfId="0" applyFont="1" applyFill="1" applyBorder="1" applyAlignment="1">
      <alignment horizontal="center" vertical="center"/>
    </xf>
    <xf numFmtId="0" fontId="27" fillId="13" borderId="21" xfId="0" applyFont="1" applyFill="1" applyBorder="1" applyAlignment="1">
      <alignment horizontal="center" vertical="center"/>
    </xf>
    <xf numFmtId="0" fontId="27" fillId="13" borderId="22" xfId="0" applyFont="1" applyFill="1" applyBorder="1" applyAlignment="1">
      <alignment horizontal="center" vertical="center"/>
    </xf>
    <xf numFmtId="0" fontId="0" fillId="0" borderId="16" xfId="0" applyBorder="1" applyAlignment="1">
      <alignment horizontal="center"/>
    </xf>
    <xf numFmtId="0" fontId="0" fillId="0" borderId="9" xfId="0" applyBorder="1" applyAlignment="1">
      <alignment horizontal="center"/>
    </xf>
    <xf numFmtId="0" fontId="0" fillId="0" borderId="23" xfId="0" applyBorder="1" applyAlignment="1">
      <alignment horizontal="center"/>
    </xf>
    <xf numFmtId="0" fontId="28" fillId="0" borderId="16" xfId="0" applyFont="1" applyBorder="1" applyAlignment="1">
      <alignment horizontal="left" vertical="center"/>
    </xf>
    <xf numFmtId="0" fontId="28" fillId="0" borderId="9" xfId="0" applyFont="1" applyBorder="1" applyAlignment="1">
      <alignment horizontal="left" vertical="center"/>
    </xf>
    <xf numFmtId="0" fontId="28" fillId="0" borderId="23" xfId="0" applyFont="1" applyBorder="1" applyAlignment="1">
      <alignment horizontal="left" vertical="center"/>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23" xfId="0" applyFont="1" applyBorder="1" applyAlignment="1">
      <alignment horizontal="left" vertical="center" wrapText="1"/>
    </xf>
    <xf numFmtId="0" fontId="9" fillId="0" borderId="24" xfId="0" applyFont="1" applyBorder="1" applyAlignment="1">
      <alignment horizontal="center" vertical="center" wrapText="1"/>
    </xf>
    <xf numFmtId="0" fontId="9" fillId="0" borderId="28"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28" xfId="0" applyFont="1" applyBorder="1" applyAlignment="1">
      <alignment horizontal="center" vertical="center" wrapText="1"/>
    </xf>
    <xf numFmtId="0" fontId="6" fillId="0" borderId="16"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10" fillId="14" borderId="3" xfId="0" applyFont="1" applyFill="1" applyBorder="1" applyAlignment="1">
      <alignment horizontal="left" vertical="center"/>
    </xf>
    <xf numFmtId="0" fontId="10" fillId="14" borderId="2" xfId="0" applyFont="1" applyFill="1" applyBorder="1" applyAlignment="1">
      <alignment horizontal="left" vertical="center"/>
    </xf>
    <xf numFmtId="14" fontId="13" fillId="0" borderId="8" xfId="0" applyNumberFormat="1" applyFont="1" applyBorder="1" applyAlignment="1">
      <alignment horizontal="left"/>
    </xf>
    <xf numFmtId="14" fontId="13" fillId="0" borderId="9" xfId="0" applyNumberFormat="1" applyFont="1" applyBorder="1" applyAlignment="1">
      <alignment horizontal="left"/>
    </xf>
    <xf numFmtId="14" fontId="13" fillId="0" borderId="23" xfId="0" applyNumberFormat="1" applyFont="1" applyBorder="1" applyAlignment="1">
      <alignment horizontal="left"/>
    </xf>
    <xf numFmtId="0" fontId="15" fillId="0" borderId="16" xfId="0" applyFont="1" applyBorder="1" applyAlignment="1">
      <alignment horizontal="left" vertical="center"/>
    </xf>
    <xf numFmtId="0" fontId="15" fillId="0" borderId="9" xfId="0" applyFont="1" applyBorder="1" applyAlignment="1">
      <alignment horizontal="left" vertical="center"/>
    </xf>
    <xf numFmtId="0" fontId="15" fillId="0" borderId="23" xfId="0" applyFont="1" applyBorder="1" applyAlignment="1">
      <alignment horizontal="left" vertical="center"/>
    </xf>
    <xf numFmtId="0" fontId="9" fillId="0" borderId="29"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0" xfId="0" applyFont="1" applyBorder="1" applyAlignment="1">
      <alignment horizontal="center" vertical="center" wrapText="1"/>
    </xf>
    <xf numFmtId="49" fontId="9" fillId="3" borderId="24" xfId="0" applyNumberFormat="1" applyFont="1" applyFill="1" applyBorder="1" applyAlignment="1">
      <alignment horizontal="left" vertical="center" wrapText="1"/>
    </xf>
    <xf numFmtId="49" fontId="9" fillId="3" borderId="28" xfId="0" applyNumberFormat="1" applyFont="1" applyFill="1" applyBorder="1" applyAlignment="1">
      <alignment horizontal="left" vertical="center"/>
    </xf>
    <xf numFmtId="0" fontId="25" fillId="0" borderId="35"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6" xfId="0" applyFont="1" applyBorder="1" applyAlignment="1">
      <alignment horizontal="center" vertical="center" wrapText="1"/>
    </xf>
    <xf numFmtId="0" fontId="32" fillId="0" borderId="16" xfId="0" applyFont="1" applyBorder="1" applyAlignment="1">
      <alignment horizontal="left" vertical="center"/>
    </xf>
    <xf numFmtId="0" fontId="32" fillId="0" borderId="9" xfId="0" applyFont="1" applyBorder="1" applyAlignment="1">
      <alignment horizontal="left" vertical="center"/>
    </xf>
    <xf numFmtId="0" fontId="32" fillId="0" borderId="23" xfId="0" applyFont="1" applyBorder="1" applyAlignment="1">
      <alignment horizontal="left" vertical="center"/>
    </xf>
    <xf numFmtId="0" fontId="32" fillId="0" borderId="8" xfId="0" applyFont="1" applyBorder="1" applyAlignment="1">
      <alignment horizontal="left" vertical="center"/>
    </xf>
    <xf numFmtId="0" fontId="25" fillId="0" borderId="29"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0" xfId="0" applyFont="1" applyBorder="1" applyAlignment="1">
      <alignment horizontal="center" vertical="center" wrapText="1"/>
    </xf>
    <xf numFmtId="0" fontId="33" fillId="0" borderId="16" xfId="0" applyFont="1" applyBorder="1" applyAlignment="1">
      <alignment horizontal="left" vertical="center"/>
    </xf>
    <xf numFmtId="0" fontId="33" fillId="0" borderId="9" xfId="0" applyFont="1" applyBorder="1" applyAlignment="1">
      <alignment horizontal="left" vertical="center"/>
    </xf>
    <xf numFmtId="0" fontId="33" fillId="0" borderId="23" xfId="0" applyFont="1" applyBorder="1" applyAlignment="1">
      <alignment horizontal="left"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23" xfId="0" applyFont="1" applyBorder="1" applyAlignment="1">
      <alignment horizontal="left" vertical="center" wrapText="1"/>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34" fillId="5" borderId="10" xfId="0" applyFont="1" applyFill="1" applyBorder="1" applyAlignment="1">
      <alignment horizontal="center" vertical="center"/>
    </xf>
    <xf numFmtId="0" fontId="34" fillId="5" borderId="11" xfId="0" applyFont="1" applyFill="1" applyBorder="1" applyAlignment="1">
      <alignment horizontal="center" vertical="center"/>
    </xf>
    <xf numFmtId="0" fontId="34" fillId="5" borderId="34" xfId="0" applyFont="1" applyFill="1" applyBorder="1" applyAlignment="1">
      <alignment horizontal="center" vertical="center"/>
    </xf>
    <xf numFmtId="0" fontId="34" fillId="5" borderId="12" xfId="0" applyFont="1" applyFill="1" applyBorder="1" applyAlignment="1">
      <alignment horizontal="center" vertical="center"/>
    </xf>
    <xf numFmtId="0" fontId="34" fillId="14" borderId="3" xfId="0" applyFont="1" applyFill="1" applyBorder="1" applyAlignment="1">
      <alignment horizontal="left" vertical="center" wrapText="1"/>
    </xf>
    <xf numFmtId="0" fontId="34" fillId="14" borderId="2" xfId="0" applyFont="1" applyFill="1" applyBorder="1" applyAlignment="1">
      <alignment horizontal="left" vertical="center" wrapText="1"/>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4" fillId="11" borderId="20" xfId="0" applyFont="1" applyFill="1" applyBorder="1" applyAlignment="1">
      <alignment horizontal="center" vertical="center"/>
    </xf>
    <xf numFmtId="0" fontId="34" fillId="11" borderId="21" xfId="0" applyFont="1" applyFill="1" applyBorder="1" applyAlignment="1">
      <alignment horizontal="center" vertical="center"/>
    </xf>
    <xf numFmtId="0" fontId="34" fillId="11" borderId="22" xfId="0" applyFont="1" applyFill="1" applyBorder="1" applyAlignment="1">
      <alignment horizontal="center" vertical="center"/>
    </xf>
    <xf numFmtId="0" fontId="25" fillId="0" borderId="24" xfId="0" applyFont="1" applyBorder="1" applyAlignment="1">
      <alignment horizontal="center"/>
    </xf>
    <xf numFmtId="0" fontId="25" fillId="0" borderId="28" xfId="0" applyFont="1" applyBorder="1" applyAlignment="1">
      <alignment horizontal="center"/>
    </xf>
    <xf numFmtId="0" fontId="25" fillId="0" borderId="24" xfId="0" applyFont="1" applyBorder="1" applyAlignment="1">
      <alignment horizontal="center" vertical="center"/>
    </xf>
    <xf numFmtId="0" fontId="25" fillId="0" borderId="28" xfId="0" applyFont="1" applyBorder="1" applyAlignment="1">
      <alignment horizontal="center" vertical="center"/>
    </xf>
    <xf numFmtId="0" fontId="25" fillId="0" borderId="35" xfId="0" applyFont="1" applyBorder="1" applyAlignment="1">
      <alignment horizontal="left" vertical="center" wrapText="1"/>
    </xf>
    <xf numFmtId="0" fontId="25" fillId="0" borderId="36" xfId="0" applyFont="1" applyBorder="1" applyAlignment="1">
      <alignment horizontal="left" vertical="center" wrapText="1"/>
    </xf>
    <xf numFmtId="0" fontId="25" fillId="0" borderId="31" xfId="0" applyFont="1" applyBorder="1" applyAlignment="1">
      <alignment horizontal="center"/>
    </xf>
    <xf numFmtId="0" fontId="25" fillId="0" borderId="31" xfId="0" applyFont="1" applyBorder="1" applyAlignment="1">
      <alignment horizontal="center" vertical="center"/>
    </xf>
    <xf numFmtId="0" fontId="25" fillId="0" borderId="37" xfId="0" applyFont="1" applyBorder="1" applyAlignment="1">
      <alignment horizontal="left" vertical="center" wrapText="1"/>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8" fillId="12" borderId="20" xfId="0" applyFont="1" applyFill="1" applyBorder="1" applyAlignment="1">
      <alignment horizontal="center" vertical="center"/>
    </xf>
    <xf numFmtId="0" fontId="18" fillId="12" borderId="21" xfId="0" applyFont="1" applyFill="1" applyBorder="1" applyAlignment="1">
      <alignment horizontal="center" vertical="center"/>
    </xf>
    <xf numFmtId="0" fontId="18" fillId="12" borderId="22"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12" xfId="0" applyFont="1" applyFill="1" applyBorder="1" applyAlignment="1">
      <alignment horizontal="center" vertical="center"/>
    </xf>
    <xf numFmtId="0" fontId="17" fillId="14" borderId="2" xfId="0" applyFont="1" applyFill="1" applyBorder="1" applyAlignment="1">
      <alignment horizontal="left" vertical="center"/>
    </xf>
    <xf numFmtId="0" fontId="6" fillId="0" borderId="2" xfId="0" applyFont="1" applyBorder="1" applyAlignment="1">
      <alignment horizontal="center"/>
    </xf>
    <xf numFmtId="0" fontId="15" fillId="3" borderId="24" xfId="0" applyFont="1" applyFill="1" applyBorder="1" applyAlignment="1">
      <alignment horizontal="center" vertical="center"/>
    </xf>
    <xf numFmtId="0" fontId="16" fillId="13" borderId="2" xfId="0" applyFont="1" applyFill="1" applyBorder="1" applyAlignment="1">
      <alignment horizontal="left" vertical="center"/>
    </xf>
    <xf numFmtId="0" fontId="0" fillId="0" borderId="2" xfId="0" applyBorder="1" applyAlignment="1">
      <alignment horizontal="center"/>
    </xf>
    <xf numFmtId="0" fontId="24" fillId="0" borderId="2" xfId="0" applyFont="1" applyBorder="1" applyAlignment="1">
      <alignment horizontal="left" vertical="center"/>
    </xf>
    <xf numFmtId="0" fontId="12" fillId="0" borderId="2" xfId="0" applyFont="1" applyBorder="1" applyAlignment="1">
      <alignment horizontal="left" vertical="center" wrapText="1"/>
    </xf>
    <xf numFmtId="0" fontId="6" fillId="0" borderId="2" xfId="0" applyFont="1" applyBorder="1" applyAlignment="1"/>
  </cellXfs>
  <cellStyles count="40">
    <cellStyle name="Estilo 1" xfId="1" xr:uid="{00000000-0005-0000-0000-000000000000}"/>
    <cellStyle name="Hiperlink" xfId="4" builtinId="8"/>
    <cellStyle name="Hiperlink Visitado" xfId="6" builtinId="9" hidden="1"/>
    <cellStyle name="Hiperlink Visitado" xfId="5" builtinId="9" hidden="1"/>
    <cellStyle name="Hiperlink Visitado" xfId="23" builtinId="9" hidden="1"/>
    <cellStyle name="Hiperlink Visitado" xfId="7" builtinId="9" hidden="1"/>
    <cellStyle name="Hiperlink Visitado" xfId="17" builtinId="9" hidden="1"/>
    <cellStyle name="Hiperlink Visitado" xfId="10" builtinId="9" hidden="1"/>
    <cellStyle name="Hiperlink Visitado" xfId="13" builtinId="9" hidden="1"/>
    <cellStyle name="Hiperlink Visitado" xfId="14" builtinId="9" hidden="1"/>
    <cellStyle name="Hiperlink Visitado" xfId="11" builtinId="9" hidden="1"/>
    <cellStyle name="Hiperlink Visitado" xfId="12" builtinId="9" hidden="1"/>
    <cellStyle name="Hiperlink Visitado" xfId="15" builtinId="9" hidden="1"/>
    <cellStyle name="Hiperlink Visitado" xfId="37" builtinId="9" hidden="1"/>
    <cellStyle name="Hiperlink Visitado" xfId="28" builtinId="9" hidden="1"/>
    <cellStyle name="Hiperlink Visitado" xfId="18" builtinId="9" hidden="1"/>
    <cellStyle name="Hiperlink Visitado" xfId="30" builtinId="9" hidden="1"/>
    <cellStyle name="Hiperlink Visitado" xfId="22" builtinId="9" hidden="1"/>
    <cellStyle name="Hiperlink Visitado" xfId="24" builtinId="9" hidden="1"/>
    <cellStyle name="Hiperlink Visitado" xfId="20" builtinId="9" hidden="1"/>
    <cellStyle name="Hiperlink Visitado" xfId="26" builtinId="9" hidden="1"/>
    <cellStyle name="Hiperlink Visitado" xfId="21" builtinId="9" hidden="1"/>
    <cellStyle name="Hiperlink Visitado" xfId="25" builtinId="9" hidden="1"/>
    <cellStyle name="Hiperlink Visitado" xfId="8" builtinId="9" hidden="1"/>
    <cellStyle name="Hiperlink Visitado" xfId="16" builtinId="9" hidden="1"/>
    <cellStyle name="Hiperlink Visitado" xfId="19" builtinId="9" hidden="1"/>
    <cellStyle name="Hiperlink Visitado" xfId="29" builtinId="9" hidden="1"/>
    <cellStyle name="Hiperlink Visitado" xfId="9" builtinId="9" hidden="1"/>
    <cellStyle name="Hiperlink Visitado" xfId="31" builtinId="9" hidden="1"/>
    <cellStyle name="Hiperlink Visitado" xfId="34" builtinId="9" hidden="1"/>
    <cellStyle name="Hiperlink Visitado" xfId="35" builtinId="9" hidden="1"/>
    <cellStyle name="Hiperlink Visitado" xfId="32" builtinId="9" hidden="1"/>
    <cellStyle name="Hiperlink Visitado" xfId="33" builtinId="9" hidden="1"/>
    <cellStyle name="Hiperlink Visitado" xfId="27" builtinId="9" hidden="1"/>
    <cellStyle name="Hiperlink Visitado" xfId="36" builtinId="9" hidden="1"/>
    <cellStyle name="Hiperlink Visitado" xfId="39" builtinId="9" hidden="1"/>
    <cellStyle name="Hiperlink Visitado" xfId="38" builtinId="9" hidden="1"/>
    <cellStyle name="Normal" xfId="0" builtinId="0"/>
    <cellStyle name="Normal 2" xfId="2" xr:uid="{00000000-0005-0000-0000-000026000000}"/>
    <cellStyle name="Porcentagem 2" xfId="3" xr:uid="{00000000-0005-0000-0000-00002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ATRIZ AVALIACAO FINAL'!A1"/><Relationship Id="rId2" Type="http://schemas.openxmlformats.org/officeDocument/2006/relationships/hyperlink" Target="#'MATRIZ AVALIACAO MEIO TERMO'!A1"/><Relationship Id="rId1" Type="http://schemas.openxmlformats.org/officeDocument/2006/relationships/hyperlink" Target="#'MATRIZ META'!A1"/><Relationship Id="rId5" Type="http://schemas.openxmlformats.org/officeDocument/2006/relationships/image" Target="../media/image2.jpeg"/><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SUM&#193;RIO!A1"/></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SUM&#193;RIO!A1"/><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76200</xdr:colOff>
      <xdr:row>5</xdr:row>
      <xdr:rowOff>123825</xdr:rowOff>
    </xdr:from>
    <xdr:to>
      <xdr:col>5</xdr:col>
      <xdr:colOff>38100</xdr:colOff>
      <xdr:row>11</xdr:row>
      <xdr:rowOff>57150</xdr:rowOff>
    </xdr:to>
    <xdr:sp macro="" textlink="">
      <xdr:nvSpPr>
        <xdr:cNvPr id="2" name="CaixaDeTexto 1">
          <a:extLst>
            <a:ext uri="{FF2B5EF4-FFF2-40B4-BE49-F238E27FC236}">
              <a16:creationId xmlns:a16="http://schemas.microsoft.com/office/drawing/2014/main" id="{00000000-0008-0000-0000-000002000000}"/>
            </a:ext>
          </a:extLst>
        </xdr:cNvPr>
        <xdr:cNvSpPr txBox="1"/>
      </xdr:nvSpPr>
      <xdr:spPr>
        <a:xfrm>
          <a:off x="76200" y="1057275"/>
          <a:ext cx="6276975" cy="904875"/>
        </a:xfrm>
        <a:prstGeom prst="rect">
          <a:avLst/>
        </a:prstGeom>
        <a:solidFill>
          <a:schemeClr val="bg1">
            <a:lumMod val="95000"/>
          </a:schemeClr>
        </a:solidFill>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r>
            <a:rPr lang="pt-BR" sz="1100">
              <a:solidFill>
                <a:sysClr val="windowText" lastClr="000000"/>
              </a:solidFill>
            </a:rPr>
            <a:t>Essa</a:t>
          </a:r>
          <a:r>
            <a:rPr lang="pt-BR" sz="1100" baseline="0">
              <a:solidFill>
                <a:sysClr val="windowText" lastClr="000000"/>
              </a:solidFill>
            </a:rPr>
            <a:t> ferramenta auxilia  a monitoria e a avaliação de indicadores e alcance dos objetivos do PAN.   Ela auxiliará desde da estruturação da Matriz de Metas até a Avaliação Final do PAN.</a:t>
          </a:r>
        </a:p>
        <a:p>
          <a:endParaRPr lang="pt-BR" sz="1100" baseline="0">
            <a:solidFill>
              <a:sysClr val="windowText" lastClr="000000"/>
            </a:solidFill>
          </a:endParaRPr>
        </a:p>
        <a:p>
          <a:r>
            <a:rPr lang="pt-BR" sz="1100" baseline="0">
              <a:solidFill>
                <a:sysClr val="windowText" lastClr="000000"/>
              </a:solidFill>
            </a:rPr>
            <a:t>Clique nas figuras abaixo ou na aba da planilha para usar a ferramenta. </a:t>
          </a:r>
        </a:p>
        <a:p>
          <a:endParaRPr lang="pt-BR" sz="1100" baseline="0">
            <a:solidFill>
              <a:sysClr val="windowText" lastClr="000000"/>
            </a:solidFill>
          </a:endParaRPr>
        </a:p>
        <a:p>
          <a:endParaRPr lang="pt-BR" sz="1100">
            <a:solidFill>
              <a:sysClr val="windowText" lastClr="000000"/>
            </a:solidFill>
          </a:endParaRPr>
        </a:p>
      </xdr:txBody>
    </xdr:sp>
    <xdr:clientData/>
  </xdr:twoCellAnchor>
  <xdr:twoCellAnchor>
    <xdr:from>
      <xdr:col>0</xdr:col>
      <xdr:colOff>171450</xdr:colOff>
      <xdr:row>13</xdr:row>
      <xdr:rowOff>9525</xdr:rowOff>
    </xdr:from>
    <xdr:to>
      <xdr:col>1</xdr:col>
      <xdr:colOff>1676400</xdr:colOff>
      <xdr:row>17</xdr:row>
      <xdr:rowOff>114300</xdr:rowOff>
    </xdr:to>
    <xdr:sp macro="" textlink="">
      <xdr:nvSpPr>
        <xdr:cNvPr id="3" name="Retângulo de cantos arredondados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bwMode="auto">
        <a:xfrm>
          <a:off x="171450" y="2238375"/>
          <a:ext cx="1971675" cy="752475"/>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600" b="1"/>
            <a:t>MATRIZ DE METAS</a:t>
          </a:r>
        </a:p>
      </xdr:txBody>
    </xdr:sp>
    <xdr:clientData/>
  </xdr:twoCellAnchor>
  <xdr:twoCellAnchor>
    <xdr:from>
      <xdr:col>2</xdr:col>
      <xdr:colOff>171450</xdr:colOff>
      <xdr:row>13</xdr:row>
      <xdr:rowOff>19050</xdr:rowOff>
    </xdr:from>
    <xdr:to>
      <xdr:col>2</xdr:col>
      <xdr:colOff>2143125</xdr:colOff>
      <xdr:row>17</xdr:row>
      <xdr:rowOff>123825</xdr:rowOff>
    </xdr:to>
    <xdr:sp macro="" textlink="">
      <xdr:nvSpPr>
        <xdr:cNvPr id="5" name="Retângulo de cantos arredondados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bwMode="auto">
        <a:xfrm>
          <a:off x="2371725" y="2247900"/>
          <a:ext cx="1971675" cy="752475"/>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600" b="1"/>
            <a:t>MATRIZ</a:t>
          </a:r>
          <a:r>
            <a:rPr lang="pt-BR" sz="1600" b="1" baseline="0"/>
            <a:t> DE AVALIAÇÃO DE MEIO TERMO</a:t>
          </a:r>
          <a:endParaRPr lang="pt-BR" sz="1600" b="1"/>
        </a:p>
      </xdr:txBody>
    </xdr:sp>
    <xdr:clientData/>
  </xdr:twoCellAnchor>
  <xdr:twoCellAnchor>
    <xdr:from>
      <xdr:col>2</xdr:col>
      <xdr:colOff>2314575</xdr:colOff>
      <xdr:row>13</xdr:row>
      <xdr:rowOff>9525</xdr:rowOff>
    </xdr:from>
    <xdr:to>
      <xdr:col>5</xdr:col>
      <xdr:colOff>171450</xdr:colOff>
      <xdr:row>17</xdr:row>
      <xdr:rowOff>114300</xdr:rowOff>
    </xdr:to>
    <xdr:sp macro="" textlink="">
      <xdr:nvSpPr>
        <xdr:cNvPr id="6" name="Retângulo de cantos arredondados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bwMode="auto">
        <a:xfrm>
          <a:off x="4514850" y="2238375"/>
          <a:ext cx="1971675" cy="752475"/>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600" b="1" i="0"/>
            <a:t>MATRIZ DE AVALIAÇÃO FINAL</a:t>
          </a:r>
        </a:p>
      </xdr:txBody>
    </xdr:sp>
    <xdr:clientData/>
  </xdr:twoCellAnchor>
  <xdr:twoCellAnchor editAs="oneCell">
    <xdr:from>
      <xdr:col>0</xdr:col>
      <xdr:colOff>247650</xdr:colOff>
      <xdr:row>0</xdr:row>
      <xdr:rowOff>57150</xdr:rowOff>
    </xdr:from>
    <xdr:to>
      <xdr:col>1</xdr:col>
      <xdr:colOff>695325</xdr:colOff>
      <xdr:row>3</xdr:row>
      <xdr:rowOff>163715</xdr:rowOff>
    </xdr:to>
    <xdr:pic>
      <xdr:nvPicPr>
        <xdr:cNvPr id="7" name="Imagem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7650" y="57150"/>
          <a:ext cx="914400" cy="1020965"/>
        </a:xfrm>
        <a:prstGeom prst="rect">
          <a:avLst/>
        </a:prstGeom>
      </xdr:spPr>
    </xdr:pic>
    <xdr:clientData/>
  </xdr:twoCellAnchor>
  <xdr:twoCellAnchor editAs="oneCell">
    <xdr:from>
      <xdr:col>10</xdr:col>
      <xdr:colOff>38100</xdr:colOff>
      <xdr:row>20</xdr:row>
      <xdr:rowOff>57150</xdr:rowOff>
    </xdr:from>
    <xdr:to>
      <xdr:col>11</xdr:col>
      <xdr:colOff>459278</xdr:colOff>
      <xdr:row>24</xdr:row>
      <xdr:rowOff>124345</xdr:rowOff>
    </xdr:to>
    <xdr:pic>
      <xdr:nvPicPr>
        <xdr:cNvPr id="9" name="Imagem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639175" y="3924300"/>
          <a:ext cx="1030778" cy="714895"/>
        </a:xfrm>
        <a:prstGeom prst="rect">
          <a:avLst/>
        </a:prstGeom>
      </xdr:spPr>
    </xdr:pic>
    <xdr:clientData/>
  </xdr:twoCellAnchor>
  <xdr:oneCellAnchor>
    <xdr:from>
      <xdr:col>8</xdr:col>
      <xdr:colOff>190500</xdr:colOff>
      <xdr:row>20</xdr:row>
      <xdr:rowOff>152400</xdr:rowOff>
    </xdr:from>
    <xdr:ext cx="878574" cy="264560"/>
    <xdr:sp macro="" textlink="">
      <xdr:nvSpPr>
        <xdr:cNvPr id="10" name="CaixaDeTexto 9">
          <a:extLst>
            <a:ext uri="{FF2B5EF4-FFF2-40B4-BE49-F238E27FC236}">
              <a16:creationId xmlns:a16="http://schemas.microsoft.com/office/drawing/2014/main" id="{00000000-0008-0000-0000-00000A000000}"/>
            </a:ext>
          </a:extLst>
        </xdr:cNvPr>
        <xdr:cNvSpPr txBox="1"/>
      </xdr:nvSpPr>
      <xdr:spPr>
        <a:xfrm>
          <a:off x="7677150" y="4019550"/>
          <a:ext cx="8785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100"/>
            <a:t>Consultoria: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238125</xdr:colOff>
      <xdr:row>1</xdr:row>
      <xdr:rowOff>146050</xdr:rowOff>
    </xdr:from>
    <xdr:to>
      <xdr:col>14</xdr:col>
      <xdr:colOff>47625</xdr:colOff>
      <xdr:row>4</xdr:row>
      <xdr:rowOff>498475</xdr:rowOff>
    </xdr:to>
    <xdr:sp macro="" textlink="">
      <xdr:nvSpPr>
        <xdr:cNvPr id="6" name="Retângulo de cantos arredondados 2">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bwMode="auto">
        <a:xfrm>
          <a:off x="20399375" y="542925"/>
          <a:ext cx="2222500" cy="1241425"/>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800" b="1"/>
            <a:t>RETORNAR</a:t>
          </a:r>
          <a:r>
            <a:rPr lang="pt-BR" sz="1800" b="1" baseline="0"/>
            <a:t>  AO SUMÁRIO DA PLANILHA</a:t>
          </a:r>
          <a:endParaRPr lang="pt-BR" sz="20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450271</xdr:colOff>
      <xdr:row>2</xdr:row>
      <xdr:rowOff>73603</xdr:rowOff>
    </xdr:from>
    <xdr:to>
      <xdr:col>26</xdr:col>
      <xdr:colOff>553459</xdr:colOff>
      <xdr:row>5</xdr:row>
      <xdr:rowOff>0</xdr:rowOff>
    </xdr:to>
    <xdr:sp macro="" textlink="">
      <xdr:nvSpPr>
        <xdr:cNvPr id="6" name="Retângulo de cantos arredondados 2">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bwMode="auto">
        <a:xfrm>
          <a:off x="28921362" y="835603"/>
          <a:ext cx="2527733" cy="1346488"/>
        </a:xfrm>
        <a:prstGeom prst="roundRect">
          <a:avLst/>
        </a:prstGeom>
        <a:ln>
          <a:headEnd type="none" w="med" len="med"/>
          <a:tailEnd type="none" w="med" len="med"/>
        </a:ln>
      </xdr:spPr>
      <xdr:style>
        <a:lnRef idx="0">
          <a:schemeClr val="accent1"/>
        </a:lnRef>
        <a:fillRef idx="3">
          <a:schemeClr val="accent1"/>
        </a:fillRef>
        <a:effectRef idx="3">
          <a:schemeClr val="accent1"/>
        </a:effectRef>
        <a:fontRef idx="minor">
          <a:schemeClr val="lt1"/>
        </a:fontRef>
      </xdr:style>
      <xdr:txBody>
        <a:bodyPr vertOverflow="clip" horzOverflow="clip" wrap="square" lIns="18288" tIns="0" rIns="0" bIns="0" rtlCol="0" anchor="ctr" upright="1"/>
        <a:lstStyle/>
        <a:p>
          <a:pPr algn="ctr"/>
          <a:r>
            <a:rPr lang="pt-BR" sz="1800" b="1"/>
            <a:t>RETORNAR</a:t>
          </a:r>
          <a:r>
            <a:rPr lang="pt-BR" sz="1800" b="1" baseline="0"/>
            <a:t>  AO SUMÁRIO DA PLANILHA</a:t>
          </a:r>
          <a:endParaRPr lang="pt-BR" sz="2000" b="1"/>
        </a:p>
      </xdr:txBody>
    </xdr:sp>
    <xdr:clientData/>
  </xdr:twoCellAnchor>
  <xdr:twoCellAnchor editAs="oneCell">
    <xdr:from>
      <xdr:col>12</xdr:col>
      <xdr:colOff>206425</xdr:colOff>
      <xdr:row>11</xdr:row>
      <xdr:rowOff>419705</xdr:rowOff>
    </xdr:from>
    <xdr:to>
      <xdr:col>12</xdr:col>
      <xdr:colOff>1659345</xdr:colOff>
      <xdr:row>11</xdr:row>
      <xdr:rowOff>1754142</xdr:rowOff>
    </xdr:to>
    <xdr:pic>
      <xdr:nvPicPr>
        <xdr:cNvPr id="3" name="Imagem 7">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90825" y="9345991"/>
          <a:ext cx="1452920" cy="1334437"/>
        </a:xfrm>
        <a:prstGeom prst="rect">
          <a:avLst/>
        </a:prstGeom>
      </xdr:spPr>
    </xdr:pic>
    <xdr:clientData/>
  </xdr:twoCellAnchor>
  <xdr:twoCellAnchor editAs="oneCell">
    <xdr:from>
      <xdr:col>12</xdr:col>
      <xdr:colOff>301978</xdr:colOff>
      <xdr:row>12</xdr:row>
      <xdr:rowOff>103858</xdr:rowOff>
    </xdr:from>
    <xdr:to>
      <xdr:col>12</xdr:col>
      <xdr:colOff>1686551</xdr:colOff>
      <xdr:row>12</xdr:row>
      <xdr:rowOff>1404722</xdr:rowOff>
    </xdr:to>
    <xdr:pic>
      <xdr:nvPicPr>
        <xdr:cNvPr id="4" name="Imagem 15">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700111" y="11186725"/>
          <a:ext cx="1384573" cy="1300864"/>
        </a:xfrm>
        <a:prstGeom prst="rect">
          <a:avLst/>
        </a:prstGeom>
      </xdr:spPr>
    </xdr:pic>
    <xdr:clientData/>
  </xdr:twoCellAnchor>
  <xdr:twoCellAnchor editAs="oneCell">
    <xdr:from>
      <xdr:col>12</xdr:col>
      <xdr:colOff>115868</xdr:colOff>
      <xdr:row>13</xdr:row>
      <xdr:rowOff>121759</xdr:rowOff>
    </xdr:from>
    <xdr:to>
      <xdr:col>12</xdr:col>
      <xdr:colOff>1689271</xdr:colOff>
      <xdr:row>13</xdr:row>
      <xdr:rowOff>1597207</xdr:rowOff>
    </xdr:to>
    <xdr:pic>
      <xdr:nvPicPr>
        <xdr:cNvPr id="5" name="Imagem 15">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700268" y="12716530"/>
          <a:ext cx="1573403" cy="1475448"/>
        </a:xfrm>
        <a:prstGeom prst="rect">
          <a:avLst/>
        </a:prstGeom>
      </xdr:spPr>
    </xdr:pic>
    <xdr:clientData/>
  </xdr:twoCellAnchor>
  <xdr:twoCellAnchor editAs="oneCell">
    <xdr:from>
      <xdr:col>18</xdr:col>
      <xdr:colOff>218923</xdr:colOff>
      <xdr:row>11</xdr:row>
      <xdr:rowOff>1804884</xdr:rowOff>
    </xdr:from>
    <xdr:to>
      <xdr:col>18</xdr:col>
      <xdr:colOff>2108089</xdr:colOff>
      <xdr:row>12</xdr:row>
      <xdr:rowOff>1423138</xdr:rowOff>
    </xdr:to>
    <xdr:pic>
      <xdr:nvPicPr>
        <xdr:cNvPr id="7" name="Imagem 13">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029466" y="10731170"/>
          <a:ext cx="1889166" cy="1784511"/>
        </a:xfrm>
        <a:prstGeom prst="rect">
          <a:avLst/>
        </a:prstGeom>
      </xdr:spPr>
    </xdr:pic>
    <xdr:clientData/>
  </xdr:twoCellAnchor>
  <xdr:twoCellAnchor editAs="oneCell">
    <xdr:from>
      <xdr:col>12</xdr:col>
      <xdr:colOff>62089</xdr:colOff>
      <xdr:row>14</xdr:row>
      <xdr:rowOff>866423</xdr:rowOff>
    </xdr:from>
    <xdr:to>
      <xdr:col>12</xdr:col>
      <xdr:colOff>1673369</xdr:colOff>
      <xdr:row>14</xdr:row>
      <xdr:rowOff>2376313</xdr:rowOff>
    </xdr:to>
    <xdr:pic>
      <xdr:nvPicPr>
        <xdr:cNvPr id="8" name="Imagem 15">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460222" y="15166623"/>
          <a:ext cx="1611280" cy="1509890"/>
        </a:xfrm>
        <a:prstGeom prst="rect">
          <a:avLst/>
        </a:prstGeom>
      </xdr:spPr>
    </xdr:pic>
    <xdr:clientData/>
  </xdr:twoCellAnchor>
  <xdr:twoCellAnchor editAs="oneCell">
    <xdr:from>
      <xdr:col>18</xdr:col>
      <xdr:colOff>295376</xdr:colOff>
      <xdr:row>14</xdr:row>
      <xdr:rowOff>839961</xdr:rowOff>
    </xdr:from>
    <xdr:to>
      <xdr:col>18</xdr:col>
      <xdr:colOff>1949469</xdr:colOff>
      <xdr:row>14</xdr:row>
      <xdr:rowOff>2367887</xdr:rowOff>
    </xdr:to>
    <xdr:pic>
      <xdr:nvPicPr>
        <xdr:cNvPr id="9" name="Imagem 15">
          <a:extLst>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995576" y="15089361"/>
          <a:ext cx="1654093" cy="1527926"/>
        </a:xfrm>
        <a:prstGeom prst="rect">
          <a:avLst/>
        </a:prstGeom>
      </xdr:spPr>
    </xdr:pic>
    <xdr:clientData/>
  </xdr:twoCellAnchor>
  <xdr:twoCellAnchor editAs="oneCell">
    <xdr:from>
      <xdr:col>12</xdr:col>
      <xdr:colOff>192314</xdr:colOff>
      <xdr:row>15</xdr:row>
      <xdr:rowOff>1392161</xdr:rowOff>
    </xdr:from>
    <xdr:to>
      <xdr:col>12</xdr:col>
      <xdr:colOff>1471385</xdr:colOff>
      <xdr:row>15</xdr:row>
      <xdr:rowOff>2812931</xdr:rowOff>
    </xdr:to>
    <xdr:pic>
      <xdr:nvPicPr>
        <xdr:cNvPr id="10" name="Imagem 2">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776714" y="19070561"/>
          <a:ext cx="1279071" cy="1420770"/>
        </a:xfrm>
        <a:prstGeom prst="rect">
          <a:avLst/>
        </a:prstGeom>
      </xdr:spPr>
    </xdr:pic>
    <xdr:clientData/>
  </xdr:twoCellAnchor>
  <xdr:twoCellAnchor editAs="oneCell">
    <xdr:from>
      <xdr:col>18</xdr:col>
      <xdr:colOff>321381</xdr:colOff>
      <xdr:row>15</xdr:row>
      <xdr:rowOff>1613908</xdr:rowOff>
    </xdr:from>
    <xdr:to>
      <xdr:col>18</xdr:col>
      <xdr:colOff>2011585</xdr:colOff>
      <xdr:row>15</xdr:row>
      <xdr:rowOff>3188740</xdr:rowOff>
    </xdr:to>
    <xdr:pic>
      <xdr:nvPicPr>
        <xdr:cNvPr id="11" name="Imagem 13">
          <a:extLst>
            <a:ext uri="{FF2B5EF4-FFF2-40B4-BE49-F238E27FC236}">
              <a16:creationId xmlns:a16="http://schemas.microsoft.com/office/drawing/2014/main" id="{00000000-0008-0000-0200-00000B000000}"/>
            </a:ext>
            <a:ext uri="{147F2762-F138-4A5C-976F-8EAC2B608ADB}">
              <a16:predDERef xmlns:a16="http://schemas.microsoft.com/office/drawing/2014/main" pred="{00000000-0008-0000-02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021581" y="19225633"/>
          <a:ext cx="1690204" cy="1574832"/>
        </a:xfrm>
        <a:prstGeom prst="rect">
          <a:avLst/>
        </a:prstGeom>
      </xdr:spPr>
    </xdr:pic>
    <xdr:clientData/>
  </xdr:twoCellAnchor>
  <xdr:twoCellAnchor editAs="oneCell">
    <xdr:from>
      <xdr:col>12</xdr:col>
      <xdr:colOff>228599</xdr:colOff>
      <xdr:row>16</xdr:row>
      <xdr:rowOff>1100666</xdr:rowOff>
    </xdr:from>
    <xdr:to>
      <xdr:col>12</xdr:col>
      <xdr:colOff>1611131</xdr:colOff>
      <xdr:row>16</xdr:row>
      <xdr:rowOff>2490553</xdr:rowOff>
    </xdr:to>
    <xdr:pic>
      <xdr:nvPicPr>
        <xdr:cNvPr id="12" name="Imagem 6">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804532" y="23528866"/>
          <a:ext cx="1382532" cy="1389887"/>
        </a:xfrm>
        <a:prstGeom prst="rect">
          <a:avLst/>
        </a:prstGeom>
      </xdr:spPr>
    </xdr:pic>
    <xdr:clientData/>
  </xdr:twoCellAnchor>
  <xdr:twoCellAnchor editAs="oneCell">
    <xdr:from>
      <xdr:col>18</xdr:col>
      <xdr:colOff>635000</xdr:colOff>
      <xdr:row>16</xdr:row>
      <xdr:rowOff>1509889</xdr:rowOff>
    </xdr:from>
    <xdr:to>
      <xdr:col>18</xdr:col>
      <xdr:colOff>2074585</xdr:colOff>
      <xdr:row>16</xdr:row>
      <xdr:rowOff>2840516</xdr:rowOff>
    </xdr:to>
    <xdr:pic>
      <xdr:nvPicPr>
        <xdr:cNvPr id="13" name="Imagem 7">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401111" y="23396222"/>
          <a:ext cx="1443395" cy="1334437"/>
        </a:xfrm>
        <a:prstGeom prst="rect">
          <a:avLst/>
        </a:prstGeom>
      </xdr:spPr>
    </xdr:pic>
    <xdr:clientData/>
  </xdr:twoCellAnchor>
  <xdr:twoCellAnchor editAs="oneCell">
    <xdr:from>
      <xdr:col>12</xdr:col>
      <xdr:colOff>216505</xdr:colOff>
      <xdr:row>17</xdr:row>
      <xdr:rowOff>660803</xdr:rowOff>
    </xdr:from>
    <xdr:to>
      <xdr:col>12</xdr:col>
      <xdr:colOff>1607866</xdr:colOff>
      <xdr:row>17</xdr:row>
      <xdr:rowOff>2062120</xdr:rowOff>
    </xdr:to>
    <xdr:pic>
      <xdr:nvPicPr>
        <xdr:cNvPr id="14" name="Imagem 6">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800905" y="26862717"/>
          <a:ext cx="1391361" cy="1401317"/>
        </a:xfrm>
        <a:prstGeom prst="rect">
          <a:avLst/>
        </a:prstGeom>
      </xdr:spPr>
    </xdr:pic>
    <xdr:clientData/>
  </xdr:twoCellAnchor>
  <xdr:twoCellAnchor editAs="oneCell">
    <xdr:from>
      <xdr:col>18</xdr:col>
      <xdr:colOff>635000</xdr:colOff>
      <xdr:row>17</xdr:row>
      <xdr:rowOff>846666</xdr:rowOff>
    </xdr:from>
    <xdr:to>
      <xdr:col>18</xdr:col>
      <xdr:colOff>2074585</xdr:colOff>
      <xdr:row>17</xdr:row>
      <xdr:rowOff>2195133</xdr:rowOff>
    </xdr:to>
    <xdr:pic>
      <xdr:nvPicPr>
        <xdr:cNvPr id="15" name="Imagem 7">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401111" y="27403777"/>
          <a:ext cx="1443395" cy="1334437"/>
        </a:xfrm>
        <a:prstGeom prst="rect">
          <a:avLst/>
        </a:prstGeom>
      </xdr:spPr>
    </xdr:pic>
    <xdr:clientData/>
  </xdr:twoCellAnchor>
  <xdr:twoCellAnchor editAs="oneCell">
    <xdr:from>
      <xdr:col>12</xdr:col>
      <xdr:colOff>251178</xdr:colOff>
      <xdr:row>18</xdr:row>
      <xdr:rowOff>270933</xdr:rowOff>
    </xdr:from>
    <xdr:to>
      <xdr:col>12</xdr:col>
      <xdr:colOff>1637520</xdr:colOff>
      <xdr:row>18</xdr:row>
      <xdr:rowOff>1662513</xdr:rowOff>
    </xdr:to>
    <xdr:pic>
      <xdr:nvPicPr>
        <xdr:cNvPr id="16" name="Imagem 6">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827111" y="29243866"/>
          <a:ext cx="1386342" cy="1391580"/>
        </a:xfrm>
        <a:prstGeom prst="rect">
          <a:avLst/>
        </a:prstGeom>
      </xdr:spPr>
    </xdr:pic>
    <xdr:clientData/>
  </xdr:twoCellAnchor>
  <xdr:twoCellAnchor editAs="oneCell">
    <xdr:from>
      <xdr:col>18</xdr:col>
      <xdr:colOff>592667</xdr:colOff>
      <xdr:row>18</xdr:row>
      <xdr:rowOff>1848556</xdr:rowOff>
    </xdr:from>
    <xdr:to>
      <xdr:col>18</xdr:col>
      <xdr:colOff>1979009</xdr:colOff>
      <xdr:row>19</xdr:row>
      <xdr:rowOff>1174692</xdr:rowOff>
    </xdr:to>
    <xdr:pic>
      <xdr:nvPicPr>
        <xdr:cNvPr id="17" name="Imagem 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8556334" y="43419889"/>
          <a:ext cx="1386342" cy="1393697"/>
        </a:xfrm>
        <a:prstGeom prst="rect">
          <a:avLst/>
        </a:prstGeom>
      </xdr:spPr>
    </xdr:pic>
    <xdr:clientData/>
  </xdr:twoCellAnchor>
  <xdr:twoCellAnchor editAs="oneCell">
    <xdr:from>
      <xdr:col>12</xdr:col>
      <xdr:colOff>92326</xdr:colOff>
      <xdr:row>20</xdr:row>
      <xdr:rowOff>1065591</xdr:rowOff>
    </xdr:from>
    <xdr:to>
      <xdr:col>12</xdr:col>
      <xdr:colOff>1531911</xdr:colOff>
      <xdr:row>20</xdr:row>
      <xdr:rowOff>2400028</xdr:rowOff>
    </xdr:to>
    <xdr:pic>
      <xdr:nvPicPr>
        <xdr:cNvPr id="18" name="Imagem 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76726" y="34397648"/>
          <a:ext cx="1439585" cy="1334437"/>
        </a:xfrm>
        <a:prstGeom prst="rect">
          <a:avLst/>
        </a:prstGeom>
      </xdr:spPr>
    </xdr:pic>
    <xdr:clientData/>
  </xdr:twoCellAnchor>
  <xdr:twoCellAnchor editAs="oneCell">
    <xdr:from>
      <xdr:col>18</xdr:col>
      <xdr:colOff>405190</xdr:colOff>
      <xdr:row>20</xdr:row>
      <xdr:rowOff>1313544</xdr:rowOff>
    </xdr:from>
    <xdr:to>
      <xdr:col>18</xdr:col>
      <xdr:colOff>1844775</xdr:colOff>
      <xdr:row>20</xdr:row>
      <xdr:rowOff>2651791</xdr:rowOff>
    </xdr:to>
    <xdr:pic>
      <xdr:nvPicPr>
        <xdr:cNvPr id="19" name="Imagem 7">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15733" y="34645601"/>
          <a:ext cx="1439585" cy="13382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355600</xdr:colOff>
      <xdr:row>1</xdr:row>
      <xdr:rowOff>67733</xdr:rowOff>
    </xdr:from>
    <xdr:to>
      <xdr:col>1</xdr:col>
      <xdr:colOff>1741942</xdr:colOff>
      <xdr:row>1</xdr:row>
      <xdr:rowOff>1461430</xdr:rowOff>
    </xdr:to>
    <xdr:pic>
      <xdr:nvPicPr>
        <xdr:cNvPr id="7" name="Imagem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3333" y="338666"/>
          <a:ext cx="1386342" cy="1393697"/>
        </a:xfrm>
        <a:prstGeom prst="rect">
          <a:avLst/>
        </a:prstGeom>
      </xdr:spPr>
    </xdr:pic>
    <xdr:clientData/>
  </xdr:twoCellAnchor>
  <xdr:twoCellAnchor editAs="oneCell">
    <xdr:from>
      <xdr:col>1</xdr:col>
      <xdr:colOff>253999</xdr:colOff>
      <xdr:row>2</xdr:row>
      <xdr:rowOff>67733</xdr:rowOff>
    </xdr:from>
    <xdr:to>
      <xdr:col>1</xdr:col>
      <xdr:colOff>1697394</xdr:colOff>
      <xdr:row>2</xdr:row>
      <xdr:rowOff>1402170</xdr:rowOff>
    </xdr:to>
    <xdr:pic>
      <xdr:nvPicPr>
        <xdr:cNvPr id="8" name="Imagem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1732" y="1896533"/>
          <a:ext cx="1443395" cy="1334437"/>
        </a:xfrm>
        <a:prstGeom prst="rect">
          <a:avLst/>
        </a:prstGeom>
      </xdr:spPr>
    </xdr:pic>
    <xdr:clientData/>
  </xdr:twoCellAnchor>
  <xdr:twoCellAnchor editAs="oneCell">
    <xdr:from>
      <xdr:col>1</xdr:col>
      <xdr:colOff>169333</xdr:colOff>
      <xdr:row>3</xdr:row>
      <xdr:rowOff>50800</xdr:rowOff>
    </xdr:from>
    <xdr:to>
      <xdr:col>1</xdr:col>
      <xdr:colOff>1703515</xdr:colOff>
      <xdr:row>3</xdr:row>
      <xdr:rowOff>1473091</xdr:rowOff>
    </xdr:to>
    <xdr:pic>
      <xdr:nvPicPr>
        <xdr:cNvPr id="9" name="Imagem 13">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07066" y="3420533"/>
          <a:ext cx="1534182" cy="1422291"/>
        </a:xfrm>
        <a:prstGeom prst="rect">
          <a:avLst/>
        </a:prstGeom>
      </xdr:spPr>
    </xdr:pic>
    <xdr:clientData/>
  </xdr:twoCellAnchor>
  <xdr:twoCellAnchor editAs="oneCell">
    <xdr:from>
      <xdr:col>1</xdr:col>
      <xdr:colOff>254000</xdr:colOff>
      <xdr:row>4</xdr:row>
      <xdr:rowOff>101600</xdr:rowOff>
    </xdr:from>
    <xdr:to>
      <xdr:col>1</xdr:col>
      <xdr:colOff>1646193</xdr:colOff>
      <xdr:row>4</xdr:row>
      <xdr:rowOff>1397000</xdr:rowOff>
    </xdr:to>
    <xdr:pic>
      <xdr:nvPicPr>
        <xdr:cNvPr id="10" name="Imagem 15">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91733" y="5012267"/>
          <a:ext cx="1392193" cy="1295400"/>
        </a:xfrm>
        <a:prstGeom prst="rect">
          <a:avLst/>
        </a:prstGeom>
      </xdr:spPr>
    </xdr:pic>
    <xdr:clientData/>
  </xdr:twoCellAnchor>
  <xdr:twoCellAnchor editAs="oneCell">
    <xdr:from>
      <xdr:col>1</xdr:col>
      <xdr:colOff>321733</xdr:colOff>
      <xdr:row>5</xdr:row>
      <xdr:rowOff>50800</xdr:rowOff>
    </xdr:from>
    <xdr:to>
      <xdr:col>1</xdr:col>
      <xdr:colOff>1600804</xdr:colOff>
      <xdr:row>5</xdr:row>
      <xdr:rowOff>1467760</xdr:rowOff>
    </xdr:to>
    <xdr:pic>
      <xdr:nvPicPr>
        <xdr:cNvPr id="11" name="Imagem 2">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59466" y="6502400"/>
          <a:ext cx="1279071" cy="141696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atres.com.b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19"/>
  <sheetViews>
    <sheetView zoomScale="80" zoomScaleNormal="80" zoomScalePageLayoutView="80" workbookViewId="0"/>
  </sheetViews>
  <sheetFormatPr defaultColWidth="9.140625" defaultRowHeight="13.9"/>
  <cols>
    <col min="1" max="1" width="7" style="13" customWidth="1"/>
    <col min="2" max="2" width="16.140625" style="13" customWidth="1"/>
    <col min="3" max="3" width="43.42578125" style="13" customWidth="1"/>
    <col min="4" max="9" width="9.140625" style="13"/>
    <col min="10" max="10" width="7.42578125" style="13" customWidth="1"/>
    <col min="11" max="16384" width="9.140625" style="13"/>
  </cols>
  <sheetData>
    <row r="1" spans="1:26" s="14" customFormat="1" ht="53.25" customHeight="1">
      <c r="B1" s="15"/>
      <c r="C1" s="15" t="s">
        <v>0</v>
      </c>
      <c r="D1" s="15"/>
      <c r="E1" s="15"/>
      <c r="F1" s="15"/>
      <c r="G1" s="15"/>
      <c r="H1" s="15"/>
      <c r="I1" s="15"/>
      <c r="J1" s="15"/>
      <c r="K1" s="15"/>
      <c r="L1" s="15"/>
      <c r="M1" s="15"/>
      <c r="N1" s="15"/>
      <c r="O1" s="15"/>
      <c r="P1" s="15"/>
      <c r="Q1" s="15"/>
      <c r="R1" s="15"/>
      <c r="S1" s="15"/>
      <c r="T1" s="15"/>
      <c r="U1" s="15"/>
      <c r="V1" s="15"/>
      <c r="W1" s="15"/>
      <c r="X1" s="15"/>
      <c r="Y1" s="15"/>
      <c r="Z1" s="15"/>
    </row>
    <row r="2" spans="1:26" s="11" customFormat="1" ht="6" customHeight="1">
      <c r="A2" s="16"/>
      <c r="B2" s="16"/>
      <c r="C2" s="16"/>
      <c r="D2" s="16"/>
      <c r="E2" s="16"/>
      <c r="F2" s="16"/>
      <c r="G2" s="16"/>
      <c r="H2" s="17"/>
      <c r="I2" s="17"/>
      <c r="J2" s="17"/>
      <c r="K2" s="17"/>
      <c r="L2" s="17"/>
      <c r="M2" s="17"/>
      <c r="N2" s="16"/>
      <c r="O2" s="16"/>
      <c r="P2" s="16"/>
    </row>
    <row r="3" spans="1:26" s="11" customFormat="1"/>
    <row r="4" spans="1:26" s="11" customFormat="1" ht="22.5" customHeight="1"/>
    <row r="5" spans="1:26" s="11" customFormat="1" ht="18">
      <c r="A5" s="12" t="s">
        <v>1</v>
      </c>
      <c r="B5" s="12"/>
      <c r="C5" s="12"/>
    </row>
    <row r="6" spans="1:26" s="11" customFormat="1"/>
    <row r="7" spans="1:26" s="11" customFormat="1"/>
    <row r="8" spans="1:26" s="11" customFormat="1"/>
    <row r="9" spans="1:26" s="11" customFormat="1"/>
    <row r="10" spans="1:26" s="11" customFormat="1"/>
    <row r="11" spans="1:26" s="11" customFormat="1"/>
    <row r="12" spans="1:26" s="11" customFormat="1"/>
    <row r="13" spans="1:26" s="11" customFormat="1"/>
    <row r="14" spans="1:26" s="11" customFormat="1"/>
    <row r="15" spans="1:26" s="11" customFormat="1"/>
    <row r="16" spans="1:26" s="11" customFormat="1"/>
    <row r="17" spans="11:11" s="11" customFormat="1"/>
    <row r="18" spans="11:11" s="11" customFormat="1"/>
    <row r="19" spans="11:11" s="11" customFormat="1"/>
    <row r="20" spans="11:11" s="11" customFormat="1"/>
    <row r="21" spans="11:11" s="11" customFormat="1"/>
    <row r="22" spans="11:11" s="11" customFormat="1"/>
    <row r="23" spans="11:11" s="11" customFormat="1"/>
    <row r="24" spans="11:11" s="11" customFormat="1"/>
    <row r="25" spans="11:11" s="11" customFormat="1"/>
    <row r="26" spans="11:11" s="11" customFormat="1">
      <c r="K26" s="18" t="s">
        <v>2</v>
      </c>
    </row>
    <row r="27" spans="11:11" s="11" customFormat="1"/>
    <row r="28" spans="11:11" s="11" customFormat="1"/>
    <row r="29" spans="11:11" s="11" customFormat="1"/>
    <row r="30" spans="11:11" s="11" customFormat="1"/>
    <row r="31" spans="11:11" s="11" customFormat="1"/>
    <row r="32" spans="11:11" s="11" customFormat="1"/>
    <row r="33" s="11" customFormat="1"/>
    <row r="34" s="11" customFormat="1"/>
    <row r="35" s="11" customFormat="1"/>
    <row r="36" s="11" customFormat="1"/>
    <row r="37" s="11" customFormat="1"/>
    <row r="38" s="11" customFormat="1"/>
    <row r="39" s="11" customFormat="1"/>
    <row r="40" s="11" customFormat="1"/>
    <row r="41" s="11" customFormat="1"/>
    <row r="42" s="11" customFormat="1"/>
    <row r="43" s="11" customFormat="1"/>
    <row r="44" s="11" customFormat="1"/>
    <row r="45" s="11" customFormat="1"/>
    <row r="46" s="11" customFormat="1"/>
    <row r="47" s="11" customFormat="1"/>
    <row r="48"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11" customFormat="1"/>
    <row r="562" s="11" customFormat="1"/>
    <row r="563" s="11" customFormat="1"/>
    <row r="564" s="11" customFormat="1"/>
    <row r="565" s="11" customFormat="1"/>
    <row r="566" s="11" customFormat="1"/>
    <row r="567" s="11" customFormat="1"/>
    <row r="568" s="11" customFormat="1"/>
    <row r="569" s="11" customFormat="1"/>
    <row r="570" s="11" customFormat="1"/>
    <row r="571" s="11" customFormat="1"/>
    <row r="572" s="11" customFormat="1"/>
    <row r="573" s="11" customFormat="1"/>
    <row r="574" s="11" customFormat="1"/>
    <row r="575" s="11" customFormat="1"/>
    <row r="576" s="11" customFormat="1"/>
    <row r="577" s="11" customFormat="1"/>
    <row r="578" s="11" customFormat="1"/>
    <row r="579" s="11" customFormat="1"/>
    <row r="580" s="11" customFormat="1"/>
    <row r="581" s="11" customFormat="1"/>
    <row r="582" s="11" customFormat="1"/>
    <row r="583" s="11" customFormat="1"/>
    <row r="584" s="11" customFormat="1"/>
    <row r="585" s="11" customFormat="1"/>
    <row r="586" s="11" customFormat="1"/>
    <row r="587" s="11" customFormat="1"/>
    <row r="588" s="11" customFormat="1"/>
    <row r="589" s="11" customFormat="1"/>
    <row r="590" s="11" customFormat="1"/>
    <row r="591" s="11" customFormat="1"/>
    <row r="592" s="11" customFormat="1"/>
    <row r="593" s="11" customFormat="1"/>
    <row r="594" s="11" customFormat="1"/>
    <row r="595" s="11" customFormat="1"/>
    <row r="596" s="11" customFormat="1"/>
    <row r="597" s="11" customFormat="1"/>
    <row r="598" s="11" customFormat="1"/>
    <row r="599" s="11" customFormat="1"/>
    <row r="600" s="11" customFormat="1"/>
    <row r="601" s="11" customFormat="1"/>
    <row r="602" s="11" customFormat="1"/>
    <row r="603" s="11" customFormat="1"/>
    <row r="604" s="11" customFormat="1"/>
    <row r="605" s="11" customFormat="1"/>
    <row r="606" s="11" customFormat="1"/>
    <row r="607" s="11" customFormat="1"/>
    <row r="608" s="11" customFormat="1"/>
    <row r="609" s="11" customFormat="1"/>
    <row r="610" s="11" customFormat="1"/>
    <row r="611" s="11" customFormat="1"/>
    <row r="612" s="11" customFormat="1"/>
    <row r="613" s="11" customFormat="1"/>
    <row r="614" s="11" customFormat="1"/>
    <row r="615" s="11" customFormat="1"/>
    <row r="616" s="11" customFormat="1"/>
    <row r="617" s="11" customFormat="1"/>
    <row r="618" s="11" customFormat="1"/>
    <row r="619" s="11" customFormat="1"/>
    <row r="620" s="11" customFormat="1"/>
    <row r="621" s="11" customFormat="1"/>
    <row r="622" s="11" customFormat="1"/>
    <row r="623" s="11" customFormat="1"/>
    <row r="624" s="11" customFormat="1"/>
    <row r="625" s="11" customFormat="1"/>
    <row r="626" s="11" customFormat="1"/>
    <row r="627" s="11" customFormat="1"/>
    <row r="628" s="11" customFormat="1"/>
    <row r="629" s="11" customFormat="1"/>
    <row r="630" s="11" customFormat="1"/>
    <row r="631" s="11" customFormat="1"/>
    <row r="632" s="11" customFormat="1"/>
    <row r="633" s="11" customFormat="1"/>
    <row r="634" s="11" customFormat="1"/>
    <row r="635" s="11" customFormat="1"/>
    <row r="636" s="11" customFormat="1"/>
    <row r="637" s="11" customFormat="1"/>
    <row r="638" s="11" customFormat="1"/>
    <row r="639" s="11" customFormat="1"/>
    <row r="640" s="11" customFormat="1"/>
    <row r="641" s="11" customFormat="1"/>
    <row r="642" s="11" customFormat="1"/>
    <row r="643" s="11" customFormat="1"/>
    <row r="644" s="11" customFormat="1"/>
    <row r="645" s="11" customFormat="1"/>
    <row r="646" s="11" customFormat="1"/>
    <row r="647" s="11" customFormat="1"/>
    <row r="648" s="11" customFormat="1"/>
    <row r="649" s="11" customFormat="1"/>
    <row r="650" s="11" customFormat="1"/>
    <row r="651" s="11" customFormat="1"/>
    <row r="652" s="11" customFormat="1"/>
    <row r="653" s="11" customFormat="1"/>
    <row r="654" s="11" customFormat="1"/>
    <row r="655" s="11" customFormat="1"/>
    <row r="656" s="11" customFormat="1"/>
    <row r="657" s="11" customFormat="1"/>
    <row r="658" s="11" customFormat="1"/>
    <row r="659" s="11" customFormat="1"/>
    <row r="660" s="11" customFormat="1"/>
    <row r="661" s="11" customFormat="1"/>
    <row r="662" s="11" customFormat="1"/>
    <row r="663" s="11" customFormat="1"/>
    <row r="664" s="11" customFormat="1"/>
    <row r="665" s="11" customFormat="1"/>
    <row r="666" s="11" customFormat="1"/>
    <row r="667" s="11" customFormat="1"/>
    <row r="668" s="11" customFormat="1"/>
    <row r="669" s="11" customFormat="1"/>
    <row r="670" s="11" customFormat="1"/>
    <row r="671" s="11" customFormat="1"/>
    <row r="672" s="11" customFormat="1"/>
    <row r="673" s="11" customFormat="1"/>
    <row r="674" s="11" customFormat="1"/>
    <row r="675" s="11" customFormat="1"/>
    <row r="676" s="11" customFormat="1"/>
    <row r="677" s="11" customFormat="1"/>
    <row r="678" s="11" customFormat="1"/>
    <row r="679" s="11" customFormat="1"/>
    <row r="680" s="11" customFormat="1"/>
    <row r="681" s="11" customFormat="1"/>
    <row r="682" s="11" customFormat="1"/>
    <row r="683" s="11" customFormat="1"/>
    <row r="684" s="11" customFormat="1"/>
    <row r="685" s="11" customFormat="1"/>
    <row r="686" s="11" customFormat="1"/>
    <row r="687" s="11" customFormat="1"/>
    <row r="688" s="11" customFormat="1"/>
    <row r="689" s="11" customFormat="1"/>
    <row r="690" s="11" customFormat="1"/>
    <row r="691" s="11" customFormat="1"/>
    <row r="692" s="11" customFormat="1"/>
    <row r="693" s="11" customFormat="1"/>
    <row r="694" s="11" customFormat="1"/>
    <row r="695" s="11" customFormat="1"/>
    <row r="696" s="11" customFormat="1"/>
    <row r="697" s="11" customFormat="1"/>
    <row r="698" s="11" customFormat="1"/>
    <row r="699" s="11" customFormat="1"/>
    <row r="700" s="11" customFormat="1"/>
    <row r="701" s="11" customFormat="1"/>
    <row r="702" s="11" customFormat="1"/>
    <row r="703" s="11" customFormat="1"/>
    <row r="704" s="11" customFormat="1"/>
    <row r="705" s="11" customFormat="1"/>
    <row r="706" s="11" customFormat="1"/>
    <row r="707" s="11" customFormat="1"/>
    <row r="708" s="11" customFormat="1"/>
    <row r="709" s="11" customFormat="1"/>
    <row r="710" s="11" customFormat="1"/>
    <row r="711" s="11" customFormat="1"/>
    <row r="712" s="11" customFormat="1"/>
    <row r="713" s="11" customFormat="1"/>
    <row r="714" s="11" customFormat="1"/>
    <row r="715" s="11" customFormat="1"/>
    <row r="716" s="11" customFormat="1"/>
    <row r="717" s="11" customFormat="1"/>
    <row r="718" s="11" customFormat="1"/>
    <row r="719" s="11" customFormat="1"/>
    <row r="720" s="11" customFormat="1"/>
    <row r="721" s="11" customFormat="1"/>
    <row r="722" s="11" customFormat="1"/>
    <row r="723" s="11" customFormat="1"/>
    <row r="724" s="11" customFormat="1"/>
    <row r="725" s="11" customFormat="1"/>
    <row r="726" s="11" customFormat="1"/>
    <row r="727" s="11" customFormat="1"/>
    <row r="728" s="11" customFormat="1"/>
    <row r="729" s="11" customFormat="1"/>
    <row r="730" s="11" customFormat="1"/>
    <row r="731" s="11" customFormat="1"/>
    <row r="732" s="11" customFormat="1"/>
    <row r="733" s="11" customFormat="1"/>
    <row r="734" s="11" customFormat="1"/>
    <row r="735" s="11" customFormat="1"/>
    <row r="736" s="11" customFormat="1"/>
    <row r="737" s="11" customFormat="1"/>
    <row r="738" s="11" customFormat="1"/>
    <row r="739" s="11" customFormat="1"/>
    <row r="740" s="11" customFormat="1"/>
    <row r="741" s="11" customFormat="1"/>
    <row r="742" s="11" customFormat="1"/>
    <row r="743" s="11" customFormat="1"/>
    <row r="744" s="11" customFormat="1"/>
    <row r="745" s="11" customFormat="1"/>
    <row r="746" s="11" customFormat="1"/>
    <row r="747" s="11" customFormat="1"/>
    <row r="748" s="11" customFormat="1"/>
    <row r="749" s="11" customFormat="1"/>
    <row r="750" s="11" customFormat="1"/>
    <row r="751" s="11" customFormat="1"/>
    <row r="752" s="11" customFormat="1"/>
    <row r="753" s="11" customFormat="1"/>
    <row r="754" s="11" customFormat="1"/>
    <row r="755" s="11" customFormat="1"/>
    <row r="756" s="11" customFormat="1"/>
    <row r="757" s="11" customFormat="1"/>
    <row r="758" s="11" customFormat="1"/>
    <row r="759" s="11" customFormat="1"/>
    <row r="760" s="11" customFormat="1"/>
    <row r="761" s="11" customFormat="1"/>
    <row r="762" s="11" customFormat="1"/>
    <row r="763" s="11" customFormat="1"/>
    <row r="764" s="11" customFormat="1"/>
    <row r="765" s="11" customFormat="1"/>
    <row r="766" s="11" customFormat="1"/>
    <row r="767" s="11" customFormat="1"/>
    <row r="768" s="11" customFormat="1"/>
    <row r="769" s="11" customFormat="1"/>
    <row r="770" s="11" customFormat="1"/>
    <row r="771" s="11" customFormat="1"/>
    <row r="772" s="11" customFormat="1"/>
    <row r="773" s="11" customFormat="1"/>
    <row r="774" s="11" customFormat="1"/>
    <row r="775" s="11" customFormat="1"/>
    <row r="776" s="11" customFormat="1"/>
    <row r="777" s="11" customFormat="1"/>
    <row r="778" s="11" customFormat="1"/>
    <row r="779" s="11" customFormat="1"/>
    <row r="780" s="11" customFormat="1"/>
    <row r="781" s="11" customFormat="1"/>
    <row r="782" s="11" customFormat="1"/>
    <row r="783" s="11" customFormat="1"/>
    <row r="784" s="11" customFormat="1"/>
    <row r="785" s="11" customFormat="1"/>
    <row r="786" s="11" customFormat="1"/>
    <row r="787" s="11" customFormat="1"/>
    <row r="788" s="11" customFormat="1"/>
    <row r="789" s="11" customFormat="1"/>
    <row r="790" s="11" customFormat="1"/>
    <row r="791" s="11" customFormat="1"/>
    <row r="792" s="11" customFormat="1"/>
    <row r="793" s="11" customFormat="1"/>
    <row r="794" s="11" customFormat="1"/>
    <row r="795" s="11" customFormat="1"/>
    <row r="796" s="11" customFormat="1"/>
    <row r="797" s="11" customFormat="1"/>
    <row r="798" s="11" customFormat="1"/>
    <row r="799" s="11" customFormat="1"/>
    <row r="800" s="11" customFormat="1"/>
    <row r="801" s="11" customFormat="1"/>
    <row r="802" s="11" customFormat="1"/>
    <row r="803" s="11" customFormat="1"/>
    <row r="804" s="11" customFormat="1"/>
    <row r="805" s="11" customFormat="1"/>
    <row r="806" s="11" customFormat="1"/>
    <row r="807" s="11" customFormat="1"/>
    <row r="808" s="11" customFormat="1"/>
    <row r="809" s="11" customFormat="1"/>
    <row r="810" s="11" customFormat="1"/>
    <row r="811" s="11" customFormat="1"/>
    <row r="812" s="11" customFormat="1"/>
    <row r="813" s="11" customFormat="1"/>
    <row r="814" s="11" customFormat="1"/>
    <row r="815" s="11" customFormat="1"/>
    <row r="816" s="11" customFormat="1"/>
    <row r="817" s="11" customFormat="1"/>
    <row r="818" s="11" customFormat="1"/>
    <row r="819" s="11" customFormat="1"/>
    <row r="820" s="11" customFormat="1"/>
    <row r="821" s="11" customFormat="1"/>
    <row r="822" s="11" customFormat="1"/>
    <row r="823" s="11" customFormat="1"/>
    <row r="824" s="11" customFormat="1"/>
    <row r="825" s="11" customFormat="1"/>
    <row r="826" s="11" customFormat="1"/>
    <row r="827" s="11" customFormat="1"/>
    <row r="828" s="11" customFormat="1"/>
    <row r="829" s="11" customFormat="1"/>
    <row r="830" s="11" customFormat="1"/>
    <row r="831" s="11" customFormat="1"/>
    <row r="832" s="11" customFormat="1"/>
    <row r="833" s="11" customFormat="1"/>
    <row r="834" s="11" customFormat="1"/>
    <row r="835" s="11" customFormat="1"/>
    <row r="836" s="11" customFormat="1"/>
    <row r="837" s="11" customFormat="1"/>
    <row r="838" s="11" customFormat="1"/>
    <row r="839" s="11" customFormat="1"/>
    <row r="840" s="11" customFormat="1"/>
    <row r="841" s="11" customFormat="1"/>
    <row r="842" s="11" customFormat="1"/>
    <row r="843" s="11" customFormat="1"/>
    <row r="844" s="11" customFormat="1"/>
    <row r="845" s="11" customFormat="1"/>
    <row r="846" s="11" customFormat="1"/>
    <row r="847" s="11" customFormat="1"/>
    <row r="848" s="11" customFormat="1"/>
    <row r="849" s="11" customFormat="1"/>
    <row r="850" s="11" customFormat="1"/>
    <row r="851" s="11" customFormat="1"/>
    <row r="852" s="11" customFormat="1"/>
    <row r="853" s="11" customFormat="1"/>
    <row r="854" s="11" customFormat="1"/>
    <row r="855" s="11" customFormat="1"/>
    <row r="856" s="11" customFormat="1"/>
    <row r="857" s="11" customFormat="1"/>
    <row r="858" s="11" customFormat="1"/>
    <row r="859" s="11" customFormat="1"/>
    <row r="860" s="11" customFormat="1"/>
    <row r="861" s="11" customFormat="1"/>
    <row r="862" s="11" customFormat="1"/>
    <row r="863" s="11" customFormat="1"/>
    <row r="864" s="11" customFormat="1"/>
    <row r="865" s="11" customFormat="1"/>
    <row r="866" s="11" customFormat="1"/>
    <row r="867" s="11" customFormat="1"/>
    <row r="868" s="11" customFormat="1"/>
    <row r="869" s="11" customFormat="1"/>
    <row r="870" s="11" customFormat="1"/>
    <row r="871" s="11" customFormat="1"/>
    <row r="872" s="11" customFormat="1"/>
    <row r="873" s="11" customFormat="1"/>
    <row r="874" s="11" customFormat="1"/>
    <row r="875" s="11" customFormat="1"/>
    <row r="876" s="11" customFormat="1"/>
    <row r="877" s="11" customFormat="1"/>
    <row r="878" s="11" customFormat="1"/>
    <row r="879" s="11" customFormat="1"/>
    <row r="880" s="11" customFormat="1"/>
    <row r="881" s="11" customFormat="1"/>
    <row r="882" s="11" customFormat="1"/>
    <row r="883" s="11" customFormat="1"/>
    <row r="884" s="11" customFormat="1"/>
    <row r="885" s="11" customFormat="1"/>
    <row r="886" s="11" customFormat="1"/>
    <row r="887" s="11" customFormat="1"/>
    <row r="888" s="11" customFormat="1"/>
    <row r="889" s="11" customFormat="1"/>
    <row r="890" s="11" customFormat="1"/>
    <row r="891" s="11" customFormat="1"/>
    <row r="892" s="11" customFormat="1"/>
    <row r="893" s="11" customFormat="1"/>
    <row r="894" s="11" customFormat="1"/>
    <row r="895" s="11" customFormat="1"/>
    <row r="896" s="11" customFormat="1"/>
    <row r="897" s="11" customFormat="1"/>
    <row r="898" s="11" customFormat="1"/>
    <row r="899" s="11" customFormat="1"/>
    <row r="900" s="11" customFormat="1"/>
    <row r="901" s="11" customFormat="1"/>
    <row r="902" s="11" customFormat="1"/>
    <row r="903" s="11" customFormat="1"/>
    <row r="904" s="11" customFormat="1"/>
    <row r="905" s="11" customFormat="1"/>
    <row r="906" s="11" customFormat="1"/>
    <row r="907" s="11" customFormat="1"/>
    <row r="908" s="11" customFormat="1"/>
    <row r="909" s="11" customFormat="1"/>
    <row r="910" s="11" customFormat="1"/>
    <row r="911" s="11" customFormat="1"/>
    <row r="912" s="11" customFormat="1"/>
    <row r="913" s="11" customFormat="1"/>
    <row r="914" s="11" customFormat="1"/>
    <row r="915" s="11" customFormat="1"/>
    <row r="916" s="11" customFormat="1"/>
    <row r="917" s="11" customFormat="1"/>
    <row r="918" s="11" customFormat="1"/>
    <row r="919" s="11" customFormat="1"/>
    <row r="920" s="11" customFormat="1"/>
    <row r="921" s="11" customFormat="1"/>
    <row r="922" s="11" customFormat="1"/>
    <row r="923" s="11" customFormat="1"/>
    <row r="924" s="11" customFormat="1"/>
    <row r="925" s="11" customFormat="1"/>
    <row r="926" s="11" customFormat="1"/>
    <row r="927" s="11" customFormat="1"/>
    <row r="928" s="11" customFormat="1"/>
    <row r="929" s="11" customFormat="1"/>
    <row r="930" s="11" customFormat="1"/>
    <row r="931" s="11" customFormat="1"/>
    <row r="932" s="11" customFormat="1"/>
    <row r="933" s="11" customFormat="1"/>
    <row r="934" s="11" customFormat="1"/>
    <row r="935" s="11" customFormat="1"/>
    <row r="936" s="11" customFormat="1"/>
    <row r="937" s="11" customFormat="1"/>
    <row r="938" s="11" customFormat="1"/>
    <row r="939" s="11" customFormat="1"/>
    <row r="940" s="11" customFormat="1"/>
    <row r="941" s="11" customFormat="1"/>
    <row r="942" s="11" customFormat="1"/>
    <row r="943" s="11" customFormat="1"/>
    <row r="944" s="11" customFormat="1"/>
    <row r="945" s="11" customFormat="1"/>
    <row r="946" s="11" customFormat="1"/>
    <row r="947" s="11" customFormat="1"/>
    <row r="948" s="11" customFormat="1"/>
    <row r="949" s="11" customFormat="1"/>
    <row r="950" s="11" customFormat="1"/>
    <row r="951" s="11" customFormat="1"/>
    <row r="952" s="11" customFormat="1"/>
    <row r="953" s="11" customFormat="1"/>
    <row r="954" s="11" customFormat="1"/>
    <row r="955" s="11" customFormat="1"/>
    <row r="956" s="11" customFormat="1"/>
    <row r="957" s="11" customFormat="1"/>
    <row r="958" s="11" customFormat="1"/>
    <row r="959" s="11" customFormat="1"/>
    <row r="960" s="11" customFormat="1"/>
    <row r="961" s="11" customFormat="1"/>
    <row r="962" s="11" customFormat="1"/>
    <row r="963" s="11" customFormat="1"/>
    <row r="964" s="11" customFormat="1"/>
    <row r="965" s="11" customFormat="1"/>
    <row r="966" s="11" customFormat="1"/>
    <row r="967" s="11" customFormat="1"/>
    <row r="968" s="11" customFormat="1"/>
    <row r="969" s="11" customFormat="1"/>
    <row r="970" s="11" customFormat="1"/>
    <row r="971" s="11" customFormat="1"/>
    <row r="972" s="11" customFormat="1"/>
    <row r="973" s="11" customFormat="1"/>
    <row r="974" s="11" customFormat="1"/>
    <row r="975" s="11" customFormat="1"/>
    <row r="976" s="11" customFormat="1"/>
    <row r="977" s="11" customFormat="1"/>
    <row r="978" s="11" customFormat="1"/>
    <row r="979" s="11" customFormat="1"/>
    <row r="980" s="11" customFormat="1"/>
    <row r="981" s="11" customFormat="1"/>
    <row r="982" s="11" customFormat="1"/>
    <row r="983" s="11" customFormat="1"/>
    <row r="984" s="11" customFormat="1"/>
    <row r="985" s="11" customFormat="1"/>
    <row r="986" s="11" customFormat="1"/>
    <row r="987" s="11" customFormat="1"/>
    <row r="988" s="11" customFormat="1"/>
    <row r="989" s="11" customFormat="1"/>
    <row r="990" s="11" customFormat="1"/>
    <row r="991" s="11" customFormat="1"/>
    <row r="992" s="11" customFormat="1"/>
    <row r="993" s="11" customFormat="1"/>
    <row r="994" s="11" customFormat="1"/>
    <row r="995" s="11" customFormat="1"/>
    <row r="996" s="11" customFormat="1"/>
    <row r="997" s="11" customFormat="1"/>
    <row r="998" s="11" customFormat="1"/>
    <row r="999" s="11" customFormat="1"/>
    <row r="1000" s="11" customFormat="1"/>
    <row r="1001" s="11" customFormat="1"/>
    <row r="1002" s="11" customFormat="1"/>
    <row r="1003" s="11" customFormat="1"/>
    <row r="1004" s="11" customFormat="1"/>
    <row r="1005" s="11" customFormat="1"/>
    <row r="1006" s="11" customFormat="1"/>
    <row r="1007" s="11" customFormat="1"/>
    <row r="1008" s="11" customFormat="1"/>
    <row r="1009" s="11" customFormat="1"/>
    <row r="1010" s="11" customFormat="1"/>
    <row r="1011" s="11" customFormat="1"/>
    <row r="1012" s="11" customFormat="1"/>
    <row r="1013" s="11" customFormat="1"/>
    <row r="1014" s="11" customFormat="1"/>
    <row r="1015" s="11" customFormat="1"/>
    <row r="1016" s="11" customFormat="1"/>
    <row r="1017" s="11" customFormat="1"/>
    <row r="1018" s="11" customFormat="1"/>
    <row r="1019" s="11" customFormat="1"/>
    <row r="1020" s="11" customFormat="1"/>
    <row r="1021" s="11" customFormat="1"/>
    <row r="1022" s="11" customFormat="1"/>
    <row r="1023" s="11" customFormat="1"/>
    <row r="1024" s="11" customFormat="1"/>
    <row r="1025" s="11" customFormat="1"/>
    <row r="1026" s="11" customFormat="1"/>
    <row r="1027" s="11" customFormat="1"/>
    <row r="1028" s="11" customFormat="1"/>
    <row r="1029" s="11" customFormat="1"/>
    <row r="1030" s="11" customFormat="1"/>
    <row r="1031" s="11" customFormat="1"/>
    <row r="1032" s="11" customFormat="1"/>
    <row r="1033" s="11" customFormat="1"/>
    <row r="1034" s="11" customFormat="1"/>
    <row r="1035" s="11" customFormat="1"/>
    <row r="1036" s="11" customFormat="1"/>
    <row r="1037" s="11" customFormat="1"/>
    <row r="1038" s="11" customFormat="1"/>
    <row r="1039" s="11" customFormat="1"/>
    <row r="1040" s="11" customFormat="1"/>
    <row r="1041" s="11" customFormat="1"/>
    <row r="1042" s="11" customFormat="1"/>
    <row r="1043" s="11" customFormat="1"/>
    <row r="1044" s="11" customFormat="1"/>
    <row r="1045" s="11" customFormat="1"/>
    <row r="1046" s="11" customFormat="1"/>
    <row r="1047" s="11" customFormat="1"/>
    <row r="1048" s="11" customFormat="1"/>
    <row r="1049" s="11" customFormat="1"/>
    <row r="1050" s="11" customFormat="1"/>
    <row r="1051" s="11" customFormat="1"/>
    <row r="1052" s="11" customFormat="1"/>
    <row r="1053" s="11" customFormat="1"/>
    <row r="1054" s="11" customFormat="1"/>
    <row r="1055" s="11" customFormat="1"/>
    <row r="1056" s="11" customFormat="1"/>
    <row r="1057" s="11" customFormat="1"/>
    <row r="1058" s="11" customFormat="1"/>
    <row r="1059" s="11" customFormat="1"/>
    <row r="1060" s="11" customFormat="1"/>
    <row r="1061" s="11" customFormat="1"/>
    <row r="1062" s="11" customFormat="1"/>
    <row r="1063" s="11" customFormat="1"/>
    <row r="1064" s="11" customFormat="1"/>
    <row r="1065" s="11" customFormat="1"/>
    <row r="1066" s="11" customFormat="1"/>
    <row r="1067" s="11" customFormat="1"/>
    <row r="1068" s="11" customFormat="1"/>
    <row r="1069" s="11" customFormat="1"/>
    <row r="1070" s="11" customFormat="1"/>
    <row r="1071" s="11" customFormat="1"/>
    <row r="1072" s="11" customFormat="1"/>
    <row r="1073" s="11" customFormat="1"/>
    <row r="1074" s="11" customFormat="1"/>
    <row r="1075" s="11" customFormat="1"/>
    <row r="1076" s="11" customFormat="1"/>
    <row r="1077" s="11" customFormat="1"/>
    <row r="1078" s="11" customFormat="1"/>
    <row r="1079" s="11" customFormat="1"/>
    <row r="1080" s="11" customFormat="1"/>
    <row r="1081" s="11" customFormat="1"/>
    <row r="1082" s="11" customFormat="1"/>
    <row r="1083" s="11" customFormat="1"/>
    <row r="1084" s="11" customFormat="1"/>
    <row r="1085" s="11" customFormat="1"/>
    <row r="1086" s="11" customFormat="1"/>
    <row r="1087" s="11" customFormat="1"/>
    <row r="1088" s="11" customFormat="1"/>
    <row r="1089" s="11" customFormat="1"/>
    <row r="1090" s="11" customFormat="1"/>
    <row r="1091" s="11" customFormat="1"/>
    <row r="1092" s="11" customFormat="1"/>
    <row r="1093" s="11" customFormat="1"/>
    <row r="1094" s="11" customFormat="1"/>
    <row r="1095" s="11" customFormat="1"/>
    <row r="1096" s="11" customFormat="1"/>
    <row r="1097" s="11" customFormat="1"/>
    <row r="1098" s="11" customFormat="1"/>
    <row r="1099" s="11" customFormat="1"/>
    <row r="1100" s="11" customFormat="1"/>
    <row r="1101" s="11" customFormat="1"/>
    <row r="1102" s="11" customFormat="1"/>
    <row r="1103" s="11" customFormat="1"/>
    <row r="1104" s="11" customFormat="1"/>
    <row r="1105" s="11" customFormat="1"/>
    <row r="1106" s="11" customFormat="1"/>
    <row r="1107" s="11" customFormat="1"/>
    <row r="1108" s="11" customFormat="1"/>
    <row r="1109" s="11" customFormat="1"/>
    <row r="1110" s="11" customFormat="1"/>
    <row r="1111" s="11" customFormat="1"/>
    <row r="1112" s="11" customFormat="1"/>
    <row r="1113" s="11" customFormat="1"/>
    <row r="1114" s="11" customFormat="1"/>
    <row r="1115" s="11" customFormat="1"/>
    <row r="1116" s="11" customFormat="1"/>
    <row r="1117" s="11" customFormat="1"/>
    <row r="1118" s="11" customFormat="1"/>
    <row r="1119" s="11" customFormat="1"/>
  </sheetData>
  <hyperlinks>
    <hyperlink ref="K26" r:id="rId1" xr:uid="{00000000-0004-0000-0000-000000000000}"/>
  </hyperlinks>
  <pageMargins left="0.511811024" right="0.511811024" top="0.78740157499999996" bottom="0.78740157499999996" header="0.31496062000000002" footer="0.3149606200000000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J29"/>
  <sheetViews>
    <sheetView topLeftCell="B1" zoomScale="80" zoomScaleNormal="80" zoomScalePageLayoutView="80" workbookViewId="0">
      <pane ySplit="9" topLeftCell="C10" activePane="bottomLeft" state="frozen"/>
      <selection pane="bottomLeft" activeCell="C15" sqref="C15"/>
    </sheetView>
  </sheetViews>
  <sheetFormatPr defaultColWidth="9.140625" defaultRowHeight="18"/>
  <cols>
    <col min="1" max="1" width="8" style="2" customWidth="1"/>
    <col min="2" max="2" width="34.28515625" style="2" customWidth="1"/>
    <col min="3" max="3" width="39.42578125" style="2" customWidth="1"/>
    <col min="4" max="4" width="28.7109375" style="2" customWidth="1"/>
    <col min="5" max="5" width="38.28515625" style="2" customWidth="1"/>
    <col min="6" max="6" width="27.42578125" style="2" customWidth="1"/>
    <col min="7" max="7" width="27.7109375" style="2" customWidth="1"/>
    <col min="8" max="8" width="34.42578125" style="2" customWidth="1"/>
    <col min="9" max="9" width="33.28515625" style="2" customWidth="1"/>
    <col min="10" max="10" width="39.7109375" style="2" customWidth="1"/>
    <col min="11" max="16384" width="9.140625" style="2"/>
  </cols>
  <sheetData>
    <row r="1" spans="1:10" s="24" customFormat="1" ht="39" customHeight="1">
      <c r="A1" s="110" t="s">
        <v>0</v>
      </c>
      <c r="B1" s="111"/>
      <c r="C1" s="111"/>
      <c r="D1" s="111"/>
      <c r="E1" s="111"/>
      <c r="F1" s="111"/>
      <c r="G1" s="111"/>
      <c r="H1" s="111"/>
      <c r="I1" s="111"/>
      <c r="J1" s="112"/>
    </row>
    <row r="2" spans="1:10" customFormat="1" ht="6.75" customHeight="1">
      <c r="A2" s="113"/>
      <c r="B2" s="114"/>
      <c r="C2" s="114"/>
      <c r="D2" s="114"/>
      <c r="E2" s="114"/>
      <c r="F2" s="114"/>
      <c r="G2" s="114"/>
      <c r="H2" s="114"/>
      <c r="I2" s="114"/>
      <c r="J2" s="115"/>
    </row>
    <row r="3" spans="1:10" customFormat="1" ht="23.25" customHeight="1">
      <c r="A3" s="116" t="s">
        <v>3</v>
      </c>
      <c r="B3" s="117"/>
      <c r="C3" s="117"/>
      <c r="D3" s="117"/>
      <c r="E3" s="117"/>
      <c r="F3" s="117"/>
      <c r="G3" s="117"/>
      <c r="H3" s="117"/>
      <c r="I3" s="117"/>
      <c r="J3" s="118"/>
    </row>
    <row r="4" spans="1:10" customFormat="1" ht="13.15" hidden="1">
      <c r="A4" s="113"/>
      <c r="B4" s="114"/>
      <c r="C4" s="114"/>
      <c r="D4" s="114"/>
      <c r="E4" s="114"/>
      <c r="F4" s="114"/>
      <c r="G4" s="114"/>
      <c r="H4" s="114"/>
      <c r="I4" s="114"/>
      <c r="J4" s="115"/>
    </row>
    <row r="5" spans="1:10" s="25" customFormat="1" ht="26.25" customHeight="1">
      <c r="A5" s="130" t="s">
        <v>4</v>
      </c>
      <c r="B5" s="131"/>
      <c r="C5" s="131"/>
      <c r="D5" s="119" t="s">
        <v>5</v>
      </c>
      <c r="E5" s="120"/>
      <c r="F5" s="120"/>
      <c r="G5" s="120"/>
      <c r="H5" s="120"/>
      <c r="I5" s="120"/>
      <c r="J5" s="121"/>
    </row>
    <row r="6" spans="1:10" s="26" customFormat="1" ht="7.5" customHeight="1">
      <c r="A6" s="127"/>
      <c r="B6" s="128"/>
      <c r="C6" s="128"/>
      <c r="D6" s="128"/>
      <c r="E6" s="128"/>
      <c r="F6" s="128"/>
      <c r="G6" s="128"/>
      <c r="H6" s="128"/>
      <c r="I6" s="128"/>
      <c r="J6" s="129"/>
    </row>
    <row r="7" spans="1:10" s="26" customFormat="1" ht="23.25" customHeight="1">
      <c r="A7" s="130" t="s">
        <v>6</v>
      </c>
      <c r="B7" s="131"/>
      <c r="C7" s="131"/>
      <c r="D7" s="132" t="s">
        <v>7</v>
      </c>
      <c r="E7" s="133"/>
      <c r="F7" s="133"/>
      <c r="G7" s="133"/>
      <c r="H7" s="133"/>
      <c r="I7" s="133"/>
      <c r="J7" s="134"/>
    </row>
    <row r="8" spans="1:10" ht="5.25" customHeight="1">
      <c r="A8" s="135"/>
      <c r="B8" s="136"/>
      <c r="C8" s="136"/>
      <c r="D8" s="136"/>
      <c r="E8" s="136"/>
      <c r="F8" s="136"/>
      <c r="G8" s="136"/>
      <c r="H8" s="136"/>
      <c r="I8" s="136"/>
      <c r="J8" s="137"/>
    </row>
    <row r="9" spans="1:10" ht="52.5" customHeight="1">
      <c r="A9" s="52" t="s">
        <v>8</v>
      </c>
      <c r="B9" s="53" t="s">
        <v>9</v>
      </c>
      <c r="C9" s="53" t="s">
        <v>10</v>
      </c>
      <c r="D9" s="53" t="s">
        <v>11</v>
      </c>
      <c r="E9" s="53" t="s">
        <v>12</v>
      </c>
      <c r="F9" s="53" t="s">
        <v>13</v>
      </c>
      <c r="G9" s="53" t="s">
        <v>14</v>
      </c>
      <c r="H9" s="53" t="s">
        <v>15</v>
      </c>
      <c r="I9" s="53" t="s">
        <v>16</v>
      </c>
      <c r="J9" s="54" t="s">
        <v>17</v>
      </c>
    </row>
    <row r="10" spans="1:10" ht="81.75" customHeight="1">
      <c r="A10" s="138">
        <v>1</v>
      </c>
      <c r="B10" s="124" t="s">
        <v>18</v>
      </c>
      <c r="C10" s="44" t="s">
        <v>19</v>
      </c>
      <c r="D10" s="44" t="s">
        <v>20</v>
      </c>
      <c r="E10" s="58" t="s">
        <v>21</v>
      </c>
      <c r="F10" s="44"/>
      <c r="G10" s="44" t="s">
        <v>22</v>
      </c>
      <c r="H10" s="44" t="s">
        <v>23</v>
      </c>
      <c r="I10" s="44" t="s">
        <v>24</v>
      </c>
      <c r="J10" s="33" t="s">
        <v>25</v>
      </c>
    </row>
    <row r="11" spans="1:10" ht="70.5" customHeight="1">
      <c r="A11" s="139"/>
      <c r="B11" s="126"/>
      <c r="C11" s="44" t="s">
        <v>26</v>
      </c>
      <c r="D11" s="44" t="s">
        <v>27</v>
      </c>
      <c r="E11" s="44" t="s">
        <v>28</v>
      </c>
      <c r="F11" s="44"/>
      <c r="G11" s="44" t="s">
        <v>22</v>
      </c>
      <c r="H11" s="44" t="s">
        <v>29</v>
      </c>
      <c r="I11" s="44" t="s">
        <v>24</v>
      </c>
      <c r="J11" s="33" t="s">
        <v>25</v>
      </c>
    </row>
    <row r="12" spans="1:10" ht="65.25" customHeight="1">
      <c r="A12" s="138">
        <v>2</v>
      </c>
      <c r="B12" s="124" t="s">
        <v>30</v>
      </c>
      <c r="C12" s="44" t="s">
        <v>31</v>
      </c>
      <c r="D12" s="45" t="s">
        <v>32</v>
      </c>
      <c r="E12" s="45">
        <v>3</v>
      </c>
      <c r="F12" s="44">
        <v>4</v>
      </c>
      <c r="G12" s="44"/>
      <c r="H12" s="44" t="s">
        <v>29</v>
      </c>
      <c r="I12" s="44" t="s">
        <v>33</v>
      </c>
      <c r="J12" s="56" t="s">
        <v>34</v>
      </c>
    </row>
    <row r="13" spans="1:10" ht="73.5" customHeight="1">
      <c r="A13" s="140"/>
      <c r="B13" s="125"/>
      <c r="C13" s="44" t="s">
        <v>35</v>
      </c>
      <c r="D13" s="59" t="s">
        <v>36</v>
      </c>
      <c r="E13" s="45" t="s">
        <v>37</v>
      </c>
      <c r="F13" s="44" t="s">
        <v>38</v>
      </c>
      <c r="G13" s="44" t="s">
        <v>39</v>
      </c>
      <c r="H13" s="44" t="s">
        <v>40</v>
      </c>
      <c r="I13" s="44" t="s">
        <v>33</v>
      </c>
      <c r="J13" s="55" t="s">
        <v>41</v>
      </c>
    </row>
    <row r="14" spans="1:10" ht="61.5" customHeight="1">
      <c r="A14" s="139"/>
      <c r="B14" s="126"/>
      <c r="C14" s="49" t="s">
        <v>42</v>
      </c>
      <c r="D14" s="44" t="s">
        <v>43</v>
      </c>
      <c r="E14" s="45" t="s">
        <v>44</v>
      </c>
      <c r="F14" s="44" t="s">
        <v>45</v>
      </c>
      <c r="G14" s="44" t="s">
        <v>46</v>
      </c>
      <c r="H14" s="44" t="s">
        <v>40</v>
      </c>
      <c r="I14" s="44" t="s">
        <v>33</v>
      </c>
      <c r="J14" s="33" t="s">
        <v>47</v>
      </c>
    </row>
    <row r="15" spans="1:10" ht="67.5" customHeight="1">
      <c r="A15" s="50">
        <v>3</v>
      </c>
      <c r="B15" s="61" t="s">
        <v>48</v>
      </c>
      <c r="C15" s="44" t="s">
        <v>49</v>
      </c>
      <c r="D15" s="44">
        <v>1</v>
      </c>
      <c r="E15" s="45">
        <v>2</v>
      </c>
      <c r="F15" s="44">
        <v>4</v>
      </c>
      <c r="G15" s="44" t="s">
        <v>50</v>
      </c>
      <c r="H15" s="44" t="s">
        <v>29</v>
      </c>
      <c r="I15" s="44" t="s">
        <v>33</v>
      </c>
      <c r="J15" s="33" t="s">
        <v>51</v>
      </c>
    </row>
    <row r="16" spans="1:10" ht="105" customHeight="1">
      <c r="A16" s="47">
        <v>4</v>
      </c>
      <c r="B16" s="51" t="s">
        <v>52</v>
      </c>
      <c r="C16" s="44" t="s">
        <v>53</v>
      </c>
      <c r="D16" s="44" t="s">
        <v>54</v>
      </c>
      <c r="E16" s="44" t="s">
        <v>55</v>
      </c>
      <c r="F16" s="44" t="s">
        <v>56</v>
      </c>
      <c r="G16" s="44" t="s">
        <v>57</v>
      </c>
      <c r="H16" s="44" t="s">
        <v>29</v>
      </c>
      <c r="I16" s="44" t="s">
        <v>58</v>
      </c>
      <c r="J16" s="33"/>
    </row>
    <row r="17" spans="1:10" ht="82.5" customHeight="1">
      <c r="A17" s="47">
        <v>5</v>
      </c>
      <c r="B17" s="51" t="s">
        <v>59</v>
      </c>
      <c r="C17" s="44" t="s">
        <v>60</v>
      </c>
      <c r="D17" s="44" t="s">
        <v>61</v>
      </c>
      <c r="E17" s="44">
        <v>9</v>
      </c>
      <c r="F17" s="44">
        <v>12</v>
      </c>
      <c r="G17" s="44" t="s">
        <v>62</v>
      </c>
      <c r="H17" s="44" t="s">
        <v>40</v>
      </c>
      <c r="I17" s="44" t="s">
        <v>63</v>
      </c>
      <c r="J17" s="33"/>
    </row>
    <row r="18" spans="1:10" ht="82.5" customHeight="1">
      <c r="A18" s="48">
        <v>6</v>
      </c>
      <c r="B18" s="60" t="s">
        <v>64</v>
      </c>
      <c r="C18" s="44" t="s">
        <v>65</v>
      </c>
      <c r="D18" s="44" t="s">
        <v>66</v>
      </c>
      <c r="E18" s="44" t="s">
        <v>67</v>
      </c>
      <c r="F18" s="44" t="s">
        <v>68</v>
      </c>
      <c r="G18" s="44" t="s">
        <v>69</v>
      </c>
      <c r="H18" s="44" t="s">
        <v>40</v>
      </c>
      <c r="I18" s="44" t="s">
        <v>70</v>
      </c>
      <c r="J18" s="33"/>
    </row>
    <row r="19" spans="1:10" ht="68.25" customHeight="1">
      <c r="A19" s="138">
        <v>7</v>
      </c>
      <c r="B19" s="122" t="s">
        <v>71</v>
      </c>
      <c r="C19" s="51" t="s">
        <v>72</v>
      </c>
      <c r="D19" s="57" t="s">
        <v>73</v>
      </c>
      <c r="E19" s="44" t="s">
        <v>74</v>
      </c>
      <c r="F19" s="44" t="s">
        <v>74</v>
      </c>
      <c r="G19" s="44" t="s">
        <v>75</v>
      </c>
      <c r="H19" s="44" t="s">
        <v>29</v>
      </c>
      <c r="I19" s="44" t="s">
        <v>76</v>
      </c>
      <c r="J19" s="33"/>
    </row>
    <row r="20" spans="1:10" ht="68.25" customHeight="1">
      <c r="A20" s="139"/>
      <c r="B20" s="123"/>
      <c r="C20" s="51" t="s">
        <v>77</v>
      </c>
      <c r="D20" s="57" t="s">
        <v>73</v>
      </c>
      <c r="E20" s="44" t="s">
        <v>78</v>
      </c>
      <c r="F20" s="44" t="s">
        <v>79</v>
      </c>
      <c r="G20" s="44" t="s">
        <v>75</v>
      </c>
      <c r="H20" s="44" t="s">
        <v>29</v>
      </c>
      <c r="I20" s="44" t="s">
        <v>76</v>
      </c>
      <c r="J20" s="33"/>
    </row>
    <row r="21" spans="1:10" ht="59.25" customHeight="1">
      <c r="A21" s="47">
        <v>8</v>
      </c>
      <c r="B21" s="44" t="s">
        <v>80</v>
      </c>
      <c r="C21" s="51" t="s">
        <v>81</v>
      </c>
      <c r="D21" s="57" t="s">
        <v>82</v>
      </c>
      <c r="E21" s="46">
        <v>0.7</v>
      </c>
      <c r="F21" s="46">
        <v>1</v>
      </c>
      <c r="G21" s="44" t="s">
        <v>83</v>
      </c>
      <c r="H21" s="44" t="s">
        <v>29</v>
      </c>
      <c r="I21" s="45" t="s">
        <v>33</v>
      </c>
      <c r="J21" s="22"/>
    </row>
    <row r="22" spans="1:10">
      <c r="A22" s="32"/>
      <c r="B22" s="31"/>
      <c r="C22" s="1"/>
      <c r="D22" s="1"/>
      <c r="E22" s="1"/>
      <c r="F22" s="1"/>
      <c r="G22" s="1"/>
      <c r="H22" s="1"/>
      <c r="I22" s="1"/>
      <c r="J22" s="22"/>
    </row>
    <row r="23" spans="1:10">
      <c r="A23" s="5"/>
      <c r="B23" s="1"/>
      <c r="C23" s="1"/>
      <c r="D23" s="1"/>
      <c r="E23" s="1"/>
      <c r="F23" s="1"/>
      <c r="G23" s="1"/>
      <c r="H23" s="1"/>
      <c r="I23" s="1"/>
      <c r="J23" s="22"/>
    </row>
    <row r="24" spans="1:10">
      <c r="A24" s="5"/>
      <c r="B24" s="1"/>
      <c r="C24" s="1"/>
      <c r="D24" s="1"/>
      <c r="E24" s="1"/>
      <c r="F24" s="1"/>
      <c r="G24" s="1"/>
      <c r="H24" s="1"/>
      <c r="I24" s="1"/>
      <c r="J24" s="22"/>
    </row>
    <row r="25" spans="1:10">
      <c r="A25" s="5"/>
      <c r="B25" s="1"/>
      <c r="C25" s="1"/>
      <c r="D25" s="1"/>
      <c r="E25" s="1"/>
      <c r="F25" s="1"/>
      <c r="G25" s="1"/>
      <c r="H25" s="1"/>
      <c r="I25" s="1"/>
      <c r="J25" s="22"/>
    </row>
    <row r="26" spans="1:10">
      <c r="A26" s="5"/>
      <c r="B26" s="1"/>
      <c r="C26" s="1"/>
      <c r="D26" s="1"/>
      <c r="E26" s="1"/>
      <c r="F26" s="1"/>
      <c r="G26" s="1"/>
      <c r="H26" s="1"/>
      <c r="I26" s="1"/>
      <c r="J26" s="22"/>
    </row>
    <row r="27" spans="1:10">
      <c r="A27" s="5"/>
      <c r="B27" s="1"/>
      <c r="C27" s="1"/>
      <c r="D27" s="1"/>
      <c r="E27" s="1"/>
      <c r="F27" s="1"/>
      <c r="G27" s="1"/>
      <c r="H27" s="1"/>
      <c r="I27" s="1"/>
      <c r="J27" s="22"/>
    </row>
    <row r="28" spans="1:10">
      <c r="A28" s="5"/>
      <c r="B28" s="1"/>
      <c r="C28" s="1"/>
      <c r="D28" s="1"/>
      <c r="E28" s="1"/>
      <c r="F28" s="1"/>
      <c r="G28" s="1"/>
      <c r="H28" s="1"/>
      <c r="I28" s="1"/>
      <c r="J28" s="22"/>
    </row>
    <row r="29" spans="1:10" ht="18.600000000000001" thickBot="1">
      <c r="A29" s="6"/>
      <c r="B29" s="7"/>
      <c r="C29" s="7"/>
      <c r="D29" s="7"/>
      <c r="E29" s="7"/>
      <c r="F29" s="7"/>
      <c r="G29" s="7"/>
      <c r="H29" s="7"/>
      <c r="I29" s="7"/>
      <c r="J29" s="23"/>
    </row>
  </sheetData>
  <mergeCells count="16">
    <mergeCell ref="B19:B20"/>
    <mergeCell ref="B12:B14"/>
    <mergeCell ref="B10:B11"/>
    <mergeCell ref="A6:J6"/>
    <mergeCell ref="A5:C5"/>
    <mergeCell ref="D7:J7"/>
    <mergeCell ref="A8:J8"/>
    <mergeCell ref="A7:C7"/>
    <mergeCell ref="A10:A11"/>
    <mergeCell ref="A12:A14"/>
    <mergeCell ref="A19:A20"/>
    <mergeCell ref="A1:J1"/>
    <mergeCell ref="A2:J2"/>
    <mergeCell ref="A3:J3"/>
    <mergeCell ref="A4:J4"/>
    <mergeCell ref="D5:J5"/>
  </mergeCells>
  <pageMargins left="0.511811024" right="0.511811024" top="0.78740157499999996" bottom="0.78740157499999996" header="0.31496062000000002" footer="0.31496062000000002"/>
  <pageSetup paperSize="9" orientation="portrait"/>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W21"/>
  <sheetViews>
    <sheetView zoomScale="70" zoomScaleNormal="70" zoomScalePageLayoutView="90" workbookViewId="0">
      <pane ySplit="9" topLeftCell="A21" activePane="bottomLeft" state="frozen"/>
      <selection pane="bottomLeft" activeCell="F21" sqref="F21"/>
    </sheetView>
  </sheetViews>
  <sheetFormatPr defaultColWidth="9.140625" defaultRowHeight="15.6"/>
  <cols>
    <col min="1" max="1" width="8" style="70" customWidth="1"/>
    <col min="2" max="2" width="37.7109375" style="70" customWidth="1"/>
    <col min="3" max="3" width="24.28515625" style="70" customWidth="1"/>
    <col min="4" max="4" width="39.140625" style="70" customWidth="1"/>
    <col min="5" max="10" width="35.140625" style="70" customWidth="1"/>
    <col min="11" max="11" width="36.140625" style="70" customWidth="1"/>
    <col min="12" max="12" width="46.42578125" style="70" customWidth="1"/>
    <col min="13" max="13" width="26.140625" style="70" customWidth="1"/>
    <col min="14" max="14" width="27.7109375" style="70" customWidth="1"/>
    <col min="15" max="15" width="48.5703125" style="70" customWidth="1"/>
    <col min="16" max="16" width="26.7109375" style="70" customWidth="1"/>
    <col min="17" max="17" width="21.28515625" style="70" customWidth="1"/>
    <col min="18" max="18" width="42.42578125" style="70" customWidth="1"/>
    <col min="19" max="20" width="33.42578125" style="70" customWidth="1"/>
    <col min="21" max="21" width="79.7109375" style="70" customWidth="1"/>
    <col min="22" max="16384" width="9.140625" style="70"/>
  </cols>
  <sheetData>
    <row r="1" spans="1:23" s="68" customFormat="1" ht="0.6" customHeight="1">
      <c r="A1" s="146"/>
      <c r="B1" s="147"/>
      <c r="C1" s="147"/>
      <c r="D1" s="147"/>
      <c r="E1" s="147"/>
      <c r="F1" s="147"/>
      <c r="G1" s="147"/>
      <c r="H1" s="147"/>
      <c r="I1" s="147"/>
      <c r="J1" s="147"/>
      <c r="K1" s="147"/>
      <c r="L1" s="147"/>
      <c r="M1" s="147"/>
      <c r="N1" s="147"/>
      <c r="O1" s="147"/>
      <c r="P1" s="147"/>
      <c r="Q1" s="147"/>
      <c r="R1" s="147"/>
      <c r="S1" s="147"/>
      <c r="T1" s="147"/>
      <c r="U1" s="148"/>
    </row>
    <row r="2" spans="1:23" s="68" customFormat="1" ht="22.9" customHeight="1">
      <c r="A2" s="153" t="str">
        <f>'MATRIZ META'!A3:I3</f>
        <v>PLANO DE AÇÃO NACIONAL PARA A CONSERVAÇÃO DO SAUIM-DE-COLEIRA</v>
      </c>
      <c r="B2" s="154"/>
      <c r="C2" s="154"/>
      <c r="D2" s="154"/>
      <c r="E2" s="154"/>
      <c r="F2" s="154"/>
      <c r="G2" s="154"/>
      <c r="H2" s="154"/>
      <c r="I2" s="154"/>
      <c r="J2" s="154"/>
      <c r="K2" s="154"/>
      <c r="L2" s="154"/>
      <c r="M2" s="154"/>
      <c r="N2" s="154"/>
      <c r="O2" s="154"/>
      <c r="P2" s="154"/>
      <c r="Q2" s="154"/>
      <c r="R2" s="154"/>
      <c r="S2" s="154"/>
      <c r="T2" s="154"/>
      <c r="U2" s="155"/>
    </row>
    <row r="3" spans="1:23" s="68" customFormat="1" ht="6.6" customHeight="1">
      <c r="A3" s="146"/>
      <c r="B3" s="147"/>
      <c r="C3" s="147"/>
      <c r="D3" s="147"/>
      <c r="E3" s="147"/>
      <c r="F3" s="147"/>
      <c r="G3" s="147"/>
      <c r="H3" s="147"/>
      <c r="I3" s="147"/>
      <c r="J3" s="147"/>
      <c r="K3" s="147"/>
      <c r="L3" s="147"/>
      <c r="M3" s="147"/>
      <c r="N3" s="147"/>
      <c r="O3" s="147"/>
      <c r="P3" s="147"/>
      <c r="Q3" s="147"/>
      <c r="R3" s="147"/>
      <c r="S3" s="147"/>
      <c r="T3" s="147"/>
      <c r="U3" s="148"/>
    </row>
    <row r="4" spans="1:23" s="69" customFormat="1" ht="24" customHeight="1">
      <c r="A4" s="165" t="s">
        <v>4</v>
      </c>
      <c r="B4" s="166"/>
      <c r="C4" s="166"/>
      <c r="D4" s="156" t="str">
        <f>'MATRIZ META'!D5</f>
        <v>Promover a conservação do sauim-de-coleira e de seu habitat, implementando ações para reverter a atual tendência de declínio populacional da espécie.</v>
      </c>
      <c r="E4" s="157"/>
      <c r="F4" s="157"/>
      <c r="G4" s="157"/>
      <c r="H4" s="157"/>
      <c r="I4" s="157"/>
      <c r="J4" s="157"/>
      <c r="K4" s="157"/>
      <c r="L4" s="157"/>
      <c r="M4" s="157"/>
      <c r="N4" s="157"/>
      <c r="O4" s="157"/>
      <c r="P4" s="157"/>
      <c r="Q4" s="157"/>
      <c r="R4" s="157"/>
      <c r="S4" s="157"/>
      <c r="T4" s="157"/>
      <c r="U4" s="158"/>
    </row>
    <row r="5" spans="1:23" s="68" customFormat="1" ht="5.45" customHeight="1">
      <c r="A5" s="146"/>
      <c r="B5" s="147"/>
      <c r="C5" s="147"/>
      <c r="D5" s="147"/>
      <c r="E5" s="147"/>
      <c r="F5" s="147"/>
      <c r="G5" s="147"/>
      <c r="H5" s="147"/>
      <c r="I5" s="147"/>
      <c r="J5" s="147"/>
      <c r="K5" s="147"/>
      <c r="L5" s="147"/>
      <c r="M5" s="147"/>
      <c r="N5" s="147"/>
      <c r="O5" s="147"/>
      <c r="P5" s="147"/>
      <c r="Q5" s="147"/>
      <c r="R5" s="147"/>
      <c r="S5" s="147"/>
      <c r="T5" s="147"/>
      <c r="U5" s="148"/>
    </row>
    <row r="6" spans="1:23" s="68" customFormat="1" ht="27" customHeight="1" thickBot="1">
      <c r="A6" s="165" t="s">
        <v>84</v>
      </c>
      <c r="B6" s="166"/>
      <c r="C6" s="166"/>
      <c r="D6" s="149" t="s">
        <v>85</v>
      </c>
      <c r="E6" s="147"/>
      <c r="F6" s="147"/>
      <c r="G6" s="147"/>
      <c r="H6" s="147"/>
      <c r="I6" s="147"/>
      <c r="J6" s="147"/>
      <c r="K6" s="147"/>
      <c r="L6" s="147"/>
      <c r="M6" s="147"/>
      <c r="N6" s="147"/>
      <c r="O6" s="147"/>
      <c r="P6" s="147"/>
      <c r="Q6" s="147"/>
      <c r="R6" s="147"/>
      <c r="S6" s="147"/>
      <c r="T6" s="147"/>
      <c r="U6" s="148"/>
    </row>
    <row r="7" spans="1:23" ht="14.45" customHeight="1" thickBot="1">
      <c r="A7" s="167" t="s">
        <v>86</v>
      </c>
      <c r="B7" s="168"/>
      <c r="C7" s="168"/>
      <c r="D7" s="168"/>
      <c r="E7" s="168"/>
      <c r="F7" s="168"/>
      <c r="G7" s="168"/>
      <c r="H7" s="168"/>
      <c r="I7" s="168"/>
      <c r="J7" s="168"/>
      <c r="K7" s="168"/>
      <c r="L7" s="168"/>
      <c r="M7" s="168"/>
      <c r="N7" s="168"/>
      <c r="O7" s="168"/>
      <c r="P7" s="168"/>
      <c r="Q7" s="168"/>
      <c r="R7" s="168"/>
      <c r="S7" s="168"/>
      <c r="T7" s="168"/>
      <c r="U7" s="169"/>
    </row>
    <row r="8" spans="1:23" ht="21.6" customHeight="1">
      <c r="A8" s="161" t="s">
        <v>87</v>
      </c>
      <c r="B8" s="162"/>
      <c r="C8" s="162"/>
      <c r="D8" s="162"/>
      <c r="E8" s="162"/>
      <c r="F8" s="163"/>
      <c r="G8" s="163"/>
      <c r="H8" s="163"/>
      <c r="I8" s="163"/>
      <c r="J8" s="163"/>
      <c r="K8" s="164"/>
      <c r="L8" s="170" t="s">
        <v>88</v>
      </c>
      <c r="M8" s="171"/>
      <c r="N8" s="171"/>
      <c r="O8" s="171"/>
      <c r="P8" s="171"/>
      <c r="Q8" s="171"/>
      <c r="R8" s="171"/>
      <c r="S8" s="171"/>
      <c r="T8" s="171"/>
      <c r="U8" s="172"/>
    </row>
    <row r="9" spans="1:23" ht="54" customHeight="1">
      <c r="A9" s="71" t="s">
        <v>8</v>
      </c>
      <c r="B9" s="72" t="s">
        <v>9</v>
      </c>
      <c r="C9" s="72" t="s">
        <v>10</v>
      </c>
      <c r="D9" s="72" t="s">
        <v>89</v>
      </c>
      <c r="E9" s="72" t="s">
        <v>90</v>
      </c>
      <c r="F9" s="73" t="s">
        <v>13</v>
      </c>
      <c r="G9" s="72" t="s">
        <v>91</v>
      </c>
      <c r="H9" s="72" t="s">
        <v>14</v>
      </c>
      <c r="I9" s="72" t="s">
        <v>92</v>
      </c>
      <c r="J9" s="72" t="s">
        <v>16</v>
      </c>
      <c r="K9" s="73" t="s">
        <v>17</v>
      </c>
      <c r="L9" s="74" t="s">
        <v>93</v>
      </c>
      <c r="M9" s="75" t="s">
        <v>94</v>
      </c>
      <c r="N9" s="75" t="s">
        <v>95</v>
      </c>
      <c r="O9" s="75" t="s">
        <v>96</v>
      </c>
      <c r="P9" s="75" t="s">
        <v>97</v>
      </c>
      <c r="Q9" s="75" t="s">
        <v>16</v>
      </c>
      <c r="R9" s="76" t="s">
        <v>17</v>
      </c>
      <c r="S9" s="77" t="s">
        <v>98</v>
      </c>
      <c r="T9" s="77" t="s">
        <v>99</v>
      </c>
      <c r="U9" s="77" t="s">
        <v>100</v>
      </c>
    </row>
    <row r="10" spans="1:23" ht="306" customHeight="1">
      <c r="A10" s="150">
        <v>1</v>
      </c>
      <c r="B10" s="124" t="s">
        <v>18</v>
      </c>
      <c r="C10" s="51" t="s">
        <v>19</v>
      </c>
      <c r="D10" s="51" t="s">
        <v>20</v>
      </c>
      <c r="E10" s="51" t="s">
        <v>21</v>
      </c>
      <c r="F10" s="51"/>
      <c r="G10" s="51"/>
      <c r="H10" s="51" t="s">
        <v>22</v>
      </c>
      <c r="I10" s="51" t="s">
        <v>23</v>
      </c>
      <c r="J10" s="51" t="s">
        <v>24</v>
      </c>
      <c r="K10" s="79" t="s">
        <v>101</v>
      </c>
      <c r="L10" s="85" t="s">
        <v>102</v>
      </c>
      <c r="M10" s="95" t="s">
        <v>102</v>
      </c>
      <c r="N10" s="95" t="s">
        <v>102</v>
      </c>
      <c r="O10" s="85" t="s">
        <v>102</v>
      </c>
      <c r="P10" s="82">
        <v>44593</v>
      </c>
      <c r="Q10" s="51" t="s">
        <v>103</v>
      </c>
      <c r="R10" s="105" t="s">
        <v>104</v>
      </c>
      <c r="S10" s="124" t="s">
        <v>105</v>
      </c>
      <c r="T10" s="124" t="s">
        <v>105</v>
      </c>
      <c r="U10" s="159" t="s">
        <v>106</v>
      </c>
    </row>
    <row r="11" spans="1:23" ht="219" customHeight="1">
      <c r="A11" s="151"/>
      <c r="B11" s="126"/>
      <c r="C11" s="51" t="s">
        <v>26</v>
      </c>
      <c r="D11" s="51" t="s">
        <v>27</v>
      </c>
      <c r="E11" s="51" t="s">
        <v>28</v>
      </c>
      <c r="F11" s="51"/>
      <c r="G11" s="51"/>
      <c r="H11" s="51" t="s">
        <v>22</v>
      </c>
      <c r="I11" s="51" t="s">
        <v>29</v>
      </c>
      <c r="J11" s="51" t="s">
        <v>24</v>
      </c>
      <c r="K11" s="79" t="s">
        <v>25</v>
      </c>
      <c r="L11" s="85" t="s">
        <v>102</v>
      </c>
      <c r="M11" s="95" t="s">
        <v>102</v>
      </c>
      <c r="N11" s="95" t="s">
        <v>102</v>
      </c>
      <c r="O11" s="85" t="s">
        <v>102</v>
      </c>
      <c r="P11" s="82">
        <v>44593</v>
      </c>
      <c r="Q11" s="51" t="s">
        <v>103</v>
      </c>
      <c r="R11" s="83" t="s">
        <v>107</v>
      </c>
      <c r="S11" s="126"/>
      <c r="T11" s="126"/>
      <c r="U11" s="160"/>
    </row>
    <row r="12" spans="1:23" ht="170.45" customHeight="1">
      <c r="A12" s="150">
        <v>2</v>
      </c>
      <c r="B12" s="124" t="s">
        <v>30</v>
      </c>
      <c r="C12" s="51" t="s">
        <v>31</v>
      </c>
      <c r="D12" s="84">
        <v>1</v>
      </c>
      <c r="E12" s="84">
        <v>3</v>
      </c>
      <c r="F12" s="51">
        <v>4</v>
      </c>
      <c r="G12" s="51" t="s">
        <v>108</v>
      </c>
      <c r="H12" s="51" t="s">
        <v>109</v>
      </c>
      <c r="I12" s="51" t="s">
        <v>29</v>
      </c>
      <c r="J12" s="51" t="s">
        <v>33</v>
      </c>
      <c r="K12" s="51" t="s">
        <v>110</v>
      </c>
      <c r="L12" s="85">
        <v>3</v>
      </c>
      <c r="M12" s="80"/>
      <c r="N12" s="86" t="s">
        <v>111</v>
      </c>
      <c r="O12" s="81" t="s">
        <v>112</v>
      </c>
      <c r="P12" s="82">
        <v>44593</v>
      </c>
      <c r="Q12" s="84" t="s">
        <v>113</v>
      </c>
      <c r="R12" s="87" t="s">
        <v>114</v>
      </c>
      <c r="S12" s="173"/>
      <c r="T12" s="175" t="s">
        <v>111</v>
      </c>
      <c r="U12" s="177" t="s">
        <v>115</v>
      </c>
      <c r="V12" s="141"/>
      <c r="W12" s="143"/>
    </row>
    <row r="13" spans="1:23" ht="118.15" customHeight="1">
      <c r="A13" s="152"/>
      <c r="B13" s="125"/>
      <c r="C13" s="51" t="s">
        <v>116</v>
      </c>
      <c r="D13" s="89" t="s">
        <v>117</v>
      </c>
      <c r="E13" s="84" t="s">
        <v>37</v>
      </c>
      <c r="F13" s="51" t="s">
        <v>38</v>
      </c>
      <c r="G13" s="51" t="s">
        <v>108</v>
      </c>
      <c r="H13" s="51" t="s">
        <v>39</v>
      </c>
      <c r="I13" s="51" t="s">
        <v>29</v>
      </c>
      <c r="J13" s="51" t="s">
        <v>33</v>
      </c>
      <c r="K13" s="51" t="s">
        <v>118</v>
      </c>
      <c r="L13" s="90" t="s">
        <v>117</v>
      </c>
      <c r="M13" s="91"/>
      <c r="N13" s="86" t="s">
        <v>111</v>
      </c>
      <c r="O13" s="81" t="s">
        <v>119</v>
      </c>
      <c r="P13" s="82">
        <v>44593</v>
      </c>
      <c r="Q13" s="84" t="s">
        <v>113</v>
      </c>
      <c r="R13" s="87" t="s">
        <v>120</v>
      </c>
      <c r="S13" s="179"/>
      <c r="T13" s="180"/>
      <c r="U13" s="181"/>
      <c r="V13" s="142"/>
      <c r="W13" s="144"/>
    </row>
    <row r="14" spans="1:23" ht="135" customHeight="1">
      <c r="A14" s="151"/>
      <c r="B14" s="126"/>
      <c r="C14" s="89" t="s">
        <v>42</v>
      </c>
      <c r="D14" s="51">
        <v>4</v>
      </c>
      <c r="E14" s="84">
        <v>7</v>
      </c>
      <c r="F14" s="51">
        <v>9</v>
      </c>
      <c r="G14" s="51" t="s">
        <v>108</v>
      </c>
      <c r="H14" s="51" t="s">
        <v>46</v>
      </c>
      <c r="I14" s="51" t="s">
        <v>29</v>
      </c>
      <c r="J14" s="51" t="s">
        <v>33</v>
      </c>
      <c r="K14" s="79" t="s">
        <v>121</v>
      </c>
      <c r="L14" s="85">
        <v>4</v>
      </c>
      <c r="M14" s="80"/>
      <c r="N14" s="86" t="s">
        <v>111</v>
      </c>
      <c r="O14" s="81" t="s">
        <v>122</v>
      </c>
      <c r="P14" s="82">
        <v>44593</v>
      </c>
      <c r="Q14" s="84" t="s">
        <v>113</v>
      </c>
      <c r="R14" s="92"/>
      <c r="S14" s="174"/>
      <c r="T14" s="176"/>
      <c r="U14" s="178"/>
      <c r="W14" s="145"/>
    </row>
    <row r="15" spans="1:23" ht="259.5">
      <c r="A15" s="88">
        <v>3</v>
      </c>
      <c r="B15" s="61" t="s">
        <v>48</v>
      </c>
      <c r="C15" s="51" t="s">
        <v>49</v>
      </c>
      <c r="D15" s="51">
        <v>1</v>
      </c>
      <c r="E15" s="84">
        <v>2</v>
      </c>
      <c r="F15" s="51">
        <v>4</v>
      </c>
      <c r="G15" s="51" t="s">
        <v>108</v>
      </c>
      <c r="H15" s="51" t="s">
        <v>123</v>
      </c>
      <c r="I15" s="51" t="s">
        <v>29</v>
      </c>
      <c r="J15" s="51" t="s">
        <v>33</v>
      </c>
      <c r="K15" s="79" t="s">
        <v>51</v>
      </c>
      <c r="L15" s="85">
        <v>1</v>
      </c>
      <c r="M15" s="80"/>
      <c r="N15" s="86" t="s">
        <v>111</v>
      </c>
      <c r="O15" s="81" t="s">
        <v>124</v>
      </c>
      <c r="P15" s="82">
        <v>44593</v>
      </c>
      <c r="Q15" s="84" t="s">
        <v>113</v>
      </c>
      <c r="R15" s="83" t="s">
        <v>125</v>
      </c>
      <c r="S15" s="92"/>
      <c r="T15" s="93" t="s">
        <v>111</v>
      </c>
      <c r="U15" s="94" t="s">
        <v>126</v>
      </c>
      <c r="V15" s="94"/>
    </row>
    <row r="16" spans="1:23" ht="372">
      <c r="A16" s="95">
        <v>4</v>
      </c>
      <c r="B16" s="51" t="s">
        <v>52</v>
      </c>
      <c r="C16" s="51" t="s">
        <v>127</v>
      </c>
      <c r="D16" s="51" t="s">
        <v>128</v>
      </c>
      <c r="E16" s="51" t="s">
        <v>129</v>
      </c>
      <c r="F16" s="51" t="s">
        <v>130</v>
      </c>
      <c r="G16" s="51" t="s">
        <v>131</v>
      </c>
      <c r="H16" s="51" t="s">
        <v>132</v>
      </c>
      <c r="I16" s="51" t="s">
        <v>29</v>
      </c>
      <c r="J16" s="51" t="s">
        <v>58</v>
      </c>
      <c r="K16" s="79" t="s">
        <v>133</v>
      </c>
      <c r="L16" s="95">
        <v>6</v>
      </c>
      <c r="M16" s="80"/>
      <c r="N16" s="86" t="s">
        <v>134</v>
      </c>
      <c r="O16" s="81" t="s">
        <v>135</v>
      </c>
      <c r="P16" s="82">
        <v>44593</v>
      </c>
      <c r="Q16" s="93" t="s">
        <v>58</v>
      </c>
      <c r="R16" s="87" t="s">
        <v>136</v>
      </c>
      <c r="S16" s="92"/>
      <c r="T16" s="93" t="s">
        <v>134</v>
      </c>
      <c r="U16" s="94" t="s">
        <v>137</v>
      </c>
    </row>
    <row r="17" spans="1:21" ht="307.5">
      <c r="A17" s="95">
        <v>5</v>
      </c>
      <c r="B17" s="51" t="s">
        <v>59</v>
      </c>
      <c r="C17" s="51" t="s">
        <v>60</v>
      </c>
      <c r="D17" s="51">
        <v>6</v>
      </c>
      <c r="E17" s="51">
        <v>9</v>
      </c>
      <c r="F17" s="51">
        <v>12</v>
      </c>
      <c r="G17" s="51" t="s">
        <v>108</v>
      </c>
      <c r="H17" s="51" t="s">
        <v>62</v>
      </c>
      <c r="I17" s="51" t="s">
        <v>40</v>
      </c>
      <c r="J17" s="51" t="s">
        <v>63</v>
      </c>
      <c r="K17" s="79" t="s">
        <v>138</v>
      </c>
      <c r="L17" s="95" t="s">
        <v>139</v>
      </c>
      <c r="M17" s="80"/>
      <c r="N17" s="86" t="s">
        <v>111</v>
      </c>
      <c r="O17" s="96" t="s">
        <v>140</v>
      </c>
      <c r="P17" s="82">
        <v>44593</v>
      </c>
      <c r="Q17" s="51" t="s">
        <v>63</v>
      </c>
      <c r="R17" s="87"/>
      <c r="S17" s="92"/>
      <c r="T17" s="93" t="s">
        <v>111</v>
      </c>
      <c r="U17" s="94" t="s">
        <v>141</v>
      </c>
    </row>
    <row r="18" spans="1:21" ht="226.5">
      <c r="A18" s="78">
        <v>6</v>
      </c>
      <c r="B18" s="61" t="s">
        <v>142</v>
      </c>
      <c r="C18" s="51" t="s">
        <v>143</v>
      </c>
      <c r="D18" s="51" t="s">
        <v>144</v>
      </c>
      <c r="E18" s="51" t="s">
        <v>145</v>
      </c>
      <c r="F18" s="51" t="s">
        <v>146</v>
      </c>
      <c r="G18" s="51" t="s">
        <v>108</v>
      </c>
      <c r="H18" s="51" t="s">
        <v>69</v>
      </c>
      <c r="I18" s="51" t="s">
        <v>29</v>
      </c>
      <c r="J18" s="51" t="s">
        <v>70</v>
      </c>
      <c r="K18" s="79" t="s">
        <v>147</v>
      </c>
      <c r="L18" s="97">
        <v>4</v>
      </c>
      <c r="M18" s="98"/>
      <c r="N18" s="99" t="s">
        <v>111</v>
      </c>
      <c r="O18" s="100" t="s">
        <v>148</v>
      </c>
      <c r="P18" s="82">
        <v>44593</v>
      </c>
      <c r="Q18" s="51" t="s">
        <v>70</v>
      </c>
      <c r="R18" s="92"/>
      <c r="S18" s="92"/>
      <c r="T18" s="93" t="s">
        <v>111</v>
      </c>
      <c r="U18" s="101" t="s">
        <v>149</v>
      </c>
    </row>
    <row r="19" spans="1:21" ht="162">
      <c r="A19" s="150">
        <v>7</v>
      </c>
      <c r="B19" s="124" t="s">
        <v>71</v>
      </c>
      <c r="C19" s="51" t="s">
        <v>150</v>
      </c>
      <c r="D19" s="51">
        <v>8</v>
      </c>
      <c r="E19" s="51" t="s">
        <v>74</v>
      </c>
      <c r="F19" s="51" t="s">
        <v>74</v>
      </c>
      <c r="G19" s="51" t="s">
        <v>151</v>
      </c>
      <c r="H19" s="51" t="s">
        <v>75</v>
      </c>
      <c r="I19" s="51" t="s">
        <v>29</v>
      </c>
      <c r="J19" s="51" t="s">
        <v>76</v>
      </c>
      <c r="K19" s="79" t="s">
        <v>152</v>
      </c>
      <c r="L19" s="85">
        <v>17</v>
      </c>
      <c r="M19" s="80"/>
      <c r="N19" s="86" t="s">
        <v>111</v>
      </c>
      <c r="O19" s="81" t="s">
        <v>153</v>
      </c>
      <c r="P19" s="82">
        <v>44593</v>
      </c>
      <c r="Q19" s="84" t="s">
        <v>76</v>
      </c>
      <c r="R19" s="83" t="s">
        <v>154</v>
      </c>
      <c r="S19" s="173"/>
      <c r="T19" s="175" t="s">
        <v>134</v>
      </c>
      <c r="U19" s="177" t="s">
        <v>155</v>
      </c>
    </row>
    <row r="20" spans="1:21" ht="178.5">
      <c r="A20" s="151"/>
      <c r="B20" s="126"/>
      <c r="C20" s="107" t="s">
        <v>77</v>
      </c>
      <c r="D20" s="107" t="s">
        <v>73</v>
      </c>
      <c r="E20" s="107" t="s">
        <v>78</v>
      </c>
      <c r="F20" s="107" t="s">
        <v>79</v>
      </c>
      <c r="G20" s="107" t="s">
        <v>151</v>
      </c>
      <c r="H20" s="107" t="s">
        <v>75</v>
      </c>
      <c r="I20" s="107" t="s">
        <v>29</v>
      </c>
      <c r="J20" s="107" t="s">
        <v>76</v>
      </c>
      <c r="K20" s="108"/>
      <c r="L20" s="85" t="s">
        <v>102</v>
      </c>
      <c r="M20" s="95" t="s">
        <v>102</v>
      </c>
      <c r="N20" s="95" t="s">
        <v>102</v>
      </c>
      <c r="O20" s="85" t="s">
        <v>102</v>
      </c>
      <c r="P20" s="91"/>
      <c r="Q20" s="91"/>
      <c r="R20" s="83" t="s">
        <v>156</v>
      </c>
      <c r="S20" s="174"/>
      <c r="T20" s="176"/>
      <c r="U20" s="178"/>
    </row>
    <row r="21" spans="1:21" ht="291.75">
      <c r="A21" s="95">
        <v>8</v>
      </c>
      <c r="B21" s="109" t="s">
        <v>157</v>
      </c>
      <c r="C21" s="51" t="s">
        <v>81</v>
      </c>
      <c r="D21" s="51">
        <v>14</v>
      </c>
      <c r="E21" s="102">
        <v>0.7</v>
      </c>
      <c r="F21" s="102">
        <v>1</v>
      </c>
      <c r="G21" s="102" t="s">
        <v>151</v>
      </c>
      <c r="H21" s="51" t="s">
        <v>83</v>
      </c>
      <c r="I21" s="51" t="s">
        <v>29</v>
      </c>
      <c r="J21" s="84" t="s">
        <v>33</v>
      </c>
      <c r="K21" s="79" t="s">
        <v>158</v>
      </c>
      <c r="L21" s="103">
        <v>0.7</v>
      </c>
      <c r="M21" s="80"/>
      <c r="N21" s="86" t="s">
        <v>134</v>
      </c>
      <c r="O21" s="104" t="s">
        <v>159</v>
      </c>
      <c r="P21" s="82">
        <v>44593</v>
      </c>
      <c r="Q21" s="84" t="s">
        <v>33</v>
      </c>
      <c r="R21" s="83" t="s">
        <v>160</v>
      </c>
      <c r="S21" s="92"/>
      <c r="T21" s="93" t="s">
        <v>134</v>
      </c>
      <c r="U21" s="106" t="s">
        <v>161</v>
      </c>
    </row>
  </sheetData>
  <mergeCells count="28">
    <mergeCell ref="A19:A20"/>
    <mergeCell ref="B19:B20"/>
    <mergeCell ref="A7:U7"/>
    <mergeCell ref="L8:U8"/>
    <mergeCell ref="S19:S20"/>
    <mergeCell ref="T19:T20"/>
    <mergeCell ref="U19:U20"/>
    <mergeCell ref="S12:S14"/>
    <mergeCell ref="T12:T14"/>
    <mergeCell ref="U12:U14"/>
    <mergeCell ref="A1:U1"/>
    <mergeCell ref="A2:U2"/>
    <mergeCell ref="A3:U3"/>
    <mergeCell ref="D4:U4"/>
    <mergeCell ref="S10:S11"/>
    <mergeCell ref="T10:T11"/>
    <mergeCell ref="U10:U11"/>
    <mergeCell ref="A8:K8"/>
    <mergeCell ref="A4:C4"/>
    <mergeCell ref="A6:C6"/>
    <mergeCell ref="V12:V13"/>
    <mergeCell ref="W12:W14"/>
    <mergeCell ref="A5:U5"/>
    <mergeCell ref="D6:U6"/>
    <mergeCell ref="A10:A11"/>
    <mergeCell ref="B10:B11"/>
    <mergeCell ref="A12:A14"/>
    <mergeCell ref="B12:B14"/>
  </mergeCells>
  <pageMargins left="0.511811024" right="0.511811024" top="0.78740157499999996" bottom="0.78740157499999996" header="0.31496062000000002" footer="0.31496062000000002"/>
  <pageSetup paperSize="9" orientation="portrait"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M25"/>
  <sheetViews>
    <sheetView tabSelected="1" zoomScale="50" zoomScaleNormal="50" zoomScalePageLayoutView="50" workbookViewId="0">
      <pane ySplit="12" topLeftCell="A13" activePane="bottomLeft" state="frozen"/>
      <selection pane="bottomLeft" activeCell="A5" sqref="A5:C5"/>
    </sheetView>
  </sheetViews>
  <sheetFormatPr defaultColWidth="9.140625" defaultRowHeight="18"/>
  <cols>
    <col min="1" max="1" width="8" style="2" customWidth="1"/>
    <col min="2" max="3" width="30" style="2" customWidth="1"/>
    <col min="4" max="4" width="32.140625" style="2" customWidth="1"/>
    <col min="5" max="5" width="35.140625" style="2" customWidth="1"/>
    <col min="6" max="7" width="35.42578125" style="2" customWidth="1"/>
    <col min="8" max="8" width="27.7109375" style="2" customWidth="1"/>
    <col min="9" max="9" width="26.7109375" style="2" customWidth="1"/>
    <col min="10" max="11" width="25" style="2" customWidth="1"/>
    <col min="12" max="13" width="33.42578125" style="2" customWidth="1"/>
    <col min="14" max="16384" width="9.140625" style="2"/>
  </cols>
  <sheetData>
    <row r="1" spans="1:13" s="24" customFormat="1" ht="42" customHeight="1">
      <c r="A1" s="194" t="s">
        <v>0</v>
      </c>
      <c r="B1" s="194"/>
      <c r="C1" s="194"/>
      <c r="D1" s="194"/>
      <c r="E1" s="194"/>
      <c r="F1" s="194"/>
      <c r="G1" s="194"/>
      <c r="H1" s="194"/>
      <c r="I1" s="194"/>
      <c r="J1" s="194"/>
      <c r="K1" s="194"/>
      <c r="L1" s="194"/>
      <c r="M1" s="194"/>
    </row>
    <row r="2" spans="1:13" customFormat="1" ht="23.25" customHeight="1">
      <c r="A2" s="195"/>
      <c r="B2" s="195"/>
      <c r="C2" s="195"/>
      <c r="D2" s="195"/>
      <c r="E2" s="195"/>
      <c r="F2" s="195"/>
      <c r="G2" s="195"/>
      <c r="H2" s="195"/>
      <c r="I2" s="195"/>
      <c r="J2" s="195"/>
      <c r="K2" s="195"/>
      <c r="L2" s="195"/>
      <c r="M2" s="195"/>
    </row>
    <row r="3" spans="1:13" customFormat="1" ht="28.9">
      <c r="A3" s="196" t="str">
        <f>'MATRIZ META'!A3:I3</f>
        <v>PLANO DE AÇÃO NACIONAL PARA A CONSERVAÇÃO DO SAUIM-DE-COLEIRA</v>
      </c>
      <c r="B3" s="196"/>
      <c r="C3" s="196"/>
      <c r="D3" s="196"/>
      <c r="E3" s="196"/>
      <c r="F3" s="196"/>
      <c r="G3" s="196"/>
      <c r="H3" s="196"/>
      <c r="I3" s="196"/>
      <c r="J3" s="196"/>
      <c r="K3" s="196"/>
      <c r="L3" s="196"/>
      <c r="M3" s="196"/>
    </row>
    <row r="4" spans="1:13" customFormat="1" ht="12.75" customHeight="1">
      <c r="A4" s="195"/>
      <c r="B4" s="195"/>
      <c r="C4" s="195"/>
      <c r="D4" s="195"/>
      <c r="E4" s="195"/>
      <c r="F4" s="195"/>
      <c r="G4" s="195"/>
      <c r="H4" s="195"/>
      <c r="I4" s="195"/>
      <c r="J4" s="195"/>
      <c r="K4" s="195"/>
      <c r="L4" s="195"/>
      <c r="M4" s="195"/>
    </row>
    <row r="5" spans="1:13" s="25" customFormat="1" ht="25.9" customHeight="1">
      <c r="A5" s="191" t="s">
        <v>4</v>
      </c>
      <c r="B5" s="191"/>
      <c r="C5" s="191"/>
      <c r="D5" s="197" t="str">
        <f>'MATRIZ META'!D5</f>
        <v>Promover a conservação do sauim-de-coleira e de seu habitat, implementando ações para reverter a atual tendência de declínio populacional da espécie.</v>
      </c>
      <c r="E5" s="197"/>
      <c r="F5" s="197"/>
      <c r="G5" s="197"/>
      <c r="H5" s="197"/>
      <c r="I5" s="197"/>
      <c r="J5" s="197"/>
      <c r="K5" s="197"/>
      <c r="L5" s="197"/>
      <c r="M5" s="197"/>
    </row>
    <row r="6" spans="1:13" s="26" customFormat="1" ht="13.5" customHeight="1">
      <c r="A6" s="192"/>
      <c r="B6" s="192"/>
      <c r="C6" s="192"/>
      <c r="D6" s="192"/>
      <c r="E6" s="192"/>
      <c r="F6" s="192"/>
      <c r="G6" s="192"/>
      <c r="H6" s="192"/>
      <c r="I6" s="192"/>
      <c r="J6" s="192"/>
      <c r="K6" s="192"/>
      <c r="L6" s="192"/>
      <c r="M6" s="192"/>
    </row>
    <row r="7" spans="1:13" s="26" customFormat="1" ht="31.5" customHeight="1">
      <c r="A7" s="191" t="s">
        <v>162</v>
      </c>
      <c r="B7" s="191"/>
      <c r="C7" s="191"/>
      <c r="D7" s="198" t="s">
        <v>163</v>
      </c>
      <c r="E7" s="198"/>
      <c r="F7" s="198"/>
      <c r="G7" s="198"/>
      <c r="H7" s="198"/>
      <c r="I7" s="198"/>
      <c r="J7" s="198"/>
      <c r="K7" s="198"/>
      <c r="L7" s="198"/>
      <c r="M7" s="198"/>
    </row>
    <row r="8" spans="1:13" s="26" customFormat="1" ht="31.5" customHeight="1">
      <c r="A8" s="191" t="s">
        <v>164</v>
      </c>
      <c r="B8" s="191"/>
      <c r="C8" s="191"/>
      <c r="D8" s="198" t="str">
        <f>'MATRIZ AVALIACAO MEIO TERMO'!D6:Q6</f>
        <v>23 e 24 de fevereiro de 2022</v>
      </c>
      <c r="E8" s="198"/>
      <c r="F8" s="198"/>
      <c r="G8" s="198"/>
      <c r="H8" s="198"/>
      <c r="I8" s="198"/>
      <c r="J8" s="198"/>
      <c r="K8" s="198"/>
      <c r="L8" s="198"/>
      <c r="M8" s="198"/>
    </row>
    <row r="9" spans="1:13" s="4" customFormat="1" ht="16.5" customHeight="1" thickBot="1">
      <c r="A9" s="193"/>
      <c r="B9" s="193"/>
      <c r="C9" s="193"/>
      <c r="D9" s="193"/>
      <c r="E9" s="193"/>
      <c r="F9" s="193"/>
      <c r="G9" s="193"/>
      <c r="H9" s="193"/>
      <c r="I9" s="193"/>
      <c r="J9" s="193"/>
      <c r="K9" s="193"/>
      <c r="L9" s="193"/>
      <c r="M9" s="193"/>
    </row>
    <row r="10" spans="1:13" s="4" customFormat="1" ht="39" customHeight="1" thickBot="1">
      <c r="A10" s="182" t="s">
        <v>165</v>
      </c>
      <c r="B10" s="183"/>
      <c r="C10" s="183"/>
      <c r="D10" s="183"/>
      <c r="E10" s="183"/>
      <c r="F10" s="183"/>
      <c r="G10" s="183"/>
      <c r="H10" s="183"/>
      <c r="I10" s="183"/>
      <c r="J10" s="183"/>
      <c r="K10" s="183"/>
      <c r="L10" s="183"/>
      <c r="M10" s="184"/>
    </row>
    <row r="11" spans="1:13" s="28" customFormat="1" ht="57.75" customHeight="1">
      <c r="A11" s="188" t="s">
        <v>166</v>
      </c>
      <c r="B11" s="189"/>
      <c r="C11" s="189"/>
      <c r="D11" s="189"/>
      <c r="E11" s="189"/>
      <c r="F11" s="190"/>
      <c r="G11" s="40" t="s">
        <v>167</v>
      </c>
      <c r="H11" s="185" t="s">
        <v>168</v>
      </c>
      <c r="I11" s="186"/>
      <c r="J11" s="186"/>
      <c r="K11" s="186"/>
      <c r="L11" s="186"/>
      <c r="M11" s="187"/>
    </row>
    <row r="12" spans="1:13" s="3" customFormat="1" ht="61.5" customHeight="1">
      <c r="A12" s="34" t="s">
        <v>8</v>
      </c>
      <c r="B12" s="27" t="s">
        <v>9</v>
      </c>
      <c r="C12" s="27" t="s">
        <v>10</v>
      </c>
      <c r="D12" s="27" t="s">
        <v>89</v>
      </c>
      <c r="E12" s="27" t="s">
        <v>90</v>
      </c>
      <c r="F12" s="35" t="s">
        <v>13</v>
      </c>
      <c r="G12" s="41" t="s">
        <v>169</v>
      </c>
      <c r="H12" s="42" t="s">
        <v>170</v>
      </c>
      <c r="I12" s="36" t="s">
        <v>171</v>
      </c>
      <c r="J12" s="36" t="s">
        <v>16</v>
      </c>
      <c r="K12" s="36" t="s">
        <v>172</v>
      </c>
      <c r="L12" s="37" t="s">
        <v>173</v>
      </c>
      <c r="M12" s="43" t="s">
        <v>17</v>
      </c>
    </row>
    <row r="13" spans="1:13" ht="31.9">
      <c r="A13" s="8">
        <f>'MATRIZ META'!A10</f>
        <v>1</v>
      </c>
      <c r="B13" s="19" t="str">
        <f>'MATRIZ META'!B10</f>
        <v>Reduzir a perda de habitat do sauim-de-coleira.</v>
      </c>
      <c r="C13" s="9" t="str">
        <f>'MATRIZ META'!C10</f>
        <v>Área de habitat viável disponível para o sauim em hectares</v>
      </c>
      <c r="D13" s="9" t="str">
        <f>'MATRIZ AVALIACAO MEIO TERMO'!D10</f>
        <v>Relatório Luiz Coelho + perda calculada pelo Maurício</v>
      </c>
      <c r="E13" s="9" t="str">
        <f>'MATRIZ AVALIACAO MEIO TERMO'!E10</f>
        <v>Verificar com FVA a taxa de desmatamento anual da área do sauim pra tentar calcular a área a ser mantida a partir dos dados do Luiz (434.223 ha - área sem floresta)</v>
      </c>
      <c r="F13" s="38" t="str">
        <f>'MATRIZ AVALIACAO MEIO TERMO'!K10</f>
        <v>Renata e Diogo vão levantar dados e coordenar as análises para calcular as metas</v>
      </c>
      <c r="G13" s="29">
        <f>'MATRIZ AVALIACAO MEIO TERMO'!P10</f>
        <v>44593</v>
      </c>
      <c r="H13" s="5"/>
      <c r="I13" s="1"/>
      <c r="J13" s="1"/>
      <c r="K13" s="1"/>
      <c r="L13" s="1"/>
      <c r="M13" s="22"/>
    </row>
    <row r="14" spans="1:13">
      <c r="A14" s="8">
        <f>'MATRIZ META'!A12</f>
        <v>2</v>
      </c>
      <c r="B14" s="19"/>
      <c r="C14" s="9" t="str">
        <f>'MATRIZ META'!C13</f>
        <v xml:space="preserve"> Área em hectares protegidos
</v>
      </c>
      <c r="D14" s="9" t="str">
        <f>'MATRIZ AVALIACAO MEIO TERMO'!D11</f>
        <v>Área atual em hectares</v>
      </c>
      <c r="E14" s="9" t="str">
        <f>'MATRIZ AVALIACAO MEIO TERMO'!E11</f>
        <v xml:space="preserve">Verificar com FVA a taxa de desmatamento anual da área do sauim </v>
      </c>
      <c r="F14" s="38" t="str">
        <f>'MATRIZ AVALIACAO MEIO TERMO'!K11</f>
        <v>Renata e Diogo vão levantar dados e coordeanr análises para calcular as metas</v>
      </c>
      <c r="G14" s="29">
        <f>'MATRIZ AVALIACAO MEIO TERMO'!P11</f>
        <v>44593</v>
      </c>
      <c r="H14" s="5"/>
      <c r="I14" s="1"/>
      <c r="J14" s="1"/>
      <c r="K14" s="1"/>
      <c r="L14" s="1"/>
      <c r="M14" s="22"/>
    </row>
    <row r="15" spans="1:13">
      <c r="A15" s="8" t="e">
        <f>'MATRIZ META'!#REF!</f>
        <v>#REF!</v>
      </c>
      <c r="B15" s="19" t="e">
        <f>'MATRIZ META'!#REF!</f>
        <v>#REF!</v>
      </c>
      <c r="C15" s="9" t="e">
        <f>'MATRIZ META'!#REF!</f>
        <v>#REF!</v>
      </c>
      <c r="D15" s="9">
        <f>'MATRIZ AVALIACAO MEIO TERMO'!D12</f>
        <v>1</v>
      </c>
      <c r="E15" s="9">
        <f>'MATRIZ AVALIACAO MEIO TERMO'!E12</f>
        <v>3</v>
      </c>
      <c r="F15" s="38" t="str">
        <f>'MATRIZ AVALIACAO MEIO TERMO'!K12</f>
        <v>Linha de Base: APA Sauim de Manaus
Proposta de Rebio federal protocolada (meio termo);
Proposta de APA estadual em elaboração final (meio termo);
Tentar a proposta para a área do CECAN;IBAMA (meio termo);
Tentar a proposta para a área do SESI (meta final)</v>
      </c>
      <c r="G15" s="29">
        <f>'MATRIZ AVALIACAO MEIO TERMO'!P12</f>
        <v>44593</v>
      </c>
      <c r="H15" s="5"/>
      <c r="I15" s="1"/>
      <c r="J15" s="1"/>
      <c r="K15" s="1"/>
      <c r="L15" s="1"/>
      <c r="M15" s="22"/>
    </row>
    <row r="16" spans="1:13">
      <c r="A16" s="8">
        <f>'MATRIZ META'!A16</f>
        <v>4</v>
      </c>
      <c r="B16" s="19"/>
      <c r="C16" s="9" t="str">
        <f>'MATRIZ META'!C16</f>
        <v xml:space="preserve">Número de notificações de ocorrências de  atropelamentos, choques elétricos e ataques de animais domésticos sobre o Sauim-de-coleira (incluindo animais que chegam no CETAS e no Projeto Sauim-UFAM) 
</v>
      </c>
      <c r="D16" s="9" t="str">
        <f>'MATRIZ AVALIACAO MEIO TERMO'!D13</f>
        <v>194.043 ha</v>
      </c>
      <c r="E16" s="9" t="str">
        <f>'MATRIZ AVALIACAO MEIO TERMO'!E13</f>
        <v>275 mil</v>
      </c>
      <c r="F16" s="38" t="str">
        <f>'MATRIZ AVALIACAO MEIO TERMO'!K13</f>
        <v>Linha de base: total das áreas protegidas do livro (21 UCs) + 5 novas áreas + 9 RPPNs = 194.043 ha</v>
      </c>
      <c r="G16" s="29">
        <f>'MATRIZ AVALIACAO MEIO TERMO'!P13</f>
        <v>44593</v>
      </c>
      <c r="H16" s="5"/>
      <c r="I16" s="1"/>
      <c r="J16" s="1"/>
      <c r="K16" s="1"/>
      <c r="L16" s="1"/>
      <c r="M16" s="22"/>
    </row>
    <row r="17" spans="1:13" ht="63">
      <c r="A17" s="8">
        <f>'MATRIZ META'!A17</f>
        <v>5</v>
      </c>
      <c r="B17" s="19" t="str">
        <f>'MATRIZ META'!B17</f>
        <v>Recuperar e enriquecer áreas para melhorar a qualidade do habitat do sauim-de-coleira.</v>
      </c>
      <c r="C17" s="9" t="str">
        <f>'MATRIZ META'!C17</f>
        <v>Número de áreas prioritárias para a conservação do sauim-de-coleira com intervenções para sua recuperação/enriquecimento</v>
      </c>
      <c r="D17" s="9">
        <f>'MATRIZ AVALIACAO MEIO TERMO'!D14</f>
        <v>4</v>
      </c>
      <c r="E17" s="9">
        <f>'MATRIZ AVALIACAO MEIO TERMO'!E14</f>
        <v>7</v>
      </c>
      <c r="F17" s="38" t="str">
        <f>'MATRIZ AVALIACAO MEIO TERMO'!K14</f>
        <v>Para definição da linha de base foram consultadas a SEMA e SEMMAS sobre o número de áreas protegidas com planos de manejo/gestão em abril de 2018.
Previsão: 3 de meio termo - APA (LB + 3 = 7) Sauim de Manaus, APA Tarumã Ponta Negra, RDS Puranga Conquista
Meta final = LB + 5</v>
      </c>
      <c r="G17" s="29">
        <f>'MATRIZ AVALIACAO MEIO TERMO'!P14</f>
        <v>44593</v>
      </c>
      <c r="H17" s="5"/>
      <c r="I17" s="1"/>
      <c r="J17" s="1"/>
      <c r="K17" s="1"/>
      <c r="L17" s="1"/>
      <c r="M17" s="22"/>
    </row>
    <row r="18" spans="1:13">
      <c r="A18" s="8">
        <f>'MATRIZ META'!A18</f>
        <v>6</v>
      </c>
      <c r="B18" s="19">
        <f>'MATRIZ META'!B22</f>
        <v>0</v>
      </c>
      <c r="C18" s="9" t="e">
        <f>'MATRIZ META'!#REF!</f>
        <v>#REF!</v>
      </c>
      <c r="D18" s="9">
        <f>'MATRIZ AVALIACAO MEIO TERMO'!D15</f>
        <v>1</v>
      </c>
      <c r="E18" s="9">
        <f>'MATRIZ AVALIACAO MEIO TERMO'!E15</f>
        <v>2</v>
      </c>
      <c r="F18" s="38" t="str">
        <f>'MATRIZ AVALIACAO MEIO TERMO'!K15</f>
        <v>A proposta do corredor Central já foi protocolada e o corredor criado em junho.
Os outros dois são o Tarumã-Ponta Negra e o do Distrito.
Ao monitorar este indicador, para  a área rural, verificar o indicador do objetivo de articulação/criação de áreas protegidas, que trata da área protegida criada.</v>
      </c>
      <c r="G18" s="29">
        <f>'MATRIZ AVALIACAO MEIO TERMO'!P15</f>
        <v>44593</v>
      </c>
      <c r="H18" s="5"/>
      <c r="I18" s="1"/>
      <c r="J18" s="1"/>
      <c r="K18" s="1"/>
      <c r="L18" s="1"/>
      <c r="M18" s="22"/>
    </row>
    <row r="19" spans="1:13" ht="78.599999999999994">
      <c r="A19" s="8">
        <f>'MATRIZ META'!A19</f>
        <v>7</v>
      </c>
      <c r="B19" s="19" t="str">
        <f>'MATRIZ META'!B19</f>
        <v>Fortalecer e ampliar atividades de Educação Ambiental para a conservação do Sauim-de-coleira.</v>
      </c>
      <c r="C19" s="9" t="str">
        <f>'MATRIZ META'!C19</f>
        <v>Número de atividades de educação ambiental realizadas anualmente planejadas pelo PAN</v>
      </c>
      <c r="D19" s="9" t="str">
        <f>'MATRIZ AVALIACAO MEIO TERMO'!D16</f>
        <v xml:space="preserve">4 
</v>
      </c>
      <c r="E19" s="9" t="str">
        <f>'MATRIZ AVALIACAO MEIO TERMO'!E16</f>
        <v xml:space="preserve">Diminuir o número de ocorrências em 25%
</v>
      </c>
      <c r="F19" s="38" t="str">
        <f>'MATRIZ AVALIACAO MEIO TERMO'!K16</f>
        <v xml:space="preserve">Para a definição da linha de base foi considerada a média anual de registros de atropelamentos, ataques de animais domésticos e eletrocussão no período de 2012 a 2016 (1o ciclo do PAN). Focamos os resultados nos registros do CETAS, para onde a maioria dos animais é encaminhada. </v>
      </c>
      <c r="G19" s="29">
        <f>'MATRIZ AVALIACAO MEIO TERMO'!P16</f>
        <v>44593</v>
      </c>
      <c r="H19" s="5"/>
      <c r="I19" s="1"/>
      <c r="J19" s="1"/>
      <c r="K19" s="1"/>
      <c r="L19" s="1"/>
      <c r="M19" s="22"/>
    </row>
    <row r="20" spans="1:13" s="4" customFormat="1">
      <c r="A20" s="8">
        <f>'MATRIZ META'!A21</f>
        <v>8</v>
      </c>
      <c r="B20" s="19">
        <f>'MATRIZ META'!B24</f>
        <v>0</v>
      </c>
      <c r="C20" s="9" t="str">
        <f>'MATRIZ META'!C21</f>
        <v xml:space="preserve">% das ações de manejo populacional utilizando protocolos </v>
      </c>
      <c r="D20" s="9">
        <f>'MATRIZ AVALIACAO MEIO TERMO'!D17</f>
        <v>6</v>
      </c>
      <c r="E20" s="9">
        <f>'MATRIZ AVALIACAO MEIO TERMO'!E17</f>
        <v>9</v>
      </c>
      <c r="F20" s="38" t="str">
        <f>'MATRIZ AVALIACAO MEIO TERMO'!K17</f>
        <v>Linha de base e metas sugeridas por Marcelo Gordo</v>
      </c>
      <c r="G20" s="29">
        <f>'MATRIZ AVALIACAO MEIO TERMO'!P17</f>
        <v>44593</v>
      </c>
      <c r="H20" s="5"/>
      <c r="I20" s="1"/>
      <c r="J20" s="1"/>
      <c r="K20" s="1"/>
      <c r="L20" s="1"/>
      <c r="M20" s="22"/>
    </row>
    <row r="21" spans="1:13">
      <c r="A21" s="8">
        <f>'MATRIZ META'!A25</f>
        <v>0</v>
      </c>
      <c r="B21" s="19">
        <f>'MATRIZ META'!B25</f>
        <v>0</v>
      </c>
      <c r="C21" s="9">
        <f>'MATRIZ META'!C22</f>
        <v>0</v>
      </c>
      <c r="D21" s="9" t="str">
        <f>'MATRIZ AVALIACAO MEIO TERMO'!D18</f>
        <v xml:space="preserve">1 
</v>
      </c>
      <c r="E21" s="9" t="str">
        <f>'MATRIZ AVALIACAO MEIO TERMO'!E18</f>
        <v>Pelo menos 2</v>
      </c>
      <c r="F21" s="38" t="str">
        <f>'MATRIZ AVALIACAO MEIO TERMO'!K18</f>
        <v xml:space="preserve">Linha de base = 1 (Pesquisa da Tainara, orientação de Wilson e Gordo).
O texto da meta de meio termo foi modificado de  "Pelo menos 1" para "Pelo menos 2", para desta forma incluir a pesquisa da linha de base e mais uma. A mesma lógica foi seguida para a meta final.
</v>
      </c>
      <c r="G21" s="29">
        <f>'MATRIZ AVALIACAO MEIO TERMO'!P18</f>
        <v>44593</v>
      </c>
      <c r="H21" s="5"/>
      <c r="I21" s="1"/>
      <c r="J21" s="1"/>
      <c r="K21" s="1"/>
      <c r="L21" s="1"/>
      <c r="M21" s="22"/>
    </row>
    <row r="22" spans="1:13">
      <c r="A22" s="8">
        <f>'MATRIZ META'!A26</f>
        <v>0</v>
      </c>
      <c r="B22" s="19">
        <f>'MATRIZ META'!B26</f>
        <v>0</v>
      </c>
      <c r="C22" s="9">
        <f>'MATRIZ META'!C23</f>
        <v>0</v>
      </c>
      <c r="D22" s="9">
        <f>'MATRIZ AVALIACAO MEIO TERMO'!D19</f>
        <v>8</v>
      </c>
      <c r="E22" s="9" t="str">
        <f>'MATRIZ AVALIACAO MEIO TERMO'!E19</f>
        <v>Pelo menos 12 por ano</v>
      </c>
      <c r="F22" s="38" t="str">
        <f>'MATRIZ AVALIACAO MEIO TERMO'!K19</f>
        <v>A linha de base foi estabelecida como sendo a média anual do primeiro ciclo do PAN. No entanto, para a definição desta média foram compilados os dados apenas das monitorias 4 e 5 (2015 e 2016), quando o programa de educação ambiental começou a ser executado e as atividades descritas.  Em 2015 foram realizadas 5 atividades e em 2016,  11 atividades.</v>
      </c>
      <c r="G22" s="29">
        <f>'MATRIZ AVALIACAO MEIO TERMO'!P19</f>
        <v>44593</v>
      </c>
      <c r="H22" s="5"/>
      <c r="I22" s="1"/>
      <c r="J22" s="1"/>
      <c r="K22" s="1"/>
      <c r="L22" s="1"/>
      <c r="M22" s="22"/>
    </row>
    <row r="23" spans="1:13">
      <c r="A23" s="8">
        <f>'MATRIZ META'!A27</f>
        <v>0</v>
      </c>
      <c r="B23" s="19">
        <f>'MATRIZ META'!B27</f>
        <v>0</v>
      </c>
      <c r="C23" s="9">
        <f>'MATRIZ META'!C24</f>
        <v>0</v>
      </c>
      <c r="D23" s="9" t="str">
        <f>'MATRIZ AVALIACAO MEIO TERMO'!D20</f>
        <v>Média anual do primeiro ciclo do PAN</v>
      </c>
      <c r="E23" s="9" t="str">
        <f>'MATRIZ AVALIACAO MEIO TERMO'!E20</f>
        <v>Manter a média atual</v>
      </c>
      <c r="F23" s="38">
        <f>'MATRIZ AVALIACAO MEIO TERMO'!K20</f>
        <v>0</v>
      </c>
      <c r="G23" s="29">
        <f>'MATRIZ AVALIACAO MEIO TERMO'!P20</f>
        <v>0</v>
      </c>
      <c r="H23" s="5"/>
      <c r="I23" s="1"/>
      <c r="J23" s="1"/>
      <c r="K23" s="1"/>
      <c r="L23" s="1"/>
      <c r="M23" s="22"/>
    </row>
    <row r="24" spans="1:13">
      <c r="A24" s="8">
        <f>'MATRIZ META'!A28</f>
        <v>0</v>
      </c>
      <c r="B24" s="19">
        <f>'MATRIZ META'!B28</f>
        <v>0</v>
      </c>
      <c r="C24" s="9">
        <f>'MATRIZ META'!C25</f>
        <v>0</v>
      </c>
      <c r="D24" s="9">
        <f>'MATRIZ AVALIACAO MEIO TERMO'!D21</f>
        <v>14</v>
      </c>
      <c r="E24" s="9">
        <f>'MATRIZ AVALIACAO MEIO TERMO'!E21</f>
        <v>0.7</v>
      </c>
      <c r="F24" s="38" t="str">
        <f>'MATRIZ AVALIACAO MEIO TERMO'!K21</f>
        <v>Inicialmente a linha de base foi definida como a média das ações realizadas anualmente nos últimos 5 anos (1 ciclo do PAN). No entanto, como os protocolos só foram publicados em 2015, na oficina decidiu-se considerar como linha de base a média das ações realizadas de 2015 a 2017.</v>
      </c>
      <c r="G24" s="29">
        <f>'MATRIZ AVALIACAO MEIO TERMO'!P21</f>
        <v>44593</v>
      </c>
      <c r="H24" s="5"/>
      <c r="I24" s="1"/>
      <c r="J24" s="1"/>
      <c r="K24" s="1"/>
      <c r="L24" s="1"/>
      <c r="M24" s="22"/>
    </row>
    <row r="25" spans="1:13" ht="18.600000000000001" thickBot="1">
      <c r="A25" s="10">
        <f>'MATRIZ META'!A29</f>
        <v>0</v>
      </c>
      <c r="B25" s="20">
        <f>'MATRIZ META'!B29</f>
        <v>0</v>
      </c>
      <c r="C25" s="21">
        <f>'MATRIZ META'!C26</f>
        <v>0</v>
      </c>
      <c r="D25" s="21" t="e">
        <f>'MATRIZ AVALIACAO MEIO TERMO'!#REF!</f>
        <v>#REF!</v>
      </c>
      <c r="E25" s="21" t="e">
        <f>'MATRIZ AVALIACAO MEIO TERMO'!#REF!</f>
        <v>#REF!</v>
      </c>
      <c r="F25" s="39" t="e">
        <f>'MATRIZ AVALIACAO MEIO TERMO'!#REF!</f>
        <v>#REF!</v>
      </c>
      <c r="G25" s="30" t="e">
        <f>'MATRIZ AVALIACAO MEIO TERMO'!#REF!</f>
        <v>#REF!</v>
      </c>
      <c r="H25" s="6"/>
      <c r="I25" s="7"/>
      <c r="J25" s="7"/>
      <c r="K25" s="7"/>
      <c r="L25" s="7"/>
      <c r="M25" s="23"/>
    </row>
  </sheetData>
  <mergeCells count="15">
    <mergeCell ref="A1:M1"/>
    <mergeCell ref="A2:M2"/>
    <mergeCell ref="A3:M3"/>
    <mergeCell ref="A4:M4"/>
    <mergeCell ref="D5:M5"/>
    <mergeCell ref="A6:M6"/>
    <mergeCell ref="A5:C5"/>
    <mergeCell ref="D7:M7"/>
    <mergeCell ref="D8:M8"/>
    <mergeCell ref="A9:M9"/>
    <mergeCell ref="A10:M10"/>
    <mergeCell ref="H11:M11"/>
    <mergeCell ref="A11:F11"/>
    <mergeCell ref="A7:C7"/>
    <mergeCell ref="A8:C8"/>
  </mergeCells>
  <pageMargins left="0.511811024" right="0.511811024" top="0.78740157499999996" bottom="0.78740157499999996" header="0.31496062000000002" footer="0.31496062000000002"/>
  <pageSetup paperSize="9"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
  <sheetViews>
    <sheetView zoomScale="75" zoomScaleNormal="75" zoomScalePageLayoutView="75" workbookViewId="0">
      <selection activeCell="C5" sqref="C5"/>
    </sheetView>
  </sheetViews>
  <sheetFormatPr defaultColWidth="10.7109375" defaultRowHeight="22.9"/>
  <cols>
    <col min="1" max="1" width="17.42578125" style="64" customWidth="1"/>
    <col min="2" max="2" width="32.42578125" style="64" customWidth="1"/>
    <col min="3" max="3" width="88.42578125" style="64" customWidth="1"/>
    <col min="4" max="16384" width="10.7109375" style="64"/>
  </cols>
  <sheetData>
    <row r="1" spans="1:3">
      <c r="A1" s="62" t="s">
        <v>174</v>
      </c>
      <c r="B1" s="62" t="s">
        <v>175</v>
      </c>
      <c r="C1" s="63" t="s">
        <v>176</v>
      </c>
    </row>
    <row r="2" spans="1:3" ht="121.9" customHeight="1">
      <c r="A2" s="65">
        <v>1</v>
      </c>
      <c r="B2" s="67"/>
      <c r="C2" s="66" t="s">
        <v>177</v>
      </c>
    </row>
    <row r="3" spans="1:3" ht="121.15" customHeight="1">
      <c r="A3" s="65">
        <v>2</v>
      </c>
      <c r="B3" s="67"/>
      <c r="C3" s="66" t="s">
        <v>178</v>
      </c>
    </row>
    <row r="4" spans="1:3" ht="121.15" customHeight="1">
      <c r="A4" s="65">
        <v>3</v>
      </c>
      <c r="B4" s="67"/>
      <c r="C4" s="66" t="s">
        <v>179</v>
      </c>
    </row>
    <row r="5" spans="1:3" ht="121.15" customHeight="1">
      <c r="A5" s="65">
        <v>4</v>
      </c>
      <c r="B5" s="67"/>
      <c r="C5" s="66" t="s">
        <v>180</v>
      </c>
    </row>
    <row r="6" spans="1:3" ht="121.15" customHeight="1">
      <c r="A6" s="65">
        <v>5</v>
      </c>
      <c r="B6" s="67"/>
      <c r="C6" s="66" t="s">
        <v>181</v>
      </c>
    </row>
  </sheetData>
  <pageMargins left="0.75" right="0.75" top="1" bottom="1" header="0.5" footer="0.5"/>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F33B18B94B0674D9ED76A8BD7EBD141" ma:contentTypeVersion="11" ma:contentTypeDescription="Crie um novo documento." ma:contentTypeScope="" ma:versionID="60a01c3495d97041e70492ab16a24b84">
  <xsd:schema xmlns:xsd="http://www.w3.org/2001/XMLSchema" xmlns:xs="http://www.w3.org/2001/XMLSchema" xmlns:p="http://schemas.microsoft.com/office/2006/metadata/properties" xmlns:ns2="98e91a1e-db5a-4f26-8226-7e93fd29af31" xmlns:ns3="47cf7998-2173-4278-aea0-5aa766b9efbe" targetNamespace="http://schemas.microsoft.com/office/2006/metadata/properties" ma:root="true" ma:fieldsID="e0cf1f93b17017802ac36f8a27098007" ns2:_="" ns3:_="">
    <xsd:import namespace="98e91a1e-db5a-4f26-8226-7e93fd29af31"/>
    <xsd:import namespace="47cf7998-2173-4278-aea0-5aa766b9efb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e91a1e-db5a-4f26-8226-7e93fd29af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Marcações de imagem" ma:readOnly="false" ma:fieldId="{5cf76f15-5ced-4ddc-b409-7134ff3c332f}" ma:taxonomyMulti="true" ma:sspId="11439537-a661-4c27-8fe4-74698d587d7f"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cf7998-2173-4278-aea0-5aa766b9efb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9bc98fe-b26f-4997-ac0f-feb18fe59fc3}" ma:internalName="TaxCatchAll" ma:showField="CatchAllData" ma:web="47cf7998-2173-4278-aea0-5aa766b9efbe">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8e91a1e-db5a-4f26-8226-7e93fd29af31">
      <Terms xmlns="http://schemas.microsoft.com/office/infopath/2007/PartnerControls"/>
    </lcf76f155ced4ddcb4097134ff3c332f>
    <TaxCatchAll xmlns="47cf7998-2173-4278-aea0-5aa766b9efbe" xsi:nil="true"/>
  </documentManagement>
</p:properties>
</file>

<file path=customXml/itemProps1.xml><?xml version="1.0" encoding="utf-8"?>
<ds:datastoreItem xmlns:ds="http://schemas.openxmlformats.org/officeDocument/2006/customXml" ds:itemID="{73A795F3-9E18-4932-8E78-2C47AF11FF64}"/>
</file>

<file path=customXml/itemProps2.xml><?xml version="1.0" encoding="utf-8"?>
<ds:datastoreItem xmlns:ds="http://schemas.openxmlformats.org/officeDocument/2006/customXml" ds:itemID="{D9BFAE27-2897-4559-808C-091D14CC9580}"/>
</file>

<file path=customXml/itemProps3.xml><?xml version="1.0" encoding="utf-8"?>
<ds:datastoreItem xmlns:ds="http://schemas.openxmlformats.org/officeDocument/2006/customXml" ds:itemID="{AF871374-FCAC-48AD-A8BA-985EA6D8AAF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Onildo</dc:creator>
  <cp:keywords/>
  <dc:description/>
  <cp:lastModifiedBy/>
  <cp:revision/>
  <dcterms:created xsi:type="dcterms:W3CDTF">2010-08-06T11:52:22Z</dcterms:created>
  <dcterms:modified xsi:type="dcterms:W3CDTF">2023-04-06T12:36:57Z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0x0101001F33B18B94B0674D9ED76A8BD7EBD141</vt:lpwstr>
  </property>
  <property fmtid="{D5CDD505-2E9C-101B-9397-08002B2CF9AE}" pid="3" name="MSIP_Label_3738d5ca-cd4e-433d-8f2a-eee77df5cad2_Enabled">
    <vt:lpwstr>true</vt:lpwstr>
  </property>
  <property fmtid="{D5CDD505-2E9C-101B-9397-08002B2CF9AE}" pid="4" name="MSIP_Label_3738d5ca-cd4e-433d-8f2a-eee77df5cad2_SetDate">
    <vt:lpwstr>2023-03-17T18:18:02Z</vt:lpwstr>
  </property>
  <property fmtid="{D5CDD505-2E9C-101B-9397-08002B2CF9AE}" pid="5" name="MSIP_Label_3738d5ca-cd4e-433d-8f2a-eee77df5cad2_Method">
    <vt:lpwstr>Standard</vt:lpwstr>
  </property>
  <property fmtid="{D5CDD505-2E9C-101B-9397-08002B2CF9AE}" pid="6" name="MSIP_Label_3738d5ca-cd4e-433d-8f2a-eee77df5cad2_Name">
    <vt:lpwstr>defa4170-0d19-0005-0004-bc88714345d2</vt:lpwstr>
  </property>
  <property fmtid="{D5CDD505-2E9C-101B-9397-08002B2CF9AE}" pid="7" name="MSIP_Label_3738d5ca-cd4e-433d-8f2a-eee77df5cad2_SiteId">
    <vt:lpwstr>c14e2b56-c5bc-43bd-ad9c-408cf6cc3560</vt:lpwstr>
  </property>
  <property fmtid="{D5CDD505-2E9C-101B-9397-08002B2CF9AE}" pid="8" name="MSIP_Label_3738d5ca-cd4e-433d-8f2a-eee77df5cad2_ActionId">
    <vt:lpwstr>892eec68-de42-4db1-91ea-e3203fe74139</vt:lpwstr>
  </property>
  <property fmtid="{D5CDD505-2E9C-101B-9397-08002B2CF9AE}" pid="9" name="MSIP_Label_3738d5ca-cd4e-433d-8f2a-eee77df5cad2_ContentBits">
    <vt:lpwstr>0</vt:lpwstr>
  </property>
  <property fmtid="{D5CDD505-2E9C-101B-9397-08002B2CF9AE}" pid="10" name="MediaServiceImageTags">
    <vt:lpwstr/>
  </property>
</Properties>
</file>