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CLG\COPAN\Trabalho remoto\Site PANs\Mogi\"/>
    </mc:Choice>
  </mc:AlternateContent>
  <xr:revisionPtr revIDLastSave="0" documentId="13_ncr:1_{FF2B0294-E862-4B26-AAFE-7207269D1002}" xr6:coauthVersionLast="47" xr6:coauthVersionMax="47" xr10:uidLastSave="{00000000-0000-0000-0000-000000000000}"/>
  <bookViews>
    <workbookView xWindow="-24120" yWindow="-1425" windowWidth="24240" windowHeight="13140" tabRatio="591" activeTab="2" xr2:uid="{00000000-000D-0000-FFFF-FFFF00000000}"/>
  </bookViews>
  <sheets>
    <sheet name="INDICADORES E METAS" sheetId="22" r:id="rId1"/>
    <sheet name="AVALIACAO MEIO TERMO" sheetId="33" r:id="rId2"/>
    <sheet name="AVALIACAO FINAL" sheetId="34" r:id="rId3"/>
    <sheet name="FIGURAS" sheetId="35" r:id="rId4"/>
  </sheets>
  <definedNames>
    <definedName name="Figuras">FIGURAS!$A$1:$B$6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4" l="1"/>
  <c r="C7" i="34"/>
  <c r="C7" i="33"/>
</calcChain>
</file>

<file path=xl/sharedStrings.xml><?xml version="1.0" encoding="utf-8"?>
<sst xmlns="http://schemas.openxmlformats.org/spreadsheetml/2006/main" count="477" uniqueCount="183">
  <si>
    <t xml:space="preserve"> Plano de Ação Nacional para Conservação de Espécies Ameaçadas de Extinção - PAN</t>
  </si>
  <si>
    <t xml:space="preserve">Plano de Ação Nacional para a Conservação das Espécies da Fauna Aquática Ameaçadas de Extinção do Ecossistema Mogi/Pardo/Sapucaí-Mirim/Grande </t>
  </si>
  <si>
    <t>OBJETIVO GERAL</t>
  </si>
  <si>
    <t>Recuperar as espécies da fauna aquática, com ênfase nos peixes ameaçados de extinção, do ecossistema dos rios Mogi-Guaçu, Pardo e Grande em 8 anos.</t>
  </si>
  <si>
    <t>DATA DA MATRIZ DE METAS</t>
  </si>
  <si>
    <t>DADOS DA MATRIZ DE METAS</t>
  </si>
  <si>
    <t xml:space="preserve">Nº OBJ. 
ESP. </t>
  </si>
  <si>
    <t>OBJETIVO ESPECÍFICO</t>
  </si>
  <si>
    <t>INDICADOR</t>
  </si>
  <si>
    <t>LINHA DE BASE</t>
  </si>
  <si>
    <t>META  DE MEIO TERMO</t>
  </si>
  <si>
    <t>META FINAL</t>
  </si>
  <si>
    <t>EXPECTATIVA
(Aumentar, Manter, Reduzir)</t>
  </si>
  <si>
    <t>MEIO DE VERIFICAÇÃO</t>
  </si>
  <si>
    <t xml:space="preserve"> FREQUÊNCIA DE MENSURAÇÃO</t>
  </si>
  <si>
    <t>RESPONSÁVEL</t>
  </si>
  <si>
    <t>OBSERVAÇÕES</t>
  </si>
  <si>
    <t>Plano de Ação Nacional para a Conservação das Espécies da Fauna Aquática Ameaçadas de Extinção do Ecossistema Mogi/Pardo/Sapucaí-Mirim/Grande</t>
  </si>
  <si>
    <t>DATA DA AVALIAÇÃO DE MEIO TERMO</t>
  </si>
  <si>
    <t>DADOS DA AVALIAÇÃO DE MEIO TERMO</t>
  </si>
  <si>
    <t>ID</t>
  </si>
  <si>
    <t xml:space="preserve">RESULTADO DA MONITORIA DO INDICADOR </t>
  </si>
  <si>
    <t>TENDÊNCIA DO INDICADOR</t>
  </si>
  <si>
    <t>ACURÁCIA DA ANÁLISE DE TENDÊNCIA</t>
  </si>
  <si>
    <t>DESCRIÇÃO DO RESULTADO DO INDICADOR</t>
  </si>
  <si>
    <t>DATA DA MENSURAÇÃO</t>
  </si>
  <si>
    <t>TENDÊNCIA DO OBJETIVO ESPECÍFICO</t>
  </si>
  <si>
    <t>ACURÁCIA DA ANÁLISE DE TENDÊNCIA
(Baixa, Média, Alta)</t>
  </si>
  <si>
    <t>DESCRIÇÃO DO RESULTADO DO OBJETIVO ESPECÍFICO</t>
  </si>
  <si>
    <t>Reduzir as irregularidades na captação de água e no despejo de efluentes, assim como a disposição inadequada de resíduos sólidos na área do PAN, em 8 anos.</t>
  </si>
  <si>
    <t>% da demanda de água superficial em relação à vazão mínima superficial (Q7,10)</t>
  </si>
  <si>
    <t>Diagnóstico com as informações sobre captação de água, Pardo: 24%, Mogi: 35%; Baixo Pardo/Grande: 65% (verificar: Fabiano fará contato com o IGAM-MG), Sapucai-Mirim.</t>
  </si>
  <si>
    <t>Relação entre demanda e disponibilidade (Q7,10) superficial, menor que 50%, até 2020.</t>
  </si>
  <si>
    <t xml:space="preserve">Relatórios dos órgãos estaduais de controle (ex: relatórios anuais da CETESB, IGAM-MG, dados de prefeitura e outros). </t>
  </si>
  <si>
    <t>Anual, em Março, até 2020</t>
  </si>
  <si>
    <t>Sérgio Antonini (Prefeitura Municipal de Porto Ferreira)</t>
  </si>
  <si>
    <t>% dos municípios com disposição  de resíduos sólidos de forma adequada (de acordo com as normas vigentes)</t>
  </si>
  <si>
    <t>Relatórios CETESB. Baixo Pardo/Grande: 98%; Mogi:67%;  Pardo: 94,5% (2010), Relatório de Situação dos Recursos Hídricos de São Paulo (R1B); IGAM-MG (verificar: Valtair e Fabiano farão contato com o IGAM-MG); Sapucai-Mirim.</t>
  </si>
  <si>
    <t>100% dos municípios com disposição de resíduos sóilidos de forma adequada até 2020</t>
  </si>
  <si>
    <t xml:space="preserve">Relatórios dos órgãos estaduais de controle (ex: relatórios anuais da CETESB, IMA-MG, dados de prefeitura e outros). </t>
  </si>
  <si>
    <t>Maria Inácia Macedo Freitas (CBH-BPG)</t>
  </si>
  <si>
    <t>% de redução da carga orgânica poluidora doméstica nas sub-bacias de abrangência do PAN</t>
  </si>
  <si>
    <t>Relatório de Situação dos Recursos Hídricos do Estado de São Paulo; redução atingida = Pardo: 70%, Mogi: 32%, Baixo Pardo/Grande: 58%; IGAM-MG (verificar: Valtair e Fabiano farão contato com o IGAM-MG); Sapucai-Mirim.</t>
  </si>
  <si>
    <t>80% de redução de carga orgânica nas sub-bacias da abrangência do PAN, até 2020</t>
  </si>
  <si>
    <t>Relatório de Situação dos Recursos Hídricos do Estado de São Paulo;IGAM-MG (verificar: Valtair e Fabiano farão contato com o IGAM-MG)</t>
  </si>
  <si>
    <t>Fabiano Botta Tonissi (IF/SMA-SP).</t>
  </si>
  <si>
    <t>IQA - Índice de Qualidade da Água</t>
  </si>
  <si>
    <t>Relatório CETESB e IGAM (verificar: Valtair e Fabiano farão contato com o IGAM-MG)</t>
  </si>
  <si>
    <t>Todos os corpos d'água monitorados pelos órgãos ambientais de controle, na área do PAN, com classificação BOM ou ÓTIMO, até 2020</t>
  </si>
  <si>
    <t xml:space="preserve">Relatórios dos órgãos estaduais de controle (ex: relatórios anuais da CETESB, IGAM-MG outros). </t>
  </si>
  <si>
    <t>Fabiano Botta Tonissi (IF/SMA/SP)</t>
  </si>
  <si>
    <t>Há corpos d'água com classificação Regular, Ruim e Péssima nos diversos indices e em todas as UGRHIs.</t>
  </si>
  <si>
    <t xml:space="preserve">Toxicidade a organismos aquáticos em amostras de água e sedimento </t>
  </si>
  <si>
    <r>
      <t>Relatório CETESB e IGAM (verificar:</t>
    </r>
    <r>
      <rPr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>Fabiano fará contato com o IGAM-MG); Pardo e Mogi não têm análise de toxicidade no sedimento</t>
    </r>
  </si>
  <si>
    <t>Máximo de 10% dos pontos monitorados pelos óragãos ambientais de controle, na área do PAN, com toxicidade para organismos aquáticos, até 2020</t>
  </si>
  <si>
    <t xml:space="preserve">Relatórios dos órgãos estaduais de controle (ex: relatórios anuais da CETESB, IMA-MG e outros). </t>
  </si>
  <si>
    <t>A meta deveria ser "Mínimo de 10%...". Atualmente, para o IVA (toxicidade) o Pardo possui 90% dos pontos analisados, o SMG 81,25%, o Mogi 97,2% e o BPG 100%</t>
  </si>
  <si>
    <t>Impedir a introdução de espécies exóticas, alóctones e híbridos. E restringir a soltura de espécies nativas sem estudos prévios e autorização dos órgãos competentes, nas áreas do PAN, em 8 anos.</t>
  </si>
  <si>
    <t xml:space="preserve">% de empreendimentos aquícolas regularizados (de acordo com as normas vigentes) na área de abrangência do PAN </t>
  </si>
  <si>
    <t xml:space="preserve">Desconhecida (cadastro desatualizado: DAEE; CETESB; MP; IBAMA-CTF e Associacao dos aquicultores aos orgaos correlatos de Minas Gerais) (responsável: Eliana e Maria Inácia, prazo: setembro 2012). </t>
  </si>
  <si>
    <t xml:space="preserve">Regularizar 80% dos empreendimentos aquícolas até janeiro de 2020. </t>
  </si>
  <si>
    <t xml:space="preserve">Secretaria de Pesca do Governo Federal  e CETESB em SP, orgaos correlatos de Minas Gerias. Associações de aquicultores </t>
  </si>
  <si>
    <t>Semestral, a partir de setembro de 2012, até 2020</t>
  </si>
  <si>
    <t>Eliana Viési Velocci Ramia (IBAMA-Ribeirão Preto), com a colaboração da Maria Inácia Macedo Freitas (CBH-BPG); Sérgio Aparecido Antonini (Prefeitura Municipal de Porto Ferreira) e Julio Cesar Cenci de Aguiar (ICMBio/CEPTA)</t>
  </si>
  <si>
    <t xml:space="preserve">Mudança de texto do Objetivo 2.; A facilitação da legislação (DC 62.243/16) permite que essa meta seja atendida com facilidade, no entanto não garante o cumprimento do objetivo.  CEPTA fará nota técnica confrontando o decreto 62.243/16. Sugere-se aguardar os efeitos da Nota Técnica que será enviada pelo PAN. </t>
  </si>
  <si>
    <t>% de aumento de ações fiscalizatórias em empreendimentos aquícolas na área do PAN</t>
  </si>
  <si>
    <t xml:space="preserve">Ainda desconhecida - verificar dados com o IBAMA e as Polícias Militares Ambientais nos estados de SP e MG - levantar informações. </t>
  </si>
  <si>
    <t>100% dos  empreendimentos aquícolas fiscalizados até janeiro de 2020.</t>
  </si>
  <si>
    <t>Relatórios consolidados de fiscalização dos órgãos competentes.</t>
  </si>
  <si>
    <t>Anual, em Março, a partir de janeiro de 2013 até 2020</t>
  </si>
  <si>
    <t>Eliana Viési Velocci Ramia (IBAMA-Ribeirão Preto), com a colaboração da Maria Inácia Macedo Freitas (CBH-BPG)</t>
  </si>
  <si>
    <t xml:space="preserve"> Mitigar os impactos dos barramentos sobre as espécies de peixes, com ênfase nas espécies ameaçadas de extinção na área do PAN, em 8 anos.</t>
  </si>
  <si>
    <t>IQA - Índice de Qualidade de Água e IVA - Índice de Qualidade das Águas para Proteção da Vida Aquática</t>
  </si>
  <si>
    <t>Qualidade da água dos rios Mogi, Pardo e Grande, na área de abrangência do PAN. IQA é monitorado pelos órgãos de SP e MG; IVA verificar o equivalente em MG.</t>
  </si>
  <si>
    <t xml:space="preserve">Manutenção dos valores do IQA e IVA dos rios Mogi, Pardo e Grande, na área de abrangência do PAN, nos patamares BOM ou ÓTIMO de classificação, até 2020. </t>
  </si>
  <si>
    <t>Relatório de monitoramento da qualidade da água dos órgãos ambientais de controle (de acordo com parâmetros da CETESB do CONAMA)</t>
  </si>
  <si>
    <t>Anual, a partir de Julho de 2012 até 2020</t>
  </si>
  <si>
    <t>Vários pontos das Bacias monitoradas possuem qualidade ruim, regular e péssima, ainda.</t>
  </si>
  <si>
    <t>Abundância relativa das espécies exóticas ou alóctones de peixes estabelecidas nos reservatórios de empreendimentos hidrelétricos na área de abrangência do PAN</t>
  </si>
  <si>
    <t>Desconhecida. Estimativa da abundancia atual.  Verificar todas as especies nos tres rios.</t>
  </si>
  <si>
    <t>Aumento de 20 % da presença das espécies ameaçadas.</t>
  </si>
  <si>
    <t>Diagnósticos de monitoramento de ictiofauna elaborados pelas hidrelétricas</t>
  </si>
  <si>
    <t>Fernando Santos (ICMBio/CEPTA)</t>
  </si>
  <si>
    <t>Nova meta; Novo meio de verificação;</t>
  </si>
  <si>
    <t>Proteger áreas prioritárias para conservação de espécies de peixes ameaçadas de extinção, em especial as áreas de berçários, lagoas marginais e áreas de várzea adjacentes, na área do PAN, em 8 anos.</t>
  </si>
  <si>
    <t>% de áreas prioritárias com plano de proteção previsto pelo PAN</t>
  </si>
  <si>
    <t>As áreas prioritárias para conservação das espécies de peixes ameaçadas de extinção ainda não foram definidas.</t>
  </si>
  <si>
    <t>100% das áreas prioritárias com plano de proteção previsto no PAN, até 2020</t>
  </si>
  <si>
    <t>Relatórios e mapas  contendo as áreas prioritárias e nível de proteção (efetividade)</t>
  </si>
  <si>
    <t>Anual, em Março, após definição das áreas prioritárias, até 2020</t>
  </si>
  <si>
    <t>Fernando Santos (ICMBio/CEPTA), com a colaboração de Sandoval dos Santos Jr. (ICMBio/CEPTA)</t>
  </si>
  <si>
    <t>% de áreas prioritárias com plano de proteção previsto pelo PAN implementados</t>
  </si>
  <si>
    <t>50% das áreas prioritárias com plano de proteção previsto no PAN implementados, até 2020</t>
  </si>
  <si>
    <t>Relatórios e mapas  contendo as áreas prioritárias e nível de proteção (efetividade); produtos das ações previstas no plano de proteção</t>
  </si>
  <si>
    <t>Restaurar e conservar as matas ciliares e reduzir as causas do assoreamento nos corpos d´água da área do PAN, iniciando pelas áreas estratégicas e prioritárias para as espécies de peixes ameaçadas de extinção, em 8 anos.</t>
  </si>
  <si>
    <t>% restaurada de matas ciliares em torno dos corpos d´água da área do PAN, iniciando pelas áreas estratégicas e prioritárias para as espécies de peixes ameaçadas de extinção</t>
  </si>
  <si>
    <t>As áreas prioritárias para conservação das espécies de peixes ameaçadas de extinção ainda não foram definidas. Após, levantar o estado de conservação das matas ciliares em torno dos corpos d´água na área do PAN.</t>
  </si>
  <si>
    <t>Restaurar (ampliar) em pelo menos 25% as matas ciliares em torno dos corpos d´água da área do PAN, iniciando pelas áreas estratégicas e prioritárias para as espécies de peixes ameaçadas de extinção, até 2020</t>
  </si>
  <si>
    <t>Mapas com imagens de satélite da condição das matas ciliares (INPE, IF-SP, IEF-MG, MMA, IBGE e outros)</t>
  </si>
  <si>
    <t>Sandoval dos Santos Jr. (CEPTA/ICMBio), com a colaboração de Sérgio Aparecido Antonini (Prefeitura Municipal de Porto Ferreira), Eliana Viési Velocci Ramia (IBAMA/Ribeirão Preto) e Maria Inácia Macedo Freitas (CBH-BPG)</t>
  </si>
  <si>
    <t>A partir das áreas prioritárias serão articuladas as informações.</t>
  </si>
  <si>
    <t>Número de municípios com programas (federal e estadual) de redução de assoreamento ou de conservação de solo</t>
  </si>
  <si>
    <t>As áreas prioritárias para conservação das espécies de peixes ameaçadas de extinção ainda não foram definidas. Após, levantar o grau de assoreamento e suas fontes dos corpos d´água na área do PAN.</t>
  </si>
  <si>
    <t>100% dos municípios que contêm áreas prioritárias.</t>
  </si>
  <si>
    <t>Dados da rede de monitoramento da CETESB e da Secretaria de Estado da Agricultura em SP (e em MG?), verificação direta em campo</t>
  </si>
  <si>
    <t>De 2 em 2 anos, em Março, após definição das áreas prioritárias, até 2020</t>
  </si>
  <si>
    <t xml:space="preserve">Novo indicador; Nova meta </t>
  </si>
  <si>
    <t>Promover a Educação Ambiental e a capacitação visando a recuperação e conservação de peixes, com ênfase nas espécies ameaçadas de extinção, na área do PAN, em 8 anos.</t>
  </si>
  <si>
    <t>% de municípios com programas permanentes de Educação Ambiental implementados na área de abrangência do PAN</t>
  </si>
  <si>
    <t>Desconhecida. Levantar o número de municípios com programas de EA implementados atualmente (responsável: Fábio Fraga)</t>
  </si>
  <si>
    <t>100% dos municípios na área de abrangência do PAN com programas permanentes de Educação Ambiental implementados até 2020</t>
  </si>
  <si>
    <t xml:space="preserve">Consulta direta aos municípios </t>
  </si>
  <si>
    <t>Eliana Viési Velocci Ramia (IBAMA-Ribeirão Preto) com apoio da Maria Inácia Macedo Freitas (CBH-BPG)</t>
  </si>
  <si>
    <t xml:space="preserve">Oficiar a secretaria de Estado e coordenadoria de educação Ambiental do Estado de São Paulo. </t>
  </si>
  <si>
    <t>% de programas de capacitação de professores e técnicos sobre recuperação e conservação de peixes, com ênfase nas espécies ameaçadas de extinção definidas no PAN</t>
  </si>
  <si>
    <t>Desconhecida. Levantar a demanda de potenciais multiplicadores do conteúdo do PAN nos municípios na área de abrangência (responsável: Valtair - Coordenador do PAN e parceiros)</t>
  </si>
  <si>
    <t>50% dos municípios que estejam nas áreas prioritárias do PAN com, no mínimo, um representante de cada diretoria regional de ensino capacitado, até 2020.</t>
  </si>
  <si>
    <t>Consulta direta aos agentes capacitadores sobre o número de representantes capacitados com relação ao conteúdo do PAN</t>
  </si>
  <si>
    <t xml:space="preserve">Marcio Ferrera (FMPFM) e Fernando Santos (ICMBio/CEPTA). </t>
  </si>
  <si>
    <t>Nova Meta</t>
  </si>
  <si>
    <t>DATA DA AVALIAÇÃO FINAL</t>
  </si>
  <si>
    <t>DADOS DA AVALIAÇÃO FINAL</t>
  </si>
  <si>
    <t>2019: UGRHI 4: 32,03% (Pardo); UGRHI 8: 25,82% (Sapucaí-Mirim); UGRHI 9: 50,03%  (Mog); UGRHI 12: 66,36% (Baixo Pardo-Grande).</t>
  </si>
  <si>
    <t>alta</t>
  </si>
  <si>
    <t xml:space="preserve">Indicador atingiu parcialmente a meta, pois apenas metade das UGRHI atingiram indices menores que 50%. Relatório de Qualidade ambiental (2020). SIMA-SP. Disponível em: &lt;http://www.infraestruturameioambiente.sp.gov.br/publicacoes&gt; </t>
  </si>
  <si>
    <t>Maria Inácia Macedo Freitas (CBH-BPG).</t>
  </si>
  <si>
    <t xml:space="preserve">Índices levantados por Josi Ponzetto (ICMBio/CEPTA). Meta parcialmente atingida. Relatório de situação dos CBHs (todos concluídos em SP). </t>
  </si>
  <si>
    <t>Alta</t>
  </si>
  <si>
    <t xml:space="preserve">Objetivo parcialmente atingido. Constatou-se que seria necessária a intensificação de esforços para o alcance total deste objetivo específico. Algumas readequações de indicadores mostram-se necessárias como, por exemplo, indicadores mais diretos que não necessitem de inferências para sua resolução, além de metas mais exequíveis e menos ambiciosas.
Apesar de inicialmente o objetivo específico contar com 14 ações e ao longo do PAN elas se reduzirem a 6, o rol de ações apresentadas se mostrou bem completo para o atendimento do objetivo. No entanto, analisando-se os produtos ou a falta deles, e as dificuldades relatadas, percebeu-se que maiores articulações entre CBHs e o PAN melhoraria o aporte para ações importantes como, por exemplo, capacitações de gestores referente a tratamento de esgotos sanitários, aptidões já assumidas pelos CBHs junto a seus membros. Outra integração importante se daria junto aos municípios do Programa Município Verde Azul (PMVA), que realizam obrigatoriamente o monitoramento de qualidade de água, e trariam muitas contribuições. 
Os déficits relacionados à compilação e análise de dados brutos talvez pudessem ser resolvidos com essas parcerias. Algumas ações nos trouxeram a perspectiva de necessidade de mais esforços relacionados à temática de impactos sobre a qualidade da água e a toxicidade em organismos aquáticos. Além disso, ações de fiscalização tiveram poucos resultados, mostrando-se com pouca ou nenhuma governabilidade do GAT, e apontando sua falta de efetividade junto ao objetivo específico relacionado.
Apesar de alguns projetos pontuais importantes referentes a poluentes/toxicidade em peixes em regiões pontuais do PAN terem sido iniciados, eles foram interrompidos devido a problemas desde cunho pessoal a financeiros ao longo de sua execução. Provavelmente, um maior incentivo e acompanhamento das ações que subsidiaram tais projetos trariam maiores resultados e influências positivas para o referido objetivo.
Mesmo que não estritamente ligadas aos recursos hídricos, houve um esforço do ICMBio/CEPTA, e direta ou indiretamente do PAN, em motivar a celebração de novos acordos de cooperação técnica visando a conservação das espécies-alvo ameaçadas de extinção, o que leva ao efeito guarda-chuva do Plano de Ação, que, ao se preocupar com as espécies ameaçadas, cuida da qualidade da água e todo seu entorno, sendo benéfico para todo o ambiente.
</t>
  </si>
  <si>
    <t>100% dos municípios com disposição de resíduos sólidos de forma adequada até 2020</t>
  </si>
  <si>
    <t xml:space="preserve">99% dos municípios com disposição de resíduos sólidos de forma adequada </t>
  </si>
  <si>
    <t xml:space="preserve">Os municipios tiverem que fazer sistema de consorcio para coleta de resíduos, ou aterros licenciados. Somente UGRHI 8 tem 1 municipio com aterro inadequado. Relatório de Qualidade ambiental (2020). SIMA-SP. Disponível em: &lt;http://www.infraestruturameioambiente.sp.gov.br/publicacoes&gt; </t>
  </si>
  <si>
    <t xml:space="preserve">Maria Inácia Macedo Freitas (CBH-BPG). </t>
  </si>
  <si>
    <t>Parcialmente atingida.</t>
  </si>
  <si>
    <t>Fabiano Botta Tonissi (CFB/SIMA).</t>
  </si>
  <si>
    <r>
      <rPr>
        <b/>
        <sz val="14"/>
        <rFont val="Arial"/>
        <family val="2"/>
      </rPr>
      <t>Carga Orgânica Remanescente:</t>
    </r>
    <r>
      <rPr>
        <sz val="14"/>
        <rFont val="Arial"/>
        <family val="2"/>
      </rPr>
      <t xml:space="preserve"> UGHRI 4: 17% (Pardo); UGHRI 8: 8% (Sapucaí-Mirim); UGRHI 9: 39% (Mogi); UGHRI 12: 6% (Baixo Pardo-Grande). 
*Coleta: todo o recorte acima de 80% de coleta.
*Tratamento: UGRHI 4: 82% (Pardo); UGRHI 8: 88% (Sapucaí-Mirim); UGRHI 9: 67% (Mog); UGRHI 12: 77% (Baixo Pardo-Grande). 
</t>
    </r>
  </si>
  <si>
    <t xml:space="preserve">Embora o indicador queira medir a % de redução de carga orgânica, e crendo que no rigor textual para medir isso deveríamos então pegar os níveis lá de 2012 e comparar com 2019, nós não temos este índice em valores absolutos. O que os relatórios nos apresentam são sempre os percentuais de redução, de tratamento eficaz, mensurado ano a ano. Ou seja, por exemplo, temos que na sub-bacia do Mogi todas as ETEs só conseguiram reduzir 61% da carga orgânica, ainda restando consideráveis 39% sem redução.
Desta forma, sugiro proceder com a análise do indicador tendo como base este índice de percentual de carga orgânica remanescente. Sendo assim, nem todo o recorte atingiu os 80% de redução, e sim somente três sub-bacias (Pardo (UGRHI 4),  Sapucaí-Mirim (UGRHI 8), e Baixo Pardo-Grande (UGRHI 12). A do Mogi (UGRHI 9) ficou abaixo disso.
Relatório de Qualidade ambiental (2020). SIMA-SP. Disponível em: &lt;http://www.infraestruturameioambiente.sp.gov.br/publicacoes&gt; </t>
  </si>
  <si>
    <t>Índices levantados por Fernando Santos (ICMBio/CEPTA). Meta parcialmente atingida. Atualizada instituição do Responsável. Fabiano Botta Tonissi (CFB/SIMA).</t>
  </si>
  <si>
    <t>Fabiano Botta Tonissi (CFB/SIMA)</t>
  </si>
  <si>
    <t xml:space="preserve">Classificação do IQA: UGHRI 4: 9% RUIM, 18% regular, 64% boa, e 9% ótima (Pardo); UGHRI 8: 12% regular, 82% boa, e 6% ótima (Sapucaí-Mirim); UGRHI 9: 8% ruim, 20% regular, e 72% boa (Mogi); UGHRI 12: 22% ruim, 11% regular, 56% boa, e 11% ótima (Baixo Pardo-Grande). </t>
  </si>
  <si>
    <t xml:space="preserve">Todas as UGRHI apresentaram IQAs classificados como Regular e/ou Ruim. Relatório de Qualidade ambiental (2020). SIMA-SP. Disponível em: &lt;http://www.infraestruturameioambiente.sp.gov.br/publicacoes&gt; </t>
  </si>
  <si>
    <t xml:space="preserve">Fabiano Botta Tonissi (CFB/SIMA). </t>
  </si>
  <si>
    <t>Índices levantados por Josi Ponzetto  (ICMBio/CEPTA). Meta não atingida. Atualizada instituição do Responsável. Fabiano Botta Tonissi (CFB/SIMA).</t>
  </si>
  <si>
    <r>
      <t>Relatório CETESB e IGAM (verificar:</t>
    </r>
    <r>
      <rPr>
        <sz val="14"/>
        <color indexed="10"/>
        <rFont val="Arial"/>
        <family val="2"/>
      </rPr>
      <t xml:space="preserve"> </t>
    </r>
    <r>
      <rPr>
        <sz val="14"/>
        <rFont val="Arial"/>
        <family val="2"/>
      </rPr>
      <t>Fabiano fará contato com o IGAM-MG); Pardo e Mogi não têm análise de toxicidade no sedimento</t>
    </r>
  </si>
  <si>
    <t xml:space="preserve">IVA: UGRHI 4: 20% ruim  (Pardo);  UGRHI 8: 14% ruim (Sapucaí-Mirim); UGRHI 9: 14%= 3% péssima e 11% ruim  (Mogi); UGRHI 12: 28%= 14% péssima e 14% ruim  (Baixo Pardo-Grande).  </t>
  </si>
  <si>
    <t xml:space="preserve">Os resultados do IVA podem ser influenciados negativamente pelo grau de trofia, pela presença de substâncias tóxicas e pela alteração de parâmetros essenciais à vida aquática (pH, oxigênio dissolvido e toxicidade). Em 2019, os parâmetros que mais influenciaram o IVA, quando classificado como Ruim ou Péssimo, foram o
grau de trofia (45%), o oxigênio dissolvido (28%) e a toxicidade (14%). Portanto, nos baseamos nas classificações Ruim e péssima para inferir a presença de toxicidade para o IVA. Desta forma, indiretamente observamos que a meta não foi atingida, já que nenhum dos UGRHI da área do PAN apresentou menos de 10% de pontos com toxicidade (classificações ruim e péssima)  Distribuição percentual do índice de qualidade das águas para proteção da vida aquática (IVA). Relatório de Qualidade ambiental (2020). SIMA-SP. Disponível em: &lt;http://www.infraestruturameioambiente.sp.gov.br/publicacoes&gt; </t>
  </si>
  <si>
    <t>Ajuste dos índices levantados para o ano de 2019 por Josi Ponzetto  (ICMBio/CEPTA). Não atingida. Atualizada instituição do Responsável. Fabiano Botta Tonissi (CFB/SIMA).</t>
  </si>
  <si>
    <t>X  (não avaliado)</t>
  </si>
  <si>
    <t xml:space="preserve">Baixa </t>
  </si>
  <si>
    <t>Regularizações não são mais pertinente, houve mudança de legislação no estado de São Paulo. Sem jurisdição. Empreendimentos acima do permitido: sem dados disponibilizados para aferir o indicador.</t>
  </si>
  <si>
    <t>GAT</t>
  </si>
  <si>
    <t>Não avaliado, pois não existe dados disponibilizados que permitam aferir o indicador (conforme descrição do indicador)</t>
  </si>
  <si>
    <t>Baixa</t>
  </si>
  <si>
    <t xml:space="preserve">Não pôde ser avaliado com precisão devido a indisponibilidade de dados. Mudanças na legislação ambiental e ausência de fiscalização em empreendimentos aquícolas no decorrer da vigência do PAN fizeram com que os indicadores se tornassem inadequados para a avaliação do respectivo objetivo, apesar das ações contempladas para este objetivo específico mostrarem-se completas e adequadas para aferição de seu desenvolvimento. Algumas importantes ações, como a criação de um banco genético para as espécies ameaçadas, articulação de protocolos sobre soltura de espécies nativas, e levantamento de empreendimentos (pisciculturas e aquiculturas) foram, ao menos, parcialmente implementadas. Entretanto, viu-se a necessidade de outras parcerias como, por exemplo, o Ministério da Agricultura, Pecuária e Abastecimento - MAPA, na expectativa de ampliação de governabilidade sobre algumas vertentes falhas.   </t>
  </si>
  <si>
    <t>Sem fiscalização pois não havia dados disponíveis.</t>
  </si>
  <si>
    <t>Eliana Viési Velocci Ramia (IBAMA - Ribeirão Preto)</t>
  </si>
  <si>
    <t>Meta não atingida pois não houve fiscalização na área.</t>
  </si>
  <si>
    <r>
      <rPr>
        <b/>
        <sz val="14"/>
        <rFont val="Arial"/>
        <family val="2"/>
      </rPr>
      <t xml:space="preserve">*IQA: </t>
    </r>
    <r>
      <rPr>
        <sz val="14"/>
        <rFont val="Arial"/>
        <family val="2"/>
      </rPr>
      <t>UGHRI 4: 9% RUIM, 18% regular, 64% boa, e 9% ótima (Pardo); UGHRI 8: 12% regular, 82% boa, e 6% ótima (Sapucaí-Mirim); UGRHI 9: 8% ruim, 20% regular, e 72% boa (Mogi); UGHRI 12: 22% ruim, 11% regular, 56% boa, e 11% ótima (Baixo Pardo-Grande).</t>
    </r>
    <r>
      <rPr>
        <b/>
        <sz val="14"/>
        <rFont val="Arial"/>
        <family val="2"/>
      </rPr>
      <t xml:space="preserve"> *IVA: </t>
    </r>
    <r>
      <rPr>
        <sz val="14"/>
        <rFont val="Arial"/>
        <family val="2"/>
      </rPr>
      <t xml:space="preserve">UGRHI 4: 20% ruim  (Pardo);  UGRHI 8: 14% ruim (Sapucaí-Mirim); UGRHI 9: 14%= 3% péssima e 11% ruim  (Mogi); UGRHI 12: 28%= 14% péssima e 14% ruim  (Baixo Pardo-Grande).  </t>
    </r>
  </si>
  <si>
    <t xml:space="preserve">Ainda possui vários pontos com classificação ruim, péssimo e regular. Relatório de Qualidade ambiental (2020). SIMA-SP. Disponível em: &lt;http://www.infraestruturameioambiente.sp.gov.br/publicacoes&gt; </t>
  </si>
  <si>
    <t xml:space="preserve">O Objetivo específico não pôde ser avaliado com precisão devido à ausência de dados dos indicadores. Talvez a implementação de outros indicadores poderia ter melhorado a qualidade da avaliação do objetivo, já que as ações desenhadas para o mesmo tiveram boa implementação. 
Ações importantes como atividades de fiscalização em barramentos, estabelecimento de programas de pesquisa e monitoramento da ictiofauna em reservatórios foram concluídas e geraram muitos projetos de pesquisa implementados ao longo dos anos de desenvolvimento do PAN, além de acervo de trabalhos científicos publicados, principalmente para bacia do Sapucaí-Mirim/Grande. Além do monitoramento dos mecanismos de transposição de peixes ter gerado um grande acervo de relatórios e trabalhos técnicos nas UHEs, PCHs e CGHs da bacia Sapucaí-mirim/Grande. 
Foram destacadas as necessidades de oficializações às empresas, melhorias nas sensibilizações aos órgãos ambientais, melhoras na articulação/diálogo entre instituições, e junto ao Ministério Público Federal principalmente para ações de baixa governabilidade do GAT, para obtenção de maiores e melhores resultados.
</t>
  </si>
  <si>
    <t xml:space="preserve">Bacia Sapucai-Mirim: monitoramento a montante e a jusante (Pirapitinga, Piracanjuba não foram encontradas) (Célio Bertelli ). </t>
  </si>
  <si>
    <t>Meta não atingida. Sem dados das espécies para análise efetiva do indicador.</t>
  </si>
  <si>
    <t>Áreas foram listadas, não foi entendido que dentro de cada área precisasse de outro plano de proteção. Não foi criado plano de proteção para cada área.</t>
  </si>
  <si>
    <t>Meta não atingida. Indicador não condizente com as ações do PAN.</t>
  </si>
  <si>
    <t xml:space="preserve">Para o Objetivo específico 4 observou-se que os indicadores não foram adequados a sua mensuração, mas tal fato não foi percebido durante a avaliação de meio-termo, a tempo de uma melhoria, resultando, assim, na ausência de dados válidos para a indicação de seu cumprimento.
Pode-se examinar que o atraso no desenvolvimento de ações extremamente importantes, como a delimitação de áreas prioritárias para o PAN, prejudicou o desenvolvimento de outras importantes ações para o objetivo como, por exemplo, medidas de proteção, como zonas de restrição de uso, e monitoramento de populações de peixes ameaçados para estas regiões. Alguns produtos interessantes foram gerados, como inventário ictiofaunístico, e listagem com operações de fiscalização realizadas referentes a atividades potencialmente impactantes nas áreas identificadas. 
Uma sugestão feita pelo GAT, para o próximo ciclo, seria a inserção de um indicador que mensurasse a porcentagem de áreas prioritárias implementadas para o PAN.
</t>
  </si>
  <si>
    <t>Como não foi efetivado planos de proteção para áreas prioritárias, não houve implementação.</t>
  </si>
  <si>
    <t>Dados CAR: muitas áreas foram regeneradas.  Instituto Florestal SP, relatório de regeneração da Bacia (Célio Bertelli (Uni-Facef/CBH-SMG)); Bacia UGRHI 8: 18,84% de cobertura de vegetação nativa.</t>
  </si>
  <si>
    <t xml:space="preserve">Não avaliado. </t>
  </si>
  <si>
    <t>Pela ausência de informações e pelo desconhecimento de ações de recuperação de matas ciliares e recuperação de solo no recorte, o objetivo específico não pôde ser avaliado. Ações importantes, como o mapeamento e o diagnóstico do estado de conservação das áreas ciliares e corpos d´água no recorte do PAN, não foram desenvolvidas, prejudicando várias outras ações e, consequentemente, a avaliação do indicador e de seu respectivo objetivo específico. No entanto, outros importantes produtos foram alcançados, como a listagem de ações de conservação do solo na região compreendida pelo PAN MPGS, dissertações, no intuito de fomentar/divulgar boas práticas agropecuárias para conservação do solo. E também a caracterização das lagoas marginais como projeto-piloto na sub-bacia Santa Bárbara e Sapucaí-Mirim. Talvez se outros indicadores tivessem sido descritos, o objetivo teria sido melhor mensurado.</t>
  </si>
  <si>
    <t>Médio</t>
  </si>
  <si>
    <t xml:space="preserve">Objetivo parcialmente atingido, visto que houve diversas ações de Educação Ambiental. Alguns dos problemas analisados foram a elaboração de metas muito elevadas, e, talvez o mais importante, a falta de sistematização e entrega de produtos, o que gerou baixa implementação tanto para as ações do PAN, quanto para os indicadores e objetivo específico como um todo. No entanto, pudemos observar uma quantidade relevante de produtos importantes sendo desenvolvidos para o objetivo como: identificação de instituições, projetos e programas de Educação Ambiental no recorte do PAN; elaboração de diagnóstico de educação ambiental do CBH Mogi e para outras regiões; inserção de conteúdo do PAN junto ao projeto "Água, nosso bem mais precioso" e apresentação em diversos municípios; confecção e distribuição de materiais paradidáticos institucionais (livro de história sobre as espécies abrangidas no PAN, folder e folheto educativo de espécies do PAN); capacitações sobre ictiofauna do PAN, mortandade de peixes, e danos ambientais largamente implementados no início do PAN, mas que foram prejudicados com a falta de recursos e aposentadoria de servidores envolvidos ao longo do tempo.
</t>
  </si>
  <si>
    <t xml:space="preserve">Marcio Ferreira (FMPFM) e Fernando Santos (ICMBio/CEPTA). </t>
  </si>
  <si>
    <t>6,25% de municípios capacitados</t>
  </si>
  <si>
    <t>Existem aproximadamente 64 municípos dentro das áreas prioritárias previamente descritas, então 50% dos municípios para essa área corresponde a 32 municípios. Portanto, para que a meta fosse atingida 32 municípios precisariam ter, no mínimo, um representante de cada diretoria regional de ensino capacitado.  Resultado obtido: pelo menos 1 gestor capacitado (diretoria de ensino); Patrocinio Paulista (aulo ministrada por Senhorini); Escolas de Pirassununga, Porto-Ferreira, Santa Cruz fizeram visitas aos CEPTA onde PAN MPSG foi apresentado (diversas atividades) (4 municípios com a capacitação, correspondem a 6,25% dos municípios das áreas prioritárias)</t>
  </si>
  <si>
    <t>Estatísticas aproximada levantada por Josi Ponzetto  (ICMBio/CEPTA).</t>
  </si>
  <si>
    <t>Avaliação</t>
  </si>
  <si>
    <t>Tendência</t>
  </si>
  <si>
    <t>Definição</t>
  </si>
  <si>
    <t xml:space="preserve">No rumo para exceder a meta, que deve ser alcançada antes do prazo definido.
</t>
  </si>
  <si>
    <t>No rumo para alcançar a meta, que deve ser alcançada até o prazo definido.</t>
  </si>
  <si>
    <t>Houve progresso, mas o ritmo é insuficiente. É necessário intensificar os esforços para alcance da meta dentro do prazo definido.</t>
  </si>
  <si>
    <t>Não houve progresso significativo.</t>
  </si>
  <si>
    <t>Houve retrocesso em relação à meta e a situação está piorando.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</si>
</sst>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4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6"/>
      <name val="Arial"/>
      <family val="2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4"/>
      <color rgb="FFFF0000"/>
      <name val="Arial"/>
      <family val="2"/>
    </font>
    <font>
      <sz val="14"/>
      <color indexed="1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CAF2A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>
      <alignment horizontal="center" vertical="center" wrapText="1"/>
    </xf>
    <xf numFmtId="0" fontId="4" fillId="0" borderId="0"/>
    <xf numFmtId="9" fontId="4" fillId="0" borderId="0" applyFont="0" applyFill="0" applyBorder="0" applyAlignment="0" applyProtection="0"/>
  </cellStyleXfs>
  <cellXfs count="111">
    <xf numFmtId="0" fontId="0" fillId="0" borderId="0" xfId="0"/>
    <xf numFmtId="0" fontId="2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5" fillId="0" borderId="2" xfId="0" applyFont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0" fillId="3" borderId="0" xfId="0" applyFill="1"/>
    <xf numFmtId="0" fontId="0" fillId="0" borderId="2" xfId="0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2" fillId="3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0" fillId="3" borderId="0" xfId="0" applyFont="1" applyFill="1" applyAlignment="1">
      <alignment vertical="center"/>
    </xf>
    <xf numFmtId="0" fontId="20" fillId="4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14" fontId="20" fillId="0" borderId="2" xfId="0" applyNumberFormat="1" applyFont="1" applyFill="1" applyBorder="1" applyAlignment="1">
      <alignment horizontal="center" vertical="center"/>
    </xf>
    <xf numFmtId="0" fontId="20" fillId="15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top" wrapText="1"/>
    </xf>
    <xf numFmtId="0" fontId="20" fillId="0" borderId="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3" borderId="2" xfId="0" applyFont="1" applyFill="1" applyBorder="1" applyAlignment="1">
      <alignment vertical="center" wrapText="1"/>
    </xf>
    <xf numFmtId="0" fontId="20" fillId="3" borderId="0" xfId="0" applyFont="1" applyFill="1" applyAlignment="1">
      <alignment vertical="center" wrapText="1"/>
    </xf>
    <xf numFmtId="14" fontId="20" fillId="3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vertical="top" wrapText="1"/>
    </xf>
    <xf numFmtId="0" fontId="25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0" fontId="26" fillId="15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right" vertical="center"/>
    </xf>
    <xf numFmtId="0" fontId="13" fillId="8" borderId="5" xfId="0" applyFont="1" applyFill="1" applyBorder="1" applyAlignment="1">
      <alignment horizontal="right" vertical="center"/>
    </xf>
    <xf numFmtId="0" fontId="6" fillId="9" borderId="4" xfId="0" applyFont="1" applyFill="1" applyBorder="1" applyAlignment="1">
      <alignment horizontal="right" vertical="center"/>
    </xf>
    <xf numFmtId="0" fontId="6" fillId="9" borderId="5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4" fontId="12" fillId="0" borderId="6" xfId="0" applyNumberFormat="1" applyFont="1" applyFill="1" applyBorder="1" applyAlignment="1">
      <alignment horizontal="center" vertical="center"/>
    </xf>
    <xf numFmtId="14" fontId="12" fillId="0" borderId="5" xfId="0" applyNumberFormat="1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right" vertical="center"/>
    </xf>
    <xf numFmtId="14" fontId="12" fillId="0" borderId="2" xfId="0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top" wrapText="1"/>
    </xf>
    <xf numFmtId="0" fontId="20" fillId="3" borderId="10" xfId="0" applyFont="1" applyFill="1" applyBorder="1" applyAlignment="1">
      <alignment horizontal="center" vertical="top" wrapText="1"/>
    </xf>
    <xf numFmtId="0" fontId="20" fillId="3" borderId="3" xfId="0" applyFont="1" applyFill="1" applyBorder="1" applyAlignment="1">
      <alignment horizontal="center" vertical="top" wrapText="1"/>
    </xf>
    <xf numFmtId="0" fontId="22" fillId="8" borderId="4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22" fillId="7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 wrapText="1"/>
    </xf>
    <xf numFmtId="14" fontId="20" fillId="0" borderId="6" xfId="0" applyNumberFormat="1" applyFont="1" applyFill="1" applyBorder="1" applyAlignment="1">
      <alignment horizontal="center" vertical="center"/>
    </xf>
    <xf numFmtId="14" fontId="20" fillId="0" borderId="5" xfId="0" applyNumberFormat="1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right" vertical="center"/>
    </xf>
    <xf numFmtId="0" fontId="21" fillId="12" borderId="2" xfId="0" applyFont="1" applyFill="1" applyBorder="1" applyAlignment="1">
      <alignment horizontal="right" vertical="center"/>
    </xf>
    <xf numFmtId="0" fontId="21" fillId="9" borderId="2" xfId="0" applyFont="1" applyFill="1" applyBorder="1" applyAlignment="1">
      <alignment horizontal="right" vertical="center"/>
    </xf>
    <xf numFmtId="0" fontId="21" fillId="10" borderId="2" xfId="0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</cellXfs>
  <cellStyles count="4">
    <cellStyle name="Estilo 1" xfId="1" xr:uid="{00000000-0005-0000-0000-000000000000}"/>
    <cellStyle name="Normal" xfId="0" builtinId="0"/>
    <cellStyle name="Normal 2" xfId="2" xr:uid="{00000000-0005-0000-0000-000002000000}"/>
    <cellStyle name="Porcentagem 2" xfId="3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5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466726</xdr:colOff>
      <xdr:row>19</xdr:row>
      <xdr:rowOff>60418</xdr:rowOff>
    </xdr:from>
    <xdr:to>
      <xdr:col>12</xdr:col>
      <xdr:colOff>1609726</xdr:colOff>
      <xdr:row>19</xdr:row>
      <xdr:rowOff>1123950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4726" y="7394668"/>
          <a:ext cx="1143000" cy="1063532"/>
        </a:xfrm>
        <a:prstGeom prst="rect">
          <a:avLst/>
        </a:prstGeom>
      </xdr:spPr>
    </xdr:pic>
    <xdr:clientData/>
  </xdr:twoCellAnchor>
  <xdr:twoCellAnchor editAs="oneCell">
    <xdr:from>
      <xdr:col>12</xdr:col>
      <xdr:colOff>419100</xdr:colOff>
      <xdr:row>20</xdr:row>
      <xdr:rowOff>114300</xdr:rowOff>
    </xdr:from>
    <xdr:to>
      <xdr:col>12</xdr:col>
      <xdr:colOff>1562100</xdr:colOff>
      <xdr:row>20</xdr:row>
      <xdr:rowOff>1177832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27100" y="8601075"/>
          <a:ext cx="1143000" cy="1063532"/>
        </a:xfrm>
        <a:prstGeom prst="rect">
          <a:avLst/>
        </a:prstGeom>
      </xdr:spPr>
    </xdr:pic>
    <xdr:clientData/>
  </xdr:twoCellAnchor>
  <xdr:twoCellAnchor editAs="oneCell">
    <xdr:from>
      <xdr:col>12</xdr:col>
      <xdr:colOff>409575</xdr:colOff>
      <xdr:row>21</xdr:row>
      <xdr:rowOff>152400</xdr:rowOff>
    </xdr:from>
    <xdr:to>
      <xdr:col>12</xdr:col>
      <xdr:colOff>1552575</xdr:colOff>
      <xdr:row>21</xdr:row>
      <xdr:rowOff>1215932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17575" y="9886950"/>
          <a:ext cx="1143000" cy="1063532"/>
        </a:xfrm>
        <a:prstGeom prst="rect">
          <a:avLst/>
        </a:prstGeom>
      </xdr:spPr>
    </xdr:pic>
    <xdr:clientData/>
  </xdr:twoCellAnchor>
  <xdr:twoCellAnchor editAs="oneCell">
    <xdr:from>
      <xdr:col>12</xdr:col>
      <xdr:colOff>390525</xdr:colOff>
      <xdr:row>22</xdr:row>
      <xdr:rowOff>190500</xdr:rowOff>
    </xdr:from>
    <xdr:to>
      <xdr:col>12</xdr:col>
      <xdr:colOff>1533525</xdr:colOff>
      <xdr:row>22</xdr:row>
      <xdr:rowOff>1254032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98525" y="11239500"/>
          <a:ext cx="1143000" cy="1063532"/>
        </a:xfrm>
        <a:prstGeom prst="rect">
          <a:avLst/>
        </a:prstGeom>
      </xdr:spPr>
    </xdr:pic>
    <xdr:clientData/>
  </xdr:twoCellAnchor>
  <xdr:twoCellAnchor editAs="oneCell">
    <xdr:from>
      <xdr:col>18</xdr:col>
      <xdr:colOff>485775</xdr:colOff>
      <xdr:row>19</xdr:row>
      <xdr:rowOff>619125</xdr:rowOff>
    </xdr:from>
    <xdr:to>
      <xdr:col>18</xdr:col>
      <xdr:colOff>1752600</xdr:colOff>
      <xdr:row>20</xdr:row>
      <xdr:rowOff>645348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24025" y="11306175"/>
          <a:ext cx="1266825" cy="1178748"/>
        </a:xfrm>
        <a:prstGeom prst="rect">
          <a:avLst/>
        </a:prstGeom>
      </xdr:spPr>
    </xdr:pic>
    <xdr:clientData/>
  </xdr:twoCellAnchor>
  <xdr:twoCellAnchor editAs="oneCell">
    <xdr:from>
      <xdr:col>18</xdr:col>
      <xdr:colOff>447675</xdr:colOff>
      <xdr:row>21</xdr:row>
      <xdr:rowOff>790575</xdr:rowOff>
    </xdr:from>
    <xdr:to>
      <xdr:col>18</xdr:col>
      <xdr:colOff>1714500</xdr:colOff>
      <xdr:row>22</xdr:row>
      <xdr:rowOff>654873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5925" y="13877925"/>
          <a:ext cx="1266825" cy="1178748"/>
        </a:xfrm>
        <a:prstGeom prst="rect">
          <a:avLst/>
        </a:prstGeom>
      </xdr:spPr>
    </xdr:pic>
    <xdr:clientData/>
  </xdr:twoCellAnchor>
  <xdr:twoCellAnchor editAs="oneCell">
    <xdr:from>
      <xdr:col>12</xdr:col>
      <xdr:colOff>409575</xdr:colOff>
      <xdr:row>23</xdr:row>
      <xdr:rowOff>47625</xdr:rowOff>
    </xdr:from>
    <xdr:to>
      <xdr:col>12</xdr:col>
      <xdr:colOff>1552575</xdr:colOff>
      <xdr:row>23</xdr:row>
      <xdr:rowOff>1111157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17575" y="16068675"/>
          <a:ext cx="1143000" cy="1063532"/>
        </a:xfrm>
        <a:prstGeom prst="rect">
          <a:avLst/>
        </a:prstGeom>
      </xdr:spPr>
    </xdr:pic>
    <xdr:clientData/>
  </xdr:twoCellAnchor>
  <xdr:twoCellAnchor editAs="oneCell">
    <xdr:from>
      <xdr:col>12</xdr:col>
      <xdr:colOff>373218</xdr:colOff>
      <xdr:row>24</xdr:row>
      <xdr:rowOff>19050</xdr:rowOff>
    </xdr:from>
    <xdr:to>
      <xdr:col>12</xdr:col>
      <xdr:colOff>1581150</xdr:colOff>
      <xdr:row>24</xdr:row>
      <xdr:rowOff>1143000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1218" y="17364075"/>
          <a:ext cx="1207932" cy="1123950"/>
        </a:xfrm>
        <a:prstGeom prst="rect">
          <a:avLst/>
        </a:prstGeom>
      </xdr:spPr>
    </xdr:pic>
    <xdr:clientData/>
  </xdr:twoCellAnchor>
  <xdr:twoCellAnchor editAs="oneCell">
    <xdr:from>
      <xdr:col>18</xdr:col>
      <xdr:colOff>352425</xdr:colOff>
      <xdr:row>23</xdr:row>
      <xdr:rowOff>428625</xdr:rowOff>
    </xdr:from>
    <xdr:to>
      <xdr:col>18</xdr:col>
      <xdr:colOff>1647825</xdr:colOff>
      <xdr:row>24</xdr:row>
      <xdr:rowOff>414761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0675" y="16554450"/>
          <a:ext cx="1295400" cy="1205336"/>
        </a:xfrm>
        <a:prstGeom prst="rect">
          <a:avLst/>
        </a:prstGeom>
      </xdr:spPr>
    </xdr:pic>
    <xdr:clientData/>
  </xdr:twoCellAnchor>
  <xdr:twoCellAnchor editAs="oneCell">
    <xdr:from>
      <xdr:col>12</xdr:col>
      <xdr:colOff>280341</xdr:colOff>
      <xdr:row>25</xdr:row>
      <xdr:rowOff>353786</xdr:rowOff>
    </xdr:from>
    <xdr:to>
      <xdr:col>12</xdr:col>
      <xdr:colOff>1684234</xdr:colOff>
      <xdr:row>25</xdr:row>
      <xdr:rowOff>1660072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6377" y="18913929"/>
          <a:ext cx="1403893" cy="1306286"/>
        </a:xfrm>
        <a:prstGeom prst="rect">
          <a:avLst/>
        </a:prstGeom>
      </xdr:spPr>
    </xdr:pic>
    <xdr:clientData/>
  </xdr:twoCellAnchor>
  <xdr:twoCellAnchor editAs="oneCell">
    <xdr:from>
      <xdr:col>12</xdr:col>
      <xdr:colOff>258537</xdr:colOff>
      <xdr:row>26</xdr:row>
      <xdr:rowOff>190500</xdr:rowOff>
    </xdr:from>
    <xdr:to>
      <xdr:col>12</xdr:col>
      <xdr:colOff>1691677</xdr:colOff>
      <xdr:row>26</xdr:row>
      <xdr:rowOff>1524000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34573" y="20628429"/>
          <a:ext cx="1433140" cy="1333500"/>
        </a:xfrm>
        <a:prstGeom prst="rect">
          <a:avLst/>
        </a:prstGeom>
      </xdr:spPr>
    </xdr:pic>
    <xdr:clientData/>
  </xdr:twoCellAnchor>
  <xdr:twoCellAnchor editAs="oneCell">
    <xdr:from>
      <xdr:col>12</xdr:col>
      <xdr:colOff>258534</xdr:colOff>
      <xdr:row>27</xdr:row>
      <xdr:rowOff>108857</xdr:rowOff>
    </xdr:from>
    <xdr:to>
      <xdr:col>12</xdr:col>
      <xdr:colOff>1662427</xdr:colOff>
      <xdr:row>27</xdr:row>
      <xdr:rowOff>1415143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34570" y="22329321"/>
          <a:ext cx="1403893" cy="1306286"/>
        </a:xfrm>
        <a:prstGeom prst="rect">
          <a:avLst/>
        </a:prstGeom>
      </xdr:spPr>
    </xdr:pic>
    <xdr:clientData/>
  </xdr:twoCellAnchor>
  <xdr:oneCellAnchor>
    <xdr:from>
      <xdr:col>18</xdr:col>
      <xdr:colOff>288835</xdr:colOff>
      <xdr:row>25</xdr:row>
      <xdr:rowOff>959304</xdr:rowOff>
    </xdr:from>
    <xdr:ext cx="1535883" cy="1435553"/>
    <xdr:pic>
      <xdr:nvPicPr>
        <xdr:cNvPr id="28" name="Imagem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35942" y="19519447"/>
          <a:ext cx="1535883" cy="1435553"/>
        </a:xfrm>
        <a:prstGeom prst="rect">
          <a:avLst/>
        </a:prstGeom>
      </xdr:spPr>
    </xdr:pic>
    <xdr:clientData/>
  </xdr:oneCellAnchor>
  <xdr:twoCellAnchor editAs="oneCell">
    <xdr:from>
      <xdr:col>18</xdr:col>
      <xdr:colOff>299357</xdr:colOff>
      <xdr:row>27</xdr:row>
      <xdr:rowOff>693964</xdr:rowOff>
    </xdr:from>
    <xdr:to>
      <xdr:col>18</xdr:col>
      <xdr:colOff>1833539</xdr:colOff>
      <xdr:row>28</xdr:row>
      <xdr:rowOff>537826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46464" y="22914428"/>
          <a:ext cx="1534182" cy="1422291"/>
        </a:xfrm>
        <a:prstGeom prst="rect">
          <a:avLst/>
        </a:prstGeom>
      </xdr:spPr>
    </xdr:pic>
    <xdr:clientData/>
  </xdr:twoCellAnchor>
  <xdr:twoCellAnchor editAs="oneCell">
    <xdr:from>
      <xdr:col>12</xdr:col>
      <xdr:colOff>488156</xdr:colOff>
      <xdr:row>16</xdr:row>
      <xdr:rowOff>238125</xdr:rowOff>
    </xdr:from>
    <xdr:to>
      <xdr:col>12</xdr:col>
      <xdr:colOff>1634891</xdr:colOff>
      <xdr:row>16</xdr:row>
      <xdr:rowOff>1302196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96156" y="6977063"/>
          <a:ext cx="1146735" cy="1064071"/>
        </a:xfrm>
        <a:prstGeom prst="rect">
          <a:avLst/>
        </a:prstGeom>
      </xdr:spPr>
    </xdr:pic>
    <xdr:clientData/>
  </xdr:twoCellAnchor>
  <xdr:twoCellAnchor editAs="oneCell">
    <xdr:from>
      <xdr:col>12</xdr:col>
      <xdr:colOff>464344</xdr:colOff>
      <xdr:row>17</xdr:row>
      <xdr:rowOff>35718</xdr:rowOff>
    </xdr:from>
    <xdr:to>
      <xdr:col>12</xdr:col>
      <xdr:colOff>1607344</xdr:colOff>
      <xdr:row>17</xdr:row>
      <xdr:rowOff>1099250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2344" y="8262937"/>
          <a:ext cx="1143000" cy="1063532"/>
        </a:xfrm>
        <a:prstGeom prst="rect">
          <a:avLst/>
        </a:prstGeom>
      </xdr:spPr>
    </xdr:pic>
    <xdr:clientData/>
  </xdr:twoCellAnchor>
  <xdr:twoCellAnchor editAs="oneCell">
    <xdr:from>
      <xdr:col>12</xdr:col>
      <xdr:colOff>533400</xdr:colOff>
      <xdr:row>14</xdr:row>
      <xdr:rowOff>226219</xdr:rowOff>
    </xdr:from>
    <xdr:to>
      <xdr:col>12</xdr:col>
      <xdr:colOff>1680135</xdr:colOff>
      <xdr:row>14</xdr:row>
      <xdr:rowOff>1290290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  <a:ext uri="{147F2762-F138-4A5C-976F-8EAC2B608ADB}">
              <a16:predDERef xmlns:a16="http://schemas.microsoft.com/office/drawing/2014/main" pre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5575" y="4341019"/>
          <a:ext cx="1146735" cy="1064071"/>
        </a:xfrm>
        <a:prstGeom prst="rect">
          <a:avLst/>
        </a:prstGeom>
      </xdr:spPr>
    </xdr:pic>
    <xdr:clientData/>
  </xdr:twoCellAnchor>
  <xdr:twoCellAnchor editAs="oneCell">
    <xdr:from>
      <xdr:col>12</xdr:col>
      <xdr:colOff>452437</xdr:colOff>
      <xdr:row>18</xdr:row>
      <xdr:rowOff>11907</xdr:rowOff>
    </xdr:from>
    <xdr:to>
      <xdr:col>12</xdr:col>
      <xdr:colOff>1595437</xdr:colOff>
      <xdr:row>19</xdr:row>
      <xdr:rowOff>3876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0437" y="9358313"/>
          <a:ext cx="1143000" cy="1063532"/>
        </a:xfrm>
        <a:prstGeom prst="rect">
          <a:avLst/>
        </a:prstGeom>
      </xdr:spPr>
    </xdr:pic>
    <xdr:clientData/>
  </xdr:twoCellAnchor>
  <xdr:twoCellAnchor editAs="oneCell">
    <xdr:from>
      <xdr:col>12</xdr:col>
      <xdr:colOff>631031</xdr:colOff>
      <xdr:row>28</xdr:row>
      <xdr:rowOff>392907</xdr:rowOff>
    </xdr:from>
    <xdr:to>
      <xdr:col>12</xdr:col>
      <xdr:colOff>1777766</xdr:colOff>
      <xdr:row>28</xdr:row>
      <xdr:rowOff>1456978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39031" y="23883938"/>
          <a:ext cx="1146735" cy="1064071"/>
        </a:xfrm>
        <a:prstGeom prst="rect">
          <a:avLst/>
        </a:prstGeom>
      </xdr:spPr>
    </xdr:pic>
    <xdr:clientData/>
  </xdr:twoCellAnchor>
  <xdr:twoCellAnchor editAs="oneCell">
    <xdr:from>
      <xdr:col>18</xdr:col>
      <xdr:colOff>412750</xdr:colOff>
      <xdr:row>15</xdr:row>
      <xdr:rowOff>748738</xdr:rowOff>
    </xdr:from>
    <xdr:to>
      <xdr:col>18</xdr:col>
      <xdr:colOff>1984375</xdr:colOff>
      <xdr:row>16</xdr:row>
      <xdr:rowOff>905321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51000" y="6146238"/>
          <a:ext cx="1571625" cy="1458333"/>
        </a:xfrm>
        <a:prstGeom prst="rect">
          <a:avLst/>
        </a:prstGeom>
      </xdr:spPr>
    </xdr:pic>
    <xdr:clientData/>
  </xdr:twoCellAnchor>
  <xdr:twoCellAnchor editAs="oneCell">
    <xdr:from>
      <xdr:col>12</xdr:col>
      <xdr:colOff>429296</xdr:colOff>
      <xdr:row>15</xdr:row>
      <xdr:rowOff>89094</xdr:rowOff>
    </xdr:from>
    <xdr:to>
      <xdr:col>12</xdr:col>
      <xdr:colOff>1703768</xdr:colOff>
      <xdr:row>15</xdr:row>
      <xdr:rowOff>1267360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62606" y="5562615"/>
          <a:ext cx="1274472" cy="11782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352747</xdr:colOff>
      <xdr:row>2</xdr:row>
      <xdr:rowOff>76846</xdr:rowOff>
    </xdr:from>
    <xdr:to>
      <xdr:col>1</xdr:col>
      <xdr:colOff>1796142</xdr:colOff>
      <xdr:row>2</xdr:row>
      <xdr:rowOff>1411283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90" y="1777739"/>
          <a:ext cx="1443395" cy="1334437"/>
        </a:xfrm>
        <a:prstGeom prst="rect">
          <a:avLst/>
        </a:prstGeom>
      </xdr:spPr>
    </xdr:pic>
    <xdr:clientData/>
  </xdr:twoCellAnchor>
  <xdr:twoCellAnchor editAs="oneCell">
    <xdr:from>
      <xdr:col>1</xdr:col>
      <xdr:colOff>233648</xdr:colOff>
      <xdr:row>3</xdr:row>
      <xdr:rowOff>33673</xdr:rowOff>
    </xdr:from>
    <xdr:to>
      <xdr:col>1</xdr:col>
      <xdr:colOff>1767830</xdr:colOff>
      <xdr:row>3</xdr:row>
      <xdr:rowOff>1455964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91" y="3272173"/>
          <a:ext cx="1534182" cy="1422291"/>
        </a:xfrm>
        <a:prstGeom prst="rect">
          <a:avLst/>
        </a:prstGeom>
      </xdr:spPr>
    </xdr:pic>
    <xdr:clientData/>
  </xdr:twoCellAnchor>
  <xdr:twoCellAnchor editAs="oneCell">
    <xdr:from>
      <xdr:col>1</xdr:col>
      <xdr:colOff>353710</xdr:colOff>
      <xdr:row>4</xdr:row>
      <xdr:rowOff>92529</xdr:rowOff>
    </xdr:from>
    <xdr:to>
      <xdr:col>1</xdr:col>
      <xdr:colOff>1745903</xdr:colOff>
      <xdr:row>4</xdr:row>
      <xdr:rowOff>1387929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853" y="4868636"/>
          <a:ext cx="1392193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435429</xdr:colOff>
      <xdr:row>5</xdr:row>
      <xdr:rowOff>54427</xdr:rowOff>
    </xdr:from>
    <xdr:to>
      <xdr:col>1</xdr:col>
      <xdr:colOff>1714500</xdr:colOff>
      <xdr:row>5</xdr:row>
      <xdr:rowOff>1471387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643" y="6830784"/>
          <a:ext cx="1279071" cy="1416960"/>
        </a:xfrm>
        <a:prstGeom prst="rect">
          <a:avLst/>
        </a:prstGeom>
      </xdr:spPr>
    </xdr:pic>
    <xdr:clientData/>
  </xdr:twoCellAnchor>
  <xdr:twoCellAnchor editAs="oneCell">
    <xdr:from>
      <xdr:col>1</xdr:col>
      <xdr:colOff>449035</xdr:colOff>
      <xdr:row>0</xdr:row>
      <xdr:rowOff>530680</xdr:rowOff>
    </xdr:from>
    <xdr:to>
      <xdr:col>1</xdr:col>
      <xdr:colOff>1835377</xdr:colOff>
      <xdr:row>1</xdr:row>
      <xdr:rowOff>1314777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9" y="530680"/>
          <a:ext cx="1386342" cy="1410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K50"/>
  <sheetViews>
    <sheetView zoomScaleNormal="100" workbookViewId="0">
      <pane ySplit="10" topLeftCell="A11" activePane="bottomLeft" state="frozen"/>
      <selection activeCell="C9" sqref="C9"/>
      <selection pane="bottomLeft" activeCell="A11" sqref="A11:B25"/>
    </sheetView>
  </sheetViews>
  <sheetFormatPr defaultColWidth="9.140625" defaultRowHeight="18.75" x14ac:dyDescent="0.2"/>
  <cols>
    <col min="1" max="1" width="8" style="2" customWidth="1"/>
    <col min="2" max="2" width="45.5703125" style="2" customWidth="1"/>
    <col min="3" max="3" width="46.85546875" style="2" customWidth="1"/>
    <col min="4" max="4" width="32.140625" style="2" customWidth="1"/>
    <col min="5" max="7" width="40.85546875" style="2" customWidth="1"/>
    <col min="8" max="8" width="27.7109375" style="2" customWidth="1"/>
    <col min="9" max="10" width="34.5703125" style="2" customWidth="1"/>
    <col min="11" max="11" width="33.28515625" style="2" customWidth="1"/>
    <col min="12" max="16384" width="9.140625" style="2"/>
  </cols>
  <sheetData>
    <row r="1" spans="1:11" s="4" customFormat="1" ht="39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s="6" customFormat="1" ht="8.2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s="5" customFormat="1" ht="28.5" x14ac:dyDescent="0.2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s="5" customFormat="1" ht="12.75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s="1" customFormat="1" ht="26.25" customHeight="1" x14ac:dyDescent="0.2">
      <c r="A5" s="58" t="s">
        <v>2</v>
      </c>
      <c r="B5" s="59"/>
      <c r="C5" s="67" t="s">
        <v>3</v>
      </c>
      <c r="D5" s="68"/>
      <c r="E5" s="68"/>
      <c r="F5" s="68"/>
      <c r="G5" s="68"/>
      <c r="H5" s="68"/>
      <c r="I5" s="68"/>
      <c r="J5" s="68"/>
      <c r="K5" s="69"/>
    </row>
    <row r="6" spans="1:11" s="1" customFormat="1" ht="11.25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s="1" customFormat="1" ht="31.5" customHeight="1" x14ac:dyDescent="0.2">
      <c r="A7" s="60" t="s">
        <v>4</v>
      </c>
      <c r="B7" s="61"/>
      <c r="C7" s="53">
        <v>40940</v>
      </c>
      <c r="D7" s="70"/>
      <c r="E7" s="70"/>
      <c r="F7" s="70"/>
      <c r="G7" s="70"/>
      <c r="H7" s="70"/>
      <c r="I7" s="70"/>
      <c r="J7" s="70"/>
      <c r="K7" s="71"/>
    </row>
    <row r="8" spans="1:11" ht="16.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21.75" customHeight="1" x14ac:dyDescent="0.2">
      <c r="A9" s="72" t="s">
        <v>5</v>
      </c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pans="1:11" ht="56.25" x14ac:dyDescent="0.2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7" t="s">
        <v>12</v>
      </c>
      <c r="H10" s="7" t="s">
        <v>13</v>
      </c>
      <c r="I10" s="7" t="s">
        <v>14</v>
      </c>
      <c r="J10" s="7" t="s">
        <v>15</v>
      </c>
      <c r="K10" s="7" t="s">
        <v>16</v>
      </c>
    </row>
    <row r="11" spans="1:11" ht="99.75" x14ac:dyDescent="0.2">
      <c r="A11" s="57">
        <v>1</v>
      </c>
      <c r="B11" s="57" t="s">
        <v>29</v>
      </c>
      <c r="C11" s="21" t="s">
        <v>30</v>
      </c>
      <c r="D11" s="21" t="s">
        <v>31</v>
      </c>
      <c r="E11" s="21" t="s">
        <v>32</v>
      </c>
      <c r="F11" s="3"/>
      <c r="G11" s="3"/>
      <c r="H11" s="21" t="s">
        <v>33</v>
      </c>
      <c r="I11" s="21" t="s">
        <v>34</v>
      </c>
      <c r="J11" s="23" t="s">
        <v>35</v>
      </c>
      <c r="K11" s="23"/>
    </row>
    <row r="12" spans="1:11" ht="114" x14ac:dyDescent="0.2">
      <c r="A12" s="57"/>
      <c r="B12" s="57"/>
      <c r="C12" s="21" t="s">
        <v>36</v>
      </c>
      <c r="D12" s="21" t="s">
        <v>37</v>
      </c>
      <c r="E12" s="21" t="s">
        <v>38</v>
      </c>
      <c r="F12" s="3"/>
      <c r="G12" s="3"/>
      <c r="H12" s="21" t="s">
        <v>39</v>
      </c>
      <c r="I12" s="21" t="s">
        <v>34</v>
      </c>
      <c r="J12" s="23" t="s">
        <v>40</v>
      </c>
      <c r="K12" s="23"/>
    </row>
    <row r="13" spans="1:11" ht="114" x14ac:dyDescent="0.2">
      <c r="A13" s="57"/>
      <c r="B13" s="57"/>
      <c r="C13" s="21" t="s">
        <v>41</v>
      </c>
      <c r="D13" s="21" t="s">
        <v>42</v>
      </c>
      <c r="E13" s="21" t="s">
        <v>43</v>
      </c>
      <c r="F13" s="3"/>
      <c r="G13" s="3"/>
      <c r="H13" s="21" t="s">
        <v>44</v>
      </c>
      <c r="I13" s="21" t="s">
        <v>34</v>
      </c>
      <c r="J13" s="23" t="s">
        <v>45</v>
      </c>
      <c r="K13" s="23"/>
    </row>
    <row r="14" spans="1:11" ht="71.25" x14ac:dyDescent="0.2">
      <c r="A14" s="57"/>
      <c r="B14" s="57"/>
      <c r="C14" s="21" t="s">
        <v>46</v>
      </c>
      <c r="D14" s="21" t="s">
        <v>47</v>
      </c>
      <c r="E14" s="21" t="s">
        <v>48</v>
      </c>
      <c r="F14" s="3"/>
      <c r="G14" s="3"/>
      <c r="H14" s="21" t="s">
        <v>49</v>
      </c>
      <c r="I14" s="21" t="s">
        <v>34</v>
      </c>
      <c r="J14" s="23" t="s">
        <v>50</v>
      </c>
      <c r="K14" s="24" t="s">
        <v>51</v>
      </c>
    </row>
    <row r="15" spans="1:11" ht="85.5" x14ac:dyDescent="0.2">
      <c r="A15" s="57"/>
      <c r="B15" s="57"/>
      <c r="C15" s="21" t="s">
        <v>52</v>
      </c>
      <c r="D15" s="21" t="s">
        <v>53</v>
      </c>
      <c r="E15" s="21" t="s">
        <v>54</v>
      </c>
      <c r="F15" s="3"/>
      <c r="G15" s="3"/>
      <c r="H15" s="21" t="s">
        <v>55</v>
      </c>
      <c r="I15" s="21" t="s">
        <v>34</v>
      </c>
      <c r="J15" s="23" t="s">
        <v>50</v>
      </c>
      <c r="K15" s="24" t="s">
        <v>56</v>
      </c>
    </row>
    <row r="16" spans="1:11" ht="156.75" x14ac:dyDescent="0.2">
      <c r="A16" s="57">
        <v>2</v>
      </c>
      <c r="B16" s="57" t="s">
        <v>57</v>
      </c>
      <c r="C16" s="22" t="s">
        <v>58</v>
      </c>
      <c r="D16" s="22" t="s">
        <v>59</v>
      </c>
      <c r="E16" s="22" t="s">
        <v>60</v>
      </c>
      <c r="F16" s="3"/>
      <c r="G16" s="3"/>
      <c r="H16" s="22" t="s">
        <v>61</v>
      </c>
      <c r="I16" s="22" t="s">
        <v>62</v>
      </c>
      <c r="J16" s="23" t="s">
        <v>63</v>
      </c>
      <c r="K16" s="23" t="s">
        <v>64</v>
      </c>
    </row>
    <row r="17" spans="1:11" ht="71.25" x14ac:dyDescent="0.2">
      <c r="A17" s="57"/>
      <c r="B17" s="57"/>
      <c r="C17" s="21" t="s">
        <v>65</v>
      </c>
      <c r="D17" s="22" t="s">
        <v>66</v>
      </c>
      <c r="E17" s="22" t="s">
        <v>67</v>
      </c>
      <c r="F17" s="3"/>
      <c r="G17" s="3"/>
      <c r="H17" s="22" t="s">
        <v>68</v>
      </c>
      <c r="I17" s="22" t="s">
        <v>69</v>
      </c>
      <c r="J17" s="23" t="s">
        <v>70</v>
      </c>
      <c r="K17" s="21"/>
    </row>
    <row r="18" spans="1:11" ht="85.5" x14ac:dyDescent="0.2">
      <c r="A18" s="57">
        <v>3</v>
      </c>
      <c r="B18" s="57" t="s">
        <v>71</v>
      </c>
      <c r="C18" s="21" t="s">
        <v>72</v>
      </c>
      <c r="D18" s="22" t="s">
        <v>73</v>
      </c>
      <c r="E18" s="22" t="s">
        <v>74</v>
      </c>
      <c r="F18" s="3"/>
      <c r="G18" s="3"/>
      <c r="H18" s="22" t="s">
        <v>75</v>
      </c>
      <c r="I18" s="21" t="s">
        <v>76</v>
      </c>
      <c r="J18" s="23" t="s">
        <v>50</v>
      </c>
      <c r="K18" s="24" t="s">
        <v>77</v>
      </c>
    </row>
    <row r="19" spans="1:11" ht="57" x14ac:dyDescent="0.2">
      <c r="A19" s="57"/>
      <c r="B19" s="57"/>
      <c r="C19" s="21" t="s">
        <v>78</v>
      </c>
      <c r="D19" s="22" t="s">
        <v>79</v>
      </c>
      <c r="E19" s="22" t="s">
        <v>80</v>
      </c>
      <c r="F19" s="3"/>
      <c r="G19" s="3"/>
      <c r="H19" s="22" t="s">
        <v>81</v>
      </c>
      <c r="I19" s="21" t="s">
        <v>76</v>
      </c>
      <c r="J19" s="23" t="s">
        <v>82</v>
      </c>
      <c r="K19" s="23" t="s">
        <v>83</v>
      </c>
    </row>
    <row r="20" spans="1:11" ht="57" x14ac:dyDescent="0.2">
      <c r="A20" s="57">
        <v>4</v>
      </c>
      <c r="B20" s="57" t="s">
        <v>84</v>
      </c>
      <c r="C20" s="22" t="s">
        <v>85</v>
      </c>
      <c r="D20" s="21" t="s">
        <v>86</v>
      </c>
      <c r="E20" s="22" t="s">
        <v>87</v>
      </c>
      <c r="F20" s="25"/>
      <c r="G20" s="25"/>
      <c r="H20" s="22" t="s">
        <v>88</v>
      </c>
      <c r="I20" s="22" t="s">
        <v>89</v>
      </c>
      <c r="J20" s="23" t="s">
        <v>90</v>
      </c>
      <c r="K20" s="23"/>
    </row>
    <row r="21" spans="1:11" ht="99.75" x14ac:dyDescent="0.2">
      <c r="A21" s="57"/>
      <c r="B21" s="57"/>
      <c r="C21" s="22" t="s">
        <v>91</v>
      </c>
      <c r="D21" s="22" t="s">
        <v>86</v>
      </c>
      <c r="E21" s="22" t="s">
        <v>92</v>
      </c>
      <c r="F21" s="3"/>
      <c r="G21" s="3"/>
      <c r="H21" s="22" t="s">
        <v>93</v>
      </c>
      <c r="I21" s="22" t="s">
        <v>89</v>
      </c>
      <c r="J21" s="23" t="s">
        <v>90</v>
      </c>
      <c r="K21" s="23"/>
    </row>
    <row r="22" spans="1:11" ht="114" x14ac:dyDescent="0.2">
      <c r="A22" s="57">
        <v>5</v>
      </c>
      <c r="B22" s="57" t="s">
        <v>94</v>
      </c>
      <c r="C22" s="22" t="s">
        <v>95</v>
      </c>
      <c r="D22" s="22" t="s">
        <v>96</v>
      </c>
      <c r="E22" s="22" t="s">
        <v>97</v>
      </c>
      <c r="F22" s="3"/>
      <c r="G22" s="3"/>
      <c r="H22" s="22" t="s">
        <v>98</v>
      </c>
      <c r="I22" s="22" t="s">
        <v>89</v>
      </c>
      <c r="J22" s="23" t="s">
        <v>99</v>
      </c>
      <c r="K22" s="23" t="s">
        <v>100</v>
      </c>
    </row>
    <row r="23" spans="1:11" ht="114" x14ac:dyDescent="0.2">
      <c r="A23" s="57"/>
      <c r="B23" s="57"/>
      <c r="C23" s="21" t="s">
        <v>101</v>
      </c>
      <c r="D23" s="22" t="s">
        <v>102</v>
      </c>
      <c r="E23" s="22" t="s">
        <v>103</v>
      </c>
      <c r="F23" s="3"/>
      <c r="G23" s="3"/>
      <c r="H23" s="22" t="s">
        <v>104</v>
      </c>
      <c r="I23" s="22" t="s">
        <v>105</v>
      </c>
      <c r="J23" s="23" t="s">
        <v>99</v>
      </c>
      <c r="K23" s="21" t="s">
        <v>106</v>
      </c>
    </row>
    <row r="24" spans="1:11" ht="71.25" x14ac:dyDescent="0.2">
      <c r="A24" s="57">
        <v>6</v>
      </c>
      <c r="B24" s="57" t="s">
        <v>107</v>
      </c>
      <c r="C24" s="22" t="s">
        <v>108</v>
      </c>
      <c r="D24" s="22" t="s">
        <v>109</v>
      </c>
      <c r="E24" s="22" t="s">
        <v>110</v>
      </c>
      <c r="F24" s="3"/>
      <c r="G24" s="3"/>
      <c r="H24" s="22" t="s">
        <v>111</v>
      </c>
      <c r="I24" s="21" t="s">
        <v>34</v>
      </c>
      <c r="J24" s="23" t="s">
        <v>112</v>
      </c>
      <c r="K24" s="23" t="s">
        <v>113</v>
      </c>
    </row>
    <row r="25" spans="1:11" ht="99.75" x14ac:dyDescent="0.2">
      <c r="A25" s="57"/>
      <c r="B25" s="57"/>
      <c r="C25" s="21" t="s">
        <v>114</v>
      </c>
      <c r="D25" s="22" t="s">
        <v>115</v>
      </c>
      <c r="E25" s="22" t="s">
        <v>116</v>
      </c>
      <c r="F25" s="3"/>
      <c r="G25" s="3"/>
      <c r="H25" s="22" t="s">
        <v>117</v>
      </c>
      <c r="I25" s="21" t="s">
        <v>34</v>
      </c>
      <c r="J25" s="23" t="s">
        <v>118</v>
      </c>
      <c r="K25" s="23" t="s">
        <v>119</v>
      </c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</sheetData>
  <sheetProtection algorithmName="SHA-512" hashValue="mH6p5KOOrXUmu2x20XY87l6T3pCGhLDPeaUCyVDh3Ywg3pa/hx4tD/OL2zJ665PmFZp17uMjHfvOGtFWEKgTKw==" saltValue="vOEvT3362zI7Wyc/xlWJlg==" spinCount="100000" sheet="1" objects="1" scenarios="1"/>
  <mergeCells count="23">
    <mergeCell ref="A1:K1"/>
    <mergeCell ref="A2:K2"/>
    <mergeCell ref="A4:K4"/>
    <mergeCell ref="A6:K6"/>
    <mergeCell ref="A3:K3"/>
    <mergeCell ref="C5:K5"/>
    <mergeCell ref="D7:K7"/>
    <mergeCell ref="A9:K9"/>
    <mergeCell ref="A11:A15"/>
    <mergeCell ref="B11:B15"/>
    <mergeCell ref="A8:K8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5:B5"/>
    <mergeCell ref="A7:B7"/>
  </mergeCells>
  <dataValidations count="1">
    <dataValidation type="list" allowBlank="1" showInputMessage="1" showErrorMessage="1" sqref="G26:G1048576" xr:uid="{00000000-0002-0000-0000-000000000000}">
      <formula1>"Aumentar, Manter, Reduzir"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U27"/>
  <sheetViews>
    <sheetView topLeftCell="A3" zoomScale="90" zoomScaleNormal="90" workbookViewId="0">
      <selection activeCell="C13" sqref="C13"/>
    </sheetView>
  </sheetViews>
  <sheetFormatPr defaultColWidth="9.140625" defaultRowHeight="18.75" x14ac:dyDescent="0.2"/>
  <cols>
    <col min="1" max="1" width="8" style="2" customWidth="1"/>
    <col min="2" max="2" width="45.5703125" style="2" customWidth="1"/>
    <col min="3" max="3" width="46.85546875" style="2" customWidth="1"/>
    <col min="4" max="21" width="33.5703125" style="2" customWidth="1"/>
    <col min="22" max="16384" width="9.140625" style="2"/>
  </cols>
  <sheetData>
    <row r="1" spans="1:21" s="4" customFormat="1" ht="39" hidden="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s="6" customFormat="1" ht="8.25" hidden="1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s="5" customFormat="1" ht="28.5" x14ac:dyDescent="0.2">
      <c r="A3" s="66" t="s">
        <v>17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s="5" customFormat="1" ht="12.75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1" s="1" customFormat="1" ht="25.5" x14ac:dyDescent="0.2">
      <c r="A5" s="75" t="s">
        <v>2</v>
      </c>
      <c r="B5" s="75"/>
      <c r="C5" s="76" t="s">
        <v>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1:21" s="1" customFormat="1" ht="25.5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1" s="1" customFormat="1" ht="25.5" x14ac:dyDescent="0.2">
      <c r="A7" s="73" t="s">
        <v>4</v>
      </c>
      <c r="B7" s="73"/>
      <c r="C7" s="53">
        <f>'INDICADORES E METAS'!C7:K7</f>
        <v>40940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</row>
    <row r="8" spans="1:21" s="1" customFormat="1" ht="25.5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s="1" customFormat="1" ht="25.5" x14ac:dyDescent="0.2">
      <c r="A9" s="80" t="s">
        <v>18</v>
      </c>
      <c r="B9" s="80"/>
      <c r="C9" s="53">
        <v>43230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1"/>
    </row>
    <row r="10" spans="1:21" ht="23.25" x14ac:dyDescent="0.2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</row>
    <row r="11" spans="1:21" ht="23.25" x14ac:dyDescent="0.2">
      <c r="A11" s="72" t="s">
        <v>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7" t="s">
        <v>19</v>
      </c>
      <c r="M11" s="78"/>
      <c r="N11" s="78"/>
      <c r="O11" s="78"/>
      <c r="P11" s="78"/>
      <c r="Q11" s="78"/>
      <c r="R11" s="78"/>
      <c r="S11" s="78"/>
      <c r="T11" s="78"/>
      <c r="U11" s="78"/>
    </row>
    <row r="12" spans="1:21" ht="56.25" x14ac:dyDescent="0.2">
      <c r="A12" s="14" t="s">
        <v>20</v>
      </c>
      <c r="B12" s="14" t="s">
        <v>7</v>
      </c>
      <c r="C12" s="14" t="s">
        <v>8</v>
      </c>
      <c r="D12" s="14" t="s">
        <v>9</v>
      </c>
      <c r="E12" s="14" t="s">
        <v>10</v>
      </c>
      <c r="F12" s="14" t="s">
        <v>11</v>
      </c>
      <c r="G12" s="14" t="s">
        <v>12</v>
      </c>
      <c r="H12" s="14" t="s">
        <v>13</v>
      </c>
      <c r="I12" s="14" t="s">
        <v>14</v>
      </c>
      <c r="J12" s="14" t="s">
        <v>15</v>
      </c>
      <c r="K12" s="14" t="s">
        <v>16</v>
      </c>
      <c r="L12" s="8" t="s">
        <v>21</v>
      </c>
      <c r="M12" s="8" t="s">
        <v>22</v>
      </c>
      <c r="N12" s="8" t="s">
        <v>23</v>
      </c>
      <c r="O12" s="8" t="s">
        <v>24</v>
      </c>
      <c r="P12" s="8" t="s">
        <v>25</v>
      </c>
      <c r="Q12" s="8" t="s">
        <v>15</v>
      </c>
      <c r="R12" s="8" t="s">
        <v>16</v>
      </c>
      <c r="S12" s="15" t="s">
        <v>26</v>
      </c>
      <c r="T12" s="15" t="s">
        <v>27</v>
      </c>
      <c r="U12" s="15" t="s">
        <v>28</v>
      </c>
    </row>
    <row r="13" spans="1:21" ht="114" customHeight="1" x14ac:dyDescent="0.2">
      <c r="A13" s="57">
        <v>1</v>
      </c>
      <c r="B13" s="57" t="s">
        <v>29</v>
      </c>
      <c r="C13" s="21" t="s">
        <v>30</v>
      </c>
      <c r="D13" s="21" t="s">
        <v>31</v>
      </c>
      <c r="E13" s="21" t="s">
        <v>32</v>
      </c>
      <c r="F13" s="3"/>
      <c r="G13" s="3"/>
      <c r="H13" s="21" t="s">
        <v>33</v>
      </c>
      <c r="I13" s="21" t="s">
        <v>34</v>
      </c>
      <c r="J13" s="23" t="s">
        <v>35</v>
      </c>
      <c r="K13" s="23"/>
      <c r="L13" s="9"/>
      <c r="M13" s="9"/>
      <c r="N13" s="9"/>
      <c r="O13" s="9"/>
      <c r="P13" s="9"/>
      <c r="Q13" s="9"/>
      <c r="R13" s="9"/>
      <c r="S13" s="12"/>
      <c r="T13" s="81"/>
      <c r="U13" s="81"/>
    </row>
    <row r="14" spans="1:21" ht="114" customHeight="1" x14ac:dyDescent="0.2">
      <c r="A14" s="57"/>
      <c r="B14" s="57"/>
      <c r="C14" s="21" t="s">
        <v>36</v>
      </c>
      <c r="D14" s="21" t="s">
        <v>37</v>
      </c>
      <c r="E14" s="21" t="s">
        <v>38</v>
      </c>
      <c r="F14" s="3"/>
      <c r="G14" s="3"/>
      <c r="H14" s="21" t="s">
        <v>39</v>
      </c>
      <c r="I14" s="21" t="s">
        <v>34</v>
      </c>
      <c r="J14" s="23" t="s">
        <v>40</v>
      </c>
      <c r="K14" s="23"/>
      <c r="L14" s="9"/>
      <c r="M14" s="9"/>
      <c r="N14" s="9"/>
      <c r="O14" s="9"/>
      <c r="P14" s="9"/>
      <c r="Q14" s="9"/>
      <c r="R14" s="9"/>
      <c r="S14" s="12"/>
      <c r="T14" s="81"/>
      <c r="U14" s="81"/>
    </row>
    <row r="15" spans="1:21" ht="114" customHeight="1" x14ac:dyDescent="0.2">
      <c r="A15" s="57"/>
      <c r="B15" s="57"/>
      <c r="C15" s="21" t="s">
        <v>41</v>
      </c>
      <c r="D15" s="21" t="s">
        <v>42</v>
      </c>
      <c r="E15" s="21" t="s">
        <v>43</v>
      </c>
      <c r="F15" s="3"/>
      <c r="G15" s="3"/>
      <c r="H15" s="21" t="s">
        <v>44</v>
      </c>
      <c r="I15" s="21" t="s">
        <v>34</v>
      </c>
      <c r="J15" s="23" t="s">
        <v>45</v>
      </c>
      <c r="K15" s="23"/>
      <c r="L15" s="9"/>
      <c r="M15" s="9"/>
      <c r="N15" s="9"/>
      <c r="O15" s="9"/>
      <c r="P15" s="9"/>
      <c r="Q15" s="9"/>
      <c r="R15" s="9"/>
      <c r="S15" s="12"/>
      <c r="T15" s="81"/>
      <c r="U15" s="81"/>
    </row>
    <row r="16" spans="1:21" ht="114" customHeight="1" x14ac:dyDescent="0.2">
      <c r="A16" s="57"/>
      <c r="B16" s="57"/>
      <c r="C16" s="21" t="s">
        <v>46</v>
      </c>
      <c r="D16" s="21" t="s">
        <v>47</v>
      </c>
      <c r="E16" s="21" t="s">
        <v>48</v>
      </c>
      <c r="F16" s="3"/>
      <c r="G16" s="3"/>
      <c r="H16" s="21" t="s">
        <v>49</v>
      </c>
      <c r="I16" s="21" t="s">
        <v>34</v>
      </c>
      <c r="J16" s="23" t="s">
        <v>50</v>
      </c>
      <c r="K16" s="24" t="s">
        <v>51</v>
      </c>
      <c r="L16" s="9"/>
      <c r="M16" s="9"/>
      <c r="O16" s="9"/>
      <c r="P16" s="9"/>
      <c r="Q16" s="9"/>
      <c r="R16" s="9"/>
      <c r="S16" s="12"/>
      <c r="T16" s="81"/>
      <c r="U16" s="81"/>
    </row>
    <row r="17" spans="1:21" ht="114" customHeight="1" x14ac:dyDescent="0.2">
      <c r="A17" s="57"/>
      <c r="B17" s="57"/>
      <c r="C17" s="21" t="s">
        <v>52</v>
      </c>
      <c r="D17" s="21" t="s">
        <v>53</v>
      </c>
      <c r="E17" s="21" t="s">
        <v>54</v>
      </c>
      <c r="F17" s="3"/>
      <c r="G17" s="3"/>
      <c r="H17" s="21" t="s">
        <v>55</v>
      </c>
      <c r="I17" s="21" t="s">
        <v>34</v>
      </c>
      <c r="J17" s="23" t="s">
        <v>50</v>
      </c>
      <c r="K17" s="24" t="s">
        <v>56</v>
      </c>
      <c r="L17" s="9"/>
      <c r="M17" s="9"/>
      <c r="N17" s="9"/>
      <c r="O17" s="9"/>
      <c r="P17" s="9"/>
      <c r="Q17" s="9"/>
      <c r="R17" s="9"/>
      <c r="S17" s="13"/>
      <c r="T17" s="82"/>
      <c r="U17" s="82"/>
    </row>
    <row r="18" spans="1:21" ht="114" customHeight="1" x14ac:dyDescent="0.2">
      <c r="A18" s="57">
        <v>2</v>
      </c>
      <c r="B18" s="57" t="s">
        <v>57</v>
      </c>
      <c r="C18" s="22" t="s">
        <v>58</v>
      </c>
      <c r="D18" s="22" t="s">
        <v>59</v>
      </c>
      <c r="E18" s="22" t="s">
        <v>60</v>
      </c>
      <c r="F18" s="3"/>
      <c r="G18" s="3"/>
      <c r="H18" s="22" t="s">
        <v>61</v>
      </c>
      <c r="I18" s="22" t="s">
        <v>62</v>
      </c>
      <c r="J18" s="23" t="s">
        <v>63</v>
      </c>
      <c r="K18" s="23" t="s">
        <v>64</v>
      </c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14" customHeight="1" x14ac:dyDescent="0.2">
      <c r="A19" s="57"/>
      <c r="B19" s="57"/>
      <c r="C19" s="21" t="s">
        <v>65</v>
      </c>
      <c r="D19" s="22" t="s">
        <v>66</v>
      </c>
      <c r="E19" s="22" t="s">
        <v>67</v>
      </c>
      <c r="F19" s="3"/>
      <c r="G19" s="3"/>
      <c r="H19" s="22" t="s">
        <v>68</v>
      </c>
      <c r="I19" s="22" t="s">
        <v>69</v>
      </c>
      <c r="J19" s="23" t="s">
        <v>70</v>
      </c>
      <c r="K19" s="21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14" customHeight="1" x14ac:dyDescent="0.2">
      <c r="A20" s="57">
        <v>3</v>
      </c>
      <c r="B20" s="57" t="s">
        <v>71</v>
      </c>
      <c r="C20" s="21" t="s">
        <v>72</v>
      </c>
      <c r="D20" s="22" t="s">
        <v>73</v>
      </c>
      <c r="E20" s="22" t="s">
        <v>74</v>
      </c>
      <c r="F20" s="3"/>
      <c r="G20" s="3"/>
      <c r="H20" s="22" t="s">
        <v>75</v>
      </c>
      <c r="I20" s="21" t="s">
        <v>76</v>
      </c>
      <c r="J20" s="23" t="s">
        <v>50</v>
      </c>
      <c r="K20" s="24" t="s">
        <v>77</v>
      </c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14" customHeight="1" x14ac:dyDescent="0.2">
      <c r="A21" s="57"/>
      <c r="B21" s="57"/>
      <c r="C21" s="21" t="s">
        <v>78</v>
      </c>
      <c r="D21" s="22" t="s">
        <v>79</v>
      </c>
      <c r="E21" s="22" t="s">
        <v>80</v>
      </c>
      <c r="F21" s="3"/>
      <c r="G21" s="3"/>
      <c r="H21" s="22" t="s">
        <v>81</v>
      </c>
      <c r="I21" s="21" t="s">
        <v>76</v>
      </c>
      <c r="J21" s="23" t="s">
        <v>82</v>
      </c>
      <c r="K21" s="23" t="s">
        <v>83</v>
      </c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14" customHeight="1" x14ac:dyDescent="0.2">
      <c r="A22" s="57">
        <v>4</v>
      </c>
      <c r="B22" s="57" t="s">
        <v>84</v>
      </c>
      <c r="C22" s="22" t="s">
        <v>85</v>
      </c>
      <c r="D22" s="21" t="s">
        <v>86</v>
      </c>
      <c r="E22" s="22" t="s">
        <v>87</v>
      </c>
      <c r="F22" s="25"/>
      <c r="G22" s="25"/>
      <c r="H22" s="22" t="s">
        <v>88</v>
      </c>
      <c r="I22" s="22" t="s">
        <v>89</v>
      </c>
      <c r="J22" s="23" t="s">
        <v>90</v>
      </c>
      <c r="K22" s="23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14" customHeight="1" x14ac:dyDescent="0.2">
      <c r="A23" s="57"/>
      <c r="B23" s="57"/>
      <c r="C23" s="22" t="s">
        <v>91</v>
      </c>
      <c r="D23" s="22" t="s">
        <v>86</v>
      </c>
      <c r="E23" s="22" t="s">
        <v>92</v>
      </c>
      <c r="F23" s="3"/>
      <c r="G23" s="3"/>
      <c r="H23" s="22" t="s">
        <v>93</v>
      </c>
      <c r="I23" s="22" t="s">
        <v>89</v>
      </c>
      <c r="J23" s="23" t="s">
        <v>90</v>
      </c>
      <c r="K23" s="23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114" customHeight="1" x14ac:dyDescent="0.2">
      <c r="A24" s="57">
        <v>5</v>
      </c>
      <c r="B24" s="57" t="s">
        <v>94</v>
      </c>
      <c r="C24" s="22" t="s">
        <v>95</v>
      </c>
      <c r="D24" s="22" t="s">
        <v>96</v>
      </c>
      <c r="E24" s="22" t="s">
        <v>97</v>
      </c>
      <c r="F24" s="3"/>
      <c r="G24" s="3"/>
      <c r="H24" s="22" t="s">
        <v>98</v>
      </c>
      <c r="I24" s="22" t="s">
        <v>89</v>
      </c>
      <c r="J24" s="23" t="s">
        <v>99</v>
      </c>
      <c r="K24" s="23" t="s">
        <v>100</v>
      </c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14" customHeight="1" x14ac:dyDescent="0.2">
      <c r="A25" s="57"/>
      <c r="B25" s="57"/>
      <c r="C25" s="21" t="s">
        <v>101</v>
      </c>
      <c r="D25" s="22" t="s">
        <v>102</v>
      </c>
      <c r="E25" s="22" t="s">
        <v>103</v>
      </c>
      <c r="F25" s="3"/>
      <c r="G25" s="3"/>
      <c r="H25" s="22" t="s">
        <v>104</v>
      </c>
      <c r="I25" s="22" t="s">
        <v>105</v>
      </c>
      <c r="J25" s="23" t="s">
        <v>99</v>
      </c>
      <c r="K25" s="21" t="s">
        <v>106</v>
      </c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14" customHeight="1" x14ac:dyDescent="0.2">
      <c r="A26" s="57">
        <v>6</v>
      </c>
      <c r="B26" s="57" t="s">
        <v>107</v>
      </c>
      <c r="C26" s="22" t="s">
        <v>108</v>
      </c>
      <c r="D26" s="22" t="s">
        <v>109</v>
      </c>
      <c r="E26" s="22" t="s">
        <v>110</v>
      </c>
      <c r="F26" s="3"/>
      <c r="G26" s="3"/>
      <c r="H26" s="22" t="s">
        <v>111</v>
      </c>
      <c r="I26" s="21" t="s">
        <v>34</v>
      </c>
      <c r="J26" s="23" t="s">
        <v>112</v>
      </c>
      <c r="K26" s="23" t="s">
        <v>113</v>
      </c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14" customHeight="1" x14ac:dyDescent="0.2">
      <c r="A27" s="57"/>
      <c r="B27" s="57"/>
      <c r="C27" s="21" t="s">
        <v>114</v>
      </c>
      <c r="D27" s="22" t="s">
        <v>115</v>
      </c>
      <c r="E27" s="22" t="s">
        <v>116</v>
      </c>
      <c r="F27" s="3"/>
      <c r="G27" s="3"/>
      <c r="H27" s="22" t="s">
        <v>117</v>
      </c>
      <c r="I27" s="21" t="s">
        <v>34</v>
      </c>
      <c r="J27" s="23" t="s">
        <v>118</v>
      </c>
      <c r="K27" s="23" t="s">
        <v>119</v>
      </c>
      <c r="L27" s="9"/>
      <c r="M27" s="9"/>
      <c r="N27" s="9"/>
      <c r="O27" s="9"/>
      <c r="P27" s="9"/>
      <c r="Q27" s="9"/>
      <c r="R27" s="9"/>
      <c r="S27" s="9"/>
      <c r="T27" s="9"/>
      <c r="U27" s="9"/>
    </row>
  </sheetData>
  <sheetProtection algorithmName="SHA-512" hashValue="4/N9YNjdGZzhihL49a3IhvCiiWtpmiwoc0T563eJXwTWDlkfyjTvlSjwU0zLlRZIw9Uoqw2m8YLbcbORab+nqg==" saltValue="bMT+SLeBIInNMsYNh4YIxw==" spinCount="100000" sheet="1" objects="1" scenarios="1"/>
  <mergeCells count="29">
    <mergeCell ref="A13:A17"/>
    <mergeCell ref="B13:B17"/>
    <mergeCell ref="A5:B5"/>
    <mergeCell ref="A3:U3"/>
    <mergeCell ref="C5:U5"/>
    <mergeCell ref="L11:U11"/>
    <mergeCell ref="A10:U10"/>
    <mergeCell ref="A11:K11"/>
    <mergeCell ref="A9:B9"/>
    <mergeCell ref="U13:U17"/>
    <mergeCell ref="D9:U9"/>
    <mergeCell ref="T13:T17"/>
    <mergeCell ref="A24:A25"/>
    <mergeCell ref="B24:B25"/>
    <mergeCell ref="A26:A27"/>
    <mergeCell ref="B26:B27"/>
    <mergeCell ref="A18:A19"/>
    <mergeCell ref="B18:B19"/>
    <mergeCell ref="A20:A21"/>
    <mergeCell ref="B20:B21"/>
    <mergeCell ref="A22:A23"/>
    <mergeCell ref="B22:B23"/>
    <mergeCell ref="A1:U1"/>
    <mergeCell ref="A4:U4"/>
    <mergeCell ref="A2:U2"/>
    <mergeCell ref="A6:U6"/>
    <mergeCell ref="A8:U8"/>
    <mergeCell ref="A7:B7"/>
    <mergeCell ref="D7:U7"/>
  </mergeCells>
  <dataValidations count="1">
    <dataValidation type="list" allowBlank="1" showInputMessage="1" showErrorMessage="1" sqref="T18:T1048576 N13:N15 N17:N1048576" xr:uid="{00000000-0002-0000-0100-000000000000}">
      <formula1>"Baixa, Média, Alta"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U29"/>
  <sheetViews>
    <sheetView tabSelected="1" topLeftCell="A6" zoomScale="71" zoomScaleNormal="71" workbookViewId="0">
      <pane xSplit="3" topLeftCell="D1" activePane="topRight" state="frozen"/>
      <selection activeCell="A15" sqref="A15"/>
      <selection pane="topRight" activeCell="F15" sqref="F15"/>
    </sheetView>
  </sheetViews>
  <sheetFormatPr defaultColWidth="9.140625" defaultRowHeight="18" x14ac:dyDescent="0.2"/>
  <cols>
    <col min="1" max="1" width="8" style="26" customWidth="1"/>
    <col min="2" max="2" width="26.85546875" style="26" customWidth="1"/>
    <col min="3" max="3" width="38.28515625" style="26" customWidth="1"/>
    <col min="4" max="21" width="33.5703125" style="26" customWidth="1"/>
    <col min="22" max="16384" width="9.140625" style="26"/>
  </cols>
  <sheetData>
    <row r="1" spans="1:21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31" customFormat="1" x14ac:dyDescent="0.2">
      <c r="A3" s="99" t="s">
        <v>17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1" s="31" customForma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1" s="31" customFormat="1" x14ac:dyDescent="0.2">
      <c r="A5" s="103" t="s">
        <v>2</v>
      </c>
      <c r="B5" s="103"/>
      <c r="C5" s="100" t="s">
        <v>3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</row>
    <row r="6" spans="1:21" s="31" customFormat="1" x14ac:dyDescent="0.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</row>
    <row r="7" spans="1:21" s="31" customFormat="1" x14ac:dyDescent="0.2">
      <c r="A7" s="105" t="s">
        <v>4</v>
      </c>
      <c r="B7" s="105"/>
      <c r="C7" s="32">
        <f>'INDICADORES E METAS'!C7</f>
        <v>40940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</row>
    <row r="8" spans="1:21" s="31" customFormat="1" x14ac:dyDescent="0.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</row>
    <row r="9" spans="1:21" s="31" customFormat="1" x14ac:dyDescent="0.2">
      <c r="A9" s="106" t="s">
        <v>18</v>
      </c>
      <c r="B9" s="106"/>
      <c r="C9" s="32">
        <f>'AVALIACAO MEIO TERMO'!C9</f>
        <v>43230</v>
      </c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2"/>
    </row>
    <row r="10" spans="1:21" s="31" customFormat="1" x14ac:dyDescent="0.2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</row>
    <row r="11" spans="1:21" s="31" customFormat="1" x14ac:dyDescent="0.2">
      <c r="A11" s="104" t="s">
        <v>120</v>
      </c>
      <c r="B11" s="104"/>
      <c r="C11" s="32">
        <v>44165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2"/>
    </row>
    <row r="12" spans="1:21" x14ac:dyDescent="0.2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</row>
    <row r="13" spans="1:21" x14ac:dyDescent="0.2">
      <c r="A13" s="91" t="s">
        <v>5</v>
      </c>
      <c r="B13" s="92"/>
      <c r="C13" s="92"/>
      <c r="D13" s="92"/>
      <c r="E13" s="92"/>
      <c r="F13" s="92"/>
      <c r="G13" s="92"/>
      <c r="H13" s="92"/>
      <c r="I13" s="92"/>
      <c r="J13" s="92"/>
      <c r="K13" s="93"/>
      <c r="L13" s="94" t="s">
        <v>121</v>
      </c>
      <c r="M13" s="94"/>
      <c r="N13" s="94"/>
      <c r="O13" s="94"/>
      <c r="P13" s="94"/>
      <c r="Q13" s="94"/>
      <c r="R13" s="94"/>
      <c r="S13" s="94"/>
      <c r="T13" s="94"/>
      <c r="U13" s="94"/>
    </row>
    <row r="14" spans="1:21" ht="90" customHeight="1" x14ac:dyDescent="0.2">
      <c r="A14" s="27" t="s">
        <v>20</v>
      </c>
      <c r="B14" s="27" t="s">
        <v>7</v>
      </c>
      <c r="C14" s="27" t="s">
        <v>8</v>
      </c>
      <c r="D14" s="27" t="s">
        <v>9</v>
      </c>
      <c r="E14" s="27" t="s">
        <v>10</v>
      </c>
      <c r="F14" s="27" t="s">
        <v>11</v>
      </c>
      <c r="G14" s="27" t="s">
        <v>12</v>
      </c>
      <c r="H14" s="27" t="s">
        <v>13</v>
      </c>
      <c r="I14" s="27" t="s">
        <v>14</v>
      </c>
      <c r="J14" s="27" t="s">
        <v>15</v>
      </c>
      <c r="K14" s="27" t="s">
        <v>16</v>
      </c>
      <c r="L14" s="28" t="s">
        <v>21</v>
      </c>
      <c r="M14" s="28" t="s">
        <v>22</v>
      </c>
      <c r="N14" s="28" t="s">
        <v>23</v>
      </c>
      <c r="O14" s="28" t="s">
        <v>24</v>
      </c>
      <c r="P14" s="28" t="s">
        <v>25</v>
      </c>
      <c r="Q14" s="28" t="s">
        <v>15</v>
      </c>
      <c r="R14" s="28" t="s">
        <v>16</v>
      </c>
      <c r="S14" s="29" t="s">
        <v>26</v>
      </c>
      <c r="T14" s="29" t="s">
        <v>27</v>
      </c>
      <c r="U14" s="29" t="s">
        <v>28</v>
      </c>
    </row>
    <row r="15" spans="1:21" ht="107.25" customHeight="1" x14ac:dyDescent="0.2">
      <c r="A15" s="83">
        <v>1</v>
      </c>
      <c r="B15" s="83" t="s">
        <v>29</v>
      </c>
      <c r="C15" s="55" t="s">
        <v>30</v>
      </c>
      <c r="D15" s="36" t="s">
        <v>31</v>
      </c>
      <c r="E15" s="30"/>
      <c r="F15" s="36" t="s">
        <v>32</v>
      </c>
      <c r="G15" s="34"/>
      <c r="H15" s="36" t="s">
        <v>33</v>
      </c>
      <c r="I15" s="55" t="s">
        <v>34</v>
      </c>
      <c r="J15" s="33" t="s">
        <v>35</v>
      </c>
      <c r="K15" s="33"/>
      <c r="L15" s="47" t="s">
        <v>122</v>
      </c>
      <c r="M15" s="30"/>
      <c r="N15" s="42" t="s">
        <v>123</v>
      </c>
      <c r="O15" s="38" t="s">
        <v>124</v>
      </c>
      <c r="P15" s="40">
        <v>44165</v>
      </c>
      <c r="Q15" s="45" t="s">
        <v>125</v>
      </c>
      <c r="R15" s="38" t="s">
        <v>126</v>
      </c>
      <c r="S15" s="85"/>
      <c r="T15" s="85" t="s">
        <v>127</v>
      </c>
      <c r="U15" s="88" t="s">
        <v>128</v>
      </c>
    </row>
    <row r="16" spans="1:21" ht="102" customHeight="1" x14ac:dyDescent="0.2">
      <c r="A16" s="83"/>
      <c r="B16" s="83"/>
      <c r="C16" s="55" t="s">
        <v>36</v>
      </c>
      <c r="D16" s="36" t="s">
        <v>37</v>
      </c>
      <c r="E16" s="30"/>
      <c r="F16" s="36" t="s">
        <v>129</v>
      </c>
      <c r="G16" s="34"/>
      <c r="H16" s="36" t="s">
        <v>39</v>
      </c>
      <c r="I16" s="55" t="s">
        <v>34</v>
      </c>
      <c r="J16" s="33" t="s">
        <v>40</v>
      </c>
      <c r="K16" s="33"/>
      <c r="L16" s="36" t="s">
        <v>130</v>
      </c>
      <c r="M16" s="30"/>
      <c r="N16" s="41" t="s">
        <v>123</v>
      </c>
      <c r="O16" s="43" t="s">
        <v>131</v>
      </c>
      <c r="P16" s="40">
        <v>44165</v>
      </c>
      <c r="Q16" s="33" t="s">
        <v>132</v>
      </c>
      <c r="R16" s="47" t="s">
        <v>133</v>
      </c>
      <c r="S16" s="86"/>
      <c r="T16" s="86"/>
      <c r="U16" s="89"/>
    </row>
    <row r="17" spans="1:21" ht="117" customHeight="1" x14ac:dyDescent="0.2">
      <c r="A17" s="83"/>
      <c r="B17" s="83"/>
      <c r="C17" s="55" t="s">
        <v>41</v>
      </c>
      <c r="D17" s="36" t="s">
        <v>42</v>
      </c>
      <c r="E17" s="30"/>
      <c r="F17" s="36" t="s">
        <v>43</v>
      </c>
      <c r="G17" s="34"/>
      <c r="H17" s="36" t="s">
        <v>44</v>
      </c>
      <c r="I17" s="55" t="s">
        <v>34</v>
      </c>
      <c r="J17" s="33" t="s">
        <v>134</v>
      </c>
      <c r="K17" s="44"/>
      <c r="L17" s="35" t="s">
        <v>135</v>
      </c>
      <c r="M17" s="30"/>
      <c r="N17" s="41" t="s">
        <v>123</v>
      </c>
      <c r="O17" s="35" t="s">
        <v>136</v>
      </c>
      <c r="P17" s="40">
        <v>44165</v>
      </c>
      <c r="Q17" s="33" t="s">
        <v>134</v>
      </c>
      <c r="R17" s="38" t="s">
        <v>137</v>
      </c>
      <c r="S17" s="86"/>
      <c r="T17" s="86"/>
      <c r="U17" s="89"/>
    </row>
    <row r="18" spans="1:21" ht="88.5" customHeight="1" x14ac:dyDescent="0.2">
      <c r="A18" s="83"/>
      <c r="B18" s="83"/>
      <c r="C18" s="55" t="s">
        <v>46</v>
      </c>
      <c r="D18" s="36" t="s">
        <v>47</v>
      </c>
      <c r="E18" s="30"/>
      <c r="F18" s="36" t="s">
        <v>48</v>
      </c>
      <c r="G18" s="34"/>
      <c r="H18" s="36" t="s">
        <v>49</v>
      </c>
      <c r="I18" s="55" t="s">
        <v>34</v>
      </c>
      <c r="J18" s="33" t="s">
        <v>138</v>
      </c>
      <c r="K18" s="52" t="s">
        <v>51</v>
      </c>
      <c r="L18" s="47" t="s">
        <v>139</v>
      </c>
      <c r="M18" s="30"/>
      <c r="N18" s="41" t="s">
        <v>123</v>
      </c>
      <c r="O18" s="39" t="s">
        <v>140</v>
      </c>
      <c r="P18" s="40">
        <v>44165</v>
      </c>
      <c r="Q18" s="33" t="s">
        <v>141</v>
      </c>
      <c r="R18" s="38" t="s">
        <v>142</v>
      </c>
      <c r="S18" s="86"/>
      <c r="T18" s="86"/>
      <c r="U18" s="89"/>
    </row>
    <row r="19" spans="1:21" ht="84.75" customHeight="1" x14ac:dyDescent="0.2">
      <c r="A19" s="83"/>
      <c r="B19" s="83"/>
      <c r="C19" s="55" t="s">
        <v>52</v>
      </c>
      <c r="D19" s="36" t="s">
        <v>143</v>
      </c>
      <c r="E19" s="30"/>
      <c r="F19" s="36" t="s">
        <v>54</v>
      </c>
      <c r="G19" s="34"/>
      <c r="H19" s="36" t="s">
        <v>55</v>
      </c>
      <c r="I19" s="55" t="s">
        <v>34</v>
      </c>
      <c r="J19" s="33" t="s">
        <v>138</v>
      </c>
      <c r="K19" s="52" t="s">
        <v>56</v>
      </c>
      <c r="L19" s="47" t="s">
        <v>144</v>
      </c>
      <c r="M19" s="30"/>
      <c r="N19" s="41" t="s">
        <v>123</v>
      </c>
      <c r="O19" s="43" t="s">
        <v>145</v>
      </c>
      <c r="P19" s="40">
        <v>44165</v>
      </c>
      <c r="Q19" s="33" t="s">
        <v>141</v>
      </c>
      <c r="R19" s="38" t="s">
        <v>146</v>
      </c>
      <c r="S19" s="87"/>
      <c r="T19" s="87"/>
      <c r="U19" s="90"/>
    </row>
    <row r="20" spans="1:21" ht="90.75" customHeight="1" x14ac:dyDescent="0.2">
      <c r="A20" s="83">
        <v>2</v>
      </c>
      <c r="B20" s="83" t="s">
        <v>57</v>
      </c>
      <c r="C20" s="54" t="s">
        <v>58</v>
      </c>
      <c r="D20" s="37" t="s">
        <v>59</v>
      </c>
      <c r="E20" s="30"/>
      <c r="F20" s="37" t="s">
        <v>60</v>
      </c>
      <c r="G20" s="34"/>
      <c r="H20" s="37" t="s">
        <v>61</v>
      </c>
      <c r="I20" s="54" t="s">
        <v>62</v>
      </c>
      <c r="J20" s="33" t="s">
        <v>63</v>
      </c>
      <c r="K20" s="33" t="s">
        <v>64</v>
      </c>
      <c r="L20" s="46" t="s">
        <v>147</v>
      </c>
      <c r="M20" s="30"/>
      <c r="N20" s="41" t="s">
        <v>148</v>
      </c>
      <c r="O20" s="43" t="s">
        <v>149</v>
      </c>
      <c r="P20" s="40">
        <v>44165</v>
      </c>
      <c r="Q20" s="41" t="s">
        <v>150</v>
      </c>
      <c r="R20" s="36" t="s">
        <v>151</v>
      </c>
      <c r="S20" s="85"/>
      <c r="T20" s="85" t="s">
        <v>152</v>
      </c>
      <c r="U20" s="88" t="s">
        <v>153</v>
      </c>
    </row>
    <row r="21" spans="1:21" ht="98.25" customHeight="1" x14ac:dyDescent="0.2">
      <c r="A21" s="83"/>
      <c r="B21" s="83"/>
      <c r="C21" s="55" t="s">
        <v>65</v>
      </c>
      <c r="D21" s="37" t="s">
        <v>66</v>
      </c>
      <c r="E21" s="30"/>
      <c r="F21" s="37" t="s">
        <v>67</v>
      </c>
      <c r="G21" s="34"/>
      <c r="H21" s="37" t="s">
        <v>68</v>
      </c>
      <c r="I21" s="54" t="s">
        <v>69</v>
      </c>
      <c r="J21" s="33" t="s">
        <v>70</v>
      </c>
      <c r="K21" s="55"/>
      <c r="L21" s="48">
        <v>0</v>
      </c>
      <c r="M21" s="30"/>
      <c r="N21" s="41" t="s">
        <v>148</v>
      </c>
      <c r="O21" s="38" t="s">
        <v>154</v>
      </c>
      <c r="P21" s="40">
        <v>44165</v>
      </c>
      <c r="Q21" s="45" t="s">
        <v>155</v>
      </c>
      <c r="R21" s="39" t="s">
        <v>156</v>
      </c>
      <c r="S21" s="87"/>
      <c r="T21" s="87"/>
      <c r="U21" s="90"/>
    </row>
    <row r="22" spans="1:21" ht="103.5" customHeight="1" x14ac:dyDescent="0.2">
      <c r="A22" s="83">
        <v>3</v>
      </c>
      <c r="B22" s="83" t="s">
        <v>71</v>
      </c>
      <c r="C22" s="55" t="s">
        <v>72</v>
      </c>
      <c r="D22" s="37" t="s">
        <v>73</v>
      </c>
      <c r="E22" s="30"/>
      <c r="F22" s="37" t="s">
        <v>74</v>
      </c>
      <c r="G22" s="34"/>
      <c r="H22" s="37" t="s">
        <v>75</v>
      </c>
      <c r="I22" s="55" t="s">
        <v>76</v>
      </c>
      <c r="J22" s="33" t="s">
        <v>138</v>
      </c>
      <c r="K22" s="52" t="s">
        <v>77</v>
      </c>
      <c r="L22" s="35" t="s">
        <v>157</v>
      </c>
      <c r="M22" s="30"/>
      <c r="N22" s="41" t="s">
        <v>127</v>
      </c>
      <c r="O22" s="43" t="s">
        <v>158</v>
      </c>
      <c r="P22" s="40">
        <v>44165</v>
      </c>
      <c r="Q22" s="41" t="s">
        <v>150</v>
      </c>
      <c r="R22" s="38" t="s">
        <v>142</v>
      </c>
      <c r="S22" s="85"/>
      <c r="T22" s="85" t="s">
        <v>152</v>
      </c>
      <c r="U22" s="88" t="s">
        <v>159</v>
      </c>
    </row>
    <row r="23" spans="1:21" ht="135.75" customHeight="1" x14ac:dyDescent="0.2">
      <c r="A23" s="83"/>
      <c r="B23" s="83"/>
      <c r="C23" s="55" t="s">
        <v>78</v>
      </c>
      <c r="D23" s="37" t="s">
        <v>79</v>
      </c>
      <c r="E23" s="30"/>
      <c r="F23" s="37" t="s">
        <v>80</v>
      </c>
      <c r="G23" s="34"/>
      <c r="H23" s="37" t="s">
        <v>81</v>
      </c>
      <c r="I23" s="55" t="s">
        <v>76</v>
      </c>
      <c r="J23" s="33" t="s">
        <v>82</v>
      </c>
      <c r="K23" s="33" t="s">
        <v>83</v>
      </c>
      <c r="L23" s="48">
        <v>0</v>
      </c>
      <c r="M23" s="30"/>
      <c r="N23" s="41" t="s">
        <v>148</v>
      </c>
      <c r="O23" s="38" t="s">
        <v>160</v>
      </c>
      <c r="P23" s="40">
        <v>44165</v>
      </c>
      <c r="Q23" s="41" t="s">
        <v>150</v>
      </c>
      <c r="R23" s="38" t="s">
        <v>161</v>
      </c>
      <c r="S23" s="87"/>
      <c r="T23" s="87"/>
      <c r="U23" s="90"/>
    </row>
    <row r="24" spans="1:21" ht="96" customHeight="1" x14ac:dyDescent="0.2">
      <c r="A24" s="83">
        <v>4</v>
      </c>
      <c r="B24" s="96" t="s">
        <v>84</v>
      </c>
      <c r="C24" s="54" t="s">
        <v>85</v>
      </c>
      <c r="D24" s="36" t="s">
        <v>86</v>
      </c>
      <c r="E24" s="30"/>
      <c r="F24" s="37" t="s">
        <v>87</v>
      </c>
      <c r="G24" s="35"/>
      <c r="H24" s="37" t="s">
        <v>88</v>
      </c>
      <c r="I24" s="54" t="s">
        <v>89</v>
      </c>
      <c r="J24" s="33" t="s">
        <v>90</v>
      </c>
      <c r="K24" s="33"/>
      <c r="L24" s="48">
        <v>0</v>
      </c>
      <c r="M24" s="30"/>
      <c r="N24" s="41" t="s">
        <v>148</v>
      </c>
      <c r="O24" s="43" t="s">
        <v>162</v>
      </c>
      <c r="P24" s="40">
        <v>44165</v>
      </c>
      <c r="Q24" s="41" t="s">
        <v>150</v>
      </c>
      <c r="R24" s="38" t="s">
        <v>163</v>
      </c>
      <c r="S24" s="85"/>
      <c r="T24" s="85" t="s">
        <v>152</v>
      </c>
      <c r="U24" s="88" t="s">
        <v>164</v>
      </c>
    </row>
    <row r="25" spans="1:21" ht="91.5" customHeight="1" x14ac:dyDescent="0.2">
      <c r="A25" s="83"/>
      <c r="B25" s="96"/>
      <c r="C25" s="54" t="s">
        <v>91</v>
      </c>
      <c r="D25" s="37" t="s">
        <v>86</v>
      </c>
      <c r="E25" s="30"/>
      <c r="F25" s="37" t="s">
        <v>92</v>
      </c>
      <c r="G25" s="34"/>
      <c r="H25" s="37" t="s">
        <v>93</v>
      </c>
      <c r="I25" s="54" t="s">
        <v>89</v>
      </c>
      <c r="J25" s="33" t="s">
        <v>90</v>
      </c>
      <c r="K25" s="33"/>
      <c r="L25" s="48">
        <v>0</v>
      </c>
      <c r="M25" s="30"/>
      <c r="N25" s="41" t="s">
        <v>148</v>
      </c>
      <c r="O25" s="43" t="s">
        <v>165</v>
      </c>
      <c r="P25" s="40">
        <v>44165</v>
      </c>
      <c r="Q25" s="41" t="s">
        <v>150</v>
      </c>
      <c r="R25" s="38" t="s">
        <v>163</v>
      </c>
      <c r="S25" s="87"/>
      <c r="T25" s="87"/>
      <c r="U25" s="90"/>
    </row>
    <row r="26" spans="1:21" s="51" customFormat="1" ht="147.75" customHeight="1" x14ac:dyDescent="0.2">
      <c r="A26" s="95">
        <v>5</v>
      </c>
      <c r="B26" s="95" t="s">
        <v>94</v>
      </c>
      <c r="C26" s="55" t="s">
        <v>95</v>
      </c>
      <c r="D26" s="36" t="s">
        <v>96</v>
      </c>
      <c r="E26" s="48"/>
      <c r="F26" s="36" t="s">
        <v>97</v>
      </c>
      <c r="G26" s="35"/>
      <c r="H26" s="36" t="s">
        <v>98</v>
      </c>
      <c r="I26" s="55" t="s">
        <v>89</v>
      </c>
      <c r="J26" s="49" t="s">
        <v>99</v>
      </c>
      <c r="K26" s="55" t="s">
        <v>100</v>
      </c>
      <c r="L26" s="46" t="s">
        <v>147</v>
      </c>
      <c r="M26" s="48"/>
      <c r="N26" s="56"/>
      <c r="O26" s="35" t="s">
        <v>166</v>
      </c>
      <c r="P26" s="56"/>
      <c r="Q26" s="56" t="s">
        <v>150</v>
      </c>
      <c r="R26" s="50" t="s">
        <v>167</v>
      </c>
      <c r="S26" s="85"/>
      <c r="T26" s="107" t="s">
        <v>152</v>
      </c>
      <c r="U26" s="109" t="s">
        <v>168</v>
      </c>
    </row>
    <row r="27" spans="1:21" s="51" customFormat="1" ht="140.25" customHeight="1" x14ac:dyDescent="0.2">
      <c r="A27" s="95"/>
      <c r="B27" s="95"/>
      <c r="C27" s="55" t="s">
        <v>101</v>
      </c>
      <c r="D27" s="36" t="s">
        <v>102</v>
      </c>
      <c r="E27" s="48"/>
      <c r="F27" s="36" t="s">
        <v>103</v>
      </c>
      <c r="G27" s="35"/>
      <c r="H27" s="36" t="s">
        <v>104</v>
      </c>
      <c r="I27" s="55" t="s">
        <v>105</v>
      </c>
      <c r="J27" s="49" t="s">
        <v>99</v>
      </c>
      <c r="K27" s="55" t="s">
        <v>106</v>
      </c>
      <c r="L27" s="46" t="s">
        <v>147</v>
      </c>
      <c r="M27" s="48"/>
      <c r="N27" s="56" t="s">
        <v>169</v>
      </c>
      <c r="O27" s="35"/>
      <c r="P27" s="56"/>
      <c r="Q27" s="56" t="s">
        <v>150</v>
      </c>
      <c r="R27" s="47" t="s">
        <v>167</v>
      </c>
      <c r="S27" s="87"/>
      <c r="T27" s="108"/>
      <c r="U27" s="110"/>
    </row>
    <row r="28" spans="1:21" s="51" customFormat="1" ht="124.5" customHeight="1" x14ac:dyDescent="0.2">
      <c r="A28" s="95">
        <v>6</v>
      </c>
      <c r="B28" s="95" t="s">
        <v>107</v>
      </c>
      <c r="C28" s="55" t="s">
        <v>108</v>
      </c>
      <c r="D28" s="36" t="s">
        <v>109</v>
      </c>
      <c r="E28" s="48"/>
      <c r="F28" s="36" t="s">
        <v>110</v>
      </c>
      <c r="G28" s="35"/>
      <c r="H28" s="36" t="s">
        <v>111</v>
      </c>
      <c r="I28" s="55" t="s">
        <v>34</v>
      </c>
      <c r="J28" s="55" t="s">
        <v>112</v>
      </c>
      <c r="K28" s="55" t="s">
        <v>113</v>
      </c>
      <c r="L28" s="46" t="s">
        <v>147</v>
      </c>
      <c r="M28" s="48"/>
      <c r="N28" s="56"/>
      <c r="O28" s="35"/>
      <c r="P28" s="56"/>
      <c r="Q28" s="56"/>
      <c r="R28" s="47" t="s">
        <v>167</v>
      </c>
      <c r="S28" s="107"/>
      <c r="T28" s="107" t="s">
        <v>152</v>
      </c>
      <c r="U28" s="109" t="s">
        <v>170</v>
      </c>
    </row>
    <row r="29" spans="1:21" s="51" customFormat="1" ht="139.5" customHeight="1" x14ac:dyDescent="0.2">
      <c r="A29" s="95"/>
      <c r="B29" s="95"/>
      <c r="C29" s="55" t="s">
        <v>114</v>
      </c>
      <c r="D29" s="36" t="s">
        <v>115</v>
      </c>
      <c r="E29" s="48"/>
      <c r="F29" s="36" t="s">
        <v>116</v>
      </c>
      <c r="G29" s="35"/>
      <c r="H29" s="36" t="s">
        <v>117</v>
      </c>
      <c r="I29" s="55" t="s">
        <v>34</v>
      </c>
      <c r="J29" s="55" t="s">
        <v>171</v>
      </c>
      <c r="K29" s="55" t="s">
        <v>119</v>
      </c>
      <c r="L29" s="47" t="s">
        <v>172</v>
      </c>
      <c r="M29" s="48"/>
      <c r="N29" s="56" t="s">
        <v>127</v>
      </c>
      <c r="O29" s="47" t="s">
        <v>173</v>
      </c>
      <c r="P29" s="32">
        <v>44165</v>
      </c>
      <c r="Q29" s="56" t="s">
        <v>150</v>
      </c>
      <c r="R29" s="47" t="s">
        <v>174</v>
      </c>
      <c r="S29" s="108"/>
      <c r="T29" s="108"/>
      <c r="U29" s="110"/>
    </row>
  </sheetData>
  <sheetProtection algorithmName="SHA-512" hashValue="lo0zLGrCz0+PajSUWMwFPfTtbzDN8puCcJITuoROBneM7UUyejefSH4QI6xiEKDETcm5lxnE7opEY6QpM80cfg==" saltValue="3+R04gmgNerHZPy5CubeXA==" spinCount="100000" sheet="1" objects="1" scenarios="1"/>
  <mergeCells count="48">
    <mergeCell ref="S26:S27"/>
    <mergeCell ref="T26:T27"/>
    <mergeCell ref="U26:U27"/>
    <mergeCell ref="S28:S29"/>
    <mergeCell ref="T28:T29"/>
    <mergeCell ref="U28:U29"/>
    <mergeCell ref="S22:S23"/>
    <mergeCell ref="T22:T23"/>
    <mergeCell ref="U22:U23"/>
    <mergeCell ref="S24:S25"/>
    <mergeCell ref="T24:T25"/>
    <mergeCell ref="U24:U25"/>
    <mergeCell ref="D7:U7"/>
    <mergeCell ref="D9:U9"/>
    <mergeCell ref="D11:U11"/>
    <mergeCell ref="A5:B5"/>
    <mergeCell ref="A10:U10"/>
    <mergeCell ref="A11:B11"/>
    <mergeCell ref="A7:B7"/>
    <mergeCell ref="A9:B9"/>
    <mergeCell ref="A8:U8"/>
    <mergeCell ref="A6:U6"/>
    <mergeCell ref="A1:U1"/>
    <mergeCell ref="A2:U2"/>
    <mergeCell ref="A3:U3"/>
    <mergeCell ref="A4:U4"/>
    <mergeCell ref="C5:U5"/>
    <mergeCell ref="A28:A29"/>
    <mergeCell ref="B28:B29"/>
    <mergeCell ref="A22:A23"/>
    <mergeCell ref="B22:B23"/>
    <mergeCell ref="A24:A25"/>
    <mergeCell ref="B24:B25"/>
    <mergeCell ref="A26:A27"/>
    <mergeCell ref="B26:B27"/>
    <mergeCell ref="A15:A19"/>
    <mergeCell ref="B15:B19"/>
    <mergeCell ref="A20:A21"/>
    <mergeCell ref="B20:B21"/>
    <mergeCell ref="A12:U12"/>
    <mergeCell ref="S15:S19"/>
    <mergeCell ref="T15:T19"/>
    <mergeCell ref="U15:U19"/>
    <mergeCell ref="A13:K13"/>
    <mergeCell ref="L13:U13"/>
    <mergeCell ref="S20:S21"/>
    <mergeCell ref="T20:T21"/>
    <mergeCell ref="U20:U21"/>
  </mergeCells>
  <dataValidations count="1">
    <dataValidation type="list" allowBlank="1" showInputMessage="1" showErrorMessage="1" sqref="T15 T20 T22 T24 T26 T28 T30:T1048576" xr:uid="{00000000-0002-0000-0200-000000000000}">
      <formula1>"Baixa, Média, Alta"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"/>
  <sheetViews>
    <sheetView topLeftCell="B1" zoomScale="70" zoomScaleNormal="70" workbookViewId="0">
      <selection activeCell="C2" sqref="C2"/>
    </sheetView>
  </sheetViews>
  <sheetFormatPr defaultRowHeight="12.75" x14ac:dyDescent="0.2"/>
  <cols>
    <col min="1" max="1" width="17.5703125" style="10" bestFit="1" customWidth="1"/>
    <col min="2" max="2" width="32.42578125" style="10" customWidth="1"/>
    <col min="3" max="3" width="88.5703125" style="16" customWidth="1"/>
    <col min="4" max="16384" width="9.140625" style="10"/>
  </cols>
  <sheetData>
    <row r="1" spans="1:3" s="19" customFormat="1" ht="48.75" customHeight="1" x14ac:dyDescent="0.2">
      <c r="A1" s="18" t="s">
        <v>175</v>
      </c>
      <c r="B1" s="18" t="s">
        <v>176</v>
      </c>
      <c r="C1" s="20" t="s">
        <v>177</v>
      </c>
    </row>
    <row r="2" spans="1:3" ht="121.5" customHeight="1" x14ac:dyDescent="0.2">
      <c r="A2" s="11">
        <v>1</v>
      </c>
      <c r="B2" s="11"/>
      <c r="C2" s="17" t="s">
        <v>178</v>
      </c>
    </row>
    <row r="3" spans="1:3" ht="121.5" customHeight="1" x14ac:dyDescent="0.2">
      <c r="A3" s="11">
        <v>2</v>
      </c>
      <c r="B3" s="11"/>
      <c r="C3" s="17" t="s">
        <v>179</v>
      </c>
    </row>
    <row r="4" spans="1:3" ht="121.5" customHeight="1" x14ac:dyDescent="0.2">
      <c r="A4" s="11">
        <v>3</v>
      </c>
      <c r="B4" s="11"/>
      <c r="C4" s="17" t="s">
        <v>180</v>
      </c>
    </row>
    <row r="5" spans="1:3" ht="121.5" customHeight="1" x14ac:dyDescent="0.2">
      <c r="A5" s="11">
        <v>4</v>
      </c>
      <c r="B5" s="11"/>
      <c r="C5" s="17" t="s">
        <v>181</v>
      </c>
    </row>
    <row r="6" spans="1:3" ht="121.5" customHeight="1" x14ac:dyDescent="0.2">
      <c r="A6" s="11">
        <v>5</v>
      </c>
      <c r="B6" s="11"/>
      <c r="C6" s="17" t="s">
        <v>182</v>
      </c>
    </row>
  </sheetData>
  <sheetProtection algorithmName="SHA-512" hashValue="oMZoRzIi2/FBHVl4YieaDxGOPDp7//7mCsXRm71wO38M0PLhK9vnVrFbtPeeIRy1vB73+1ivEU0SvgdPCqMSjw==" saltValue="vRjMweCdbH4+4GM68NfDx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E0A747CFB3E643A171F07ECD989BB4" ma:contentTypeVersion="2" ma:contentTypeDescription="Crie um novo documento." ma:contentTypeScope="" ma:versionID="b817887218f1c054670eb1414d39f75e">
  <xsd:schema xmlns:xsd="http://www.w3.org/2001/XMLSchema" xmlns:xs="http://www.w3.org/2001/XMLSchema" xmlns:p="http://schemas.microsoft.com/office/2006/metadata/properties" xmlns:ns2="ba1bd7fa-8117-483b-ab79-2dbeb88315ce" targetNamespace="http://schemas.microsoft.com/office/2006/metadata/properties" ma:root="true" ma:fieldsID="8406dd856b168395c777d6fbc35f6306" ns2:_="">
    <xsd:import namespace="ba1bd7fa-8117-483b-ab79-2dbeb88315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bd7fa-8117-483b-ab79-2dbeb88315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6DFBE2-F5BB-498D-9A32-DFC0464C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bd7fa-8117-483b-ab79-2dbeb88315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1F52E5-3992-42FE-AD5E-B4B90A9688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DD9EBD-714C-4EF7-A8A5-530FE1DFC2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INDICADORES E METAS</vt:lpstr>
      <vt:lpstr>AVALIACAO MEIO TERMO</vt:lpstr>
      <vt:lpstr>AVALIACAO FINAL</vt:lpstr>
      <vt:lpstr>FIGURAS</vt:lpstr>
      <vt:lpstr>Figuras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Onildo</dc:creator>
  <cp:keywords/>
  <dc:description/>
  <cp:lastModifiedBy>Acer</cp:lastModifiedBy>
  <cp:revision/>
  <dcterms:created xsi:type="dcterms:W3CDTF">2010-08-06T11:52:22Z</dcterms:created>
  <dcterms:modified xsi:type="dcterms:W3CDTF">2022-04-20T14:12:59Z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c82c2660-6031-4235-9832-1e454fbad09f</vt:lpwstr>
  </property>
  <property fmtid="{D5CDD505-2E9C-101B-9397-08002B2CF9AE}" pid="3" name="ContentTypeId">
    <vt:lpwstr>0x01010057E0A747CFB3E643A171F07ECD989BB4</vt:lpwstr>
  </property>
</Properties>
</file>