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1_Backup Cintia 29JAN2024\CLG\COPAN\Trabalho remoto\Site PANs\PAN Herpeto do Espinhaço\"/>
    </mc:Choice>
  </mc:AlternateContent>
  <xr:revisionPtr revIDLastSave="0" documentId="13_ncr:1_{415566EC-CB7B-46CD-BD0F-414F12EAB1CC}" xr6:coauthVersionLast="47" xr6:coauthVersionMax="47" xr10:uidLastSave="{00000000-0000-0000-0000-000000000000}"/>
  <bookViews>
    <workbookView xWindow="-24120" yWindow="-105" windowWidth="24240" windowHeight="13140" tabRatio="410" firstSheet="1" activeTab="2" xr2:uid="{00000000-000D-0000-FFFF-FFFF00000000}"/>
  </bookViews>
  <sheets>
    <sheet name="MATRIZ META" sheetId="22" r:id="rId1"/>
    <sheet name="MATRIZ AVALIACAO MEIO TERMO" sheetId="33" r:id="rId2"/>
    <sheet name="MATRIZ AVALIACAO FINAL" sheetId="34" r:id="rId3"/>
    <sheet name="FIGURAS" sheetId="35" r:id="rId4"/>
  </sheets>
  <externalReferences>
    <externalReference r:id="rId5"/>
  </externalReferences>
  <definedNames>
    <definedName name="Figuras">FIGURAS!$A$1:$B$6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3" l="1"/>
  <c r="C5" i="33"/>
  <c r="C5" i="34" s="1"/>
  <c r="A3" i="33"/>
  <c r="A3" i="34"/>
  <c r="C9" i="34"/>
  <c r="C7" i="34"/>
</calcChain>
</file>

<file path=xl/sharedStrings.xml><?xml version="1.0" encoding="utf-8"?>
<sst xmlns="http://schemas.openxmlformats.org/spreadsheetml/2006/main" count="454" uniqueCount="213">
  <si>
    <t xml:space="preserve"> Plano de Ação Nacional para Conservação de Espécies Ameaçadas de Extinção - PAN</t>
  </si>
  <si>
    <t>Plano de Ação Nacional para Conservação da Herpetofauna Ameaçada da Serra do Espinhaço em Minas Gerais - PAN Herpetofauna do Espinhaço Mineiro</t>
  </si>
  <si>
    <t>OBJETIVO GERAL</t>
  </si>
  <si>
    <t>Implementar medidas que favoreçam a conservação das espécies do PAN e de seus habitat, em cinco anos</t>
  </si>
  <si>
    <t>DATA DA MATRIZ DE METAS</t>
  </si>
  <si>
    <t>DADOS DA MATRIZ DE INDICADORES E METAS</t>
  </si>
  <si>
    <t xml:space="preserve">Nº OBJ. 
ESP. </t>
  </si>
  <si>
    <t>OBJETIVO ESPECÍFICO</t>
  </si>
  <si>
    <t>INDICADOR</t>
  </si>
  <si>
    <t>LINHA DE BASE</t>
  </si>
  <si>
    <t>META  DE MEIO TERMO</t>
  </si>
  <si>
    <t>META FINAL</t>
  </si>
  <si>
    <t>EXPECTATIVA
(Aumentar, Manter, Reduzir)</t>
  </si>
  <si>
    <t>MEIO DE VERIFICAÇÃO</t>
  </si>
  <si>
    <t xml:space="preserve"> FREQUÊNCIA DE MENSURAÇÃO</t>
  </si>
  <si>
    <t>RESPONSÁVEL</t>
  </si>
  <si>
    <t>OBSERVAÇÕES</t>
  </si>
  <si>
    <t>OE1: Ampliação de pesquisas que gerem conhecimentos sobre as espécies contempladas no PAN, em cinco anos.</t>
  </si>
  <si>
    <t>1) Nº de publicações sobre taxonomia, história natural, genética e outros temas relacionados</t>
  </si>
  <si>
    <t>Número de publicações citadas nas fichas de avaliação do estado de conservação das espécies</t>
  </si>
  <si>
    <t>LB+5</t>
  </si>
  <si>
    <t>LB+10</t>
  </si>
  <si>
    <t>Aumentar</t>
  </si>
  <si>
    <t>Artigos científicos, dissertações, teses, relatórios e protocolos</t>
  </si>
  <si>
    <t>Anual</t>
  </si>
  <si>
    <t>Felipe Leite (UFV)</t>
  </si>
  <si>
    <t xml:space="preserve">Os cálculos serão realizados por Sônia H. Santesso T. Mendonça (ICMBio/RAN-Base Lagoa Santa - MG) e a linha de base será definida antes da avaliação de meio termo. </t>
  </si>
  <si>
    <t>OE2: Contribuição para o alcance dos objetivos das Unidades de Conservação (UC) na área de abrangência do PAN, ampliando e fortalecendo a atuação destas na conservação das espécies contempladas, em cinco anos.</t>
  </si>
  <si>
    <t>2) Nº de UC atuantes nos objetivos do PAN</t>
  </si>
  <si>
    <t>Quatro em 2018</t>
  </si>
  <si>
    <t>Todas as UC com ocorrência de espécies do PAN</t>
  </si>
  <si>
    <t>Relatórios de gestão anuais das UC</t>
  </si>
  <si>
    <t>Rosinalva da Cunha (IEF)</t>
  </si>
  <si>
    <t>Utilizar banco de dados do PAN (Henrique C. Costa - UFJF) sobre ocorrência das espécies contempladas e dados do SALVE (Sônia H. Santesso T. Mendonça , do ICMBio/RAN-Base Lagoa Santa - MG). Sônia e Henrique vão confrontar dados para chegar em uma planilha final. Após atualização do banco de dados, verificar qual o total de UC com ocorrência de espécies do PAN para definir a meta final. Linha de Base: APA Morro da Pedreira, Parna Serra do Cipó, PE Pico do Itambé, Parna Gandarela.</t>
  </si>
  <si>
    <t>3) Nº de planos de manejo com informações sobre as espécies do PAN</t>
  </si>
  <si>
    <t>PE da Serra do Intendente e APA Morro da Pedreira (2)</t>
  </si>
  <si>
    <t>Planos de manejo contemplando espécies do PAN</t>
  </si>
  <si>
    <t>Sílvia J Duarte (PE Pico do Itambé/IEF)</t>
  </si>
  <si>
    <t>Encaminhar os modelos de distribuição de espécies para o Estado (IEF)para que possam inserir nos planos de manejo a recomendação de realização de inventários das espécies do PAN. Henrique vai realizar o levantamento de quais UC tem as espécies.</t>
  </si>
  <si>
    <t>OE3: Capacitação e mobilização da comunidade local e agentes multiplicadores sobre a importância da proteção das espécies contempladas pelo PAN e seus habitat, em cinco anos.</t>
  </si>
  <si>
    <t>4) % de agentes capacitados e mobilizados</t>
  </si>
  <si>
    <t>LB+10%</t>
  </si>
  <si>
    <t>LB+50%</t>
  </si>
  <si>
    <t>Lista de presença (ou foto ou ata)</t>
  </si>
  <si>
    <t xml:space="preserve">Atualizar a linha de base e as metas assim que a verificação estiver feita. </t>
  </si>
  <si>
    <t>OE4: Ampliação e intensificação da divulgação para a sociedade de informações sobre as espécies contempladas e das atividades do PAN, em cinco anos.</t>
  </si>
  <si>
    <t>5) Número de seguidores das redes sociais relacionadas ao PAN</t>
  </si>
  <si>
    <t>zero</t>
  </si>
  <si>
    <t>Seguidores das redes sociais</t>
  </si>
  <si>
    <t>Trimestral</t>
  </si>
  <si>
    <t>Rodrigo Tinoco (herpeto.org)</t>
  </si>
  <si>
    <t>Secundariamente serão avaliadas outras métricas das redes sociais (alcance, curtidas, comentários, compartilhamento).</t>
  </si>
  <si>
    <t>6) Nº de publicações informativas sobre o PAN</t>
  </si>
  <si>
    <t>Material informativo</t>
  </si>
  <si>
    <t>publicações informativas são referentes às postagens no Instagram (feed, stories, reels...)</t>
  </si>
  <si>
    <t>OE5: Fortalecimento das políticas públicas relacionadas ao uso e ocupação do solo e à utilização dos recursos hídricos em áreas de ocorrência das espécies contempladas no PAN, em cinco anos.</t>
  </si>
  <si>
    <t>7) % da área dos imóveis regularizados junto ao CAR em relação à área total das áreas estratégicas do PAN</t>
  </si>
  <si>
    <t>Cadastro Ambiental Rural (CAR)</t>
  </si>
  <si>
    <t>Semestral</t>
  </si>
  <si>
    <t>Linha de base: % da área dos imóveis regularizados desde 2014 (início do CAR) até setembro de 2019. 15.518 imóveis regularizados até 2019 (1.023.495,211 ha). A meta de meio termo e a meta final foram pensadas sobre a linha de base (%).</t>
  </si>
  <si>
    <t>OE6: Estabelecimento e implementação de medidas visando a melhoria da qualidade e conectividade do habitat nas áreas estratégicas para conservação das espécies contempladas no PAN, em cinco anos.</t>
  </si>
  <si>
    <t>9) % de áreas recuperadas nas áreas estratégicas do PAN</t>
  </si>
  <si>
    <t>Valor em 2019</t>
  </si>
  <si>
    <t>0,5% da área total das áreas estratégicas</t>
  </si>
  <si>
    <t>1% da área total das áreas estratégicas</t>
  </si>
  <si>
    <t>Dados do MapBiomas nas áreas estratégicas</t>
  </si>
  <si>
    <t>Juliana G. Ferreira (ICMBio/RAN-Base Lagoa Santa - MG)</t>
  </si>
  <si>
    <t xml:space="preserve">Os cálculos serão encaminhados por Lara Côrtes (ICMBio/RAN) até maio/22. </t>
  </si>
  <si>
    <t>10) Extensão (hectares) de UCs (SNUC, exceto APA) em localidades de ocorrência das espécies</t>
  </si>
  <si>
    <t>Valor em setembro de 2019 (Áreas formalmente protegidas)</t>
  </si>
  <si>
    <t>LB+100</t>
  </si>
  <si>
    <t>LB+200</t>
  </si>
  <si>
    <t>Ato Legal</t>
  </si>
  <si>
    <t>Atualizar a linha de base e as metas assim que a verificação estiver feita. João Pedro se comprometeu a calcular e informar.</t>
  </si>
  <si>
    <r>
      <t>11) Área de cobertura vegetal nativa nas UC de ocorrência das espécies</t>
    </r>
    <r>
      <rPr>
        <sz val="12"/>
        <color rgb="FFFF0000"/>
        <rFont val="Calibri"/>
        <family val="2"/>
        <scheme val="minor"/>
      </rPr>
      <t xml:space="preserve"> </t>
    </r>
    <r>
      <rPr>
        <sz val="12"/>
        <rFont val="Calibri"/>
        <family val="2"/>
        <scheme val="minor"/>
      </rPr>
      <t>do PAN</t>
    </r>
  </si>
  <si>
    <t>Área de vegetação nativa em 2018</t>
  </si>
  <si>
    <t>LB</t>
  </si>
  <si>
    <t>Manter</t>
  </si>
  <si>
    <t>Mapas, relatórios, imagens de satélite</t>
  </si>
  <si>
    <t>A princípio foi acordado utilizar as informações mais recentes do MapBiomas.</t>
  </si>
  <si>
    <t>DATA DA AVALIAÇÃO DE MEIO TERMO</t>
  </si>
  <si>
    <t>17 e 18/10/2022</t>
  </si>
  <si>
    <t>DADOS DA MATRIZ DE METAS</t>
  </si>
  <si>
    <t>DADOS DA AVALIAÇÃO DE MEIO TERMO</t>
  </si>
  <si>
    <t>ID</t>
  </si>
  <si>
    <t xml:space="preserve">RESULTADO DA MONITORIA DO INDICADOR </t>
  </si>
  <si>
    <t>TENDÊNCIA DO INDICADOR</t>
  </si>
  <si>
    <t>ACURÁCIA DA ANÁLISE DE TENDÊNCIA</t>
  </si>
  <si>
    <t>DESCRIÇÃO DO RESULTADO DO INDICADOR</t>
  </si>
  <si>
    <t>DATA DA MENSURAÇÃO</t>
  </si>
  <si>
    <t>TENDÊNCIA DO OBJETIVO ESPECÍFICO</t>
  </si>
  <si>
    <t>ACURÁCIA DA ANÁLISE DE TENDÊNCIA
(Baixa, Média, Alta)</t>
  </si>
  <si>
    <t>DESCRIÇÃO DO RESULTADO DO OBJETIVO ESPECÍFICO</t>
  </si>
  <si>
    <t xml:space="preserve">Os cálculos foram realizados por Sônia H. Santesso T. Mendonça (ICMBio/RAN-Base Lagoa Santa - MG) e a linha de base foi definida imediatamente antes da avaliação de meio termo, considerando publicações até 2018. </t>
  </si>
  <si>
    <t>alta</t>
  </si>
  <si>
    <t>Nove publicações foram contabilizadas de 2019 até outubro de 2022.</t>
  </si>
  <si>
    <t>17 de outubro de 2022</t>
  </si>
  <si>
    <t>Sonia, Henrique e Felipe</t>
  </si>
  <si>
    <t xml:space="preserve">Foram consideradas somente as publicações em que colaboradores do PAN são co-autores. </t>
  </si>
  <si>
    <t>Tivemos ampliação das pesquisas, o que gerou conhecimento sobre as espécies do PAN, mesmo que principalmente para algumas espécies (distribuição/ ocorrência). Essas informações permitem uma avaliação de risco de extinção mais qualificada sobre essas espécies. A limitação de pessoal e de recurso, além da pandemia, foram as principais dificuldades para que pudéssemos ter um  resultado melhor sobre esse objetivo. O esforço concentrado dos atores numa região específica contribuiu para o alcance do objetivo até o momento.</t>
  </si>
  <si>
    <t>Relatórios de gestão anuais das UC ou contato direto com os gestores</t>
  </si>
  <si>
    <t>média</t>
  </si>
  <si>
    <t xml:space="preserve">Nenhuma nova UC foi considerada atuante. </t>
  </si>
  <si>
    <t>Sonia, Henrique, Thamiris e GAT</t>
  </si>
  <si>
    <t xml:space="preserve">Apesar da falta de resposta da maioria das UCs estaduais, entende-se que seria de conhecimento do PAN caso alguma UC Federal ou Estadual estivesse atuante. Porém, não temos absoluta certeza sobre a atuação de todas as UCs, por isso avaliamos a acurácia como média. </t>
  </si>
  <si>
    <t xml:space="preserve">As Ucs não estão tão atuantes como se esperava, existem poucas atividades sendo realizadas, com ações pontuais. Além disso, os nossos indicadores não permitem avaliar como as espécies foram tratadas nos planos de manejo e se foram incorporadas as ações no planejamento, ou se foram consideradas no zoneamento (ao menos para a grande maioria). Por isso, o grupo entendeu que a tendência do objetivo ficou abaixo da expectativa e é necessário um maior esforço. </t>
  </si>
  <si>
    <t>Buscar Planos de Manejo contemplando espécies do PAN em todas as UCs</t>
  </si>
  <si>
    <t>LB (seis): PE da Serra do Intendente, APA Morro da Pedreira, PE do Itacolomi (2006), RPPN Poço Fundo (2015), Monae de Itatiaia (2017), Estação Ecológica de Acauã (2019). Indicador 2 tem uma lista de todas as UCs com ocorrência de espécies do PAN (para verificar os Planos de Manejo).</t>
  </si>
  <si>
    <t>Mais um plano de Manejo: PE Pico do Itambé</t>
  </si>
  <si>
    <t>Silvia e GAT</t>
  </si>
  <si>
    <t>Durante a oficina foi feita uma nova busca dos Planos de Manejo existentes antes do PAN, modificando a LB de duas para seis UCs com PM informando sobre as spp. do PAN. Até onde sabemos (por isso a acurácia não é alta), o Pico do Itambé foi a única UC que teve o plano de manejo revisado e existiu a possibilidade de incluir informações sobre as espécies do PAN.</t>
  </si>
  <si>
    <t>OE3: Educação Ambiental, capacitação e mobilização da comunidade local e de agentes multiplicadores sobre a importância da proteção das espécies contempladas pelo PAN e seus habitat, em cinco anos.</t>
  </si>
  <si>
    <t>4) nº de projetos de educação ambiental, de capacitação e/ou de mobilização</t>
  </si>
  <si>
    <t>-</t>
  </si>
  <si>
    <t>contato direto com os articuladores e colaboradores das ações do OE3</t>
  </si>
  <si>
    <t>Maria Rita (UFOP)</t>
  </si>
  <si>
    <t>Consideramos o projeto como um todo (e não cada evento dentro do projeto), a menos que seja um evento específico sobre o PAN (mesmo que pontual). LB (4 projetos): (1) Associação Terra da Unidade e (2) Associação Escola da Unidade (CONFERIR - Mariana Mattos); (3) Tenda da Zoologia UFOP (Maria Rita); (4) Conhecer para Preservar no PE Itambé (Silvia Duarte).</t>
  </si>
  <si>
    <t>não foi avaliado, pois o indicador foi criado na oficina de Avaliação de Meio Termo</t>
  </si>
  <si>
    <t>OE4: Ampliação e intensificação da divulgação do PAN para a sociedade por meio de mídias digitais, em cinco anos.</t>
  </si>
  <si>
    <t>nº de seguidores do perfil do RAN no Instagram</t>
  </si>
  <si>
    <t>18 de outubro de 2022</t>
  </si>
  <si>
    <t>GAT</t>
  </si>
  <si>
    <t>não contabilizamos outros perfis de redes sociais</t>
  </si>
  <si>
    <t>O principal meio de divulgação do PAN, que é o site, ainda não está disponível para ser visitado. O PAN não tem indicadores que contemplem isso, mas o grupo entendeu que houve uma evolução na divulgação do PAN nas redes sociais, de modo a contribuir para esse OE ser alcançado. O maior limitante para atingir esse objetivo é a necessidade de recurso para garantir uma pessoa dedicada a essa atividade. Assim mesmo, os dois indicadores deste OE tiveram as metas superadas, o que é fruto do engajamento dos colaboradores.</t>
  </si>
  <si>
    <t>busca pelas hashtags #PANHerpetofaunaEspinhaço #PANEspinhaço, além de marcação dos perfis oficiais</t>
  </si>
  <si>
    <t>consideramos qualquer publicação relacionadas ao PAN: Instagram (feed, stories, reels...), Facebook, ICMBio em Foco etc.</t>
  </si>
  <si>
    <t xml:space="preserve">Instagram (Feed): 3 RAN (2021, 2022, 2021), 1 Henrique (2022), 1 LEHP-UFRPE (2021), Andre Yves: 1; Instagram (stories): 14 RAN, 1 Henrique, 41 + 14 André Yves (destaques); 1 ICMBio em Foco (2021); Facebook: 3 RAN (mesmos Instagram) </t>
  </si>
  <si>
    <t>consideramos duas publicações que não mencionavam exclusivamente do PAN Espinhaço, mas dos PANs para Herpetofauna (um no feed do RAN e outro no feed da UFRPE); consideramos as mesmas publicações no perfil do RAN no Instagram e no Facebook (público diferente); consideramos acurácia média, porque o resultado do indicador se baseou somente no que os presentes na oficina recordavam; aumentamos a meta final para o que temos na avaliação de meio termo +80 = 160.</t>
  </si>
  <si>
    <t>total acumulado de imóveis cadastrados nas áreas estratégicas do PAN até 2022 é de 78.19%, passando um pouco da meta de meio termo.</t>
  </si>
  <si>
    <t>Rosinalva e Thamiris</t>
  </si>
  <si>
    <t xml:space="preserve">mudamos o texto de "imóveis regularizados" para "imóveis cadastrados", pois o cadastro é a primeira etapa para posterior regularização. </t>
  </si>
  <si>
    <t>Objetivo específico com um único indicador, o qual não o representa suficientemente. Inicialmente, o indicador havia sido criado esperando-se regularização dos imóveis. Porém essa é uma etapa posterior do processo de regularização e o estado está muito aquém de atingir essa meta (apesar de o cadastramento dos imóveis ser uma etapa inicial e importante). Portanto, apesar de a tendência do OE ter ultrapassado a meta de meio termo com uma  alta acurácia, para atingirmos o objetivo esperado de melhoria na situação de risco das espécies, ainda é necessário avançarmos na regularização. Novos indicadores foram criados para avaliar mais precisamente o alcance deste objetivo.</t>
  </si>
  <si>
    <t>8) Número de reuniões junto aos órgãos de licenciamento;</t>
  </si>
  <si>
    <t>consulta direta aos colaboradores do PAN</t>
  </si>
  <si>
    <t>9) Número de condicionantes e/ou medidas compensatórias propostas pelo órgão licenciador que contemplem espécies ou ações do PAN</t>
  </si>
  <si>
    <t>consulta direta à equipe dos órgãos licenciadores</t>
  </si>
  <si>
    <t>Na Valiação de Meio termo, quando o indicador foi criado, temos 3 condicionantes propostas pelo órgão licenciador: (1) Linha de Transmissão Pirapora-Sarzedo-Itabira; (2) Mineração Projeto Capanema; (3) Mina Várzea Leste-Norte. Essas condicionantes não foram contabilizadas na LB, porque o indicador foi criado na Avaliação de Meio Termo.</t>
  </si>
  <si>
    <t>OE6: Estabelecimento e implementação de medidas visando a melhoria da qualidade e conectividade do habitat nas áreas estratégicas para conservação das espécies contempladas no PAN, em cinco anos</t>
  </si>
  <si>
    <t xml:space="preserve"> 10) Saldo entre áreas recuperadas e áreas perdidas nas áreas estratégicas do PAN (em km²)</t>
  </si>
  <si>
    <t>14842.79 km²</t>
  </si>
  <si>
    <t>saldo positivo de 0,5% de áreas recuperadas no total das áreas estratégicas</t>
  </si>
  <si>
    <t>saldo positivo de 1% de áreas recuperadas no total das áreas estratégicas</t>
  </si>
  <si>
    <t>A LB corresponde ao total de vegetação nativa dentro das AEs em 2019, ou seja, foi calculada a partir da área total das AEs menos a perda anterior a 2019 (20076.95 km² - 5234.16 km²). O saldo corresponde a área regenerada menos a área perdida (entre 2019 e 2021 para meta de meio termo, e entre 2019 e 2022 para meta final)</t>
  </si>
  <si>
    <t>-0.47% (- 93.83 km²)</t>
  </si>
  <si>
    <t>regeneração entre 2019 e 2021 (94.80 km²) - perda de vegetação entre 2019 e 2021 (188.63 km²) = - 93.83</t>
  </si>
  <si>
    <t>19 de outubro de 2022</t>
  </si>
  <si>
    <t>Lara, Bruna e GAT</t>
  </si>
  <si>
    <t>houve modificação no texto do indicador e nas metas. O grupo entende que não temos governança sobre a regeneração ou perda de áreas de vegetação nativa, mas o indicador foi mensurado assim mesmo.</t>
  </si>
  <si>
    <t>Apesar de termos excedido a meta de meio termo sobre a criação de áreas protegidas, houve um saldo negativo bem maior em perda de área de vegetação nativa. Entendemos assim que não houve melhoria na qualidade e conectividade do habitat nas AEs, houve um retrocesso. A maior dificuldade encontrada para atingir o OE é a falta de governança do PAN sobre o uso do solo fora de UCs.</t>
  </si>
  <si>
    <t>493.634 ha (aumento de 590 ha)</t>
  </si>
  <si>
    <t>a partir da LB foi calculado a extensão (em hectares) de áreas protegidas criadas dentro das AEs do PAN após 2019.</t>
  </si>
  <si>
    <t>10 de outubro de 2022</t>
  </si>
  <si>
    <t>o texto do indicador mudou para AEs (conforme o que tinha sido entendido pela responsável), e consequentemente mudamos a meta de meio termo e a meta final, a fim de ficar mais plausível com o aumento da extensão de área protegida que se esperava criar. O indicador foi avaliado com esses novos parâmetros.</t>
  </si>
  <si>
    <t>durante a oficina, o grupo entendeu que este não é um bom indicador para avaliar a efetividade do PAN, pois as ações propostas  para esse OE não levariam a manter a cobertura vegetal nativa nas áreas de ocorrência das espécies. A análise deste indicador não levaria a avaliação do efeito das atividades desenvolvidas no âmbito do PAN.</t>
  </si>
  <si>
    <t>DATA DA AVALIAÇÃO FINAL</t>
  </si>
  <si>
    <t>04 e 05/12/2023</t>
  </si>
  <si>
    <t>DADOS DA AVALIAÇÃO FINAL</t>
  </si>
  <si>
    <t>1. Descrição Crossodactylodes serranegra
2. Filogenia de Scinax
3. Modelagem de nicho Hydromedusa
4. Relatório Revisão do conhecimento sobre B. martinsi</t>
  </si>
  <si>
    <t>Felipe</t>
  </si>
  <si>
    <t>A acurácia foi considerada média porque não houve uma busca sistematizada das publicações, foi baseada na memória dos participantes presentes na oficna. Não consideramos baixa, porque o grupo de pesquisadores do Espinhaço é pequeno.</t>
  </si>
  <si>
    <t>Média</t>
  </si>
  <si>
    <t>Como é um único indicador para este objetivo, seguimos a mesma tendência e acurácia.</t>
  </si>
  <si>
    <t>21 (total de UCs)</t>
  </si>
  <si>
    <t>Considera-se como "atuante" as UCs que desenvolvem projetos de forma sistematizada e com alguma frequência (não atividades pontuais). Sônia e Henrique confrontaram dados e chegaram em uma planilha final. A meta final foi calculada com base no número de UCs com ocorrência de espécies do PAN (=21 UCs com ocorrência de espécies do PAN). Linha de Base: APA Morro da Pedreira, Parna Serra do Cipó, PE Pico do Itambé, Parna Gandarela.</t>
  </si>
  <si>
    <t>baixa</t>
  </si>
  <si>
    <t>Thamiris</t>
  </si>
  <si>
    <t>Thamiris entrou em contato com as Ucs e não houve resposta. Os participantes acreditam que as quatro Ucs da LB se mantém atuantes.</t>
  </si>
  <si>
    <t>O grupo entende que, ainda que tenha sido discreta, houve melhora na atuação das Ucs em relação às espécies do PAN comparado ao período anterior ao PAN.</t>
  </si>
  <si>
    <t>Buscar Planos de Manejo contemplando espécies do PAN em todas as Ucs</t>
  </si>
  <si>
    <t>LB+1 contabilizada na Avaliação de Meio Termo (PE Pico do Itambé)</t>
  </si>
  <si>
    <t>Thamiris + GAT</t>
  </si>
  <si>
    <t>Maria Rita</t>
  </si>
  <si>
    <t xml:space="preserve">O grupo considerou que não há informações que indiquem a realização de novas atividades que possam contribuir com este indicador. </t>
  </si>
  <si>
    <t>Não houve avanço em relação a este OE desde a LB (que o grupo saiba - acurácia baixa)</t>
  </si>
  <si>
    <t>Rodrigo e Michelle</t>
  </si>
  <si>
    <t>Alta</t>
  </si>
  <si>
    <t>O grupo considerou que houve avanço significativo na divulgação do PAN para a sociedade por meio das mídias sociais, ainda que as postagens tenham se concentrado em períodos dos eventos (oficinas, expedições de campo, etc) e o público atingido tenha sido principalmente seguidores do perfil oficial do ICMBio/RAN.</t>
  </si>
  <si>
    <t>6) Nº de publicações relacionadas ao PAN</t>
  </si>
  <si>
    <t>#PANEspinhaço: Instagram (feed)=5; Facebook = 3; Instagram (stories) = 20. Total: 28 no último ano.</t>
  </si>
  <si>
    <t>7) % da área dos imóveis cadastrados junto ao CAR em relação à área total das áreas estratégicas do PAN</t>
  </si>
  <si>
    <t>23.041 imóveis cadastrados dentro das áreas estratégicas do PAN, correspondendo a um aumento de um pouco mais de 50% sobre a LB. Logo, não atingimos a meta final, que seria dobrar a LB.</t>
  </si>
  <si>
    <t>Houve pouco avanço desde a avaliação de meio termo, porque o CAR em MG está priorizando a análise (e não mais o cadastramento de imóveis). É importante ressaltar que a Meta Final é audaciosa, sendo difícil de ser alcançada (nunca chegaríamos a 100%, porque sempre haverá novos imóveis a serem cadastrados, além de áreas sem proprietários identificados)</t>
  </si>
  <si>
    <t>O grupo considerou que houve avanço, mas ainda não foi o suficiente. Mesmo que o PAN Espinhaço Mineiro esteja no fim de seu segundo ciclo,  novas atividades vinculadas a esses indicadores estão programadas e serão realizadas.</t>
  </si>
  <si>
    <t>Essas reuniões com licenciadores ainda estão previstas, mas vão ocorrer após a finalização do PAN</t>
  </si>
  <si>
    <t>Na Avaliação de Meio termo, quando o indicador foi criado, temos 3 condicionantes propostas pelo órgão licenciador: (1) Linha de Transmissão Pirapora-Sarzedo-Itabira; (2) Mineração Projeto Capanema; (3) Mina Várzea Leste-Norte. Essas condicionantes não foram contabilizadas na LB, porque o indicador foi criado na Avaliação de Meio Termo.</t>
  </si>
  <si>
    <t xml:space="preserve"> (1) Linha de Transmissão Pirapora-Sarzedo-Itabira; (2) Mineração Projeto Capanema; (3) Mina Alto Palmital; (4) Mina Várzea Leste-Norte; (5) Pilha de Estéril Arenoso</t>
  </si>
  <si>
    <t>Não temos acesso a todas as possíveis condicionantes que possam ter sido propostas pelo órgão licenciador, por isso consideramos a acurácia baixa.</t>
  </si>
  <si>
    <t>a diferença entre as áreas regeneradas e perdidas foi negativa, indicando uma perda de aprox 116 km² de área nativa, representando cerca de 0.5% da área total das áreas estratégicas.</t>
  </si>
  <si>
    <t>Lara Côrtes e Aline Richter</t>
  </si>
  <si>
    <t>foi entregue um relatório.</t>
  </si>
  <si>
    <t xml:space="preserve">A perda de áreas foi maior do que o ganho em unidades de conservação. Logo, consideramos que houve um retrocesso. </t>
  </si>
  <si>
    <t>11) Extensão (hectares) de UCs (SNUC, exceto APA) nas AEs do PAN</t>
  </si>
  <si>
    <t>493.044 ha (Áreas formalmente protegidas)</t>
  </si>
  <si>
    <t>LB+500 (~0.1%)</t>
  </si>
  <si>
    <t>LB+1000 (~0.2%)</t>
  </si>
  <si>
    <t>A linha de base foi calculada para as áreas protegidas existentes até 2019 (hectares de áreas protegidas, excetuando-se APAs) dentro das AEs do PAN</t>
  </si>
  <si>
    <t>Desde a Avaliação de Meio-termo houve a criação de algumas unidades de conservação, mas todas fora das áreas estratégicas do PAN. No entanto, desde a LB, a extensão de áreas protegidas aumentou 590 hectares.</t>
  </si>
  <si>
    <t>Avaliação</t>
  </si>
  <si>
    <t>Tendência</t>
  </si>
  <si>
    <t>Considera-se como "atuante" as UCs que desenvolvem projetos de forma sistematizada e com alguma frequência (não atividades pontuais). Sônia e Henrique conforntaram dados e chegaram em uma planilha final. A meta final foi calculada com base no número de UCs com ocorrência de espécies do PAN (=21 UCs com ocorrência de espécies do PAN). Linha de Base (2018): APA Morro da Pedreira, Parna Serra do Cipó, PE Pico do Itambé, Parna Gandarela.</t>
  </si>
  <si>
    <t xml:space="preserve">Não houve avanços neste OE desde o estabelecimento da Linha de Base. </t>
  </si>
  <si>
    <t>4) % de agentes capacitados e mobilizados (Indicador Excluído)</t>
  </si>
  <si>
    <t>Não foi avaliado pois foi excluído na Oficina de Avaliação.</t>
  </si>
  <si>
    <t>O indicador foi excluído devido à dificuldade de obter a informação exata do N de agentes. A criação do indicador  "4) nº de projetos de educação ambiental, de capacitação e/ou de mobilização" foi considerada  suficiente para o OE 3.</t>
  </si>
  <si>
    <t>Indicador excluído</t>
  </si>
  <si>
    <t>Linha de base: % da área dos imóveis regularizados desde 2014 (início do CAR) até setembro de 2019. 15.518 imóveis regularizados até 2019 (1.023.495,211 ha). A meta de meio termo (50%) e a meta final (100%) foram pensadas sobre a linha de base (%), ou seja, a meta final é dobrar a LB.</t>
  </si>
  <si>
    <t>saldo positivo de 0,5% de áreas recuperadas no total das áreas estratégicas (74,21km²)</t>
  </si>
  <si>
    <t>saldo positivo de 1% de áreas recuperadas no total das áreas estratégicas (148,45km²)</t>
  </si>
  <si>
    <r>
      <rPr>
        <sz val="16"/>
        <color rgb="FF000000"/>
        <rFont val="Calibri"/>
        <family val="2"/>
        <scheme val="minor"/>
      </rPr>
      <t>493.044 ha</t>
    </r>
    <r>
      <rPr>
        <strike/>
        <sz val="16"/>
        <color rgb="FFFF0000"/>
        <rFont val="Calibri"/>
        <family val="2"/>
        <scheme val="minor"/>
      </rPr>
      <t xml:space="preserve"> </t>
    </r>
  </si>
  <si>
    <t>493.544 ha</t>
  </si>
  <si>
    <t>494.044 ha</t>
  </si>
  <si>
    <t>A linha de base foi calculada para as áreas formalmente protegidas existentes até 2019 (hectares de áreas protegidas, excetuando-se APAs) dentro das AEs do PAN, sendo esperado um aumento de ~0,1 % no meio termo e de ~0,2% no final do PAN.</t>
  </si>
  <si>
    <r>
      <rPr>
        <sz val="16"/>
        <color rgb="FF000000"/>
        <rFont val="Calibri"/>
        <scheme val="minor"/>
      </rPr>
      <t>11) Área de cobertura vegetal nativa nas UC de ocorrência das espécies</t>
    </r>
    <r>
      <rPr>
        <sz val="16"/>
        <color rgb="FFFF0000"/>
        <rFont val="Calibri"/>
        <scheme val="minor"/>
      </rPr>
      <t xml:space="preserve"> </t>
    </r>
    <r>
      <rPr>
        <sz val="16"/>
        <color rgb="FF000000"/>
        <rFont val="Calibri"/>
        <scheme val="minor"/>
      </rPr>
      <t>do PAN (Indicador excluído)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</si>
</sst>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0"/>
      <name val="Arial"/>
      <family val="2"/>
    </font>
    <font>
      <sz val="10"/>
      <name val="Arial"/>
      <family val="2"/>
    </font>
    <font>
      <sz val="20"/>
      <name val="Arial"/>
      <family val="2"/>
    </font>
    <font>
      <sz val="24"/>
      <name val="Arial"/>
      <family val="2"/>
    </font>
    <font>
      <sz val="11"/>
      <color theme="1"/>
      <name val="Calibri"/>
      <family val="2"/>
      <scheme val="minor"/>
    </font>
    <font>
      <sz val="12"/>
      <name val="Calibri"/>
      <family val="2"/>
      <scheme val="minor"/>
    </font>
    <font>
      <b/>
      <sz val="16"/>
      <name val="Calibri"/>
      <family val="2"/>
      <scheme val="minor"/>
    </font>
    <font>
      <sz val="14"/>
      <name val="Calibri"/>
      <family val="2"/>
      <scheme val="minor"/>
    </font>
    <font>
      <sz val="16"/>
      <name val="Calibri"/>
      <family val="2"/>
      <scheme val="minor"/>
    </font>
    <font>
      <b/>
      <sz val="18"/>
      <name val="Calibri"/>
      <family val="2"/>
      <scheme val="minor"/>
    </font>
    <font>
      <sz val="16"/>
      <name val="Arial"/>
      <family val="2"/>
    </font>
    <font>
      <b/>
      <sz val="16"/>
      <color theme="0"/>
      <name val="Calibri"/>
      <family val="2"/>
      <scheme val="minor"/>
    </font>
    <font>
      <b/>
      <sz val="14"/>
      <name val="Calibri"/>
      <family val="2"/>
      <scheme val="minor"/>
    </font>
    <font>
      <b/>
      <sz val="18"/>
      <color theme="0"/>
      <name val="Calibri"/>
      <family val="2"/>
      <scheme val="minor"/>
    </font>
    <font>
      <sz val="14"/>
      <name val="Calibri"/>
      <family val="2"/>
      <scheme val="minor"/>
    </font>
    <font>
      <sz val="12"/>
      <color rgb="FFFF0000"/>
      <name val="Calibri"/>
      <family val="2"/>
      <scheme val="minor"/>
    </font>
    <font>
      <sz val="8"/>
      <name val="Arial"/>
      <family val="2"/>
    </font>
    <font>
      <b/>
      <sz val="12"/>
      <color theme="0"/>
      <name val="Calibri"/>
      <family val="2"/>
      <scheme val="minor"/>
    </font>
    <font>
      <sz val="12"/>
      <name val="Arial"/>
      <family val="2"/>
    </font>
    <font>
      <b/>
      <sz val="12"/>
      <name val="Calibri"/>
      <family val="2"/>
      <scheme val="minor"/>
    </font>
    <font>
      <b/>
      <sz val="16"/>
      <color rgb="FFFF0000"/>
      <name val="Calibri"/>
      <family val="2"/>
      <scheme val="minor"/>
    </font>
    <font>
      <sz val="16"/>
      <color rgb="FF000000"/>
      <name val="Calibri"/>
      <family val="2"/>
      <scheme val="minor"/>
    </font>
    <font>
      <strike/>
      <sz val="16"/>
      <color rgb="FFFF0000"/>
      <name val="Calibri"/>
      <family val="2"/>
      <scheme val="minor"/>
    </font>
    <font>
      <sz val="16"/>
      <name val="Calibri"/>
      <scheme val="minor"/>
    </font>
    <font>
      <sz val="16"/>
      <color rgb="FF000000"/>
      <name val="Calibri"/>
      <scheme val="minor"/>
    </font>
    <font>
      <sz val="16"/>
      <color rgb="FFFF0000"/>
      <name val="Calibri"/>
      <scheme val="minor"/>
    </font>
    <font>
      <b/>
      <sz val="14"/>
      <color theme="0"/>
      <name val="Calibri"/>
      <family val="2"/>
      <scheme val="minor"/>
    </font>
    <font>
      <sz val="14"/>
      <name val="Arial"/>
      <family val="2"/>
    </font>
  </fonts>
  <fills count="15">
    <fill>
      <patternFill patternType="none"/>
    </fill>
    <fill>
      <patternFill patternType="gray125"/>
    </fill>
    <fill>
      <patternFill patternType="solid">
        <fgColor indexed="27"/>
        <bgColor indexed="41"/>
      </patternFill>
    </fill>
    <fill>
      <patternFill patternType="solid">
        <fgColor theme="0"/>
        <bgColor indexed="64"/>
      </patternFill>
    </fill>
    <fill>
      <patternFill patternType="solid">
        <fgColor rgb="FFCAF2AE"/>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9"/>
        <bgColor indexed="64"/>
      </patternFill>
    </fill>
    <fill>
      <patternFill patternType="solid">
        <fgColor theme="4" tint="0.39997558519241921"/>
        <bgColor indexed="64"/>
      </patternFill>
    </fill>
  </fills>
  <borders count="14">
    <border>
      <left/>
      <right/>
      <top/>
      <bottom/>
      <diagonal/>
    </border>
    <border>
      <left style="medium">
        <color indexed="8"/>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2" borderId="1">
      <alignment horizontal="center" vertical="center" wrapText="1"/>
    </xf>
    <xf numFmtId="0" fontId="4" fillId="0" borderId="0"/>
    <xf numFmtId="9" fontId="4" fillId="0" borderId="0" applyFont="0" applyFill="0" applyBorder="0" applyAlignment="0" applyProtection="0"/>
  </cellStyleXfs>
  <cellXfs count="133">
    <xf numFmtId="0" fontId="0" fillId="0" borderId="0" xfId="0"/>
    <xf numFmtId="0" fontId="2" fillId="3" borderId="0" xfId="0" applyFont="1" applyFill="1" applyAlignment="1">
      <alignment vertical="center"/>
    </xf>
    <xf numFmtId="0" fontId="7" fillId="3" borderId="0" xfId="0" applyFont="1" applyFill="1" applyAlignment="1">
      <alignment vertical="center"/>
    </xf>
    <xf numFmtId="0" fontId="5" fillId="0" borderId="2" xfId="0" applyFont="1" applyBorder="1" applyAlignment="1">
      <alignment vertical="center" wrapText="1"/>
    </xf>
    <xf numFmtId="0" fontId="3" fillId="3" borderId="0" xfId="0" applyFont="1" applyFill="1" applyAlignment="1">
      <alignment vertical="center"/>
    </xf>
    <xf numFmtId="0" fontId="0" fillId="3" borderId="0" xfId="0" applyFill="1" applyAlignment="1">
      <alignment vertical="center"/>
    </xf>
    <xf numFmtId="0" fontId="12" fillId="4" borderId="2" xfId="0" applyFont="1" applyFill="1" applyBorder="1" applyAlignment="1">
      <alignment horizontal="center" vertical="center" wrapText="1"/>
    </xf>
    <xf numFmtId="0" fontId="0" fillId="3" borderId="0" xfId="0" applyFill="1"/>
    <xf numFmtId="0" fontId="0" fillId="0" borderId="2" xfId="0" applyBorder="1" applyAlignment="1">
      <alignment horizontal="center" vertical="center"/>
    </xf>
    <xf numFmtId="0" fontId="14" fillId="3" borderId="0" xfId="0" applyFont="1" applyFill="1" applyAlignment="1">
      <alignment vertical="center"/>
    </xf>
    <xf numFmtId="14" fontId="8"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13" fillId="8" borderId="3" xfId="0" applyFont="1" applyFill="1" applyBorder="1" applyAlignment="1">
      <alignment vertical="center"/>
    </xf>
    <xf numFmtId="0" fontId="5" fillId="3" borderId="0" xfId="0" applyFont="1" applyFill="1" applyAlignment="1">
      <alignment horizontal="center" vertical="center"/>
    </xf>
    <xf numFmtId="0" fontId="7" fillId="0" borderId="0" xfId="0" applyFont="1" applyAlignment="1">
      <alignment vertical="center"/>
    </xf>
    <xf numFmtId="10" fontId="5" fillId="0" borderId="2" xfId="0" applyNumberFormat="1" applyFont="1" applyBorder="1" applyAlignment="1">
      <alignment vertical="center" wrapText="1"/>
    </xf>
    <xf numFmtId="9" fontId="5" fillId="0" borderId="2" xfId="0" applyNumberFormat="1" applyFont="1" applyBorder="1" applyAlignment="1">
      <alignment horizontal="center" vertical="center" wrapText="1"/>
    </xf>
    <xf numFmtId="0" fontId="18" fillId="3" borderId="0" xfId="0" applyFont="1" applyFill="1" applyAlignment="1">
      <alignment vertical="center"/>
    </xf>
    <xf numFmtId="0" fontId="5" fillId="3" borderId="0" xfId="0" applyFont="1" applyFill="1" applyAlignment="1">
      <alignment vertical="center"/>
    </xf>
    <xf numFmtId="0" fontId="5" fillId="4"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4"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5" fillId="3" borderId="9" xfId="0" applyFont="1" applyFill="1" applyBorder="1" applyAlignment="1">
      <alignment vertical="center"/>
    </xf>
    <xf numFmtId="0" fontId="5" fillId="3" borderId="9" xfId="0" applyFont="1" applyFill="1" applyBorder="1" applyAlignment="1">
      <alignment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vertical="center"/>
    </xf>
    <xf numFmtId="0" fontId="5" fillId="3" borderId="3" xfId="0" applyFont="1" applyFill="1" applyBorder="1" applyAlignment="1">
      <alignment vertical="center" wrapText="1"/>
    </xf>
    <xf numFmtId="0" fontId="5" fillId="3" borderId="9" xfId="0" applyFont="1" applyFill="1" applyBorder="1" applyAlignment="1">
      <alignment horizontal="center" vertical="center"/>
    </xf>
    <xf numFmtId="0" fontId="5" fillId="3" borderId="3" xfId="0" applyFont="1" applyFill="1" applyBorder="1" applyAlignment="1">
      <alignment horizontal="center" vertical="center"/>
    </xf>
    <xf numFmtId="10" fontId="5"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14" fillId="3" borderId="0" xfId="0" applyFont="1" applyFill="1" applyAlignment="1">
      <alignment horizontal="center" vertical="center"/>
    </xf>
    <xf numFmtId="10" fontId="5" fillId="3" borderId="2" xfId="0" applyNumberFormat="1" applyFont="1" applyFill="1" applyBorder="1" applyAlignment="1">
      <alignment horizontal="center" vertical="center" wrapText="1"/>
    </xf>
    <xf numFmtId="10" fontId="5" fillId="3" borderId="2" xfId="0" applyNumberFormat="1" applyFont="1" applyFill="1" applyBorder="1" applyAlignment="1">
      <alignment horizontal="center" vertical="center"/>
    </xf>
    <xf numFmtId="14" fontId="5" fillId="3" borderId="2" xfId="0" applyNumberFormat="1" applyFont="1" applyFill="1" applyBorder="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vertical="center"/>
    </xf>
    <xf numFmtId="14" fontId="10" fillId="0" borderId="2" xfId="0" applyNumberFormat="1" applyFont="1" applyBorder="1" applyAlignment="1">
      <alignment horizontal="center" vertical="center"/>
    </xf>
    <xf numFmtId="0" fontId="8" fillId="3" borderId="0" xfId="0" applyFont="1" applyFill="1" applyAlignment="1">
      <alignment vertical="center"/>
    </xf>
    <xf numFmtId="0" fontId="8"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8" fillId="3" borderId="2" xfId="0" applyFont="1" applyFill="1" applyBorder="1" applyAlignment="1">
      <alignment horizontal="center" vertical="center"/>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horizontal="center" vertical="center"/>
    </xf>
    <xf numFmtId="0" fontId="8" fillId="0" borderId="2" xfId="0" applyFont="1" applyBorder="1" applyAlignment="1">
      <alignment vertical="center"/>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 xfId="0" applyFont="1" applyFill="1" applyBorder="1" applyAlignment="1">
      <alignment horizontal="left" vertical="top" wrapText="1"/>
    </xf>
    <xf numFmtId="0" fontId="8" fillId="3" borderId="2" xfId="0" applyFont="1" applyFill="1" applyBorder="1" applyAlignment="1">
      <alignment vertical="top" wrapText="1"/>
    </xf>
    <xf numFmtId="10" fontId="8"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10" fontId="8" fillId="3" borderId="2" xfId="0" applyNumberFormat="1" applyFont="1" applyFill="1" applyBorder="1" applyAlignment="1">
      <alignment horizontal="center" vertical="center"/>
    </xf>
    <xf numFmtId="4" fontId="8" fillId="0" borderId="2" xfId="0" applyNumberFormat="1" applyFont="1" applyBorder="1" applyAlignment="1">
      <alignment horizontal="center" vertical="center" wrapText="1"/>
    </xf>
    <xf numFmtId="10" fontId="8" fillId="3" borderId="2" xfId="0" quotePrefix="1" applyNumberFormat="1" applyFont="1" applyFill="1" applyBorder="1" applyAlignment="1">
      <alignment horizontal="center" vertical="center"/>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23" fillId="0" borderId="2" xfId="0" applyFont="1" applyBorder="1" applyAlignment="1">
      <alignment vertical="center" wrapText="1"/>
    </xf>
    <xf numFmtId="0" fontId="8" fillId="3" borderId="0" xfId="0" applyFont="1" applyFill="1" applyAlignment="1">
      <alignment horizontal="center" vertical="center"/>
    </xf>
    <xf numFmtId="0" fontId="5" fillId="0" borderId="2"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3" fillId="8" borderId="4" xfId="0" applyFont="1" applyFill="1" applyBorder="1" applyAlignment="1">
      <alignment horizontal="center" vertical="center"/>
    </xf>
    <xf numFmtId="0" fontId="13" fillId="8" borderId="6" xfId="0" applyFont="1" applyFill="1" applyBorder="1" applyAlignment="1">
      <alignment horizontal="center" vertical="center"/>
    </xf>
    <xf numFmtId="0" fontId="13" fillId="8" borderId="5" xfId="0" applyFont="1" applyFill="1" applyBorder="1" applyAlignment="1">
      <alignment horizontal="center" vertical="center"/>
    </xf>
    <xf numFmtId="0" fontId="9" fillId="0" borderId="2" xfId="0" applyFont="1" applyBorder="1" applyAlignment="1">
      <alignment horizontal="left" vertical="center"/>
    </xf>
    <xf numFmtId="0" fontId="0" fillId="0" borderId="2" xfId="0" applyBorder="1" applyAlignment="1">
      <alignment horizontal="center" vertical="center"/>
    </xf>
    <xf numFmtId="0" fontId="10"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14" fontId="10" fillId="0" borderId="6" xfId="0" applyNumberFormat="1" applyFont="1" applyBorder="1" applyAlignment="1">
      <alignment horizontal="center" vertical="center"/>
    </xf>
    <xf numFmtId="14" fontId="10" fillId="0" borderId="5" xfId="0" applyNumberFormat="1" applyFont="1" applyBorder="1" applyAlignment="1">
      <alignment horizontal="center" vertical="center"/>
    </xf>
    <xf numFmtId="0" fontId="11" fillId="8" borderId="4" xfId="0" applyFont="1" applyFill="1" applyBorder="1" applyAlignment="1">
      <alignment horizontal="right" vertical="center"/>
    </xf>
    <xf numFmtId="0" fontId="11" fillId="8" borderId="5" xfId="0" applyFont="1" applyFill="1" applyBorder="1" applyAlignment="1">
      <alignment horizontal="right" vertical="center"/>
    </xf>
    <xf numFmtId="0" fontId="6" fillId="9" borderId="4" xfId="0" applyFont="1" applyFill="1" applyBorder="1" applyAlignment="1">
      <alignment horizontal="right" vertical="center"/>
    </xf>
    <xf numFmtId="0" fontId="6" fillId="9" borderId="5" xfId="0" applyFont="1" applyFill="1" applyBorder="1" applyAlignment="1">
      <alignment horizontal="right" vertical="center"/>
    </xf>
    <xf numFmtId="0" fontId="6" fillId="10" borderId="2" xfId="0" applyFont="1" applyFill="1" applyBorder="1" applyAlignment="1">
      <alignment horizontal="right" vertical="center"/>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11" fillId="7" borderId="2" xfId="0" applyFont="1" applyFill="1" applyBorder="1" applyAlignment="1">
      <alignment horizontal="left" vertical="center"/>
    </xf>
    <xf numFmtId="0" fontId="6" fillId="9" borderId="2" xfId="0" applyFont="1" applyFill="1" applyBorder="1" applyAlignment="1">
      <alignment horizontal="right" vertical="center"/>
    </xf>
    <xf numFmtId="14" fontId="10" fillId="0" borderId="2" xfId="0" applyNumberFormat="1" applyFont="1" applyBorder="1" applyAlignment="1">
      <alignment horizontal="center" vertical="center"/>
    </xf>
    <xf numFmtId="0" fontId="11" fillId="8" borderId="2" xfId="0" applyFont="1" applyFill="1" applyBorder="1" applyAlignment="1">
      <alignment horizontal="right" vertical="center"/>
    </xf>
    <xf numFmtId="0" fontId="20" fillId="0" borderId="2" xfId="0" applyFont="1" applyBorder="1" applyAlignment="1">
      <alignment horizontal="left"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6" fillId="0" borderId="2" xfId="0" applyFont="1" applyBorder="1" applyAlignment="1">
      <alignment horizontal="center" vertical="center"/>
    </xf>
    <xf numFmtId="0" fontId="11" fillId="8" borderId="3" xfId="0" applyFont="1" applyFill="1" applyBorder="1" applyAlignment="1">
      <alignment horizontal="center" vertical="center"/>
    </xf>
    <xf numFmtId="0" fontId="5" fillId="0" borderId="2" xfId="0" applyFont="1" applyBorder="1" applyAlignment="1">
      <alignment horizontal="left" vertical="center" wrapText="1"/>
    </xf>
    <xf numFmtId="0" fontId="19" fillId="0" borderId="2" xfId="0" applyFont="1" applyBorder="1" applyAlignment="1">
      <alignment horizontal="left" vertical="center"/>
    </xf>
    <xf numFmtId="0" fontId="17" fillId="8" borderId="4"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5" xfId="0" applyFont="1" applyFill="1" applyBorder="1" applyAlignment="1">
      <alignment horizontal="center" vertical="center"/>
    </xf>
    <xf numFmtId="0" fontId="17" fillId="11"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18" fillId="0" borderId="2" xfId="0" applyFont="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6" fillId="8" borderId="2" xfId="0" applyFont="1" applyFill="1" applyBorder="1" applyAlignment="1">
      <alignment horizontal="right"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27" fillId="0" borderId="2" xfId="0" applyFont="1" applyBorder="1" applyAlignment="1">
      <alignment horizontal="center" vertical="center"/>
    </xf>
    <xf numFmtId="0" fontId="12" fillId="9" borderId="2" xfId="0" applyFont="1" applyFill="1" applyBorder="1" applyAlignment="1">
      <alignment horizontal="right" vertical="center"/>
    </xf>
    <xf numFmtId="14" fontId="27" fillId="0" borderId="2" xfId="0" applyNumberFormat="1" applyFont="1" applyBorder="1" applyAlignment="1">
      <alignment horizontal="center" vertical="center"/>
    </xf>
    <xf numFmtId="14" fontId="27" fillId="0" borderId="6" xfId="0" applyNumberFormat="1" applyFont="1" applyBorder="1" applyAlignment="1">
      <alignment horizontal="center" vertical="center"/>
    </xf>
    <xf numFmtId="14" fontId="27" fillId="0" borderId="5" xfId="0" applyNumberFormat="1" applyFont="1" applyBorder="1" applyAlignment="1">
      <alignment horizontal="center" vertical="center"/>
    </xf>
    <xf numFmtId="0" fontId="12" fillId="10" borderId="2" xfId="0" applyFont="1" applyFill="1" applyBorder="1" applyAlignment="1">
      <alignment horizontal="right" vertical="center"/>
    </xf>
    <xf numFmtId="0" fontId="12" fillId="12" borderId="2" xfId="0" applyFont="1" applyFill="1" applyBorder="1" applyAlignment="1">
      <alignment horizontal="right" vertical="center"/>
    </xf>
  </cellXfs>
  <cellStyles count="4">
    <cellStyle name="Estilo 1" xfId="1" xr:uid="{00000000-0005-0000-0000-000000000000}"/>
    <cellStyle name="Normal" xfId="0" builtinId="0"/>
    <cellStyle name="Normal 2" xfId="2" xr:uid="{00000000-0005-0000-0000-000002000000}"/>
    <cellStyle name="Porcentagem 2" xfId="3" xr:uid="{00000000-0005-0000-0000-000003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5.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9.png"/><Relationship Id="rId1" Type="http://schemas.openxmlformats.org/officeDocument/2006/relationships/image" Target="../media/image11.png"/><Relationship Id="rId5" Type="http://schemas.openxmlformats.org/officeDocument/2006/relationships/image" Target="../media/image5.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12</xdr:col>
      <xdr:colOff>511336</xdr:colOff>
      <xdr:row>12</xdr:row>
      <xdr:rowOff>279117</xdr:rowOff>
    </xdr:from>
    <xdr:to>
      <xdr:col>12</xdr:col>
      <xdr:colOff>1897678</xdr:colOff>
      <xdr:row>12</xdr:row>
      <xdr:rowOff>1686876</xdr:rowOff>
    </xdr:to>
    <xdr:pic>
      <xdr:nvPicPr>
        <xdr:cNvPr id="4" name="Imagem 3">
          <a:extLst>
            <a:ext uri="{FF2B5EF4-FFF2-40B4-BE49-F238E27FC236}">
              <a16:creationId xmlns:a16="http://schemas.microsoft.com/office/drawing/2014/main" id="{E1530532-70EC-4FB1-A342-0EBA1C063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54336" y="2279367"/>
          <a:ext cx="1386342" cy="1407759"/>
        </a:xfrm>
        <a:prstGeom prst="rect">
          <a:avLst/>
        </a:prstGeom>
      </xdr:spPr>
    </xdr:pic>
    <xdr:clientData/>
  </xdr:twoCellAnchor>
  <xdr:twoCellAnchor editAs="oneCell">
    <xdr:from>
      <xdr:col>12</xdr:col>
      <xdr:colOff>636220</xdr:colOff>
      <xdr:row>14</xdr:row>
      <xdr:rowOff>353158</xdr:rowOff>
    </xdr:from>
    <xdr:to>
      <xdr:col>12</xdr:col>
      <xdr:colOff>1653746</xdr:colOff>
      <xdr:row>14</xdr:row>
      <xdr:rowOff>1298087</xdr:rowOff>
    </xdr:to>
    <xdr:pic>
      <xdr:nvPicPr>
        <xdr:cNvPr id="9" name="Imagem 8">
          <a:extLst>
            <a:ext uri="{FF2B5EF4-FFF2-40B4-BE49-F238E27FC236}">
              <a16:creationId xmlns:a16="http://schemas.microsoft.com/office/drawing/2014/main" id="{557DD085-A491-448E-BA47-53555F43F2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9220" y="5703033"/>
          <a:ext cx="1017526" cy="944929"/>
        </a:xfrm>
        <a:prstGeom prst="rect">
          <a:avLst/>
        </a:prstGeom>
      </xdr:spPr>
    </xdr:pic>
    <xdr:clientData/>
  </xdr:twoCellAnchor>
  <xdr:twoCellAnchor editAs="oneCell">
    <xdr:from>
      <xdr:col>12</xdr:col>
      <xdr:colOff>645990</xdr:colOff>
      <xdr:row>17</xdr:row>
      <xdr:rowOff>15875</xdr:rowOff>
    </xdr:from>
    <xdr:to>
      <xdr:col>12</xdr:col>
      <xdr:colOff>1644286</xdr:colOff>
      <xdr:row>17</xdr:row>
      <xdr:rowOff>1024318</xdr:rowOff>
    </xdr:to>
    <xdr:pic>
      <xdr:nvPicPr>
        <xdr:cNvPr id="10" name="Imagem 9">
          <a:extLst>
            <a:ext uri="{FF2B5EF4-FFF2-40B4-BE49-F238E27FC236}">
              <a16:creationId xmlns:a16="http://schemas.microsoft.com/office/drawing/2014/main" id="{C436764C-5608-4368-BC95-C20C4A7BD2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188990" y="9715500"/>
          <a:ext cx="998296" cy="1008443"/>
        </a:xfrm>
        <a:prstGeom prst="rect">
          <a:avLst/>
        </a:prstGeom>
      </xdr:spPr>
    </xdr:pic>
    <xdr:clientData/>
  </xdr:twoCellAnchor>
  <xdr:twoCellAnchor editAs="oneCell">
    <xdr:from>
      <xdr:col>12</xdr:col>
      <xdr:colOff>576385</xdr:colOff>
      <xdr:row>18</xdr:row>
      <xdr:rowOff>396875</xdr:rowOff>
    </xdr:from>
    <xdr:to>
      <xdr:col>12</xdr:col>
      <xdr:colOff>1647990</xdr:colOff>
      <xdr:row>18</xdr:row>
      <xdr:rowOff>1489808</xdr:rowOff>
    </xdr:to>
    <xdr:pic>
      <xdr:nvPicPr>
        <xdr:cNvPr id="11" name="Imagem 10">
          <a:extLst>
            <a:ext uri="{FF2B5EF4-FFF2-40B4-BE49-F238E27FC236}">
              <a16:creationId xmlns:a16="http://schemas.microsoft.com/office/drawing/2014/main" id="{E53FF2B8-5731-4CD3-9FE5-1AF940F341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119385" y="11318875"/>
          <a:ext cx="1071605" cy="1092933"/>
        </a:xfrm>
        <a:prstGeom prst="rect">
          <a:avLst/>
        </a:prstGeom>
      </xdr:spPr>
    </xdr:pic>
    <xdr:clientData/>
  </xdr:twoCellAnchor>
  <xdr:twoCellAnchor editAs="oneCell">
    <xdr:from>
      <xdr:col>12</xdr:col>
      <xdr:colOff>514107</xdr:colOff>
      <xdr:row>19</xdr:row>
      <xdr:rowOff>539750</xdr:rowOff>
    </xdr:from>
    <xdr:to>
      <xdr:col>12</xdr:col>
      <xdr:colOff>1672599</xdr:colOff>
      <xdr:row>19</xdr:row>
      <xdr:rowOff>1712058</xdr:rowOff>
    </xdr:to>
    <xdr:pic>
      <xdr:nvPicPr>
        <xdr:cNvPr id="12" name="Imagem 11">
          <a:extLst>
            <a:ext uri="{FF2B5EF4-FFF2-40B4-BE49-F238E27FC236}">
              <a16:creationId xmlns:a16="http://schemas.microsoft.com/office/drawing/2014/main" id="{4B546CA5-ED51-47C5-9CAF-B30FB53337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057107" y="13350875"/>
          <a:ext cx="1158492" cy="1172308"/>
        </a:xfrm>
        <a:prstGeom prst="rect">
          <a:avLst/>
        </a:prstGeom>
      </xdr:spPr>
    </xdr:pic>
    <xdr:clientData/>
  </xdr:twoCellAnchor>
  <xdr:twoCellAnchor editAs="oneCell">
    <xdr:from>
      <xdr:col>12</xdr:col>
      <xdr:colOff>641105</xdr:colOff>
      <xdr:row>23</xdr:row>
      <xdr:rowOff>87923</xdr:rowOff>
    </xdr:from>
    <xdr:to>
      <xdr:col>12</xdr:col>
      <xdr:colOff>1937970</xdr:colOff>
      <xdr:row>23</xdr:row>
      <xdr:rowOff>1387554</xdr:rowOff>
    </xdr:to>
    <xdr:pic>
      <xdr:nvPicPr>
        <xdr:cNvPr id="3" name="Imagem 2">
          <a:extLst>
            <a:ext uri="{FF2B5EF4-FFF2-40B4-BE49-F238E27FC236}">
              <a16:creationId xmlns:a16="http://schemas.microsoft.com/office/drawing/2014/main" id="{7154E2B4-7FCB-447B-993E-97052004DB1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184105" y="20296798"/>
          <a:ext cx="1296865" cy="1312331"/>
        </a:xfrm>
        <a:prstGeom prst="rect">
          <a:avLst/>
        </a:prstGeom>
      </xdr:spPr>
    </xdr:pic>
    <xdr:clientData/>
  </xdr:twoCellAnchor>
  <xdr:twoCellAnchor editAs="oneCell">
    <xdr:from>
      <xdr:col>12</xdr:col>
      <xdr:colOff>518098</xdr:colOff>
      <xdr:row>22</xdr:row>
      <xdr:rowOff>31750</xdr:rowOff>
    </xdr:from>
    <xdr:to>
      <xdr:col>12</xdr:col>
      <xdr:colOff>1605295</xdr:colOff>
      <xdr:row>22</xdr:row>
      <xdr:rowOff>1236151</xdr:rowOff>
    </xdr:to>
    <xdr:pic>
      <xdr:nvPicPr>
        <xdr:cNvPr id="5" name="Imagem 4">
          <a:extLst>
            <a:ext uri="{FF2B5EF4-FFF2-40B4-BE49-F238E27FC236}">
              <a16:creationId xmlns:a16="http://schemas.microsoft.com/office/drawing/2014/main" id="{A4157410-994F-4D12-88E6-C10F5A570E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61098" y="18923000"/>
          <a:ext cx="1087197" cy="1204401"/>
        </a:xfrm>
        <a:prstGeom prst="rect">
          <a:avLst/>
        </a:prstGeom>
      </xdr:spPr>
    </xdr:pic>
    <xdr:clientData/>
  </xdr:twoCellAnchor>
  <xdr:twoCellAnchor editAs="oneCell">
    <xdr:from>
      <xdr:col>18</xdr:col>
      <xdr:colOff>492125</xdr:colOff>
      <xdr:row>11</xdr:row>
      <xdr:rowOff>874290</xdr:rowOff>
    </xdr:from>
    <xdr:to>
      <xdr:col>18</xdr:col>
      <xdr:colOff>2168373</xdr:colOff>
      <xdr:row>12</xdr:row>
      <xdr:rowOff>1681529</xdr:rowOff>
    </xdr:to>
    <xdr:pic>
      <xdr:nvPicPr>
        <xdr:cNvPr id="6" name="Imagem 5">
          <a:extLst>
            <a:ext uri="{FF2B5EF4-FFF2-40B4-BE49-F238E27FC236}">
              <a16:creationId xmlns:a16="http://schemas.microsoft.com/office/drawing/2014/main" id="{99D4E53A-AB3C-4743-A826-D782A3AA1C7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2418000" y="1985540"/>
          <a:ext cx="1676248" cy="1696239"/>
        </a:xfrm>
        <a:prstGeom prst="rect">
          <a:avLst/>
        </a:prstGeom>
      </xdr:spPr>
    </xdr:pic>
    <xdr:clientData/>
  </xdr:twoCellAnchor>
  <xdr:twoCellAnchor editAs="oneCell">
    <xdr:from>
      <xdr:col>12</xdr:col>
      <xdr:colOff>567836</xdr:colOff>
      <xdr:row>13</xdr:row>
      <xdr:rowOff>232334</xdr:rowOff>
    </xdr:from>
    <xdr:to>
      <xdr:col>12</xdr:col>
      <xdr:colOff>1644972</xdr:colOff>
      <xdr:row>13</xdr:row>
      <xdr:rowOff>1239467</xdr:rowOff>
    </xdr:to>
    <xdr:pic>
      <xdr:nvPicPr>
        <xdr:cNvPr id="13" name="Imagem 12">
          <a:extLst>
            <a:ext uri="{FF2B5EF4-FFF2-40B4-BE49-F238E27FC236}">
              <a16:creationId xmlns:a16="http://schemas.microsoft.com/office/drawing/2014/main" id="{BA28207E-1E7D-4491-9843-366CA095A08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110836" y="4153459"/>
          <a:ext cx="1077136" cy="1007133"/>
        </a:xfrm>
        <a:prstGeom prst="rect">
          <a:avLst/>
        </a:prstGeom>
      </xdr:spPr>
    </xdr:pic>
    <xdr:clientData/>
  </xdr:twoCellAnchor>
  <xdr:twoCellAnchor editAs="oneCell">
    <xdr:from>
      <xdr:col>18</xdr:col>
      <xdr:colOff>311315</xdr:colOff>
      <xdr:row>13</xdr:row>
      <xdr:rowOff>857250</xdr:rowOff>
    </xdr:from>
    <xdr:to>
      <xdr:col>18</xdr:col>
      <xdr:colOff>2268096</xdr:colOff>
      <xdr:row>13</xdr:row>
      <xdr:rowOff>2660297</xdr:rowOff>
    </xdr:to>
    <xdr:pic>
      <xdr:nvPicPr>
        <xdr:cNvPr id="14" name="Imagem 13">
          <a:extLst>
            <a:ext uri="{FF2B5EF4-FFF2-40B4-BE49-F238E27FC236}">
              <a16:creationId xmlns:a16="http://schemas.microsoft.com/office/drawing/2014/main" id="{1748A3A8-EBC3-4754-8CAA-06FF924CA48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2237190" y="4778375"/>
          <a:ext cx="1956781" cy="1809397"/>
        </a:xfrm>
        <a:prstGeom prst="rect">
          <a:avLst/>
        </a:prstGeom>
      </xdr:spPr>
    </xdr:pic>
    <xdr:clientData/>
  </xdr:twoCellAnchor>
  <xdr:twoCellAnchor editAs="oneCell">
    <xdr:from>
      <xdr:col>18</xdr:col>
      <xdr:colOff>323605</xdr:colOff>
      <xdr:row>17</xdr:row>
      <xdr:rowOff>857250</xdr:rowOff>
    </xdr:from>
    <xdr:to>
      <xdr:col>18</xdr:col>
      <xdr:colOff>2229760</xdr:colOff>
      <xdr:row>18</xdr:row>
      <xdr:rowOff>1560404</xdr:rowOff>
    </xdr:to>
    <xdr:pic>
      <xdr:nvPicPr>
        <xdr:cNvPr id="2" name="Imagem 1">
          <a:extLst>
            <a:ext uri="{FF2B5EF4-FFF2-40B4-BE49-F238E27FC236}">
              <a16:creationId xmlns:a16="http://schemas.microsoft.com/office/drawing/2014/main" id="{4E41E7E1-A1B2-4117-8668-27A5F6B5D7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49480" y="10556875"/>
          <a:ext cx="1906155" cy="1925529"/>
        </a:xfrm>
        <a:prstGeom prst="rect">
          <a:avLst/>
        </a:prstGeom>
      </xdr:spPr>
    </xdr:pic>
    <xdr:clientData/>
  </xdr:twoCellAnchor>
  <xdr:twoCellAnchor editAs="oneCell">
    <xdr:from>
      <xdr:col>18</xdr:col>
      <xdr:colOff>412750</xdr:colOff>
      <xdr:row>19</xdr:row>
      <xdr:rowOff>276778</xdr:rowOff>
    </xdr:from>
    <xdr:to>
      <xdr:col>18</xdr:col>
      <xdr:colOff>2181313</xdr:colOff>
      <xdr:row>19</xdr:row>
      <xdr:rowOff>2075555</xdr:rowOff>
    </xdr:to>
    <xdr:pic>
      <xdr:nvPicPr>
        <xdr:cNvPr id="7" name="Imagem 6">
          <a:extLst>
            <a:ext uri="{FF2B5EF4-FFF2-40B4-BE49-F238E27FC236}">
              <a16:creationId xmlns:a16="http://schemas.microsoft.com/office/drawing/2014/main" id="{66245167-17E2-47E8-ACB1-EAD2929A7E4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338625" y="13087903"/>
          <a:ext cx="1768563" cy="1798777"/>
        </a:xfrm>
        <a:prstGeom prst="rect">
          <a:avLst/>
        </a:prstGeom>
      </xdr:spPr>
    </xdr:pic>
    <xdr:clientData/>
  </xdr:twoCellAnchor>
  <xdr:twoCellAnchor editAs="oneCell">
    <xdr:from>
      <xdr:col>18</xdr:col>
      <xdr:colOff>329933</xdr:colOff>
      <xdr:row>22</xdr:row>
      <xdr:rowOff>1206501</xdr:rowOff>
    </xdr:from>
    <xdr:to>
      <xdr:col>18</xdr:col>
      <xdr:colOff>2027814</xdr:colOff>
      <xdr:row>23</xdr:row>
      <xdr:rowOff>1045896</xdr:rowOff>
    </xdr:to>
    <xdr:pic>
      <xdr:nvPicPr>
        <xdr:cNvPr id="8" name="Imagem 7">
          <a:extLst>
            <a:ext uri="{FF2B5EF4-FFF2-40B4-BE49-F238E27FC236}">
              <a16:creationId xmlns:a16="http://schemas.microsoft.com/office/drawing/2014/main" id="{8E4869CC-8BEF-424E-BC18-3EC4A82F01A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255808" y="20097751"/>
          <a:ext cx="1697881" cy="1880920"/>
        </a:xfrm>
        <a:prstGeom prst="rect">
          <a:avLst/>
        </a:prstGeom>
      </xdr:spPr>
    </xdr:pic>
    <xdr:clientData/>
  </xdr:twoCellAnchor>
  <xdr:twoCellAnchor editAs="oneCell">
    <xdr:from>
      <xdr:col>12</xdr:col>
      <xdr:colOff>511336</xdr:colOff>
      <xdr:row>12</xdr:row>
      <xdr:rowOff>279117</xdr:rowOff>
    </xdr:from>
    <xdr:to>
      <xdr:col>12</xdr:col>
      <xdr:colOff>1897678</xdr:colOff>
      <xdr:row>12</xdr:row>
      <xdr:rowOff>1686876</xdr:rowOff>
    </xdr:to>
    <xdr:pic>
      <xdr:nvPicPr>
        <xdr:cNvPr id="15" name="Imagem 14">
          <a:extLst>
            <a:ext uri="{FF2B5EF4-FFF2-40B4-BE49-F238E27FC236}">
              <a16:creationId xmlns:a16="http://schemas.microsoft.com/office/drawing/2014/main" id="{44B248B4-287D-450A-B8C2-F10E13E051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51896" y="4218657"/>
          <a:ext cx="1386342" cy="1407759"/>
        </a:xfrm>
        <a:prstGeom prst="rect">
          <a:avLst/>
        </a:prstGeom>
      </xdr:spPr>
    </xdr:pic>
    <xdr:clientData/>
  </xdr:twoCellAnchor>
  <xdr:twoCellAnchor editAs="oneCell">
    <xdr:from>
      <xdr:col>12</xdr:col>
      <xdr:colOff>636220</xdr:colOff>
      <xdr:row>14</xdr:row>
      <xdr:rowOff>353158</xdr:rowOff>
    </xdr:from>
    <xdr:to>
      <xdr:col>12</xdr:col>
      <xdr:colOff>1653746</xdr:colOff>
      <xdr:row>14</xdr:row>
      <xdr:rowOff>1298087</xdr:rowOff>
    </xdr:to>
    <xdr:pic>
      <xdr:nvPicPr>
        <xdr:cNvPr id="16" name="Imagem 15">
          <a:extLst>
            <a:ext uri="{FF2B5EF4-FFF2-40B4-BE49-F238E27FC236}">
              <a16:creationId xmlns:a16="http://schemas.microsoft.com/office/drawing/2014/main" id="{19565555-C714-438C-8DC0-F02F39341F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76780" y="10152478"/>
          <a:ext cx="1017526" cy="944929"/>
        </a:xfrm>
        <a:prstGeom prst="rect">
          <a:avLst/>
        </a:prstGeom>
      </xdr:spPr>
    </xdr:pic>
    <xdr:clientData/>
  </xdr:twoCellAnchor>
  <xdr:twoCellAnchor editAs="oneCell">
    <xdr:from>
      <xdr:col>12</xdr:col>
      <xdr:colOff>645990</xdr:colOff>
      <xdr:row>17</xdr:row>
      <xdr:rowOff>15875</xdr:rowOff>
    </xdr:from>
    <xdr:to>
      <xdr:col>12</xdr:col>
      <xdr:colOff>1644286</xdr:colOff>
      <xdr:row>17</xdr:row>
      <xdr:rowOff>1024318</xdr:rowOff>
    </xdr:to>
    <xdr:pic>
      <xdr:nvPicPr>
        <xdr:cNvPr id="17" name="Imagem 16">
          <a:extLst>
            <a:ext uri="{FF2B5EF4-FFF2-40B4-BE49-F238E27FC236}">
              <a16:creationId xmlns:a16="http://schemas.microsoft.com/office/drawing/2014/main" id="{858CF496-90C5-453A-9945-2CE6F4D29B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86550" y="15057755"/>
          <a:ext cx="998296" cy="1008443"/>
        </a:xfrm>
        <a:prstGeom prst="rect">
          <a:avLst/>
        </a:prstGeom>
      </xdr:spPr>
    </xdr:pic>
    <xdr:clientData/>
  </xdr:twoCellAnchor>
  <xdr:twoCellAnchor editAs="oneCell">
    <xdr:from>
      <xdr:col>12</xdr:col>
      <xdr:colOff>576385</xdr:colOff>
      <xdr:row>18</xdr:row>
      <xdr:rowOff>396875</xdr:rowOff>
    </xdr:from>
    <xdr:to>
      <xdr:col>12</xdr:col>
      <xdr:colOff>1647990</xdr:colOff>
      <xdr:row>18</xdr:row>
      <xdr:rowOff>1489808</xdr:rowOff>
    </xdr:to>
    <xdr:pic>
      <xdr:nvPicPr>
        <xdr:cNvPr id="18" name="Imagem 17">
          <a:extLst>
            <a:ext uri="{FF2B5EF4-FFF2-40B4-BE49-F238E27FC236}">
              <a16:creationId xmlns:a16="http://schemas.microsoft.com/office/drawing/2014/main" id="{FAD22C44-BC6A-4BDF-9D93-B5C9FFBC61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916945" y="16665575"/>
          <a:ext cx="1071605" cy="1092933"/>
        </a:xfrm>
        <a:prstGeom prst="rect">
          <a:avLst/>
        </a:prstGeom>
      </xdr:spPr>
    </xdr:pic>
    <xdr:clientData/>
  </xdr:twoCellAnchor>
  <xdr:twoCellAnchor editAs="oneCell">
    <xdr:from>
      <xdr:col>12</xdr:col>
      <xdr:colOff>514107</xdr:colOff>
      <xdr:row>19</xdr:row>
      <xdr:rowOff>539750</xdr:rowOff>
    </xdr:from>
    <xdr:to>
      <xdr:col>12</xdr:col>
      <xdr:colOff>1672599</xdr:colOff>
      <xdr:row>19</xdr:row>
      <xdr:rowOff>1712058</xdr:rowOff>
    </xdr:to>
    <xdr:pic>
      <xdr:nvPicPr>
        <xdr:cNvPr id="19" name="Imagem 18">
          <a:extLst>
            <a:ext uri="{FF2B5EF4-FFF2-40B4-BE49-F238E27FC236}">
              <a16:creationId xmlns:a16="http://schemas.microsoft.com/office/drawing/2014/main" id="{30017FB2-F806-41CF-B043-7048A7C9D7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54667" y="18690590"/>
          <a:ext cx="1158492" cy="1172308"/>
        </a:xfrm>
        <a:prstGeom prst="rect">
          <a:avLst/>
        </a:prstGeom>
      </xdr:spPr>
    </xdr:pic>
    <xdr:clientData/>
  </xdr:twoCellAnchor>
  <xdr:twoCellAnchor editAs="oneCell">
    <xdr:from>
      <xdr:col>12</xdr:col>
      <xdr:colOff>641105</xdr:colOff>
      <xdr:row>23</xdr:row>
      <xdr:rowOff>87923</xdr:rowOff>
    </xdr:from>
    <xdr:to>
      <xdr:col>12</xdr:col>
      <xdr:colOff>1937970</xdr:colOff>
      <xdr:row>23</xdr:row>
      <xdr:rowOff>1397714</xdr:rowOff>
    </xdr:to>
    <xdr:pic>
      <xdr:nvPicPr>
        <xdr:cNvPr id="20" name="Imagem 19">
          <a:extLst>
            <a:ext uri="{FF2B5EF4-FFF2-40B4-BE49-F238E27FC236}">
              <a16:creationId xmlns:a16="http://schemas.microsoft.com/office/drawing/2014/main" id="{5BE1A7F5-9D87-4086-AF5B-AB279F49B61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981665" y="26331203"/>
          <a:ext cx="1296865" cy="1312331"/>
        </a:xfrm>
        <a:prstGeom prst="rect">
          <a:avLst/>
        </a:prstGeom>
      </xdr:spPr>
    </xdr:pic>
    <xdr:clientData/>
  </xdr:twoCellAnchor>
  <xdr:twoCellAnchor editAs="oneCell">
    <xdr:from>
      <xdr:col>12</xdr:col>
      <xdr:colOff>518098</xdr:colOff>
      <xdr:row>22</xdr:row>
      <xdr:rowOff>31750</xdr:rowOff>
    </xdr:from>
    <xdr:to>
      <xdr:col>12</xdr:col>
      <xdr:colOff>1605295</xdr:colOff>
      <xdr:row>22</xdr:row>
      <xdr:rowOff>1236151</xdr:rowOff>
    </xdr:to>
    <xdr:pic>
      <xdr:nvPicPr>
        <xdr:cNvPr id="21" name="Imagem 20">
          <a:extLst>
            <a:ext uri="{FF2B5EF4-FFF2-40B4-BE49-F238E27FC236}">
              <a16:creationId xmlns:a16="http://schemas.microsoft.com/office/drawing/2014/main" id="{5122A8B4-77F6-4107-911F-87EA7564FB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858658" y="24255730"/>
          <a:ext cx="1087197" cy="1204401"/>
        </a:xfrm>
        <a:prstGeom prst="rect">
          <a:avLst/>
        </a:prstGeom>
      </xdr:spPr>
    </xdr:pic>
    <xdr:clientData/>
  </xdr:twoCellAnchor>
  <xdr:twoCellAnchor editAs="oneCell">
    <xdr:from>
      <xdr:col>18</xdr:col>
      <xdr:colOff>492125</xdr:colOff>
      <xdr:row>11</xdr:row>
      <xdr:rowOff>874290</xdr:rowOff>
    </xdr:from>
    <xdr:to>
      <xdr:col>18</xdr:col>
      <xdr:colOff>2168373</xdr:colOff>
      <xdr:row>12</xdr:row>
      <xdr:rowOff>1681529</xdr:rowOff>
    </xdr:to>
    <xdr:pic>
      <xdr:nvPicPr>
        <xdr:cNvPr id="22" name="Imagem 21">
          <a:extLst>
            <a:ext uri="{FF2B5EF4-FFF2-40B4-BE49-F238E27FC236}">
              <a16:creationId xmlns:a16="http://schemas.microsoft.com/office/drawing/2014/main" id="{C8C277C7-F1AD-42F9-8686-46E2D88CA96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329985" y="3922290"/>
          <a:ext cx="1676248" cy="1698779"/>
        </a:xfrm>
        <a:prstGeom prst="rect">
          <a:avLst/>
        </a:prstGeom>
      </xdr:spPr>
    </xdr:pic>
    <xdr:clientData/>
  </xdr:twoCellAnchor>
  <xdr:twoCellAnchor editAs="oneCell">
    <xdr:from>
      <xdr:col>12</xdr:col>
      <xdr:colOff>567836</xdr:colOff>
      <xdr:row>13</xdr:row>
      <xdr:rowOff>232334</xdr:rowOff>
    </xdr:from>
    <xdr:to>
      <xdr:col>12</xdr:col>
      <xdr:colOff>1644972</xdr:colOff>
      <xdr:row>13</xdr:row>
      <xdr:rowOff>1239467</xdr:rowOff>
    </xdr:to>
    <xdr:pic>
      <xdr:nvPicPr>
        <xdr:cNvPr id="23" name="Imagem 22">
          <a:extLst>
            <a:ext uri="{FF2B5EF4-FFF2-40B4-BE49-F238E27FC236}">
              <a16:creationId xmlns:a16="http://schemas.microsoft.com/office/drawing/2014/main" id="{6F22729C-349B-474B-AA14-91C7E95BD05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908396" y="7303694"/>
          <a:ext cx="1077136" cy="1007133"/>
        </a:xfrm>
        <a:prstGeom prst="rect">
          <a:avLst/>
        </a:prstGeom>
      </xdr:spPr>
    </xdr:pic>
    <xdr:clientData/>
  </xdr:twoCellAnchor>
  <xdr:twoCellAnchor editAs="oneCell">
    <xdr:from>
      <xdr:col>18</xdr:col>
      <xdr:colOff>311315</xdr:colOff>
      <xdr:row>13</xdr:row>
      <xdr:rowOff>857250</xdr:rowOff>
    </xdr:from>
    <xdr:to>
      <xdr:col>18</xdr:col>
      <xdr:colOff>2268096</xdr:colOff>
      <xdr:row>13</xdr:row>
      <xdr:rowOff>2664107</xdr:rowOff>
    </xdr:to>
    <xdr:pic>
      <xdr:nvPicPr>
        <xdr:cNvPr id="24" name="Imagem 23">
          <a:extLst>
            <a:ext uri="{FF2B5EF4-FFF2-40B4-BE49-F238E27FC236}">
              <a16:creationId xmlns:a16="http://schemas.microsoft.com/office/drawing/2014/main" id="{97B95408-2D9D-4F39-BF13-419FACE1F30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4149175" y="7928610"/>
          <a:ext cx="1956781" cy="1809397"/>
        </a:xfrm>
        <a:prstGeom prst="rect">
          <a:avLst/>
        </a:prstGeom>
      </xdr:spPr>
    </xdr:pic>
    <xdr:clientData/>
  </xdr:twoCellAnchor>
  <xdr:twoCellAnchor editAs="oneCell">
    <xdr:from>
      <xdr:col>18</xdr:col>
      <xdr:colOff>323605</xdr:colOff>
      <xdr:row>17</xdr:row>
      <xdr:rowOff>857250</xdr:rowOff>
    </xdr:from>
    <xdr:to>
      <xdr:col>18</xdr:col>
      <xdr:colOff>2229760</xdr:colOff>
      <xdr:row>18</xdr:row>
      <xdr:rowOff>1560404</xdr:rowOff>
    </xdr:to>
    <xdr:pic>
      <xdr:nvPicPr>
        <xdr:cNvPr id="25" name="Imagem 24">
          <a:extLst>
            <a:ext uri="{FF2B5EF4-FFF2-40B4-BE49-F238E27FC236}">
              <a16:creationId xmlns:a16="http://schemas.microsoft.com/office/drawing/2014/main" id="{F0FF86E2-F724-496A-ACBE-474315200E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61465" y="15899130"/>
          <a:ext cx="1906155" cy="1929974"/>
        </a:xfrm>
        <a:prstGeom prst="rect">
          <a:avLst/>
        </a:prstGeom>
      </xdr:spPr>
    </xdr:pic>
    <xdr:clientData/>
  </xdr:twoCellAnchor>
  <xdr:twoCellAnchor editAs="oneCell">
    <xdr:from>
      <xdr:col>18</xdr:col>
      <xdr:colOff>412750</xdr:colOff>
      <xdr:row>19</xdr:row>
      <xdr:rowOff>276778</xdr:rowOff>
    </xdr:from>
    <xdr:to>
      <xdr:col>18</xdr:col>
      <xdr:colOff>2181313</xdr:colOff>
      <xdr:row>19</xdr:row>
      <xdr:rowOff>2075555</xdr:rowOff>
    </xdr:to>
    <xdr:pic>
      <xdr:nvPicPr>
        <xdr:cNvPr id="26" name="Imagem 25">
          <a:extLst>
            <a:ext uri="{FF2B5EF4-FFF2-40B4-BE49-F238E27FC236}">
              <a16:creationId xmlns:a16="http://schemas.microsoft.com/office/drawing/2014/main" id="{2BF1D49D-8D90-494C-9793-6BC27C2B9EA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4250610" y="18427618"/>
          <a:ext cx="1768563" cy="1798777"/>
        </a:xfrm>
        <a:prstGeom prst="rect">
          <a:avLst/>
        </a:prstGeom>
      </xdr:spPr>
    </xdr:pic>
    <xdr:clientData/>
  </xdr:twoCellAnchor>
  <xdr:twoCellAnchor editAs="oneCell">
    <xdr:from>
      <xdr:col>18</xdr:col>
      <xdr:colOff>329933</xdr:colOff>
      <xdr:row>22</xdr:row>
      <xdr:rowOff>1206501</xdr:rowOff>
    </xdr:from>
    <xdr:to>
      <xdr:col>18</xdr:col>
      <xdr:colOff>2027814</xdr:colOff>
      <xdr:row>23</xdr:row>
      <xdr:rowOff>1066216</xdr:rowOff>
    </xdr:to>
    <xdr:pic>
      <xdr:nvPicPr>
        <xdr:cNvPr id="27" name="Imagem 26">
          <a:extLst>
            <a:ext uri="{FF2B5EF4-FFF2-40B4-BE49-F238E27FC236}">
              <a16:creationId xmlns:a16="http://schemas.microsoft.com/office/drawing/2014/main" id="{8A92E33A-1E6C-42E2-A18A-5E5470F265B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4167793" y="25430481"/>
          <a:ext cx="1697881" cy="1884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544285</xdr:colOff>
      <xdr:row>14</xdr:row>
      <xdr:rowOff>353786</xdr:rowOff>
    </xdr:from>
    <xdr:to>
      <xdr:col>12</xdr:col>
      <xdr:colOff>1930627</xdr:colOff>
      <xdr:row>15</xdr:row>
      <xdr:rowOff>620812</xdr:rowOff>
    </xdr:to>
    <xdr:pic>
      <xdr:nvPicPr>
        <xdr:cNvPr id="2" name="Imagem 1">
          <a:extLst>
            <a:ext uri="{FF2B5EF4-FFF2-40B4-BE49-F238E27FC236}">
              <a16:creationId xmlns:a16="http://schemas.microsoft.com/office/drawing/2014/main" id="{F0F1E9B5-7B32-449F-A038-519EC73C8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08499" y="2653393"/>
          <a:ext cx="1386342" cy="1410026"/>
        </a:xfrm>
        <a:prstGeom prst="rect">
          <a:avLst/>
        </a:prstGeom>
      </xdr:spPr>
    </xdr:pic>
    <xdr:clientData/>
  </xdr:twoCellAnchor>
  <xdr:twoCellAnchor editAs="oneCell">
    <xdr:from>
      <xdr:col>18</xdr:col>
      <xdr:colOff>544286</xdr:colOff>
      <xdr:row>14</xdr:row>
      <xdr:rowOff>312964</xdr:rowOff>
    </xdr:from>
    <xdr:to>
      <xdr:col>18</xdr:col>
      <xdr:colOff>1930628</xdr:colOff>
      <xdr:row>15</xdr:row>
      <xdr:rowOff>579990</xdr:rowOff>
    </xdr:to>
    <xdr:pic>
      <xdr:nvPicPr>
        <xdr:cNvPr id="3" name="Imagem 2">
          <a:extLst>
            <a:ext uri="{FF2B5EF4-FFF2-40B4-BE49-F238E27FC236}">
              <a16:creationId xmlns:a16="http://schemas.microsoft.com/office/drawing/2014/main" id="{79FD5C73-A944-4221-AF93-20E3C1A7B8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79572" y="2612571"/>
          <a:ext cx="1386342" cy="1410026"/>
        </a:xfrm>
        <a:prstGeom prst="rect">
          <a:avLst/>
        </a:prstGeom>
      </xdr:spPr>
    </xdr:pic>
    <xdr:clientData/>
  </xdr:twoCellAnchor>
  <xdr:twoCellAnchor editAs="oneCell">
    <xdr:from>
      <xdr:col>12</xdr:col>
      <xdr:colOff>571500</xdr:colOff>
      <xdr:row>15</xdr:row>
      <xdr:rowOff>435428</xdr:rowOff>
    </xdr:from>
    <xdr:to>
      <xdr:col>12</xdr:col>
      <xdr:colOff>1963693</xdr:colOff>
      <xdr:row>16</xdr:row>
      <xdr:rowOff>587828</xdr:rowOff>
    </xdr:to>
    <xdr:pic>
      <xdr:nvPicPr>
        <xdr:cNvPr id="4" name="Imagem 3">
          <a:extLst>
            <a:ext uri="{FF2B5EF4-FFF2-40B4-BE49-F238E27FC236}">
              <a16:creationId xmlns:a16="http://schemas.microsoft.com/office/drawing/2014/main" id="{34AAEA28-E29D-4D3B-8E4F-8449874C11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935714" y="4762499"/>
          <a:ext cx="1392193" cy="1295400"/>
        </a:xfrm>
        <a:prstGeom prst="rect">
          <a:avLst/>
        </a:prstGeom>
      </xdr:spPr>
    </xdr:pic>
    <xdr:clientData/>
  </xdr:twoCellAnchor>
  <xdr:twoCellAnchor editAs="oneCell">
    <xdr:from>
      <xdr:col>12</xdr:col>
      <xdr:colOff>503464</xdr:colOff>
      <xdr:row>16</xdr:row>
      <xdr:rowOff>312964</xdr:rowOff>
    </xdr:from>
    <xdr:to>
      <xdr:col>12</xdr:col>
      <xdr:colOff>2037646</xdr:colOff>
      <xdr:row>17</xdr:row>
      <xdr:rowOff>592255</xdr:rowOff>
    </xdr:to>
    <xdr:pic>
      <xdr:nvPicPr>
        <xdr:cNvPr id="5" name="Imagem 4">
          <a:extLst>
            <a:ext uri="{FF2B5EF4-FFF2-40B4-BE49-F238E27FC236}">
              <a16:creationId xmlns:a16="http://schemas.microsoft.com/office/drawing/2014/main" id="{2CDE8C48-FDB4-404C-856C-C29ECA1D23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867678" y="6667500"/>
          <a:ext cx="1534182" cy="1422291"/>
        </a:xfrm>
        <a:prstGeom prst="rect">
          <a:avLst/>
        </a:prstGeom>
      </xdr:spPr>
    </xdr:pic>
    <xdr:clientData/>
  </xdr:twoCellAnchor>
  <xdr:twoCellAnchor editAs="oneCell">
    <xdr:from>
      <xdr:col>18</xdr:col>
      <xdr:colOff>462643</xdr:colOff>
      <xdr:row>15</xdr:row>
      <xdr:rowOff>1578428</xdr:rowOff>
    </xdr:from>
    <xdr:to>
      <xdr:col>18</xdr:col>
      <xdr:colOff>1996825</xdr:colOff>
      <xdr:row>17</xdr:row>
      <xdr:rowOff>273166</xdr:rowOff>
    </xdr:to>
    <xdr:pic>
      <xdr:nvPicPr>
        <xdr:cNvPr id="6" name="Imagem 5">
          <a:extLst>
            <a:ext uri="{FF2B5EF4-FFF2-40B4-BE49-F238E27FC236}">
              <a16:creationId xmlns:a16="http://schemas.microsoft.com/office/drawing/2014/main" id="{030ECB63-619B-44C1-A336-EEBCDCE612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297929" y="5905499"/>
          <a:ext cx="1534182" cy="1422291"/>
        </a:xfrm>
        <a:prstGeom prst="rect">
          <a:avLst/>
        </a:prstGeom>
      </xdr:spPr>
    </xdr:pic>
    <xdr:clientData/>
  </xdr:twoCellAnchor>
  <xdr:twoCellAnchor editAs="oneCell">
    <xdr:from>
      <xdr:col>12</xdr:col>
      <xdr:colOff>544286</xdr:colOff>
      <xdr:row>17</xdr:row>
      <xdr:rowOff>272143</xdr:rowOff>
    </xdr:from>
    <xdr:to>
      <xdr:col>12</xdr:col>
      <xdr:colOff>1936479</xdr:colOff>
      <xdr:row>18</xdr:row>
      <xdr:rowOff>424543</xdr:rowOff>
    </xdr:to>
    <xdr:pic>
      <xdr:nvPicPr>
        <xdr:cNvPr id="7" name="Imagem 6">
          <a:extLst>
            <a:ext uri="{FF2B5EF4-FFF2-40B4-BE49-F238E27FC236}">
              <a16:creationId xmlns:a16="http://schemas.microsoft.com/office/drawing/2014/main" id="{EC9E13FA-A3AB-4FCD-A4F4-3C61725EF0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908500" y="8654143"/>
          <a:ext cx="1392193" cy="1295400"/>
        </a:xfrm>
        <a:prstGeom prst="rect">
          <a:avLst/>
        </a:prstGeom>
      </xdr:spPr>
    </xdr:pic>
    <xdr:clientData/>
  </xdr:twoCellAnchor>
  <xdr:twoCellAnchor editAs="oneCell">
    <xdr:from>
      <xdr:col>18</xdr:col>
      <xdr:colOff>557892</xdr:colOff>
      <xdr:row>17</xdr:row>
      <xdr:rowOff>231321</xdr:rowOff>
    </xdr:from>
    <xdr:to>
      <xdr:col>18</xdr:col>
      <xdr:colOff>1950085</xdr:colOff>
      <xdr:row>18</xdr:row>
      <xdr:rowOff>383721</xdr:rowOff>
    </xdr:to>
    <xdr:pic>
      <xdr:nvPicPr>
        <xdr:cNvPr id="8" name="Imagem 7">
          <a:extLst>
            <a:ext uri="{FF2B5EF4-FFF2-40B4-BE49-F238E27FC236}">
              <a16:creationId xmlns:a16="http://schemas.microsoft.com/office/drawing/2014/main" id="{C622CBF4-96F5-4A5B-B397-17243CCFA6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93178" y="8613321"/>
          <a:ext cx="1392193" cy="1295400"/>
        </a:xfrm>
        <a:prstGeom prst="rect">
          <a:avLst/>
        </a:prstGeom>
      </xdr:spPr>
    </xdr:pic>
    <xdr:clientData/>
  </xdr:twoCellAnchor>
  <xdr:twoCellAnchor editAs="oneCell">
    <xdr:from>
      <xdr:col>12</xdr:col>
      <xdr:colOff>530679</xdr:colOff>
      <xdr:row>20</xdr:row>
      <xdr:rowOff>367393</xdr:rowOff>
    </xdr:from>
    <xdr:to>
      <xdr:col>12</xdr:col>
      <xdr:colOff>2064861</xdr:colOff>
      <xdr:row>21</xdr:row>
      <xdr:rowOff>646684</xdr:rowOff>
    </xdr:to>
    <xdr:pic>
      <xdr:nvPicPr>
        <xdr:cNvPr id="9" name="Imagem 8">
          <a:extLst>
            <a:ext uri="{FF2B5EF4-FFF2-40B4-BE49-F238E27FC236}">
              <a16:creationId xmlns:a16="http://schemas.microsoft.com/office/drawing/2014/main" id="{EBE226EF-E1AE-433C-870A-C4CBA5557AC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894893" y="14831786"/>
          <a:ext cx="1534182" cy="1422291"/>
        </a:xfrm>
        <a:prstGeom prst="rect">
          <a:avLst/>
        </a:prstGeom>
      </xdr:spPr>
    </xdr:pic>
    <xdr:clientData/>
  </xdr:twoCellAnchor>
  <xdr:twoCellAnchor editAs="oneCell">
    <xdr:from>
      <xdr:col>12</xdr:col>
      <xdr:colOff>326335</xdr:colOff>
      <xdr:row>21</xdr:row>
      <xdr:rowOff>244929</xdr:rowOff>
    </xdr:from>
    <xdr:to>
      <xdr:col>12</xdr:col>
      <xdr:colOff>2113372</xdr:colOff>
      <xdr:row>22</xdr:row>
      <xdr:rowOff>764721</xdr:rowOff>
    </xdr:to>
    <xdr:pic>
      <xdr:nvPicPr>
        <xdr:cNvPr id="10" name="Imagem 9">
          <a:extLst>
            <a:ext uri="{FF2B5EF4-FFF2-40B4-BE49-F238E27FC236}">
              <a16:creationId xmlns:a16="http://schemas.microsoft.com/office/drawing/2014/main" id="{956C1B27-B55F-4363-93A9-DA5AEB03A6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90549" y="16736786"/>
          <a:ext cx="1787037" cy="1662792"/>
        </a:xfrm>
        <a:prstGeom prst="rect">
          <a:avLst/>
        </a:prstGeom>
      </xdr:spPr>
    </xdr:pic>
    <xdr:clientData/>
  </xdr:twoCellAnchor>
  <xdr:twoCellAnchor editAs="oneCell">
    <xdr:from>
      <xdr:col>12</xdr:col>
      <xdr:colOff>299907</xdr:colOff>
      <xdr:row>22</xdr:row>
      <xdr:rowOff>204109</xdr:rowOff>
    </xdr:from>
    <xdr:to>
      <xdr:col>12</xdr:col>
      <xdr:colOff>2096538</xdr:colOff>
      <xdr:row>23</xdr:row>
      <xdr:rowOff>722117</xdr:rowOff>
    </xdr:to>
    <xdr:pic>
      <xdr:nvPicPr>
        <xdr:cNvPr id="12" name="Imagem 11">
          <a:extLst>
            <a:ext uri="{FF2B5EF4-FFF2-40B4-BE49-F238E27FC236}">
              <a16:creationId xmlns:a16="http://schemas.microsoft.com/office/drawing/2014/main" id="{8562729F-ABE6-400B-83C7-CEFBF2BA0A1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664121" y="18723430"/>
          <a:ext cx="1796631" cy="1661008"/>
        </a:xfrm>
        <a:prstGeom prst="rect">
          <a:avLst/>
        </a:prstGeom>
      </xdr:spPr>
    </xdr:pic>
    <xdr:clientData/>
  </xdr:twoCellAnchor>
  <xdr:twoCellAnchor editAs="oneCell">
    <xdr:from>
      <xdr:col>18</xdr:col>
      <xdr:colOff>149677</xdr:colOff>
      <xdr:row>20</xdr:row>
      <xdr:rowOff>1918607</xdr:rowOff>
    </xdr:from>
    <xdr:to>
      <xdr:col>19</xdr:col>
      <xdr:colOff>52582</xdr:colOff>
      <xdr:row>22</xdr:row>
      <xdr:rowOff>857931</xdr:rowOff>
    </xdr:to>
    <xdr:pic>
      <xdr:nvPicPr>
        <xdr:cNvPr id="13" name="Imagem 12">
          <a:extLst>
            <a:ext uri="{FF2B5EF4-FFF2-40B4-BE49-F238E27FC236}">
              <a16:creationId xmlns:a16="http://schemas.microsoft.com/office/drawing/2014/main" id="{E4F86A4A-7650-4114-9544-013E82454F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984963" y="16383000"/>
          <a:ext cx="2157609" cy="2000250"/>
        </a:xfrm>
        <a:prstGeom prst="rect">
          <a:avLst/>
        </a:prstGeom>
      </xdr:spPr>
    </xdr:pic>
    <xdr:clientData/>
  </xdr:twoCellAnchor>
  <xdr:twoCellAnchor editAs="oneCell">
    <xdr:from>
      <xdr:col>12</xdr:col>
      <xdr:colOff>421821</xdr:colOff>
      <xdr:row>23</xdr:row>
      <xdr:rowOff>163286</xdr:rowOff>
    </xdr:from>
    <xdr:to>
      <xdr:col>12</xdr:col>
      <xdr:colOff>2122714</xdr:colOff>
      <xdr:row>24</xdr:row>
      <xdr:rowOff>901141</xdr:rowOff>
    </xdr:to>
    <xdr:pic>
      <xdr:nvPicPr>
        <xdr:cNvPr id="14" name="Imagem 13">
          <a:extLst>
            <a:ext uri="{FF2B5EF4-FFF2-40B4-BE49-F238E27FC236}">
              <a16:creationId xmlns:a16="http://schemas.microsoft.com/office/drawing/2014/main" id="{10253204-AFEA-4773-B68B-A64727A8A7D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786035" y="20710072"/>
          <a:ext cx="1700893" cy="1884257"/>
        </a:xfrm>
        <a:prstGeom prst="rect">
          <a:avLst/>
        </a:prstGeom>
      </xdr:spPr>
    </xdr:pic>
    <xdr:clientData/>
  </xdr:twoCellAnchor>
  <xdr:twoCellAnchor editAs="oneCell">
    <xdr:from>
      <xdr:col>12</xdr:col>
      <xdr:colOff>190500</xdr:colOff>
      <xdr:row>24</xdr:row>
      <xdr:rowOff>149678</xdr:rowOff>
    </xdr:from>
    <xdr:to>
      <xdr:col>12</xdr:col>
      <xdr:colOff>2054556</xdr:colOff>
      <xdr:row>28</xdr:row>
      <xdr:rowOff>20410</xdr:rowOff>
    </xdr:to>
    <xdr:pic>
      <xdr:nvPicPr>
        <xdr:cNvPr id="16" name="Imagem 15">
          <a:extLst>
            <a:ext uri="{FF2B5EF4-FFF2-40B4-BE49-F238E27FC236}">
              <a16:creationId xmlns:a16="http://schemas.microsoft.com/office/drawing/2014/main" id="{11E4E6E9-954E-4F1A-9911-AE8ABDC3BC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54714" y="22723928"/>
          <a:ext cx="1864056" cy="1728107"/>
        </a:xfrm>
        <a:prstGeom prst="rect">
          <a:avLst/>
        </a:prstGeom>
      </xdr:spPr>
    </xdr:pic>
    <xdr:clientData/>
  </xdr:twoCellAnchor>
  <xdr:twoCellAnchor editAs="oneCell">
    <xdr:from>
      <xdr:col>18</xdr:col>
      <xdr:colOff>272142</xdr:colOff>
      <xdr:row>23</xdr:row>
      <xdr:rowOff>761998</xdr:rowOff>
    </xdr:from>
    <xdr:to>
      <xdr:col>18</xdr:col>
      <xdr:colOff>2151440</xdr:colOff>
      <xdr:row>27</xdr:row>
      <xdr:rowOff>78240</xdr:rowOff>
    </xdr:to>
    <xdr:pic>
      <xdr:nvPicPr>
        <xdr:cNvPr id="17" name="Imagem 16">
          <a:extLst>
            <a:ext uri="{FF2B5EF4-FFF2-40B4-BE49-F238E27FC236}">
              <a16:creationId xmlns:a16="http://schemas.microsoft.com/office/drawing/2014/main" id="{02C01C17-C08C-4FBC-A6A0-BB704115DFE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570071" y="21308784"/>
          <a:ext cx="1879298" cy="2081894"/>
        </a:xfrm>
        <a:prstGeom prst="rect">
          <a:avLst/>
        </a:prstGeom>
      </xdr:spPr>
    </xdr:pic>
    <xdr:clientData/>
  </xdr:twoCellAnchor>
  <xdr:twoCellAnchor editAs="oneCell">
    <xdr:from>
      <xdr:col>12</xdr:col>
      <xdr:colOff>312964</xdr:colOff>
      <xdr:row>18</xdr:row>
      <xdr:rowOff>40821</xdr:rowOff>
    </xdr:from>
    <xdr:to>
      <xdr:col>12</xdr:col>
      <xdr:colOff>2078938</xdr:colOff>
      <xdr:row>19</xdr:row>
      <xdr:rowOff>693965</xdr:rowOff>
    </xdr:to>
    <xdr:pic>
      <xdr:nvPicPr>
        <xdr:cNvPr id="18" name="Imagem 17">
          <a:extLst>
            <a:ext uri="{FF2B5EF4-FFF2-40B4-BE49-F238E27FC236}">
              <a16:creationId xmlns:a16="http://schemas.microsoft.com/office/drawing/2014/main" id="{AEE1C253-0705-4F73-B046-032FB24B19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77178" y="10450285"/>
          <a:ext cx="1765974" cy="1796144"/>
        </a:xfrm>
        <a:prstGeom prst="rect">
          <a:avLst/>
        </a:prstGeom>
      </xdr:spPr>
    </xdr:pic>
    <xdr:clientData/>
  </xdr:twoCellAnchor>
  <xdr:twoCellAnchor editAs="oneCell">
    <xdr:from>
      <xdr:col>12</xdr:col>
      <xdr:colOff>420442</xdr:colOff>
      <xdr:row>19</xdr:row>
      <xdr:rowOff>340178</xdr:rowOff>
    </xdr:from>
    <xdr:to>
      <xdr:col>12</xdr:col>
      <xdr:colOff>2160111</xdr:colOff>
      <xdr:row>20</xdr:row>
      <xdr:rowOff>809969</xdr:rowOff>
    </xdr:to>
    <xdr:pic>
      <xdr:nvPicPr>
        <xdr:cNvPr id="20" name="Imagem 19">
          <a:extLst>
            <a:ext uri="{FF2B5EF4-FFF2-40B4-BE49-F238E27FC236}">
              <a16:creationId xmlns:a16="http://schemas.microsoft.com/office/drawing/2014/main" id="{D0E988C7-7DFA-4451-AD1D-7BF996DF464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84656" y="12777107"/>
          <a:ext cx="1739669" cy="1612791"/>
        </a:xfrm>
        <a:prstGeom prst="rect">
          <a:avLst/>
        </a:prstGeom>
      </xdr:spPr>
    </xdr:pic>
    <xdr:clientData/>
  </xdr:twoCellAnchor>
  <xdr:twoCellAnchor editAs="oneCell">
    <xdr:from>
      <xdr:col>18</xdr:col>
      <xdr:colOff>108857</xdr:colOff>
      <xdr:row>18</xdr:row>
      <xdr:rowOff>1261875</xdr:rowOff>
    </xdr:from>
    <xdr:to>
      <xdr:col>18</xdr:col>
      <xdr:colOff>2218452</xdr:colOff>
      <xdr:row>20</xdr:row>
      <xdr:rowOff>808520</xdr:rowOff>
    </xdr:to>
    <xdr:pic>
      <xdr:nvPicPr>
        <xdr:cNvPr id="21" name="Imagem 20">
          <a:extLst>
            <a:ext uri="{FF2B5EF4-FFF2-40B4-BE49-F238E27FC236}">
              <a16:creationId xmlns:a16="http://schemas.microsoft.com/office/drawing/2014/main" id="{3927E0A4-CA2F-4CBE-9955-DB4A309F6C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406786" y="11671339"/>
          <a:ext cx="2109595" cy="19503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271104</xdr:colOff>
      <xdr:row>4</xdr:row>
      <xdr:rowOff>117667</xdr:rowOff>
    </xdr:from>
    <xdr:to>
      <xdr:col>1</xdr:col>
      <xdr:colOff>1714499</xdr:colOff>
      <xdr:row>4</xdr:row>
      <xdr:rowOff>1452104</xdr:rowOff>
    </xdr:to>
    <xdr:pic>
      <xdr:nvPicPr>
        <xdr:cNvPr id="8" name="Imagem 7">
          <a:extLst>
            <a:ext uri="{FF2B5EF4-FFF2-40B4-BE49-F238E27FC236}">
              <a16:creationId xmlns:a16="http://schemas.microsoft.com/office/drawing/2014/main" id="{A4A5D190-71D1-4514-BA21-558F5B37AF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5247" y="4893774"/>
          <a:ext cx="1443395" cy="1334437"/>
        </a:xfrm>
        <a:prstGeom prst="rect">
          <a:avLst/>
        </a:prstGeom>
      </xdr:spPr>
    </xdr:pic>
    <xdr:clientData/>
  </xdr:twoCellAnchor>
  <xdr:twoCellAnchor editAs="oneCell">
    <xdr:from>
      <xdr:col>1</xdr:col>
      <xdr:colOff>372119</xdr:colOff>
      <xdr:row>5</xdr:row>
      <xdr:rowOff>54429</xdr:rowOff>
    </xdr:from>
    <xdr:to>
      <xdr:col>1</xdr:col>
      <xdr:colOff>1758461</xdr:colOff>
      <xdr:row>5</xdr:row>
      <xdr:rowOff>1464455</xdr:rowOff>
    </xdr:to>
    <xdr:pic>
      <xdr:nvPicPr>
        <xdr:cNvPr id="12" name="Imagem 11">
          <a:extLst>
            <a:ext uri="{FF2B5EF4-FFF2-40B4-BE49-F238E27FC236}">
              <a16:creationId xmlns:a16="http://schemas.microsoft.com/office/drawing/2014/main" id="{0BC3EF1C-AFC1-45B1-8DC5-987C54A307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6262" y="6368143"/>
          <a:ext cx="1386342" cy="1410026"/>
        </a:xfrm>
        <a:prstGeom prst="rect">
          <a:avLst/>
        </a:prstGeom>
      </xdr:spPr>
    </xdr:pic>
    <xdr:clientData/>
  </xdr:twoCellAnchor>
  <xdr:twoCellAnchor editAs="oneCell">
    <xdr:from>
      <xdr:col>1</xdr:col>
      <xdr:colOff>233648</xdr:colOff>
      <xdr:row>3</xdr:row>
      <xdr:rowOff>60888</xdr:rowOff>
    </xdr:from>
    <xdr:to>
      <xdr:col>1</xdr:col>
      <xdr:colOff>1767830</xdr:colOff>
      <xdr:row>3</xdr:row>
      <xdr:rowOff>1483179</xdr:rowOff>
    </xdr:to>
    <xdr:pic>
      <xdr:nvPicPr>
        <xdr:cNvPr id="14" name="Imagem 13">
          <a:extLst>
            <a:ext uri="{FF2B5EF4-FFF2-40B4-BE49-F238E27FC236}">
              <a16:creationId xmlns:a16="http://schemas.microsoft.com/office/drawing/2014/main" id="{9F653B12-4C64-4DDE-AB6B-ED46D13771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67791" y="3299388"/>
          <a:ext cx="1534182" cy="1422291"/>
        </a:xfrm>
        <a:prstGeom prst="rect">
          <a:avLst/>
        </a:prstGeom>
      </xdr:spPr>
    </xdr:pic>
    <xdr:clientData/>
  </xdr:twoCellAnchor>
  <xdr:twoCellAnchor editAs="oneCell">
    <xdr:from>
      <xdr:col>1</xdr:col>
      <xdr:colOff>380925</xdr:colOff>
      <xdr:row>2</xdr:row>
      <xdr:rowOff>133351</xdr:rowOff>
    </xdr:from>
    <xdr:to>
      <xdr:col>1</xdr:col>
      <xdr:colOff>1773118</xdr:colOff>
      <xdr:row>2</xdr:row>
      <xdr:rowOff>1428751</xdr:rowOff>
    </xdr:to>
    <xdr:pic>
      <xdr:nvPicPr>
        <xdr:cNvPr id="16" name="Imagem 15">
          <a:extLst>
            <a:ext uri="{FF2B5EF4-FFF2-40B4-BE49-F238E27FC236}">
              <a16:creationId xmlns:a16="http://schemas.microsoft.com/office/drawing/2014/main" id="{4E64CDB5-7377-4377-ABB8-3A238B6A1C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150" y="1838326"/>
          <a:ext cx="1392193" cy="1295400"/>
        </a:xfrm>
        <a:prstGeom prst="rect">
          <a:avLst/>
        </a:prstGeom>
      </xdr:spPr>
    </xdr:pic>
    <xdr:clientData/>
  </xdr:twoCellAnchor>
  <xdr:twoCellAnchor editAs="oneCell">
    <xdr:from>
      <xdr:col>1</xdr:col>
      <xdr:colOff>476250</xdr:colOff>
      <xdr:row>1</xdr:row>
      <xdr:rowOff>176892</xdr:rowOff>
    </xdr:from>
    <xdr:to>
      <xdr:col>1</xdr:col>
      <xdr:colOff>1673679</xdr:colOff>
      <xdr:row>1</xdr:row>
      <xdr:rowOff>1503409</xdr:rowOff>
    </xdr:to>
    <xdr:pic>
      <xdr:nvPicPr>
        <xdr:cNvPr id="3" name="Imagem 2">
          <a:extLst>
            <a:ext uri="{FF2B5EF4-FFF2-40B4-BE49-F238E27FC236}">
              <a16:creationId xmlns:a16="http://schemas.microsoft.com/office/drawing/2014/main" id="{2B2B74F0-D3DA-47E3-B5C5-A3CFD76AF41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10393" y="340178"/>
          <a:ext cx="1197429" cy="13265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tiana\Downloads\Matriz_Avaliacao_PAN_Espinhaco_2022%20(1).xlsx" TargetMode="External"/><Relationship Id="rId1" Type="http://schemas.openxmlformats.org/officeDocument/2006/relationships/externalLinkPath" Target="file:///C:\Users\Tatiana\Downloads\Matriz_Avaliacao_PAN_Espinhaco_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META"/>
      <sheetName val="MATRIZ AVALIACAO MEIO TERMO"/>
      <sheetName val="MATRIZ AVALIACAO FINAL"/>
      <sheetName val="FIGURAS"/>
    </sheetNames>
    <sheetDataSet>
      <sheetData sheetId="0">
        <row r="3">
          <cell r="A3" t="str">
            <v>Plano de Ação Nacional para Conservação da Herpetofauna Ameaçada da Serra do Espinhaço em Minas Gerais - PAN Herpetofauna do Espinhaço Mineiro</v>
          </cell>
        </row>
        <row r="5">
          <cell r="C5" t="str">
            <v>Implementar medidas que favoreçam a conservação das espécies do PAN e de seus habitat, em cinco anos</v>
          </cell>
        </row>
        <row r="7">
          <cell r="C7">
            <v>43713</v>
          </cell>
        </row>
      </sheetData>
      <sheetData sheetId="1"/>
      <sheetData sheetId="2"/>
      <sheetData sheetId="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P20"/>
  <sheetViews>
    <sheetView zoomScale="80" zoomScaleNormal="80" workbookViewId="0">
      <selection sqref="A1:K1"/>
    </sheetView>
  </sheetViews>
  <sheetFormatPr defaultColWidth="9.140625" defaultRowHeight="18.75" x14ac:dyDescent="0.2"/>
  <cols>
    <col min="1" max="1" width="5.85546875" style="2" customWidth="1"/>
    <col min="2" max="2" width="23.28515625" style="2" customWidth="1"/>
    <col min="3" max="3" width="19.5703125" style="2" customWidth="1"/>
    <col min="4" max="4" width="20.7109375" style="2" customWidth="1"/>
    <col min="5" max="5" width="16.7109375" style="2" bestFit="1" customWidth="1"/>
    <col min="6" max="6" width="17.28515625" style="2" bestFit="1" customWidth="1"/>
    <col min="7" max="7" width="17.28515625" style="2" customWidth="1"/>
    <col min="8" max="8" width="19.28515625" style="2" customWidth="1"/>
    <col min="9" max="9" width="17.7109375" style="2" bestFit="1" customWidth="1"/>
    <col min="10" max="10" width="18.42578125" style="2" customWidth="1"/>
    <col min="11" max="11" width="33" style="2" customWidth="1"/>
    <col min="12" max="16384" width="9.140625" style="2"/>
  </cols>
  <sheetData>
    <row r="1" spans="1:16" s="4" customFormat="1" ht="33" customHeight="1" x14ac:dyDescent="0.2">
      <c r="A1" s="96" t="s">
        <v>0</v>
      </c>
      <c r="B1" s="96"/>
      <c r="C1" s="96"/>
      <c r="D1" s="96"/>
      <c r="E1" s="96"/>
      <c r="F1" s="96"/>
      <c r="G1" s="96"/>
      <c r="H1" s="96"/>
      <c r="I1" s="96"/>
      <c r="J1" s="96"/>
      <c r="K1" s="96"/>
    </row>
    <row r="2" spans="1:16" s="5" customFormat="1" ht="15.75" customHeight="1" x14ac:dyDescent="0.2">
      <c r="A2" s="82"/>
      <c r="B2" s="82"/>
      <c r="C2" s="82"/>
      <c r="D2" s="82"/>
      <c r="E2" s="82"/>
      <c r="F2" s="82"/>
      <c r="G2" s="82"/>
      <c r="H2" s="82"/>
      <c r="I2" s="82"/>
      <c r="J2" s="82"/>
      <c r="K2" s="82"/>
    </row>
    <row r="3" spans="1:16" s="5" customFormat="1" ht="33" customHeight="1" x14ac:dyDescent="0.2">
      <c r="A3" s="100" t="s">
        <v>1</v>
      </c>
      <c r="B3" s="100"/>
      <c r="C3" s="100"/>
      <c r="D3" s="100"/>
      <c r="E3" s="100"/>
      <c r="F3" s="100"/>
      <c r="G3" s="100"/>
      <c r="H3" s="100"/>
      <c r="I3" s="100"/>
      <c r="J3" s="100"/>
      <c r="K3" s="100"/>
    </row>
    <row r="4" spans="1:16" s="5" customFormat="1" ht="12.75" customHeight="1" x14ac:dyDescent="0.2">
      <c r="A4" s="82"/>
      <c r="B4" s="82"/>
      <c r="C4" s="82"/>
      <c r="D4" s="82"/>
      <c r="E4" s="82"/>
      <c r="F4" s="82"/>
      <c r="G4" s="82"/>
      <c r="H4" s="82"/>
      <c r="I4" s="82"/>
      <c r="J4" s="82"/>
      <c r="K4" s="82"/>
    </row>
    <row r="5" spans="1:16" s="1" customFormat="1" ht="33" customHeight="1" x14ac:dyDescent="0.2">
      <c r="A5" s="89" t="s">
        <v>2</v>
      </c>
      <c r="B5" s="90"/>
      <c r="C5" s="84" t="s">
        <v>3</v>
      </c>
      <c r="D5" s="85"/>
      <c r="E5" s="85"/>
      <c r="F5" s="85"/>
      <c r="G5" s="85"/>
      <c r="H5" s="85"/>
      <c r="I5" s="85"/>
      <c r="J5" s="85"/>
      <c r="K5" s="86"/>
    </row>
    <row r="6" spans="1:16" s="1" customFormat="1" ht="16.5" customHeight="1" x14ac:dyDescent="0.2">
      <c r="A6" s="83"/>
      <c r="B6" s="83"/>
      <c r="C6" s="83"/>
      <c r="D6" s="83"/>
      <c r="E6" s="83"/>
      <c r="F6" s="83"/>
      <c r="G6" s="83"/>
      <c r="H6" s="83"/>
      <c r="I6" s="83"/>
      <c r="J6" s="83"/>
      <c r="K6" s="83"/>
    </row>
    <row r="7" spans="1:16" s="1" customFormat="1" ht="33" customHeight="1" x14ac:dyDescent="0.2">
      <c r="A7" s="91" t="s">
        <v>4</v>
      </c>
      <c r="B7" s="92"/>
      <c r="C7" s="10">
        <v>43713</v>
      </c>
      <c r="D7" s="87"/>
      <c r="E7" s="87"/>
      <c r="F7" s="87"/>
      <c r="G7" s="87"/>
      <c r="H7" s="87"/>
      <c r="I7" s="87"/>
      <c r="J7" s="87"/>
      <c r="K7" s="88"/>
    </row>
    <row r="8" spans="1:16" ht="33" customHeight="1" x14ac:dyDescent="0.2">
      <c r="A8" s="81"/>
      <c r="B8" s="81"/>
      <c r="C8" s="81"/>
      <c r="D8" s="81"/>
      <c r="E8" s="81"/>
      <c r="F8" s="81"/>
      <c r="G8" s="81"/>
      <c r="H8" s="81"/>
      <c r="I8" s="81"/>
      <c r="J8" s="81"/>
      <c r="K8" s="81"/>
    </row>
    <row r="9" spans="1:16" ht="33" customHeight="1" x14ac:dyDescent="0.2">
      <c r="A9" s="78" t="s">
        <v>5</v>
      </c>
      <c r="B9" s="79"/>
      <c r="C9" s="79"/>
      <c r="D9" s="79"/>
      <c r="E9" s="79"/>
      <c r="F9" s="79"/>
      <c r="G9" s="79"/>
      <c r="H9" s="79"/>
      <c r="I9" s="79"/>
      <c r="J9" s="80"/>
      <c r="K9" s="14"/>
    </row>
    <row r="10" spans="1:16" ht="33" customHeight="1" x14ac:dyDescent="0.2">
      <c r="A10" s="6" t="s">
        <v>6</v>
      </c>
      <c r="B10" s="6" t="s">
        <v>7</v>
      </c>
      <c r="C10" s="6" t="s">
        <v>8</v>
      </c>
      <c r="D10" s="6" t="s">
        <v>9</v>
      </c>
      <c r="E10" s="6" t="s">
        <v>10</v>
      </c>
      <c r="F10" s="6" t="s">
        <v>11</v>
      </c>
      <c r="G10" s="6" t="s">
        <v>12</v>
      </c>
      <c r="H10" s="6" t="s">
        <v>13</v>
      </c>
      <c r="I10" s="6" t="s">
        <v>14</v>
      </c>
      <c r="J10" s="6" t="s">
        <v>15</v>
      </c>
      <c r="K10" s="6" t="s">
        <v>16</v>
      </c>
    </row>
    <row r="11" spans="1:16" ht="98.25" customHeight="1" x14ac:dyDescent="0.2">
      <c r="A11" s="13">
        <v>1</v>
      </c>
      <c r="B11" s="12" t="s">
        <v>17</v>
      </c>
      <c r="C11" s="3" t="s">
        <v>18</v>
      </c>
      <c r="D11" s="3" t="s">
        <v>19</v>
      </c>
      <c r="E11" s="11" t="s">
        <v>20</v>
      </c>
      <c r="F11" s="11" t="s">
        <v>21</v>
      </c>
      <c r="G11" s="3" t="s">
        <v>22</v>
      </c>
      <c r="H11" s="3" t="s">
        <v>23</v>
      </c>
      <c r="I11" s="11" t="s">
        <v>24</v>
      </c>
      <c r="J11" s="3" t="s">
        <v>25</v>
      </c>
      <c r="K11" s="3" t="s">
        <v>26</v>
      </c>
    </row>
    <row r="12" spans="1:16" ht="141.75" customHeight="1" x14ac:dyDescent="0.2">
      <c r="A12" s="69">
        <v>2</v>
      </c>
      <c r="B12" s="72" t="s">
        <v>27</v>
      </c>
      <c r="C12" s="3" t="s">
        <v>28</v>
      </c>
      <c r="D12" s="3" t="s">
        <v>29</v>
      </c>
      <c r="E12" s="11">
        <v>7</v>
      </c>
      <c r="F12" s="11" t="s">
        <v>30</v>
      </c>
      <c r="G12" s="3" t="s">
        <v>22</v>
      </c>
      <c r="H12" s="3" t="s">
        <v>31</v>
      </c>
      <c r="I12" s="11" t="s">
        <v>24</v>
      </c>
      <c r="J12" s="3" t="s">
        <v>32</v>
      </c>
      <c r="K12" s="3" t="s">
        <v>33</v>
      </c>
      <c r="L12" s="16"/>
      <c r="M12" s="16"/>
      <c r="N12" s="16"/>
      <c r="O12" s="16"/>
      <c r="P12" s="16"/>
    </row>
    <row r="13" spans="1:16" ht="112.5" customHeight="1" x14ac:dyDescent="0.2">
      <c r="A13" s="69"/>
      <c r="B13" s="74"/>
      <c r="C13" s="3" t="s">
        <v>34</v>
      </c>
      <c r="D13" s="3" t="s">
        <v>35</v>
      </c>
      <c r="E13" s="11">
        <v>3</v>
      </c>
      <c r="F13" s="11">
        <v>6</v>
      </c>
      <c r="G13" s="3" t="s">
        <v>22</v>
      </c>
      <c r="H13" s="3" t="s">
        <v>36</v>
      </c>
      <c r="I13" s="11" t="s">
        <v>24</v>
      </c>
      <c r="J13" s="3" t="s">
        <v>37</v>
      </c>
      <c r="K13" s="3" t="s">
        <v>38</v>
      </c>
    </row>
    <row r="14" spans="1:16" ht="141.75" customHeight="1" x14ac:dyDescent="0.2">
      <c r="A14" s="11">
        <v>3</v>
      </c>
      <c r="B14" s="12" t="s">
        <v>39</v>
      </c>
      <c r="C14" s="3" t="s">
        <v>40</v>
      </c>
      <c r="D14" s="3" t="s">
        <v>35</v>
      </c>
      <c r="E14" s="11" t="s">
        <v>41</v>
      </c>
      <c r="F14" s="11" t="s">
        <v>42</v>
      </c>
      <c r="G14" s="3" t="s">
        <v>22</v>
      </c>
      <c r="H14" s="3" t="s">
        <v>43</v>
      </c>
      <c r="I14" s="11" t="s">
        <v>24</v>
      </c>
      <c r="J14" s="3" t="s">
        <v>37</v>
      </c>
      <c r="K14" s="3" t="s">
        <v>44</v>
      </c>
    </row>
    <row r="15" spans="1:16" ht="66" customHeight="1" x14ac:dyDescent="0.2">
      <c r="A15" s="69">
        <v>4</v>
      </c>
      <c r="B15" s="70" t="s">
        <v>45</v>
      </c>
      <c r="C15" s="3" t="s">
        <v>46</v>
      </c>
      <c r="D15" s="3" t="s">
        <v>47</v>
      </c>
      <c r="E15" s="11">
        <v>2000</v>
      </c>
      <c r="F15" s="15">
        <v>5000</v>
      </c>
      <c r="G15" s="3" t="s">
        <v>22</v>
      </c>
      <c r="H15" s="3" t="s">
        <v>48</v>
      </c>
      <c r="I15" s="11" t="s">
        <v>49</v>
      </c>
      <c r="J15" s="3" t="s">
        <v>50</v>
      </c>
      <c r="K15" s="3" t="s">
        <v>51</v>
      </c>
    </row>
    <row r="16" spans="1:16" ht="69.75" customHeight="1" x14ac:dyDescent="0.2">
      <c r="A16" s="69"/>
      <c r="B16" s="71"/>
      <c r="C16" s="3" t="s">
        <v>52</v>
      </c>
      <c r="D16" s="3" t="s">
        <v>47</v>
      </c>
      <c r="E16" s="11">
        <v>30</v>
      </c>
      <c r="F16" s="11">
        <v>50</v>
      </c>
      <c r="G16" s="3" t="s">
        <v>22</v>
      </c>
      <c r="H16" s="3" t="s">
        <v>53</v>
      </c>
      <c r="I16" s="11" t="s">
        <v>24</v>
      </c>
      <c r="J16" s="3" t="s">
        <v>50</v>
      </c>
      <c r="K16" s="3" t="s">
        <v>54</v>
      </c>
    </row>
    <row r="17" spans="1:11" ht="75" customHeight="1" x14ac:dyDescent="0.2">
      <c r="A17" s="11">
        <v>5</v>
      </c>
      <c r="B17" s="12" t="s">
        <v>55</v>
      </c>
      <c r="C17" s="3" t="s">
        <v>56</v>
      </c>
      <c r="D17" s="17">
        <v>0.50970000000000004</v>
      </c>
      <c r="E17" s="18">
        <v>0.5</v>
      </c>
      <c r="F17" s="18">
        <v>1</v>
      </c>
      <c r="G17" s="3" t="s">
        <v>22</v>
      </c>
      <c r="H17" s="3" t="s">
        <v>57</v>
      </c>
      <c r="I17" s="11" t="s">
        <v>58</v>
      </c>
      <c r="J17" s="3" t="s">
        <v>32</v>
      </c>
      <c r="K17" s="3" t="s">
        <v>59</v>
      </c>
    </row>
    <row r="18" spans="1:11" ht="105" customHeight="1" x14ac:dyDescent="0.2">
      <c r="A18" s="72">
        <v>6</v>
      </c>
      <c r="B18" s="75" t="s">
        <v>60</v>
      </c>
      <c r="C18" s="3" t="s">
        <v>61</v>
      </c>
      <c r="D18" s="3" t="s">
        <v>62</v>
      </c>
      <c r="E18" s="11" t="s">
        <v>63</v>
      </c>
      <c r="F18" s="11" t="s">
        <v>64</v>
      </c>
      <c r="G18" s="3" t="s">
        <v>22</v>
      </c>
      <c r="H18" s="3" t="s">
        <v>65</v>
      </c>
      <c r="I18" s="11" t="s">
        <v>24</v>
      </c>
      <c r="J18" s="3" t="s">
        <v>66</v>
      </c>
      <c r="K18" s="3" t="s">
        <v>67</v>
      </c>
    </row>
    <row r="19" spans="1:11" ht="96" customHeight="1" x14ac:dyDescent="0.2">
      <c r="A19" s="73"/>
      <c r="B19" s="76"/>
      <c r="C19" s="3" t="s">
        <v>68</v>
      </c>
      <c r="D19" s="3" t="s">
        <v>69</v>
      </c>
      <c r="E19" s="11" t="s">
        <v>70</v>
      </c>
      <c r="F19" s="11" t="s">
        <v>71</v>
      </c>
      <c r="G19" s="3" t="s">
        <v>22</v>
      </c>
      <c r="H19" s="3" t="s">
        <v>72</v>
      </c>
      <c r="I19" s="11" t="s">
        <v>24</v>
      </c>
      <c r="J19" s="3" t="s">
        <v>32</v>
      </c>
      <c r="K19" s="3" t="s">
        <v>73</v>
      </c>
    </row>
    <row r="20" spans="1:11" ht="74.25" customHeight="1" x14ac:dyDescent="0.2">
      <c r="A20" s="74"/>
      <c r="B20" s="77"/>
      <c r="C20" s="3" t="s">
        <v>74</v>
      </c>
      <c r="D20" s="3" t="s">
        <v>75</v>
      </c>
      <c r="E20" s="11" t="s">
        <v>76</v>
      </c>
      <c r="F20" s="11" t="s">
        <v>76</v>
      </c>
      <c r="G20" s="3" t="s">
        <v>77</v>
      </c>
      <c r="H20" s="3" t="s">
        <v>78</v>
      </c>
      <c r="I20" s="11" t="s">
        <v>24</v>
      </c>
      <c r="J20" s="3" t="s">
        <v>32</v>
      </c>
      <c r="K20" s="3" t="s">
        <v>79</v>
      </c>
    </row>
  </sheetData>
  <sheetProtection algorithmName="SHA-512" hashValue="vVclxO0ol0YV3x8A1oKmmrLZntuGPExMlfJ6H4sEPrYiCb6U6PSxr0uTZSDyzM6k5RgcH2iUj6wGFURBLgeTHA==" saltValue="O1YhYivT0JodggEEMjcpnw==" spinCount="100000" sheet="1" objects="1" scenarios="1"/>
  <mergeCells count="17">
    <mergeCell ref="A9:J9"/>
    <mergeCell ref="A8:K8"/>
    <mergeCell ref="A1:K1"/>
    <mergeCell ref="A2:K2"/>
    <mergeCell ref="A4:K4"/>
    <mergeCell ref="A6:K6"/>
    <mergeCell ref="A3:K3"/>
    <mergeCell ref="C5:K5"/>
    <mergeCell ref="D7:K7"/>
    <mergeCell ref="A5:B5"/>
    <mergeCell ref="A7:B7"/>
    <mergeCell ref="A15:A16"/>
    <mergeCell ref="B15:B16"/>
    <mergeCell ref="A18:A20"/>
    <mergeCell ref="B18:B20"/>
    <mergeCell ref="A12:A13"/>
    <mergeCell ref="B12:B13"/>
  </mergeCells>
  <dataValidations count="1">
    <dataValidation type="list" allowBlank="1" showInputMessage="1" showErrorMessage="1" sqref="G11:G1048576" xr:uid="{00000000-0002-0000-0000-000000000000}">
      <formula1>"Aumentar, Manter, Reduzir"</formula1>
    </dataValidation>
  </dataValidation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U25"/>
  <sheetViews>
    <sheetView zoomScale="80" zoomScaleNormal="80" workbookViewId="0">
      <selection sqref="A1:XFD3"/>
    </sheetView>
  </sheetViews>
  <sheetFormatPr defaultColWidth="44.85546875" defaultRowHeight="21" x14ac:dyDescent="0.2"/>
  <cols>
    <col min="1" max="1" width="7.42578125" style="44" customWidth="1"/>
    <col min="2" max="3" width="44.85546875" style="44"/>
    <col min="4" max="4" width="21.5703125" style="68" customWidth="1"/>
    <col min="5" max="5" width="22" style="44" customWidth="1"/>
    <col min="6" max="6" width="21.7109375" style="44" customWidth="1"/>
    <col min="7" max="7" width="40.7109375" style="44" customWidth="1"/>
    <col min="8" max="8" width="33.85546875" style="44" customWidth="1"/>
    <col min="9" max="9" width="25.5703125" style="44" customWidth="1"/>
    <col min="10" max="10" width="30.28515625" style="44" customWidth="1"/>
    <col min="11" max="11" width="71.28515625" style="44" customWidth="1"/>
    <col min="12" max="12" width="34.42578125" style="68" customWidth="1"/>
    <col min="13" max="13" width="32.7109375" style="44" customWidth="1"/>
    <col min="14" max="14" width="22" style="68" customWidth="1"/>
    <col min="15" max="15" width="54.5703125" style="44" customWidth="1"/>
    <col min="16" max="16" width="27.42578125" style="44" customWidth="1"/>
    <col min="17" max="17" width="30.85546875" style="44" customWidth="1"/>
    <col min="18" max="18" width="73" style="44" customWidth="1"/>
    <col min="19" max="19" width="36.28515625" style="44" customWidth="1"/>
    <col min="20" max="20" width="37.7109375" style="44" customWidth="1"/>
    <col min="21" max="21" width="71.5703125" style="44" customWidth="1"/>
    <col min="22" max="16384" width="44.85546875" style="44"/>
  </cols>
  <sheetData>
    <row r="1" spans="1:21" s="42" customFormat="1" ht="39" customHeight="1" x14ac:dyDescent="0.2">
      <c r="A1" s="96" t="s">
        <v>0</v>
      </c>
      <c r="B1" s="96"/>
      <c r="C1" s="96"/>
      <c r="D1" s="96"/>
      <c r="E1" s="96"/>
      <c r="F1" s="96"/>
      <c r="G1" s="96"/>
      <c r="H1" s="96"/>
      <c r="I1" s="96"/>
      <c r="J1" s="96"/>
      <c r="K1" s="96"/>
      <c r="L1" s="96"/>
      <c r="M1" s="96"/>
      <c r="N1" s="96"/>
      <c r="O1" s="96"/>
      <c r="P1" s="96"/>
      <c r="Q1" s="96"/>
      <c r="R1" s="96"/>
      <c r="S1" s="96"/>
      <c r="T1" s="96"/>
      <c r="U1" s="96"/>
    </row>
    <row r="2" spans="1:21" s="42" customFormat="1" ht="8.25" customHeight="1" x14ac:dyDescent="0.2">
      <c r="A2" s="83"/>
      <c r="B2" s="83"/>
      <c r="C2" s="83"/>
      <c r="D2" s="83"/>
      <c r="E2" s="83"/>
      <c r="F2" s="83"/>
      <c r="G2" s="83"/>
      <c r="H2" s="83"/>
      <c r="I2" s="83"/>
      <c r="J2" s="83"/>
      <c r="K2" s="83"/>
      <c r="L2" s="83"/>
      <c r="M2" s="83"/>
      <c r="N2" s="83"/>
      <c r="O2" s="83"/>
      <c r="P2" s="83"/>
      <c r="Q2" s="83"/>
      <c r="R2" s="83"/>
      <c r="S2" s="83"/>
      <c r="T2" s="83"/>
      <c r="U2" s="83"/>
    </row>
    <row r="3" spans="1:21" s="42" customFormat="1" x14ac:dyDescent="0.2">
      <c r="A3" s="100" t="str">
        <f>'[1]MATRIZ META'!A3:K3</f>
        <v>Plano de Ação Nacional para Conservação da Herpetofauna Ameaçada da Serra do Espinhaço em Minas Gerais - PAN Herpetofauna do Espinhaço Mineiro</v>
      </c>
      <c r="B3" s="100"/>
      <c r="C3" s="100"/>
      <c r="D3" s="100"/>
      <c r="E3" s="100"/>
      <c r="F3" s="100"/>
      <c r="G3" s="100"/>
      <c r="H3" s="100"/>
      <c r="I3" s="100"/>
      <c r="J3" s="100"/>
      <c r="K3" s="100"/>
      <c r="L3" s="100"/>
      <c r="M3" s="100"/>
      <c r="N3" s="100"/>
      <c r="O3" s="100"/>
      <c r="P3" s="100"/>
      <c r="Q3" s="100"/>
      <c r="R3" s="100"/>
      <c r="S3" s="100"/>
      <c r="T3" s="100"/>
      <c r="U3" s="100"/>
    </row>
    <row r="4" spans="1:21" s="42" customFormat="1" ht="20.25" x14ac:dyDescent="0.2">
      <c r="A4" s="83"/>
      <c r="B4" s="83"/>
      <c r="C4" s="83"/>
      <c r="D4" s="83"/>
      <c r="E4" s="83"/>
      <c r="F4" s="83"/>
      <c r="G4" s="83"/>
      <c r="H4" s="83"/>
      <c r="I4" s="83"/>
      <c r="J4" s="83"/>
      <c r="K4" s="83"/>
      <c r="L4" s="83"/>
      <c r="M4" s="83"/>
      <c r="N4" s="83"/>
      <c r="O4" s="83"/>
      <c r="P4" s="83"/>
      <c r="Q4" s="83"/>
      <c r="R4" s="83"/>
      <c r="S4" s="83"/>
      <c r="T4" s="83"/>
      <c r="U4" s="83"/>
    </row>
    <row r="5" spans="1:21" s="42" customFormat="1" ht="29.25" customHeight="1" x14ac:dyDescent="0.2">
      <c r="A5" s="99" t="s">
        <v>2</v>
      </c>
      <c r="B5" s="99"/>
      <c r="C5" s="84" t="str">
        <f>'[1]MATRIZ META'!C5:K5</f>
        <v>Implementar medidas que favoreçam a conservação das espécies do PAN e de seus habitat, em cinco anos</v>
      </c>
      <c r="D5" s="85"/>
      <c r="E5" s="85"/>
      <c r="F5" s="85"/>
      <c r="G5" s="85"/>
      <c r="H5" s="85"/>
      <c r="I5" s="85"/>
      <c r="J5" s="85"/>
      <c r="K5" s="85"/>
      <c r="L5" s="85"/>
      <c r="M5" s="85"/>
      <c r="N5" s="85"/>
      <c r="O5" s="85"/>
      <c r="P5" s="85"/>
      <c r="Q5" s="85"/>
      <c r="R5" s="85"/>
      <c r="S5" s="85"/>
      <c r="T5" s="85"/>
      <c r="U5" s="86"/>
    </row>
    <row r="6" spans="1:21" s="42" customFormat="1" ht="11.25" customHeight="1" x14ac:dyDescent="0.2">
      <c r="A6" s="83"/>
      <c r="B6" s="83"/>
      <c r="C6" s="83"/>
      <c r="D6" s="83"/>
      <c r="E6" s="83"/>
      <c r="F6" s="83"/>
      <c r="G6" s="83"/>
      <c r="H6" s="83"/>
      <c r="I6" s="83"/>
      <c r="J6" s="83"/>
      <c r="K6" s="83"/>
      <c r="L6" s="83"/>
      <c r="M6" s="83"/>
      <c r="N6" s="83"/>
      <c r="O6" s="83"/>
      <c r="P6" s="83"/>
      <c r="Q6" s="83"/>
      <c r="R6" s="83"/>
      <c r="S6" s="83"/>
      <c r="T6" s="83"/>
      <c r="U6" s="83"/>
    </row>
    <row r="7" spans="1:21" s="42" customFormat="1" ht="31.5" customHeight="1" x14ac:dyDescent="0.2">
      <c r="A7" s="97" t="s">
        <v>4</v>
      </c>
      <c r="B7" s="97"/>
      <c r="C7" s="43">
        <f>'[1]MATRIZ META'!C7:K7</f>
        <v>43713</v>
      </c>
      <c r="D7" s="98"/>
      <c r="E7" s="98"/>
      <c r="F7" s="98"/>
      <c r="G7" s="98"/>
      <c r="H7" s="98"/>
      <c r="I7" s="98"/>
      <c r="J7" s="98"/>
      <c r="K7" s="98"/>
      <c r="L7" s="98"/>
      <c r="M7" s="98"/>
      <c r="N7" s="98"/>
      <c r="O7" s="98"/>
      <c r="P7" s="98"/>
      <c r="Q7" s="98"/>
      <c r="R7" s="98"/>
      <c r="S7" s="98"/>
      <c r="T7" s="98"/>
      <c r="U7" s="98"/>
    </row>
    <row r="8" spans="1:21" s="42" customFormat="1" ht="11.25" customHeight="1" x14ac:dyDescent="0.2">
      <c r="A8" s="83"/>
      <c r="B8" s="83"/>
      <c r="C8" s="83"/>
      <c r="D8" s="83"/>
      <c r="E8" s="83"/>
      <c r="F8" s="83"/>
      <c r="G8" s="83"/>
      <c r="H8" s="83"/>
      <c r="I8" s="83"/>
      <c r="J8" s="83"/>
      <c r="K8" s="83"/>
      <c r="L8" s="83"/>
      <c r="M8" s="83"/>
      <c r="N8" s="83"/>
      <c r="O8" s="83"/>
      <c r="P8" s="83"/>
      <c r="Q8" s="83"/>
      <c r="R8" s="83"/>
      <c r="S8" s="83"/>
      <c r="T8" s="83"/>
      <c r="U8" s="83"/>
    </row>
    <row r="9" spans="1:21" s="42" customFormat="1" ht="31.5" customHeight="1" x14ac:dyDescent="0.2">
      <c r="A9" s="93" t="s">
        <v>80</v>
      </c>
      <c r="B9" s="93"/>
      <c r="C9" s="43" t="s">
        <v>81</v>
      </c>
      <c r="D9" s="87"/>
      <c r="E9" s="87"/>
      <c r="F9" s="87"/>
      <c r="G9" s="87"/>
      <c r="H9" s="87"/>
      <c r="I9" s="87"/>
      <c r="J9" s="87"/>
      <c r="K9" s="87"/>
      <c r="L9" s="87"/>
      <c r="M9" s="87"/>
      <c r="N9" s="87"/>
      <c r="O9" s="87"/>
      <c r="P9" s="87"/>
      <c r="Q9" s="87"/>
      <c r="R9" s="87"/>
      <c r="S9" s="87"/>
      <c r="T9" s="87"/>
      <c r="U9" s="88"/>
    </row>
    <row r="10" spans="1:21" ht="16.5" customHeight="1" x14ac:dyDescent="0.2">
      <c r="A10" s="105"/>
      <c r="B10" s="105"/>
      <c r="C10" s="105"/>
      <c r="D10" s="105"/>
      <c r="E10" s="105"/>
      <c r="F10" s="105"/>
      <c r="G10" s="105"/>
      <c r="H10" s="105"/>
      <c r="I10" s="105"/>
      <c r="J10" s="105"/>
      <c r="K10" s="105"/>
      <c r="L10" s="105"/>
      <c r="M10" s="105"/>
      <c r="N10" s="105"/>
      <c r="O10" s="105"/>
      <c r="P10" s="105"/>
      <c r="Q10" s="105"/>
      <c r="R10" s="105"/>
      <c r="S10" s="105"/>
      <c r="T10" s="105"/>
      <c r="U10" s="105"/>
    </row>
    <row r="11" spans="1:21" ht="23.25" customHeight="1" x14ac:dyDescent="0.2">
      <c r="A11" s="106" t="s">
        <v>82</v>
      </c>
      <c r="B11" s="106"/>
      <c r="C11" s="106"/>
      <c r="D11" s="106"/>
      <c r="E11" s="106"/>
      <c r="F11" s="106"/>
      <c r="G11" s="106"/>
      <c r="H11" s="106"/>
      <c r="I11" s="106"/>
      <c r="J11" s="106"/>
      <c r="K11" s="106"/>
      <c r="L11" s="103" t="s">
        <v>83</v>
      </c>
      <c r="M11" s="104"/>
      <c r="N11" s="104"/>
      <c r="O11" s="104"/>
      <c r="P11" s="104"/>
      <c r="Q11" s="104"/>
      <c r="R11" s="104"/>
      <c r="S11" s="104"/>
      <c r="T11" s="104"/>
      <c r="U11" s="104"/>
    </row>
    <row r="12" spans="1:21" ht="70.5" customHeight="1" x14ac:dyDescent="0.2">
      <c r="A12" s="45" t="s">
        <v>84</v>
      </c>
      <c r="B12" s="45" t="s">
        <v>7</v>
      </c>
      <c r="C12" s="45" t="s">
        <v>8</v>
      </c>
      <c r="D12" s="45" t="s">
        <v>9</v>
      </c>
      <c r="E12" s="45" t="s">
        <v>10</v>
      </c>
      <c r="F12" s="45" t="s">
        <v>11</v>
      </c>
      <c r="G12" s="45" t="s">
        <v>12</v>
      </c>
      <c r="H12" s="45" t="s">
        <v>13</v>
      </c>
      <c r="I12" s="45" t="s">
        <v>14</v>
      </c>
      <c r="J12" s="45" t="s">
        <v>15</v>
      </c>
      <c r="K12" s="45" t="s">
        <v>16</v>
      </c>
      <c r="L12" s="46" t="s">
        <v>85</v>
      </c>
      <c r="M12" s="46" t="s">
        <v>86</v>
      </c>
      <c r="N12" s="46" t="s">
        <v>87</v>
      </c>
      <c r="O12" s="46" t="s">
        <v>88</v>
      </c>
      <c r="P12" s="46" t="s">
        <v>89</v>
      </c>
      <c r="Q12" s="46" t="s">
        <v>15</v>
      </c>
      <c r="R12" s="46" t="s">
        <v>16</v>
      </c>
      <c r="S12" s="47" t="s">
        <v>90</v>
      </c>
      <c r="T12" s="47" t="s">
        <v>91</v>
      </c>
      <c r="U12" s="47" t="s">
        <v>92</v>
      </c>
    </row>
    <row r="13" spans="1:21" ht="246.75" customHeight="1" x14ac:dyDescent="0.2">
      <c r="A13" s="48">
        <v>1</v>
      </c>
      <c r="B13" s="49" t="s">
        <v>17</v>
      </c>
      <c r="C13" s="50" t="s">
        <v>18</v>
      </c>
      <c r="D13" s="48">
        <v>81</v>
      </c>
      <c r="E13" s="48">
        <v>86</v>
      </c>
      <c r="F13" s="48">
        <v>91</v>
      </c>
      <c r="G13" s="50" t="s">
        <v>22</v>
      </c>
      <c r="H13" s="50" t="s">
        <v>23</v>
      </c>
      <c r="I13" s="48" t="s">
        <v>24</v>
      </c>
      <c r="J13" s="50" t="s">
        <v>25</v>
      </c>
      <c r="K13" s="50" t="s">
        <v>93</v>
      </c>
      <c r="L13" s="51">
        <v>90</v>
      </c>
      <c r="M13" s="52"/>
      <c r="N13" s="51" t="s">
        <v>94</v>
      </c>
      <c r="O13" s="53" t="s">
        <v>95</v>
      </c>
      <c r="P13" s="52" t="s">
        <v>96</v>
      </c>
      <c r="Q13" s="52" t="s">
        <v>97</v>
      </c>
      <c r="R13" s="53" t="s">
        <v>98</v>
      </c>
      <c r="S13" s="52"/>
      <c r="T13" s="51" t="s">
        <v>94</v>
      </c>
      <c r="U13" s="53" t="s">
        <v>99</v>
      </c>
    </row>
    <row r="14" spans="1:21" ht="215.25" customHeight="1" x14ac:dyDescent="0.2">
      <c r="A14" s="95">
        <v>2</v>
      </c>
      <c r="B14" s="95" t="s">
        <v>27</v>
      </c>
      <c r="C14" s="50" t="s">
        <v>28</v>
      </c>
      <c r="D14" s="48">
        <v>4</v>
      </c>
      <c r="E14" s="48">
        <v>7</v>
      </c>
      <c r="F14" s="48">
        <v>21</v>
      </c>
      <c r="G14" s="50" t="s">
        <v>22</v>
      </c>
      <c r="H14" s="50" t="s">
        <v>100</v>
      </c>
      <c r="I14" s="48" t="s">
        <v>24</v>
      </c>
      <c r="J14" s="50" t="s">
        <v>32</v>
      </c>
      <c r="K14" s="50" t="s">
        <v>199</v>
      </c>
      <c r="L14" s="54">
        <v>4</v>
      </c>
      <c r="M14" s="55"/>
      <c r="N14" s="54" t="s">
        <v>101</v>
      </c>
      <c r="O14" s="50" t="s">
        <v>102</v>
      </c>
      <c r="P14" s="52" t="s">
        <v>96</v>
      </c>
      <c r="Q14" s="53" t="s">
        <v>103</v>
      </c>
      <c r="R14" s="53" t="s">
        <v>104</v>
      </c>
      <c r="S14" s="102"/>
      <c r="T14" s="94" t="s">
        <v>101</v>
      </c>
      <c r="U14" s="94" t="s">
        <v>105</v>
      </c>
    </row>
    <row r="15" spans="1:21" ht="144" customHeight="1" x14ac:dyDescent="0.2">
      <c r="A15" s="95"/>
      <c r="B15" s="95"/>
      <c r="C15" s="50" t="s">
        <v>34</v>
      </c>
      <c r="D15" s="48">
        <v>6</v>
      </c>
      <c r="E15" s="48">
        <v>7</v>
      </c>
      <c r="F15" s="48">
        <v>10</v>
      </c>
      <c r="G15" s="50" t="s">
        <v>22</v>
      </c>
      <c r="H15" s="50" t="s">
        <v>106</v>
      </c>
      <c r="I15" s="48" t="s">
        <v>24</v>
      </c>
      <c r="J15" s="50" t="s">
        <v>37</v>
      </c>
      <c r="K15" s="50" t="s">
        <v>107</v>
      </c>
      <c r="L15" s="51">
        <v>7</v>
      </c>
      <c r="M15" s="52"/>
      <c r="N15" s="51" t="s">
        <v>101</v>
      </c>
      <c r="O15" s="53" t="s">
        <v>108</v>
      </c>
      <c r="P15" s="52" t="s">
        <v>96</v>
      </c>
      <c r="Q15" s="52" t="s">
        <v>109</v>
      </c>
      <c r="R15" s="53" t="s">
        <v>110</v>
      </c>
      <c r="S15" s="102"/>
      <c r="T15" s="94"/>
      <c r="U15" s="94"/>
    </row>
    <row r="16" spans="1:21" ht="180" customHeight="1" x14ac:dyDescent="0.2">
      <c r="A16" s="95">
        <v>3</v>
      </c>
      <c r="B16" s="95" t="s">
        <v>111</v>
      </c>
      <c r="C16" s="50" t="s">
        <v>112</v>
      </c>
      <c r="D16" s="48">
        <v>4</v>
      </c>
      <c r="E16" s="48" t="s">
        <v>113</v>
      </c>
      <c r="F16" s="48">
        <v>7</v>
      </c>
      <c r="G16" s="50" t="s">
        <v>22</v>
      </c>
      <c r="H16" s="50" t="s">
        <v>114</v>
      </c>
      <c r="I16" s="48" t="s">
        <v>24</v>
      </c>
      <c r="J16" s="50" t="s">
        <v>115</v>
      </c>
      <c r="K16" s="50" t="s">
        <v>116</v>
      </c>
      <c r="L16" s="56" t="s">
        <v>117</v>
      </c>
      <c r="M16" s="52"/>
      <c r="N16" s="51"/>
      <c r="O16" s="53"/>
      <c r="P16" s="52"/>
      <c r="Q16" s="52"/>
      <c r="R16" s="53"/>
      <c r="S16" s="52"/>
      <c r="T16" s="52"/>
      <c r="U16" s="53" t="s">
        <v>200</v>
      </c>
    </row>
    <row r="17" spans="1:21" ht="89.25" customHeight="1" x14ac:dyDescent="0.2">
      <c r="A17" s="95"/>
      <c r="B17" s="95"/>
      <c r="C17" s="50" t="s">
        <v>201</v>
      </c>
      <c r="D17" s="48" t="s">
        <v>35</v>
      </c>
      <c r="E17" s="48" t="s">
        <v>41</v>
      </c>
      <c r="F17" s="48" t="s">
        <v>42</v>
      </c>
      <c r="G17" s="50" t="s">
        <v>22</v>
      </c>
      <c r="H17" s="50" t="s">
        <v>43</v>
      </c>
      <c r="I17" s="48" t="s">
        <v>24</v>
      </c>
      <c r="J17" s="50" t="s">
        <v>37</v>
      </c>
      <c r="K17" s="50" t="s">
        <v>44</v>
      </c>
      <c r="L17" s="57" t="s">
        <v>202</v>
      </c>
      <c r="M17" s="52"/>
      <c r="N17" s="51"/>
      <c r="O17" s="52"/>
      <c r="P17" s="52"/>
      <c r="Q17" s="52"/>
      <c r="R17" s="58" t="s">
        <v>203</v>
      </c>
      <c r="S17" s="52"/>
      <c r="T17" s="52"/>
      <c r="U17" s="59" t="s">
        <v>204</v>
      </c>
    </row>
    <row r="18" spans="1:21" ht="96.75" customHeight="1" x14ac:dyDescent="0.2">
      <c r="A18" s="95">
        <v>4</v>
      </c>
      <c r="B18" s="101" t="s">
        <v>118</v>
      </c>
      <c r="C18" s="50" t="s">
        <v>46</v>
      </c>
      <c r="D18" s="48">
        <v>0</v>
      </c>
      <c r="E18" s="48">
        <v>2000</v>
      </c>
      <c r="F18" s="51">
        <v>5000</v>
      </c>
      <c r="G18" s="50" t="s">
        <v>22</v>
      </c>
      <c r="H18" s="50" t="s">
        <v>48</v>
      </c>
      <c r="I18" s="48" t="s">
        <v>49</v>
      </c>
      <c r="J18" s="50" t="s">
        <v>50</v>
      </c>
      <c r="K18" s="50" t="s">
        <v>51</v>
      </c>
      <c r="L18" s="51">
        <v>2632</v>
      </c>
      <c r="M18" s="52"/>
      <c r="N18" s="51" t="s">
        <v>94</v>
      </c>
      <c r="O18" s="53" t="s">
        <v>119</v>
      </c>
      <c r="P18" s="52" t="s">
        <v>120</v>
      </c>
      <c r="Q18" s="52" t="s">
        <v>121</v>
      </c>
      <c r="R18" s="53" t="s">
        <v>122</v>
      </c>
      <c r="S18" s="102"/>
      <c r="T18" s="102" t="s">
        <v>101</v>
      </c>
      <c r="U18" s="94" t="s">
        <v>123</v>
      </c>
    </row>
    <row r="19" spans="1:21" ht="148.5" customHeight="1" x14ac:dyDescent="0.2">
      <c r="A19" s="95"/>
      <c r="B19" s="101"/>
      <c r="C19" s="50" t="s">
        <v>177</v>
      </c>
      <c r="D19" s="48">
        <v>0</v>
      </c>
      <c r="E19" s="48">
        <v>30</v>
      </c>
      <c r="F19" s="48">
        <v>160</v>
      </c>
      <c r="G19" s="50" t="s">
        <v>22</v>
      </c>
      <c r="H19" s="50" t="s">
        <v>124</v>
      </c>
      <c r="I19" s="48" t="s">
        <v>24</v>
      </c>
      <c r="J19" s="50" t="s">
        <v>50</v>
      </c>
      <c r="K19" s="50" t="s">
        <v>125</v>
      </c>
      <c r="L19" s="51">
        <v>82</v>
      </c>
      <c r="M19" s="52"/>
      <c r="N19" s="51" t="s">
        <v>101</v>
      </c>
      <c r="O19" s="53" t="s">
        <v>126</v>
      </c>
      <c r="P19" s="52" t="s">
        <v>120</v>
      </c>
      <c r="Q19" s="52" t="s">
        <v>121</v>
      </c>
      <c r="R19" s="53" t="s">
        <v>127</v>
      </c>
      <c r="S19" s="102"/>
      <c r="T19" s="102"/>
      <c r="U19" s="94"/>
    </row>
    <row r="20" spans="1:21" ht="180.75" customHeight="1" x14ac:dyDescent="0.2">
      <c r="A20" s="95">
        <v>5</v>
      </c>
      <c r="B20" s="95" t="s">
        <v>55</v>
      </c>
      <c r="C20" s="50" t="s">
        <v>179</v>
      </c>
      <c r="D20" s="60">
        <v>0.50970000000000004</v>
      </c>
      <c r="E20" s="61">
        <v>0.5</v>
      </c>
      <c r="F20" s="61">
        <v>1</v>
      </c>
      <c r="G20" s="50" t="s">
        <v>22</v>
      </c>
      <c r="H20" s="50" t="s">
        <v>57</v>
      </c>
      <c r="I20" s="48" t="s">
        <v>58</v>
      </c>
      <c r="J20" s="50" t="s">
        <v>32</v>
      </c>
      <c r="K20" s="50" t="s">
        <v>205</v>
      </c>
      <c r="L20" s="62">
        <v>0.78190000000000004</v>
      </c>
      <c r="M20" s="52"/>
      <c r="N20" s="51" t="s">
        <v>94</v>
      </c>
      <c r="O20" s="53" t="s">
        <v>128</v>
      </c>
      <c r="P20" s="52" t="s">
        <v>120</v>
      </c>
      <c r="Q20" s="52" t="s">
        <v>129</v>
      </c>
      <c r="R20" s="53" t="s">
        <v>130</v>
      </c>
      <c r="S20" s="52"/>
      <c r="T20" s="51" t="s">
        <v>94</v>
      </c>
      <c r="U20" s="53" t="s">
        <v>131</v>
      </c>
    </row>
    <row r="21" spans="1:21" ht="149.25" customHeight="1" x14ac:dyDescent="0.2">
      <c r="A21" s="95"/>
      <c r="B21" s="95"/>
      <c r="C21" s="50" t="s">
        <v>132</v>
      </c>
      <c r="D21" s="48">
        <v>0</v>
      </c>
      <c r="E21" s="61" t="s">
        <v>113</v>
      </c>
      <c r="F21" s="48">
        <v>4</v>
      </c>
      <c r="G21" s="50" t="s">
        <v>22</v>
      </c>
      <c r="H21" s="50" t="s">
        <v>133</v>
      </c>
      <c r="I21" s="48" t="s">
        <v>24</v>
      </c>
      <c r="J21" s="50" t="s">
        <v>25</v>
      </c>
      <c r="K21" s="50"/>
      <c r="L21" s="56" t="s">
        <v>117</v>
      </c>
      <c r="M21" s="52"/>
      <c r="N21" s="51"/>
      <c r="O21" s="53"/>
      <c r="P21" s="52"/>
      <c r="Q21" s="52"/>
      <c r="R21" s="53"/>
      <c r="S21" s="52"/>
      <c r="T21" s="52"/>
      <c r="U21" s="52"/>
    </row>
    <row r="22" spans="1:21" ht="149.25" customHeight="1" x14ac:dyDescent="0.2">
      <c r="A22" s="95"/>
      <c r="B22" s="95"/>
      <c r="C22" s="50" t="s">
        <v>134</v>
      </c>
      <c r="D22" s="48">
        <v>0</v>
      </c>
      <c r="E22" s="61" t="s">
        <v>113</v>
      </c>
      <c r="F22" s="48">
        <v>5</v>
      </c>
      <c r="G22" s="50" t="s">
        <v>22</v>
      </c>
      <c r="H22" s="50" t="s">
        <v>135</v>
      </c>
      <c r="I22" s="48" t="s">
        <v>24</v>
      </c>
      <c r="J22" s="50" t="s">
        <v>25</v>
      </c>
      <c r="K22" s="50" t="s">
        <v>136</v>
      </c>
      <c r="L22" s="56" t="s">
        <v>117</v>
      </c>
      <c r="M22" s="52"/>
      <c r="N22" s="51"/>
      <c r="O22" s="53"/>
      <c r="P22" s="52"/>
      <c r="Q22" s="52"/>
      <c r="R22" s="53"/>
      <c r="S22" s="52"/>
      <c r="T22" s="52"/>
      <c r="U22" s="52"/>
    </row>
    <row r="23" spans="1:21" ht="159" customHeight="1" x14ac:dyDescent="0.2">
      <c r="A23" s="95">
        <v>6</v>
      </c>
      <c r="B23" s="101" t="s">
        <v>137</v>
      </c>
      <c r="C23" s="50" t="s">
        <v>138</v>
      </c>
      <c r="D23" s="63" t="s">
        <v>139</v>
      </c>
      <c r="E23" s="48" t="s">
        <v>206</v>
      </c>
      <c r="F23" s="48" t="s">
        <v>207</v>
      </c>
      <c r="G23" s="50" t="s">
        <v>22</v>
      </c>
      <c r="H23" s="50" t="s">
        <v>65</v>
      </c>
      <c r="I23" s="48" t="s">
        <v>24</v>
      </c>
      <c r="J23" s="50" t="s">
        <v>66</v>
      </c>
      <c r="K23" s="50" t="s">
        <v>142</v>
      </c>
      <c r="L23" s="64" t="s">
        <v>143</v>
      </c>
      <c r="M23" s="52"/>
      <c r="N23" s="51" t="s">
        <v>94</v>
      </c>
      <c r="O23" s="53" t="s">
        <v>144</v>
      </c>
      <c r="P23" s="52" t="s">
        <v>145</v>
      </c>
      <c r="Q23" s="52" t="s">
        <v>146</v>
      </c>
      <c r="R23" s="53" t="s">
        <v>147</v>
      </c>
      <c r="S23" s="102"/>
      <c r="T23" s="102" t="s">
        <v>94</v>
      </c>
      <c r="U23" s="94" t="s">
        <v>148</v>
      </c>
    </row>
    <row r="24" spans="1:21" ht="147" customHeight="1" x14ac:dyDescent="0.2">
      <c r="A24" s="95"/>
      <c r="B24" s="101"/>
      <c r="C24" s="65" t="s">
        <v>191</v>
      </c>
      <c r="D24" s="48" t="s">
        <v>208</v>
      </c>
      <c r="E24" s="66" t="s">
        <v>209</v>
      </c>
      <c r="F24" s="66" t="s">
        <v>210</v>
      </c>
      <c r="G24" s="50" t="s">
        <v>22</v>
      </c>
      <c r="H24" s="50" t="s">
        <v>72</v>
      </c>
      <c r="I24" s="48" t="s">
        <v>24</v>
      </c>
      <c r="J24" s="50" t="s">
        <v>32</v>
      </c>
      <c r="K24" s="50" t="s">
        <v>211</v>
      </c>
      <c r="L24" s="56" t="s">
        <v>149</v>
      </c>
      <c r="M24" s="52"/>
      <c r="N24" s="51" t="s">
        <v>94</v>
      </c>
      <c r="O24" s="53" t="s">
        <v>150</v>
      </c>
      <c r="P24" s="52" t="s">
        <v>151</v>
      </c>
      <c r="Q24" s="52" t="s">
        <v>129</v>
      </c>
      <c r="R24" s="53" t="s">
        <v>152</v>
      </c>
      <c r="S24" s="102"/>
      <c r="T24" s="102"/>
      <c r="U24" s="94"/>
    </row>
    <row r="25" spans="1:21" ht="147" customHeight="1" x14ac:dyDescent="0.2">
      <c r="A25" s="95"/>
      <c r="B25" s="101"/>
      <c r="C25" s="67" t="s">
        <v>212</v>
      </c>
      <c r="D25" s="48" t="s">
        <v>75</v>
      </c>
      <c r="E25" s="48" t="s">
        <v>76</v>
      </c>
      <c r="F25" s="48" t="s">
        <v>76</v>
      </c>
      <c r="G25" s="50" t="s">
        <v>77</v>
      </c>
      <c r="H25" s="50" t="s">
        <v>78</v>
      </c>
      <c r="I25" s="48" t="s">
        <v>24</v>
      </c>
      <c r="J25" s="50" t="s">
        <v>32</v>
      </c>
      <c r="K25" s="50" t="s">
        <v>79</v>
      </c>
      <c r="L25" s="57" t="s">
        <v>202</v>
      </c>
      <c r="M25" s="52"/>
      <c r="N25" s="51"/>
      <c r="O25" s="52"/>
      <c r="P25" s="52"/>
      <c r="Q25" s="52"/>
      <c r="R25" s="53" t="s">
        <v>153</v>
      </c>
      <c r="S25" s="102"/>
      <c r="T25" s="102"/>
      <c r="U25" s="94"/>
    </row>
  </sheetData>
  <sheetProtection algorithmName="SHA-512" hashValue="UFDoLeEBT0Xw7j8Vpil+UKY66PydKUpfK6E+hOlqQ5s1LTEWdVrkVs1R1GnXoeDpgXiU/axMdPcLrx5ogadAiw==" saltValue="aPEDE0bN8LvyAVHu3heHhQ==" spinCount="100000" sheet="1" objects="1" scenarios="1"/>
  <mergeCells count="34">
    <mergeCell ref="A10:U10"/>
    <mergeCell ref="A11:K11"/>
    <mergeCell ref="S18:S19"/>
    <mergeCell ref="T18:T19"/>
    <mergeCell ref="U18:U19"/>
    <mergeCell ref="U14:U15"/>
    <mergeCell ref="S14:S15"/>
    <mergeCell ref="A14:A15"/>
    <mergeCell ref="B14:B15"/>
    <mergeCell ref="B16:B17"/>
    <mergeCell ref="A16:A17"/>
    <mergeCell ref="A18:A19"/>
    <mergeCell ref="B18:B19"/>
    <mergeCell ref="B20:B22"/>
    <mergeCell ref="S23:S25"/>
    <mergeCell ref="L11:U11"/>
    <mergeCell ref="T23:T25"/>
    <mergeCell ref="U23:U25"/>
    <mergeCell ref="A9:B9"/>
    <mergeCell ref="D9:U9"/>
    <mergeCell ref="T14:T15"/>
    <mergeCell ref="A23:A25"/>
    <mergeCell ref="A1:U1"/>
    <mergeCell ref="A4:U4"/>
    <mergeCell ref="A2:U2"/>
    <mergeCell ref="A6:U6"/>
    <mergeCell ref="A8:U8"/>
    <mergeCell ref="A7:B7"/>
    <mergeCell ref="D7:U7"/>
    <mergeCell ref="A5:B5"/>
    <mergeCell ref="A3:U3"/>
    <mergeCell ref="C5:U5"/>
    <mergeCell ref="B23:B25"/>
    <mergeCell ref="A20:A22"/>
  </mergeCells>
  <phoneticPr fontId="16" type="noConversion"/>
  <dataValidations count="2">
    <dataValidation type="list" allowBlank="1" showInputMessage="1" showErrorMessage="1" sqref="G13:G25" xr:uid="{7B64A213-27A4-49CE-89BD-9A6E25E5AE8A}">
      <formula1>"Aumentar, Manter, Reduzir"</formula1>
    </dataValidation>
    <dataValidation type="list" allowBlank="1" showInputMessage="1" showErrorMessage="1" sqref="N26:N1048576 T26:T1048576" xr:uid="{58A5B1F7-0EA9-4FC8-8419-76FEE1B219EF}">
      <formula1>"Baixa, Média, Alta"</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U52"/>
  <sheetViews>
    <sheetView tabSelected="1" zoomScale="80" zoomScaleNormal="80" workbookViewId="0">
      <pane xSplit="2" ySplit="14" topLeftCell="C15" activePane="bottomRight" state="frozen"/>
      <selection pane="topRight" activeCell="C1" sqref="C1"/>
      <selection pane="bottomLeft" activeCell="A15" sqref="A15"/>
      <selection pane="bottomRight" activeCell="C15" sqref="C15"/>
    </sheetView>
  </sheetViews>
  <sheetFormatPr defaultColWidth="9.140625" defaultRowHeight="18.75" x14ac:dyDescent="0.2"/>
  <cols>
    <col min="1" max="1" width="8" style="9" customWidth="1"/>
    <col min="2" max="2" width="42.140625" style="9" customWidth="1"/>
    <col min="3" max="3" width="46.28515625" style="37" customWidth="1"/>
    <col min="4" max="4" width="20.85546875" style="37" bestFit="1" customWidth="1"/>
    <col min="5" max="5" width="20.42578125" style="37" bestFit="1" customWidth="1"/>
    <col min="6" max="6" width="21.42578125" style="37" bestFit="1" customWidth="1"/>
    <col min="7" max="7" width="21.140625" style="37" customWidth="1"/>
    <col min="8" max="8" width="33.5703125" style="9" customWidth="1"/>
    <col min="9" max="9" width="16.85546875" style="9" customWidth="1"/>
    <col min="10" max="10" width="24" style="9" customWidth="1"/>
    <col min="11" max="11" width="90" style="9" customWidth="1"/>
    <col min="12" max="12" width="16.28515625" style="37" customWidth="1"/>
    <col min="13" max="13" width="33.5703125" style="9" customWidth="1"/>
    <col min="14" max="14" width="17.5703125" style="37" customWidth="1"/>
    <col min="15" max="15" width="43.42578125" style="9" customWidth="1"/>
    <col min="16" max="17" width="15.85546875" style="37" customWidth="1"/>
    <col min="18" max="18" width="37" style="9" customWidth="1"/>
    <col min="19" max="19" width="33.7109375" style="9" customWidth="1"/>
    <col min="20" max="20" width="20.140625" style="37" customWidth="1"/>
    <col min="21" max="21" width="46" style="9" customWidth="1"/>
    <col min="22" max="16384" width="9.140625" style="9"/>
  </cols>
  <sheetData>
    <row r="1" spans="1:21" s="42" customFormat="1" ht="39" customHeight="1" x14ac:dyDescent="0.2">
      <c r="A1" s="96" t="s">
        <v>0</v>
      </c>
      <c r="B1" s="96"/>
      <c r="C1" s="96"/>
      <c r="D1" s="96"/>
      <c r="E1" s="96"/>
      <c r="F1" s="96"/>
      <c r="G1" s="96"/>
      <c r="H1" s="96"/>
      <c r="I1" s="96"/>
      <c r="J1" s="96"/>
      <c r="K1" s="96"/>
      <c r="L1" s="96"/>
      <c r="M1" s="96"/>
      <c r="N1" s="96"/>
      <c r="O1" s="96"/>
      <c r="P1" s="96"/>
      <c r="Q1" s="96"/>
      <c r="R1" s="96"/>
      <c r="S1" s="96"/>
      <c r="T1" s="96"/>
      <c r="U1" s="96"/>
    </row>
    <row r="2" spans="1:21" s="19" customFormat="1" ht="8.25" customHeight="1" x14ac:dyDescent="0.2">
      <c r="A2" s="118"/>
      <c r="B2" s="118"/>
      <c r="C2" s="118"/>
      <c r="D2" s="118"/>
      <c r="E2" s="118"/>
      <c r="F2" s="118"/>
      <c r="G2" s="118"/>
      <c r="H2" s="118"/>
      <c r="I2" s="118"/>
      <c r="J2" s="118"/>
      <c r="K2" s="118"/>
      <c r="L2" s="118"/>
      <c r="M2" s="118"/>
      <c r="N2" s="118"/>
      <c r="O2" s="118"/>
      <c r="P2" s="118"/>
      <c r="Q2" s="118"/>
      <c r="R2" s="118"/>
      <c r="S2" s="118"/>
      <c r="T2" s="118"/>
      <c r="U2" s="118"/>
    </row>
    <row r="3" spans="1:21" s="19" customFormat="1" ht="21" x14ac:dyDescent="0.2">
      <c r="A3" s="100" t="str">
        <f>'MATRIZ AVALIACAO MEIO TERMO'!A3:U3</f>
        <v>Plano de Ação Nacional para Conservação da Herpetofauna Ameaçada da Serra do Espinhaço em Minas Gerais - PAN Herpetofauna do Espinhaço Mineiro</v>
      </c>
      <c r="B3" s="100"/>
      <c r="C3" s="100"/>
      <c r="D3" s="100"/>
      <c r="E3" s="100"/>
      <c r="F3" s="100"/>
      <c r="G3" s="100"/>
      <c r="H3" s="100"/>
      <c r="I3" s="100"/>
      <c r="J3" s="100"/>
      <c r="K3" s="100"/>
      <c r="L3" s="100"/>
      <c r="M3" s="100"/>
      <c r="N3" s="100"/>
      <c r="O3" s="100"/>
      <c r="P3" s="100"/>
      <c r="Q3" s="100"/>
      <c r="R3" s="100"/>
      <c r="S3" s="100"/>
      <c r="T3" s="100"/>
      <c r="U3" s="100"/>
    </row>
    <row r="4" spans="1:21" s="19" customFormat="1" ht="15" x14ac:dyDescent="0.2">
      <c r="A4" s="118"/>
      <c r="B4" s="118"/>
      <c r="C4" s="118"/>
      <c r="D4" s="118"/>
      <c r="E4" s="118"/>
      <c r="F4" s="118"/>
      <c r="G4" s="118"/>
      <c r="H4" s="118"/>
      <c r="I4" s="118"/>
      <c r="J4" s="118"/>
      <c r="K4" s="118"/>
      <c r="L4" s="118"/>
      <c r="M4" s="118"/>
      <c r="N4" s="118"/>
      <c r="O4" s="118"/>
      <c r="P4" s="118"/>
      <c r="Q4" s="118"/>
      <c r="R4" s="118"/>
      <c r="S4" s="118"/>
      <c r="T4" s="118"/>
      <c r="U4" s="118"/>
    </row>
    <row r="5" spans="1:21" s="19" customFormat="1" ht="26.25" customHeight="1" x14ac:dyDescent="0.2">
      <c r="A5" s="122" t="s">
        <v>2</v>
      </c>
      <c r="B5" s="122"/>
      <c r="C5" s="123" t="str">
        <f>'MATRIZ AVALIACAO MEIO TERMO'!C5:U5</f>
        <v>Implementar medidas que favoreçam a conservação das espécies do PAN e de seus habitat, em cinco anos</v>
      </c>
      <c r="D5" s="124"/>
      <c r="E5" s="124"/>
      <c r="F5" s="124"/>
      <c r="G5" s="124"/>
      <c r="H5" s="124"/>
      <c r="I5" s="124"/>
      <c r="J5" s="124"/>
      <c r="K5" s="124"/>
      <c r="L5" s="124"/>
      <c r="M5" s="124"/>
      <c r="N5" s="124"/>
      <c r="O5" s="124"/>
      <c r="P5" s="124"/>
      <c r="Q5" s="124"/>
      <c r="R5" s="124"/>
      <c r="S5" s="124"/>
      <c r="T5" s="124"/>
      <c r="U5" s="125"/>
    </row>
    <row r="6" spans="1:21" s="19" customFormat="1" ht="11.25" customHeight="1" x14ac:dyDescent="0.2">
      <c r="A6" s="126"/>
      <c r="B6" s="126"/>
      <c r="C6" s="126"/>
      <c r="D6" s="126"/>
      <c r="E6" s="126"/>
      <c r="F6" s="126"/>
      <c r="G6" s="126"/>
      <c r="H6" s="126"/>
      <c r="I6" s="126"/>
      <c r="J6" s="126"/>
      <c r="K6" s="126"/>
      <c r="L6" s="126"/>
      <c r="M6" s="126"/>
      <c r="N6" s="126"/>
      <c r="O6" s="126"/>
      <c r="P6" s="126"/>
      <c r="Q6" s="126"/>
      <c r="R6" s="126"/>
      <c r="S6" s="126"/>
      <c r="T6" s="126"/>
      <c r="U6" s="126"/>
    </row>
    <row r="7" spans="1:21" s="19" customFormat="1" ht="31.5" customHeight="1" x14ac:dyDescent="0.2">
      <c r="A7" s="127" t="s">
        <v>4</v>
      </c>
      <c r="B7" s="127"/>
      <c r="C7" s="128">
        <f>'MATRIZ META'!C7</f>
        <v>43713</v>
      </c>
      <c r="D7" s="129"/>
      <c r="E7" s="129"/>
      <c r="F7" s="129"/>
      <c r="G7" s="129"/>
      <c r="H7" s="129"/>
      <c r="I7" s="129"/>
      <c r="J7" s="129"/>
      <c r="K7" s="129"/>
      <c r="L7" s="129"/>
      <c r="M7" s="129"/>
      <c r="N7" s="129"/>
      <c r="O7" s="129"/>
      <c r="P7" s="129"/>
      <c r="Q7" s="129"/>
      <c r="R7" s="129"/>
      <c r="S7" s="129"/>
      <c r="T7" s="129"/>
      <c r="U7" s="130"/>
    </row>
    <row r="8" spans="1:21" s="19" customFormat="1" ht="11.25" customHeight="1" x14ac:dyDescent="0.2">
      <c r="A8" s="126"/>
      <c r="B8" s="126"/>
      <c r="C8" s="126"/>
      <c r="D8" s="126"/>
      <c r="E8" s="126"/>
      <c r="F8" s="126"/>
      <c r="G8" s="126"/>
      <c r="H8" s="126"/>
      <c r="I8" s="126"/>
      <c r="J8" s="126"/>
      <c r="K8" s="126"/>
      <c r="L8" s="126"/>
      <c r="M8" s="126"/>
      <c r="N8" s="126"/>
      <c r="O8" s="126"/>
      <c r="P8" s="126"/>
      <c r="Q8" s="126"/>
      <c r="R8" s="126"/>
      <c r="S8" s="126"/>
      <c r="T8" s="126"/>
      <c r="U8" s="126"/>
    </row>
    <row r="9" spans="1:21" s="19" customFormat="1" ht="31.5" customHeight="1" x14ac:dyDescent="0.2">
      <c r="A9" s="131" t="s">
        <v>80</v>
      </c>
      <c r="B9" s="131"/>
      <c r="C9" s="128" t="str">
        <f>'MATRIZ AVALIACAO MEIO TERMO'!C9</f>
        <v>17 e 18/10/2022</v>
      </c>
      <c r="D9" s="129"/>
      <c r="E9" s="129"/>
      <c r="F9" s="129"/>
      <c r="G9" s="129"/>
      <c r="H9" s="129"/>
      <c r="I9" s="129"/>
      <c r="J9" s="129"/>
      <c r="K9" s="129"/>
      <c r="L9" s="129"/>
      <c r="M9" s="129"/>
      <c r="N9" s="129"/>
      <c r="O9" s="129"/>
      <c r="P9" s="129"/>
      <c r="Q9" s="129"/>
      <c r="R9" s="129"/>
      <c r="S9" s="129"/>
      <c r="T9" s="129"/>
      <c r="U9" s="130"/>
    </row>
    <row r="10" spans="1:21" s="19" customFormat="1" ht="11.25" customHeight="1" x14ac:dyDescent="0.2">
      <c r="A10" s="126"/>
      <c r="B10" s="126"/>
      <c r="C10" s="126"/>
      <c r="D10" s="126"/>
      <c r="E10" s="126"/>
      <c r="F10" s="126"/>
      <c r="G10" s="126"/>
      <c r="H10" s="126"/>
      <c r="I10" s="126"/>
      <c r="J10" s="126"/>
      <c r="K10" s="126"/>
      <c r="L10" s="126"/>
      <c r="M10" s="126"/>
      <c r="N10" s="126"/>
      <c r="O10" s="126"/>
      <c r="P10" s="126"/>
      <c r="Q10" s="126"/>
      <c r="R10" s="126"/>
      <c r="S10" s="126"/>
      <c r="T10" s="126"/>
      <c r="U10" s="126"/>
    </row>
    <row r="11" spans="1:21" s="19" customFormat="1" ht="31.5" customHeight="1" x14ac:dyDescent="0.2">
      <c r="A11" s="132" t="s">
        <v>154</v>
      </c>
      <c r="B11" s="132"/>
      <c r="C11" s="128" t="s">
        <v>155</v>
      </c>
      <c r="D11" s="129"/>
      <c r="E11" s="129"/>
      <c r="F11" s="129"/>
      <c r="G11" s="129"/>
      <c r="H11" s="129"/>
      <c r="I11" s="129"/>
      <c r="J11" s="129"/>
      <c r="K11" s="129"/>
      <c r="L11" s="129"/>
      <c r="M11" s="129"/>
      <c r="N11" s="129"/>
      <c r="O11" s="129"/>
      <c r="P11" s="129"/>
      <c r="Q11" s="129"/>
      <c r="R11" s="129"/>
      <c r="S11" s="129"/>
      <c r="T11" s="129"/>
      <c r="U11" s="130"/>
    </row>
    <row r="12" spans="1:21" s="20" customFormat="1" ht="16.5" customHeight="1" x14ac:dyDescent="0.2">
      <c r="A12" s="108"/>
      <c r="B12" s="108"/>
      <c r="C12" s="108"/>
      <c r="D12" s="108"/>
      <c r="E12" s="108"/>
      <c r="F12" s="108"/>
      <c r="G12" s="108"/>
      <c r="H12" s="108"/>
      <c r="I12" s="108"/>
      <c r="J12" s="108"/>
      <c r="K12" s="108"/>
      <c r="L12" s="108"/>
      <c r="M12" s="108"/>
      <c r="N12" s="108"/>
      <c r="O12" s="108"/>
      <c r="P12" s="108"/>
      <c r="Q12" s="108"/>
      <c r="R12" s="108"/>
      <c r="S12" s="108"/>
      <c r="T12" s="108"/>
      <c r="U12" s="108"/>
    </row>
    <row r="13" spans="1:21" s="20" customFormat="1" ht="42" customHeight="1" x14ac:dyDescent="0.2">
      <c r="A13" s="109" t="s">
        <v>82</v>
      </c>
      <c r="B13" s="110"/>
      <c r="C13" s="110"/>
      <c r="D13" s="110"/>
      <c r="E13" s="110"/>
      <c r="F13" s="110"/>
      <c r="G13" s="110"/>
      <c r="H13" s="110"/>
      <c r="I13" s="110"/>
      <c r="J13" s="110"/>
      <c r="K13" s="111"/>
      <c r="L13" s="112" t="s">
        <v>156</v>
      </c>
      <c r="M13" s="112"/>
      <c r="N13" s="112"/>
      <c r="O13" s="112"/>
      <c r="P13" s="112"/>
      <c r="Q13" s="112"/>
      <c r="R13" s="112"/>
      <c r="S13" s="112"/>
      <c r="T13" s="112"/>
      <c r="U13" s="112"/>
    </row>
    <row r="14" spans="1:21" s="20" customFormat="1" ht="76.5" customHeight="1" x14ac:dyDescent="0.2">
      <c r="A14" s="21" t="s">
        <v>84</v>
      </c>
      <c r="B14" s="21" t="s">
        <v>7</v>
      </c>
      <c r="C14" s="21" t="s">
        <v>8</v>
      </c>
      <c r="D14" s="21" t="s">
        <v>9</v>
      </c>
      <c r="E14" s="21" t="s">
        <v>10</v>
      </c>
      <c r="F14" s="21" t="s">
        <v>11</v>
      </c>
      <c r="G14" s="21" t="s">
        <v>12</v>
      </c>
      <c r="H14" s="21" t="s">
        <v>13</v>
      </c>
      <c r="I14" s="21" t="s">
        <v>14</v>
      </c>
      <c r="J14" s="21" t="s">
        <v>15</v>
      </c>
      <c r="K14" s="21" t="s">
        <v>16</v>
      </c>
      <c r="L14" s="22" t="s">
        <v>85</v>
      </c>
      <c r="M14" s="22" t="s">
        <v>86</v>
      </c>
      <c r="N14" s="22" t="s">
        <v>87</v>
      </c>
      <c r="O14" s="22" t="s">
        <v>88</v>
      </c>
      <c r="P14" s="22" t="s">
        <v>89</v>
      </c>
      <c r="Q14" s="22" t="s">
        <v>15</v>
      </c>
      <c r="R14" s="22" t="s">
        <v>16</v>
      </c>
      <c r="S14" s="23" t="s">
        <v>90</v>
      </c>
      <c r="T14" s="23" t="s">
        <v>91</v>
      </c>
      <c r="U14" s="23" t="s">
        <v>92</v>
      </c>
    </row>
    <row r="15" spans="1:21" s="20" customFormat="1" ht="90" customHeight="1" x14ac:dyDescent="0.2">
      <c r="A15" s="11">
        <v>1</v>
      </c>
      <c r="B15" s="24" t="s">
        <v>17</v>
      </c>
      <c r="C15" s="11" t="s">
        <v>18</v>
      </c>
      <c r="D15" s="11">
        <v>81</v>
      </c>
      <c r="E15" s="11">
        <v>86</v>
      </c>
      <c r="F15" s="11">
        <v>91</v>
      </c>
      <c r="G15" s="11" t="s">
        <v>22</v>
      </c>
      <c r="H15" s="3" t="s">
        <v>23</v>
      </c>
      <c r="I15" s="11" t="s">
        <v>24</v>
      </c>
      <c r="J15" s="3" t="s">
        <v>25</v>
      </c>
      <c r="K15" s="3" t="s">
        <v>93</v>
      </c>
      <c r="L15" s="29">
        <v>94</v>
      </c>
      <c r="M15" s="25"/>
      <c r="N15" s="29" t="s">
        <v>101</v>
      </c>
      <c r="O15" s="26" t="s">
        <v>157</v>
      </c>
      <c r="P15" s="40">
        <v>45264</v>
      </c>
      <c r="Q15" s="29" t="s">
        <v>158</v>
      </c>
      <c r="R15" s="26" t="s">
        <v>159</v>
      </c>
      <c r="S15" s="27"/>
      <c r="T15" s="33" t="s">
        <v>160</v>
      </c>
      <c r="U15" s="28" t="s">
        <v>161</v>
      </c>
    </row>
    <row r="16" spans="1:21" s="20" customFormat="1" ht="90" customHeight="1" x14ac:dyDescent="0.2">
      <c r="A16" s="69">
        <v>2</v>
      </c>
      <c r="B16" s="69" t="s">
        <v>27</v>
      </c>
      <c r="C16" s="11" t="s">
        <v>28</v>
      </c>
      <c r="D16" s="11">
        <v>4</v>
      </c>
      <c r="E16" s="11">
        <v>7</v>
      </c>
      <c r="F16" s="11" t="s">
        <v>162</v>
      </c>
      <c r="G16" s="11" t="s">
        <v>22</v>
      </c>
      <c r="H16" s="3" t="s">
        <v>100</v>
      </c>
      <c r="I16" s="11" t="s">
        <v>24</v>
      </c>
      <c r="J16" s="3" t="s">
        <v>32</v>
      </c>
      <c r="K16" s="3" t="s">
        <v>163</v>
      </c>
      <c r="L16" s="29">
        <v>4</v>
      </c>
      <c r="M16" s="25"/>
      <c r="N16" s="29" t="s">
        <v>164</v>
      </c>
      <c r="P16" s="40">
        <v>45264</v>
      </c>
      <c r="Q16" s="29" t="s">
        <v>165</v>
      </c>
      <c r="R16" s="26" t="s">
        <v>166</v>
      </c>
      <c r="S16" s="114"/>
      <c r="T16" s="114" t="s">
        <v>164</v>
      </c>
      <c r="U16" s="113" t="s">
        <v>167</v>
      </c>
    </row>
    <row r="17" spans="1:21" s="20" customFormat="1" ht="90" customHeight="1" x14ac:dyDescent="0.2">
      <c r="A17" s="69"/>
      <c r="B17" s="69"/>
      <c r="C17" s="11" t="s">
        <v>34</v>
      </c>
      <c r="D17" s="11">
        <v>6</v>
      </c>
      <c r="E17" s="11">
        <v>7</v>
      </c>
      <c r="F17" s="11">
        <v>10</v>
      </c>
      <c r="G17" s="11" t="s">
        <v>22</v>
      </c>
      <c r="H17" s="3" t="s">
        <v>168</v>
      </c>
      <c r="I17" s="11" t="s">
        <v>24</v>
      </c>
      <c r="J17" s="3" t="s">
        <v>37</v>
      </c>
      <c r="K17" s="3" t="s">
        <v>107</v>
      </c>
      <c r="L17" s="29">
        <v>7</v>
      </c>
      <c r="M17" s="25"/>
      <c r="N17" s="29" t="s">
        <v>164</v>
      </c>
      <c r="O17" s="26" t="s">
        <v>169</v>
      </c>
      <c r="P17" s="40">
        <v>45264</v>
      </c>
      <c r="Q17" s="29" t="s">
        <v>170</v>
      </c>
      <c r="R17" s="25"/>
      <c r="S17" s="114"/>
      <c r="T17" s="114"/>
      <c r="U17" s="113"/>
    </row>
    <row r="18" spans="1:21" s="20" customFormat="1" ht="90" customHeight="1" x14ac:dyDescent="0.2">
      <c r="A18" s="11">
        <v>3</v>
      </c>
      <c r="B18" s="11" t="s">
        <v>111</v>
      </c>
      <c r="C18" s="11" t="s">
        <v>112</v>
      </c>
      <c r="D18" s="11">
        <v>4</v>
      </c>
      <c r="E18" s="11" t="s">
        <v>113</v>
      </c>
      <c r="F18" s="11">
        <v>7</v>
      </c>
      <c r="G18" s="11" t="s">
        <v>22</v>
      </c>
      <c r="H18" s="3" t="s">
        <v>114</v>
      </c>
      <c r="I18" s="11" t="s">
        <v>24</v>
      </c>
      <c r="J18" s="3" t="s">
        <v>115</v>
      </c>
      <c r="K18" s="3" t="s">
        <v>116</v>
      </c>
      <c r="L18" s="29">
        <v>4</v>
      </c>
      <c r="M18" s="25"/>
      <c r="N18" s="29" t="s">
        <v>164</v>
      </c>
      <c r="O18" s="25"/>
      <c r="P18" s="40">
        <v>45264</v>
      </c>
      <c r="Q18" s="29" t="s">
        <v>171</v>
      </c>
      <c r="R18" s="26" t="s">
        <v>172</v>
      </c>
      <c r="S18" s="31"/>
      <c r="T18" s="34" t="s">
        <v>164</v>
      </c>
      <c r="U18" s="32" t="s">
        <v>173</v>
      </c>
    </row>
    <row r="19" spans="1:21" s="20" customFormat="1" ht="90" customHeight="1" x14ac:dyDescent="0.2">
      <c r="A19" s="69">
        <v>4</v>
      </c>
      <c r="B19" s="107" t="s">
        <v>118</v>
      </c>
      <c r="C19" s="11" t="s">
        <v>46</v>
      </c>
      <c r="D19" s="11" t="s">
        <v>47</v>
      </c>
      <c r="E19" s="11">
        <v>2000</v>
      </c>
      <c r="F19" s="29">
        <v>5000</v>
      </c>
      <c r="G19" s="11" t="s">
        <v>22</v>
      </c>
      <c r="H19" s="3" t="s">
        <v>48</v>
      </c>
      <c r="I19" s="11" t="s">
        <v>49</v>
      </c>
      <c r="J19" s="3" t="s">
        <v>50</v>
      </c>
      <c r="K19" s="3" t="s">
        <v>51</v>
      </c>
      <c r="L19" s="29">
        <v>5162</v>
      </c>
      <c r="M19" s="25"/>
      <c r="N19" s="29" t="s">
        <v>94</v>
      </c>
      <c r="O19" s="26" t="s">
        <v>119</v>
      </c>
      <c r="P19" s="40">
        <v>45265</v>
      </c>
      <c r="Q19" s="30" t="s">
        <v>174</v>
      </c>
      <c r="R19" s="25"/>
      <c r="S19" s="115"/>
      <c r="T19" s="115" t="s">
        <v>175</v>
      </c>
      <c r="U19" s="119" t="s">
        <v>176</v>
      </c>
    </row>
    <row r="20" spans="1:21" s="20" customFormat="1" ht="90" customHeight="1" x14ac:dyDescent="0.2">
      <c r="A20" s="69"/>
      <c r="B20" s="107"/>
      <c r="C20" s="11" t="s">
        <v>177</v>
      </c>
      <c r="D20" s="11" t="s">
        <v>47</v>
      </c>
      <c r="E20" s="11">
        <v>30</v>
      </c>
      <c r="F20" s="11">
        <v>160</v>
      </c>
      <c r="G20" s="11" t="s">
        <v>22</v>
      </c>
      <c r="H20" s="3" t="s">
        <v>124</v>
      </c>
      <c r="I20" s="11" t="s">
        <v>24</v>
      </c>
      <c r="J20" s="3" t="s">
        <v>50</v>
      </c>
      <c r="K20" s="3" t="s">
        <v>125</v>
      </c>
      <c r="L20" s="29">
        <v>110</v>
      </c>
      <c r="M20" s="25"/>
      <c r="N20" s="29" t="s">
        <v>94</v>
      </c>
      <c r="O20" s="26" t="s">
        <v>178</v>
      </c>
      <c r="P20" s="40">
        <v>45266</v>
      </c>
      <c r="Q20" s="30" t="s">
        <v>174</v>
      </c>
      <c r="R20" s="25"/>
      <c r="S20" s="117"/>
      <c r="T20" s="117"/>
      <c r="U20" s="121"/>
    </row>
    <row r="21" spans="1:21" s="20" customFormat="1" ht="90" customHeight="1" x14ac:dyDescent="0.2">
      <c r="A21" s="69">
        <v>5</v>
      </c>
      <c r="B21" s="69" t="s">
        <v>55</v>
      </c>
      <c r="C21" s="11" t="s">
        <v>179</v>
      </c>
      <c r="D21" s="35">
        <v>0.50970000000000004</v>
      </c>
      <c r="E21" s="18">
        <v>0.5</v>
      </c>
      <c r="F21" s="18">
        <v>1</v>
      </c>
      <c r="G21" s="11" t="s">
        <v>22</v>
      </c>
      <c r="H21" s="3" t="s">
        <v>57</v>
      </c>
      <c r="I21" s="11" t="s">
        <v>58</v>
      </c>
      <c r="J21" s="3" t="s">
        <v>32</v>
      </c>
      <c r="K21" s="3" t="s">
        <v>59</v>
      </c>
      <c r="L21" s="38">
        <v>0.79669999999999996</v>
      </c>
      <c r="M21" s="25"/>
      <c r="N21" s="29" t="s">
        <v>94</v>
      </c>
      <c r="O21" s="26" t="s">
        <v>180</v>
      </c>
      <c r="P21" s="40">
        <v>45260</v>
      </c>
      <c r="Q21" s="29" t="s">
        <v>165</v>
      </c>
      <c r="R21" s="26" t="s">
        <v>181</v>
      </c>
      <c r="S21" s="115"/>
      <c r="T21" s="115" t="s">
        <v>160</v>
      </c>
      <c r="U21" s="119" t="s">
        <v>182</v>
      </c>
    </row>
    <row r="22" spans="1:21" s="20" customFormat="1" ht="90" customHeight="1" x14ac:dyDescent="0.2">
      <c r="A22" s="69"/>
      <c r="B22" s="69"/>
      <c r="C22" s="11" t="s">
        <v>132</v>
      </c>
      <c r="D22" s="11">
        <v>0</v>
      </c>
      <c r="E22" s="18" t="s">
        <v>113</v>
      </c>
      <c r="F22" s="11">
        <v>4</v>
      </c>
      <c r="G22" s="11" t="s">
        <v>22</v>
      </c>
      <c r="H22" s="3" t="s">
        <v>133</v>
      </c>
      <c r="I22" s="11" t="s">
        <v>24</v>
      </c>
      <c r="J22" s="3" t="s">
        <v>25</v>
      </c>
      <c r="K22" s="3"/>
      <c r="L22" s="29">
        <v>0</v>
      </c>
      <c r="M22" s="25"/>
      <c r="N22" s="29" t="s">
        <v>94</v>
      </c>
      <c r="P22" s="40">
        <v>45265</v>
      </c>
      <c r="Q22" s="29" t="s">
        <v>158</v>
      </c>
      <c r="R22" s="26" t="s">
        <v>183</v>
      </c>
      <c r="S22" s="116"/>
      <c r="T22" s="116"/>
      <c r="U22" s="120"/>
    </row>
    <row r="23" spans="1:21" s="20" customFormat="1" ht="90" customHeight="1" x14ac:dyDescent="0.2">
      <c r="A23" s="69"/>
      <c r="B23" s="69"/>
      <c r="C23" s="11" t="s">
        <v>134</v>
      </c>
      <c r="D23" s="11">
        <v>0</v>
      </c>
      <c r="E23" s="18" t="s">
        <v>113</v>
      </c>
      <c r="F23" s="11">
        <v>5</v>
      </c>
      <c r="G23" s="11" t="s">
        <v>22</v>
      </c>
      <c r="H23" s="3" t="s">
        <v>135</v>
      </c>
      <c r="I23" s="11" t="s">
        <v>24</v>
      </c>
      <c r="J23" s="3" t="s">
        <v>25</v>
      </c>
      <c r="K23" s="3" t="s">
        <v>184</v>
      </c>
      <c r="L23" s="29">
        <v>5</v>
      </c>
      <c r="M23" s="25"/>
      <c r="N23" s="29" t="s">
        <v>164</v>
      </c>
      <c r="O23" s="26" t="s">
        <v>185</v>
      </c>
      <c r="P23" s="40">
        <v>45265</v>
      </c>
      <c r="Q23" s="29" t="s">
        <v>158</v>
      </c>
      <c r="R23" s="26" t="s">
        <v>186</v>
      </c>
      <c r="S23" s="117"/>
      <c r="T23" s="117"/>
      <c r="U23" s="121"/>
    </row>
    <row r="24" spans="1:21" s="20" customFormat="1" ht="90" customHeight="1" x14ac:dyDescent="0.2">
      <c r="A24" s="69">
        <v>6</v>
      </c>
      <c r="B24" s="107" t="s">
        <v>137</v>
      </c>
      <c r="C24" s="11" t="s">
        <v>138</v>
      </c>
      <c r="D24" s="36" t="s">
        <v>139</v>
      </c>
      <c r="E24" s="11" t="s">
        <v>140</v>
      </c>
      <c r="F24" s="11" t="s">
        <v>141</v>
      </c>
      <c r="G24" s="11" t="s">
        <v>22</v>
      </c>
      <c r="H24" s="3" t="s">
        <v>65</v>
      </c>
      <c r="I24" s="11" t="s">
        <v>24</v>
      </c>
      <c r="J24" s="3" t="s">
        <v>66</v>
      </c>
      <c r="K24" s="3" t="s">
        <v>142</v>
      </c>
      <c r="L24" s="39">
        <v>-5.0000000000000001E-3</v>
      </c>
      <c r="M24" s="25"/>
      <c r="N24" s="29" t="s">
        <v>101</v>
      </c>
      <c r="O24" s="26" t="s">
        <v>187</v>
      </c>
      <c r="P24" s="40">
        <v>45260</v>
      </c>
      <c r="Q24" s="30" t="s">
        <v>188</v>
      </c>
      <c r="R24" s="26" t="s">
        <v>189</v>
      </c>
      <c r="S24" s="115"/>
      <c r="T24" s="115" t="s">
        <v>175</v>
      </c>
      <c r="U24" s="119" t="s">
        <v>190</v>
      </c>
    </row>
    <row r="25" spans="1:21" s="20" customFormat="1" ht="90" customHeight="1" x14ac:dyDescent="0.2">
      <c r="A25" s="69"/>
      <c r="B25" s="107"/>
      <c r="C25" s="11" t="s">
        <v>191</v>
      </c>
      <c r="D25" s="11" t="s">
        <v>192</v>
      </c>
      <c r="E25" s="11" t="s">
        <v>193</v>
      </c>
      <c r="F25" s="11" t="s">
        <v>194</v>
      </c>
      <c r="G25" s="11" t="s">
        <v>22</v>
      </c>
      <c r="H25" s="3" t="s">
        <v>72</v>
      </c>
      <c r="I25" s="11" t="s">
        <v>24</v>
      </c>
      <c r="J25" s="3" t="s">
        <v>32</v>
      </c>
      <c r="K25" s="3" t="s">
        <v>195</v>
      </c>
      <c r="L25" s="30" t="s">
        <v>149</v>
      </c>
      <c r="M25" s="25"/>
      <c r="N25" s="29" t="s">
        <v>94</v>
      </c>
      <c r="O25" s="26" t="s">
        <v>196</v>
      </c>
      <c r="P25" s="40">
        <v>45260</v>
      </c>
      <c r="Q25" s="29" t="s">
        <v>165</v>
      </c>
      <c r="R25" s="25"/>
      <c r="S25" s="117"/>
      <c r="T25" s="117"/>
      <c r="U25" s="121"/>
    </row>
    <row r="26" spans="1:21" x14ac:dyDescent="0.2">
      <c r="A26" s="2"/>
      <c r="B26" s="2"/>
      <c r="C26" s="41"/>
      <c r="D26" s="41"/>
      <c r="E26" s="41"/>
      <c r="F26" s="41"/>
      <c r="G26" s="41"/>
      <c r="H26" s="2"/>
      <c r="I26" s="2"/>
      <c r="J26" s="2"/>
      <c r="K26" s="2"/>
      <c r="L26" s="41"/>
      <c r="M26" s="2"/>
      <c r="N26" s="41"/>
      <c r="O26" s="2"/>
      <c r="P26" s="41"/>
      <c r="Q26" s="41"/>
      <c r="R26" s="2"/>
      <c r="S26" s="2"/>
      <c r="T26" s="41"/>
      <c r="U26" s="2"/>
    </row>
    <row r="27" spans="1:21" x14ac:dyDescent="0.2">
      <c r="A27" s="2"/>
      <c r="B27" s="2"/>
      <c r="C27" s="41"/>
      <c r="D27" s="41"/>
      <c r="E27" s="41"/>
      <c r="F27" s="41"/>
      <c r="G27" s="41"/>
      <c r="H27" s="2"/>
      <c r="I27" s="2"/>
      <c r="J27" s="2"/>
      <c r="K27" s="2"/>
      <c r="L27" s="41"/>
      <c r="M27" s="2"/>
      <c r="N27" s="41"/>
      <c r="O27" s="2"/>
      <c r="P27" s="41"/>
      <c r="Q27" s="41"/>
      <c r="R27" s="2"/>
      <c r="S27" s="2"/>
      <c r="T27" s="41"/>
      <c r="U27" s="2"/>
    </row>
    <row r="28" spans="1:21" x14ac:dyDescent="0.2">
      <c r="A28" s="2"/>
      <c r="B28" s="2"/>
      <c r="C28" s="41"/>
      <c r="D28" s="41"/>
      <c r="E28" s="41"/>
      <c r="F28" s="41"/>
      <c r="G28" s="41"/>
      <c r="H28" s="2"/>
      <c r="I28" s="2"/>
      <c r="J28" s="2"/>
      <c r="K28" s="2"/>
      <c r="L28" s="41"/>
      <c r="M28" s="2"/>
      <c r="N28" s="41"/>
      <c r="O28" s="2"/>
      <c r="P28" s="41"/>
      <c r="Q28" s="41"/>
      <c r="R28" s="2"/>
      <c r="S28" s="2"/>
      <c r="T28" s="41"/>
      <c r="U28" s="2"/>
    </row>
    <row r="29" spans="1:21" x14ac:dyDescent="0.2">
      <c r="A29" s="2"/>
      <c r="B29" s="2"/>
      <c r="C29" s="41"/>
      <c r="D29" s="41"/>
      <c r="E29" s="41"/>
      <c r="F29" s="41"/>
      <c r="G29" s="41"/>
      <c r="H29" s="2"/>
      <c r="I29" s="2"/>
      <c r="J29" s="2"/>
      <c r="K29" s="2"/>
      <c r="L29" s="41"/>
      <c r="M29" s="2"/>
      <c r="N29" s="41"/>
      <c r="O29" s="2"/>
      <c r="P29" s="41"/>
      <c r="Q29" s="41"/>
      <c r="R29" s="2"/>
      <c r="S29" s="2"/>
      <c r="T29" s="41"/>
      <c r="U29" s="2"/>
    </row>
    <row r="30" spans="1:21" x14ac:dyDescent="0.2">
      <c r="A30" s="2"/>
      <c r="B30" s="2"/>
      <c r="C30" s="41"/>
      <c r="D30" s="41"/>
      <c r="E30" s="41"/>
      <c r="F30" s="41"/>
      <c r="G30" s="41"/>
      <c r="H30" s="2"/>
      <c r="I30" s="2"/>
      <c r="J30" s="2"/>
      <c r="K30" s="2"/>
      <c r="L30" s="41"/>
      <c r="M30" s="2"/>
      <c r="N30" s="41"/>
      <c r="O30" s="2"/>
      <c r="P30" s="41"/>
      <c r="Q30" s="41"/>
      <c r="R30" s="2"/>
      <c r="S30" s="2"/>
      <c r="T30" s="41"/>
      <c r="U30" s="2"/>
    </row>
    <row r="31" spans="1:21" x14ac:dyDescent="0.2">
      <c r="A31" s="2"/>
      <c r="B31" s="2"/>
      <c r="C31" s="41"/>
      <c r="D31" s="41"/>
      <c r="E31" s="41"/>
      <c r="F31" s="41"/>
      <c r="G31" s="41"/>
      <c r="H31" s="2"/>
      <c r="I31" s="2"/>
      <c r="J31" s="2"/>
      <c r="K31" s="2"/>
      <c r="L31" s="41"/>
      <c r="M31" s="2"/>
      <c r="N31" s="41"/>
      <c r="O31" s="2"/>
      <c r="P31" s="41"/>
      <c r="Q31" s="41"/>
      <c r="R31" s="2"/>
      <c r="S31" s="2"/>
      <c r="T31" s="41"/>
      <c r="U31" s="2"/>
    </row>
    <row r="32" spans="1:21" x14ac:dyDescent="0.2">
      <c r="A32" s="2"/>
      <c r="B32" s="2"/>
      <c r="C32" s="41"/>
      <c r="D32" s="41"/>
      <c r="E32" s="41"/>
      <c r="F32" s="41"/>
      <c r="G32" s="41"/>
      <c r="H32" s="2"/>
      <c r="I32" s="2"/>
      <c r="J32" s="2"/>
      <c r="K32" s="2"/>
      <c r="L32" s="41"/>
      <c r="M32" s="2"/>
      <c r="N32" s="41"/>
      <c r="O32" s="2"/>
      <c r="P32" s="41"/>
      <c r="Q32" s="41"/>
      <c r="R32" s="2"/>
      <c r="S32" s="2"/>
      <c r="T32" s="41"/>
      <c r="U32" s="2"/>
    </row>
    <row r="33" spans="1:21" x14ac:dyDescent="0.2">
      <c r="A33" s="2"/>
      <c r="B33" s="2"/>
      <c r="C33" s="41"/>
      <c r="D33" s="41"/>
      <c r="E33" s="41"/>
      <c r="F33" s="41"/>
      <c r="G33" s="41"/>
      <c r="H33" s="2"/>
      <c r="I33" s="2"/>
      <c r="J33" s="2"/>
      <c r="K33" s="2"/>
      <c r="L33" s="41"/>
      <c r="M33" s="2"/>
      <c r="N33" s="41"/>
      <c r="O33" s="2"/>
      <c r="P33" s="41"/>
      <c r="Q33" s="41"/>
      <c r="R33" s="2"/>
      <c r="S33" s="2"/>
      <c r="T33" s="41"/>
      <c r="U33" s="2"/>
    </row>
    <row r="34" spans="1:21" x14ac:dyDescent="0.2">
      <c r="A34" s="2"/>
      <c r="B34" s="2"/>
      <c r="C34" s="41"/>
      <c r="D34" s="41"/>
      <c r="E34" s="41"/>
      <c r="F34" s="41"/>
      <c r="G34" s="41"/>
      <c r="H34" s="2"/>
      <c r="I34" s="2"/>
      <c r="J34" s="2"/>
      <c r="K34" s="2"/>
      <c r="L34" s="41"/>
      <c r="M34" s="2"/>
      <c r="N34" s="41"/>
      <c r="O34" s="2"/>
      <c r="P34" s="41"/>
      <c r="Q34" s="41"/>
      <c r="R34" s="2"/>
      <c r="S34" s="2"/>
      <c r="T34" s="41"/>
      <c r="U34" s="2"/>
    </row>
    <row r="35" spans="1:21" x14ac:dyDescent="0.2">
      <c r="A35" s="2"/>
      <c r="B35" s="2"/>
      <c r="C35" s="41"/>
      <c r="D35" s="41"/>
      <c r="E35" s="41"/>
      <c r="F35" s="41"/>
      <c r="G35" s="41"/>
      <c r="H35" s="2"/>
      <c r="I35" s="2"/>
      <c r="J35" s="2"/>
      <c r="K35" s="2"/>
      <c r="L35" s="41"/>
      <c r="M35" s="2"/>
      <c r="N35" s="41"/>
      <c r="O35" s="2"/>
      <c r="P35" s="41"/>
      <c r="Q35" s="41"/>
      <c r="R35" s="2"/>
      <c r="S35" s="2"/>
      <c r="T35" s="41"/>
      <c r="U35" s="2"/>
    </row>
    <row r="36" spans="1:21" x14ac:dyDescent="0.2">
      <c r="A36" s="2"/>
      <c r="B36" s="2"/>
      <c r="C36" s="41"/>
      <c r="D36" s="41"/>
      <c r="E36" s="41"/>
      <c r="F36" s="41"/>
      <c r="G36" s="41"/>
      <c r="H36" s="2"/>
      <c r="I36" s="2"/>
      <c r="J36" s="2"/>
      <c r="K36" s="2"/>
      <c r="L36" s="41"/>
      <c r="M36" s="2"/>
      <c r="N36" s="41"/>
      <c r="O36" s="2"/>
      <c r="P36" s="41"/>
      <c r="Q36" s="41"/>
      <c r="R36" s="2"/>
      <c r="S36" s="2"/>
      <c r="T36" s="41"/>
      <c r="U36" s="2"/>
    </row>
    <row r="37" spans="1:21" x14ac:dyDescent="0.2">
      <c r="A37" s="2"/>
      <c r="B37" s="2"/>
      <c r="C37" s="41"/>
      <c r="D37" s="41"/>
      <c r="E37" s="41"/>
      <c r="F37" s="41"/>
      <c r="G37" s="41"/>
      <c r="H37" s="2"/>
      <c r="I37" s="2"/>
      <c r="J37" s="2"/>
      <c r="K37" s="2"/>
      <c r="L37" s="41"/>
      <c r="M37" s="2"/>
      <c r="N37" s="41"/>
      <c r="O37" s="2"/>
      <c r="P37" s="41"/>
      <c r="Q37" s="41"/>
      <c r="R37" s="2"/>
      <c r="S37" s="2"/>
      <c r="T37" s="41"/>
      <c r="U37" s="2"/>
    </row>
    <row r="38" spans="1:21" x14ac:dyDescent="0.2">
      <c r="A38" s="2"/>
      <c r="B38" s="2"/>
      <c r="C38" s="41"/>
      <c r="D38" s="41"/>
      <c r="E38" s="41"/>
      <c r="F38" s="41"/>
      <c r="G38" s="41"/>
      <c r="H38" s="2"/>
      <c r="I38" s="2"/>
      <c r="J38" s="2"/>
      <c r="K38" s="2"/>
      <c r="L38" s="41"/>
      <c r="M38" s="2"/>
      <c r="N38" s="41"/>
      <c r="O38" s="2"/>
      <c r="P38" s="41"/>
      <c r="Q38" s="41"/>
      <c r="R38" s="2"/>
      <c r="S38" s="2"/>
      <c r="T38" s="41"/>
      <c r="U38" s="2"/>
    </row>
    <row r="39" spans="1:21" x14ac:dyDescent="0.2">
      <c r="A39" s="2"/>
      <c r="B39" s="2"/>
      <c r="C39" s="41"/>
      <c r="D39" s="41"/>
      <c r="E39" s="41"/>
      <c r="F39" s="41"/>
      <c r="G39" s="41"/>
      <c r="H39" s="2"/>
      <c r="I39" s="2"/>
      <c r="J39" s="2"/>
      <c r="K39" s="2"/>
      <c r="L39" s="41"/>
      <c r="M39" s="2"/>
      <c r="N39" s="41"/>
      <c r="O39" s="2"/>
      <c r="P39" s="41"/>
      <c r="Q39" s="41"/>
      <c r="R39" s="2"/>
      <c r="S39" s="2"/>
      <c r="T39" s="41"/>
      <c r="U39" s="2"/>
    </row>
    <row r="40" spans="1:21" x14ac:dyDescent="0.2">
      <c r="A40" s="2"/>
      <c r="B40" s="2"/>
      <c r="C40" s="41"/>
      <c r="D40" s="41"/>
      <c r="E40" s="41"/>
      <c r="F40" s="41"/>
      <c r="G40" s="41"/>
      <c r="H40" s="2"/>
      <c r="I40" s="2"/>
      <c r="J40" s="2"/>
      <c r="K40" s="2"/>
      <c r="L40" s="41"/>
      <c r="M40" s="2"/>
      <c r="N40" s="41"/>
      <c r="O40" s="2"/>
      <c r="P40" s="41"/>
      <c r="Q40" s="41"/>
      <c r="R40" s="2"/>
      <c r="S40" s="2"/>
      <c r="T40" s="41"/>
      <c r="U40" s="2"/>
    </row>
    <row r="41" spans="1:21" x14ac:dyDescent="0.2">
      <c r="A41" s="2"/>
      <c r="B41" s="2"/>
      <c r="C41" s="41"/>
      <c r="D41" s="41"/>
      <c r="E41" s="41"/>
      <c r="F41" s="41"/>
      <c r="G41" s="41"/>
      <c r="H41" s="2"/>
      <c r="I41" s="2"/>
      <c r="J41" s="2"/>
      <c r="K41" s="2"/>
      <c r="L41" s="41"/>
      <c r="M41" s="2"/>
      <c r="N41" s="41"/>
      <c r="O41" s="2"/>
      <c r="P41" s="41"/>
      <c r="Q41" s="41"/>
      <c r="R41" s="2"/>
      <c r="S41" s="2"/>
      <c r="T41" s="41"/>
      <c r="U41" s="2"/>
    </row>
    <row r="42" spans="1:21" x14ac:dyDescent="0.2">
      <c r="A42" s="2"/>
      <c r="B42" s="2"/>
      <c r="C42" s="41"/>
      <c r="D42" s="41"/>
      <c r="E42" s="41"/>
      <c r="F42" s="41"/>
      <c r="G42" s="41"/>
      <c r="H42" s="2"/>
      <c r="I42" s="2"/>
      <c r="J42" s="2"/>
      <c r="K42" s="2"/>
      <c r="L42" s="41"/>
      <c r="M42" s="2"/>
      <c r="N42" s="41"/>
      <c r="O42" s="2"/>
      <c r="P42" s="41"/>
      <c r="Q42" s="41"/>
      <c r="R42" s="2"/>
      <c r="S42" s="2"/>
      <c r="T42" s="41"/>
      <c r="U42" s="2"/>
    </row>
    <row r="43" spans="1:21" x14ac:dyDescent="0.2">
      <c r="A43" s="2"/>
      <c r="B43" s="2"/>
      <c r="C43" s="41"/>
      <c r="D43" s="41"/>
      <c r="E43" s="41"/>
      <c r="F43" s="41"/>
      <c r="G43" s="41"/>
      <c r="H43" s="2"/>
      <c r="I43" s="2"/>
      <c r="J43" s="2"/>
      <c r="K43" s="2"/>
      <c r="L43" s="41"/>
      <c r="M43" s="2"/>
      <c r="N43" s="41"/>
      <c r="O43" s="2"/>
      <c r="P43" s="41"/>
      <c r="Q43" s="41"/>
      <c r="R43" s="2"/>
      <c r="S43" s="2"/>
      <c r="T43" s="41"/>
      <c r="U43" s="2"/>
    </row>
    <row r="44" spans="1:21" x14ac:dyDescent="0.2">
      <c r="A44" s="2"/>
      <c r="B44" s="2"/>
      <c r="C44" s="41"/>
      <c r="D44" s="41"/>
      <c r="E44" s="41"/>
      <c r="F44" s="41"/>
      <c r="G44" s="41"/>
      <c r="H44" s="2"/>
      <c r="I44" s="2"/>
      <c r="J44" s="2"/>
      <c r="K44" s="2"/>
      <c r="L44" s="41"/>
      <c r="M44" s="2"/>
      <c r="N44" s="41"/>
      <c r="O44" s="2"/>
      <c r="P44" s="41"/>
      <c r="Q44" s="41"/>
      <c r="R44" s="2"/>
      <c r="S44" s="2"/>
      <c r="T44" s="41"/>
      <c r="U44" s="2"/>
    </row>
    <row r="45" spans="1:21" x14ac:dyDescent="0.2">
      <c r="A45" s="2"/>
      <c r="B45" s="2"/>
      <c r="C45" s="41"/>
      <c r="D45" s="41"/>
      <c r="E45" s="41"/>
      <c r="F45" s="41"/>
      <c r="G45" s="41"/>
      <c r="H45" s="2"/>
      <c r="I45" s="2"/>
      <c r="J45" s="2"/>
      <c r="K45" s="2"/>
      <c r="L45" s="41"/>
      <c r="M45" s="2"/>
      <c r="N45" s="41"/>
      <c r="O45" s="2"/>
      <c r="P45" s="41"/>
      <c r="Q45" s="41"/>
      <c r="R45" s="2"/>
      <c r="S45" s="2"/>
      <c r="T45" s="41"/>
      <c r="U45" s="2"/>
    </row>
    <row r="46" spans="1:21" x14ac:dyDescent="0.2">
      <c r="A46" s="2"/>
      <c r="B46" s="2"/>
      <c r="C46" s="41"/>
      <c r="D46" s="41"/>
      <c r="E46" s="41"/>
      <c r="F46" s="41"/>
      <c r="G46" s="41"/>
      <c r="H46" s="2"/>
      <c r="I46" s="2"/>
      <c r="J46" s="2"/>
      <c r="K46" s="2"/>
      <c r="L46" s="41"/>
      <c r="M46" s="2"/>
      <c r="N46" s="41"/>
      <c r="O46" s="2"/>
      <c r="P46" s="41"/>
      <c r="Q46" s="41"/>
      <c r="R46" s="2"/>
      <c r="S46" s="2"/>
      <c r="T46" s="41"/>
      <c r="U46" s="2"/>
    </row>
    <row r="47" spans="1:21" x14ac:dyDescent="0.2">
      <c r="A47" s="2"/>
      <c r="B47" s="2"/>
      <c r="C47" s="41"/>
      <c r="D47" s="41"/>
      <c r="E47" s="41"/>
      <c r="F47" s="41"/>
      <c r="G47" s="41"/>
      <c r="H47" s="2"/>
      <c r="I47" s="2"/>
      <c r="J47" s="2"/>
      <c r="K47" s="2"/>
      <c r="L47" s="41"/>
      <c r="M47" s="2"/>
      <c r="N47" s="41"/>
      <c r="O47" s="2"/>
      <c r="P47" s="41"/>
      <c r="Q47" s="41"/>
      <c r="R47" s="2"/>
      <c r="S47" s="2"/>
      <c r="T47" s="41"/>
      <c r="U47" s="2"/>
    </row>
    <row r="48" spans="1:21" x14ac:dyDescent="0.2">
      <c r="A48" s="2"/>
      <c r="B48" s="2"/>
      <c r="C48" s="41"/>
      <c r="D48" s="41"/>
      <c r="E48" s="41"/>
      <c r="F48" s="41"/>
      <c r="G48" s="41"/>
      <c r="H48" s="2"/>
      <c r="I48" s="2"/>
      <c r="J48" s="2"/>
      <c r="K48" s="2"/>
      <c r="L48" s="41"/>
      <c r="M48" s="2"/>
      <c r="N48" s="41"/>
      <c r="O48" s="2"/>
      <c r="P48" s="41"/>
      <c r="Q48" s="41"/>
      <c r="R48" s="2"/>
      <c r="S48" s="2"/>
      <c r="T48" s="41"/>
      <c r="U48" s="2"/>
    </row>
    <row r="49" spans="1:21" x14ac:dyDescent="0.2">
      <c r="A49" s="2"/>
      <c r="B49" s="2"/>
      <c r="C49" s="41"/>
      <c r="D49" s="41"/>
      <c r="E49" s="41"/>
      <c r="F49" s="41"/>
      <c r="G49" s="41"/>
      <c r="H49" s="2"/>
      <c r="I49" s="2"/>
      <c r="J49" s="2"/>
      <c r="K49" s="2"/>
      <c r="L49" s="41"/>
      <c r="M49" s="2"/>
      <c r="N49" s="41"/>
      <c r="O49" s="2"/>
      <c r="P49" s="41"/>
      <c r="Q49" s="41"/>
      <c r="R49" s="2"/>
      <c r="S49" s="2"/>
      <c r="T49" s="41"/>
      <c r="U49" s="2"/>
    </row>
    <row r="50" spans="1:21" x14ac:dyDescent="0.2">
      <c r="A50" s="2"/>
      <c r="B50" s="2"/>
      <c r="C50" s="41"/>
      <c r="D50" s="41"/>
      <c r="E50" s="41"/>
      <c r="F50" s="41"/>
      <c r="G50" s="41"/>
      <c r="H50" s="2"/>
      <c r="I50" s="2"/>
      <c r="J50" s="2"/>
      <c r="K50" s="2"/>
      <c r="L50" s="41"/>
      <c r="M50" s="2"/>
      <c r="N50" s="41"/>
      <c r="O50" s="2"/>
      <c r="P50" s="41"/>
      <c r="Q50" s="41"/>
      <c r="R50" s="2"/>
      <c r="S50" s="2"/>
      <c r="T50" s="41"/>
      <c r="U50" s="2"/>
    </row>
    <row r="51" spans="1:21" x14ac:dyDescent="0.2">
      <c r="A51" s="2"/>
      <c r="B51" s="2"/>
      <c r="C51" s="41"/>
      <c r="D51" s="41"/>
      <c r="E51" s="41"/>
      <c r="F51" s="41"/>
      <c r="G51" s="41"/>
      <c r="H51" s="2"/>
      <c r="I51" s="2"/>
      <c r="J51" s="2"/>
      <c r="K51" s="2"/>
      <c r="L51" s="41"/>
      <c r="M51" s="2"/>
      <c r="N51" s="41"/>
      <c r="O51" s="2"/>
      <c r="P51" s="41"/>
      <c r="Q51" s="41"/>
      <c r="R51" s="2"/>
      <c r="S51" s="2"/>
      <c r="T51" s="41"/>
      <c r="U51" s="2"/>
    </row>
    <row r="52" spans="1:21" x14ac:dyDescent="0.2">
      <c r="A52" s="2"/>
      <c r="B52" s="2"/>
      <c r="C52" s="41"/>
      <c r="D52" s="41"/>
      <c r="E52" s="41"/>
      <c r="F52" s="41"/>
      <c r="G52" s="41"/>
      <c r="H52" s="2"/>
      <c r="I52" s="2"/>
      <c r="J52" s="2"/>
      <c r="K52" s="2"/>
      <c r="L52" s="41"/>
      <c r="M52" s="2"/>
      <c r="N52" s="41"/>
      <c r="O52" s="2"/>
      <c r="P52" s="41"/>
      <c r="Q52" s="41"/>
      <c r="R52" s="2"/>
      <c r="S52" s="2"/>
      <c r="T52" s="41"/>
      <c r="U52" s="2"/>
    </row>
  </sheetData>
  <sheetProtection algorithmName="SHA-512" hashValue="eecTxv7RWNy0Nq8wXrbu+5zoGwpqFBhwAuRKOn2EpqGe5fph2w2mAt+9ZAcCjOYwLV+icu5XaBvmtwFtBL8yCQ==" saltValue="f+lkU83n7+4pLCWHGSFMkA==" spinCount="100000" sheet="1" objects="1" scenarios="1"/>
  <mergeCells count="38">
    <mergeCell ref="U21:U23"/>
    <mergeCell ref="S24:S25"/>
    <mergeCell ref="T24:T25"/>
    <mergeCell ref="U24:U25"/>
    <mergeCell ref="S19:S20"/>
    <mergeCell ref="T19:T20"/>
    <mergeCell ref="U19:U20"/>
    <mergeCell ref="D11:U11"/>
    <mergeCell ref="A5:B5"/>
    <mergeCell ref="A10:U10"/>
    <mergeCell ref="A11:B11"/>
    <mergeCell ref="A7:B7"/>
    <mergeCell ref="A9:B9"/>
    <mergeCell ref="A8:U8"/>
    <mergeCell ref="A6:U6"/>
    <mergeCell ref="D7:U7"/>
    <mergeCell ref="D9:U9"/>
    <mergeCell ref="A1:U1"/>
    <mergeCell ref="A2:U2"/>
    <mergeCell ref="A3:U3"/>
    <mergeCell ref="A4:U4"/>
    <mergeCell ref="C5:U5"/>
    <mergeCell ref="A21:A23"/>
    <mergeCell ref="B21:B23"/>
    <mergeCell ref="A24:A25"/>
    <mergeCell ref="B24:B25"/>
    <mergeCell ref="A12:U12"/>
    <mergeCell ref="A13:K13"/>
    <mergeCell ref="L13:U13"/>
    <mergeCell ref="A16:A17"/>
    <mergeCell ref="B16:B17"/>
    <mergeCell ref="A19:A20"/>
    <mergeCell ref="B19:B20"/>
    <mergeCell ref="U16:U17"/>
    <mergeCell ref="T16:T17"/>
    <mergeCell ref="S16:S17"/>
    <mergeCell ref="S21:S23"/>
    <mergeCell ref="T21:T23"/>
  </mergeCells>
  <dataValidations count="2">
    <dataValidation type="list" allowBlank="1" showInputMessage="1" showErrorMessage="1" sqref="T15 T24 T19 T21 T26:T1048576" xr:uid="{00000000-0002-0000-0200-000000000000}">
      <formula1>"Baixa, Média, Alta"</formula1>
    </dataValidation>
    <dataValidation type="list" allowBlank="1" showInputMessage="1" showErrorMessage="1" sqref="G15:G25" xr:uid="{030CC2DA-1B9D-415B-8C1F-601E323E6FB8}">
      <formula1>"Aumentar, Manter, Reduzir"</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topLeftCell="A2" zoomScale="70" zoomScaleNormal="70" workbookViewId="0">
      <selection activeCell="B2" sqref="B2"/>
    </sheetView>
  </sheetViews>
  <sheetFormatPr defaultColWidth="9.140625" defaultRowHeight="12.75" x14ac:dyDescent="0.2"/>
  <cols>
    <col min="1" max="1" width="15.5703125" style="7" customWidth="1"/>
    <col min="2" max="2" width="32.42578125" style="7" customWidth="1"/>
    <col min="3" max="16384" width="9.140625" style="7"/>
  </cols>
  <sheetData>
    <row r="1" spans="1:2" x14ac:dyDescent="0.2">
      <c r="A1" s="8" t="s">
        <v>197</v>
      </c>
      <c r="B1" s="8" t="s">
        <v>198</v>
      </c>
    </row>
    <row r="2" spans="1:2" ht="121.5" customHeight="1" x14ac:dyDescent="0.2">
      <c r="A2" s="8">
        <v>1</v>
      </c>
      <c r="B2" s="8"/>
    </row>
    <row r="3" spans="1:2" ht="121.5" customHeight="1" x14ac:dyDescent="0.2">
      <c r="A3" s="8">
        <v>2</v>
      </c>
      <c r="B3" s="8"/>
    </row>
    <row r="4" spans="1:2" ht="121.5" customHeight="1" x14ac:dyDescent="0.2">
      <c r="A4" s="8">
        <v>3</v>
      </c>
      <c r="B4" s="8"/>
    </row>
    <row r="5" spans="1:2" ht="121.5" customHeight="1" x14ac:dyDescent="0.2">
      <c r="A5" s="8">
        <v>4</v>
      </c>
      <c r="B5" s="8"/>
    </row>
    <row r="6" spans="1:2" ht="121.5" customHeight="1" x14ac:dyDescent="0.2">
      <c r="A6" s="8">
        <v>5</v>
      </c>
      <c r="B6" s="8"/>
    </row>
  </sheetData>
  <pageMargins left="0.511811024" right="0.511811024" top="0.78740157499999996" bottom="0.78740157499999996" header="0.31496062000000002" footer="0.3149606200000000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18ee0c-803d-4b73-8512-9fd7dee91864">
      <Terms xmlns="http://schemas.microsoft.com/office/infopath/2007/PartnerControls"/>
    </lcf76f155ced4ddcb4097134ff3c332f>
    <TaxCatchAll xmlns="844e8575-9e00-4175-9df5-02694039ab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D0F5F97CF19F141AAF675EC48D2F445" ma:contentTypeVersion="13" ma:contentTypeDescription="Crie um novo documento." ma:contentTypeScope="" ma:versionID="77f77bbccee3362ccdfdbeb93a2b837d">
  <xsd:schema xmlns:xsd="http://www.w3.org/2001/XMLSchema" xmlns:xs="http://www.w3.org/2001/XMLSchema" xmlns:p="http://schemas.microsoft.com/office/2006/metadata/properties" xmlns:ns2="de18ee0c-803d-4b73-8512-9fd7dee91864" xmlns:ns3="844e8575-9e00-4175-9df5-02694039ab99" targetNamespace="http://schemas.microsoft.com/office/2006/metadata/properties" ma:root="true" ma:fieldsID="ae5a022ccec60791e8cc19a26c0dd4b4" ns2:_="" ns3:_="">
    <xsd:import namespace="de18ee0c-803d-4b73-8512-9fd7dee91864"/>
    <xsd:import namespace="844e8575-9e00-4175-9df5-02694039ab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18ee0c-803d-4b73-8512-9fd7dee91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11439537-a661-4c27-8fe4-74698d587d7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4e8575-9e00-4175-9df5-02694039ab99"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element name="TaxCatchAll" ma:index="16" nillable="true" ma:displayName="Taxonomy Catch All Column" ma:hidden="true" ma:list="{42eb43fb-2a66-490d-a7c4-e779734bafd7}" ma:internalName="TaxCatchAll" ma:showField="CatchAllData" ma:web="844e8575-9e00-4175-9df5-02694039ab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BA6D3B-2839-4C57-B6B7-3E1666A78DEB}">
  <ds:schemaRefs>
    <ds:schemaRef ds:uri="http://schemas.microsoft.com/sharepoint/v3/contenttype/forms"/>
  </ds:schemaRefs>
</ds:datastoreItem>
</file>

<file path=customXml/itemProps2.xml><?xml version="1.0" encoding="utf-8"?>
<ds:datastoreItem xmlns:ds="http://schemas.openxmlformats.org/officeDocument/2006/customXml" ds:itemID="{852F3643-7E45-400E-9938-DA667E530237}">
  <ds:schemaRefs>
    <ds:schemaRef ds:uri="http://schemas.microsoft.com/office/2006/metadata/properties"/>
    <ds:schemaRef ds:uri="http://schemas.microsoft.com/office/infopath/2007/PartnerControls"/>
    <ds:schemaRef ds:uri="de18ee0c-803d-4b73-8512-9fd7dee91864"/>
    <ds:schemaRef ds:uri="844e8575-9e00-4175-9df5-02694039ab99"/>
  </ds:schemaRefs>
</ds:datastoreItem>
</file>

<file path=customXml/itemProps3.xml><?xml version="1.0" encoding="utf-8"?>
<ds:datastoreItem xmlns:ds="http://schemas.openxmlformats.org/officeDocument/2006/customXml" ds:itemID="{4DD9F68C-B349-4A6D-A7DD-0FF50D20B8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18ee0c-803d-4b73-8512-9fd7dee91864"/>
    <ds:schemaRef ds:uri="844e8575-9e00-4175-9df5-02694039a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MATRIZ META</vt:lpstr>
      <vt:lpstr>MATRIZ AVALIACAO MEIO TERMO</vt:lpstr>
      <vt:lpstr>MATRIZ AVALIACAO FINAL</vt:lpstr>
      <vt:lpstr>FIGURAS</vt:lpstr>
      <vt:lpstr>Figuras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Onildo</dc:creator>
  <cp:keywords/>
  <dc:description/>
  <cp:lastModifiedBy>Cintia Lepesqueur Gonçalves</cp:lastModifiedBy>
  <cp:revision/>
  <dcterms:created xsi:type="dcterms:W3CDTF">2010-08-06T11:52:22Z</dcterms:created>
  <dcterms:modified xsi:type="dcterms:W3CDTF">2024-12-16T14:05:00Z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c82c2660-6031-4235-9832-1e454fbad09f</vt:lpwstr>
  </property>
  <property fmtid="{D5CDD505-2E9C-101B-9397-08002B2CF9AE}" pid="3" name="MSIP_Label_3738d5ca-cd4e-433d-8f2a-eee77df5cad2_Enabled">
    <vt:lpwstr>true</vt:lpwstr>
  </property>
  <property fmtid="{D5CDD505-2E9C-101B-9397-08002B2CF9AE}" pid="4" name="MSIP_Label_3738d5ca-cd4e-433d-8f2a-eee77df5cad2_SetDate">
    <vt:lpwstr>2023-11-14T14:13:47Z</vt:lpwstr>
  </property>
  <property fmtid="{D5CDD505-2E9C-101B-9397-08002B2CF9AE}" pid="5" name="MSIP_Label_3738d5ca-cd4e-433d-8f2a-eee77df5cad2_Method">
    <vt:lpwstr>Standard</vt:lpwstr>
  </property>
  <property fmtid="{D5CDD505-2E9C-101B-9397-08002B2CF9AE}" pid="6" name="MSIP_Label_3738d5ca-cd4e-433d-8f2a-eee77df5cad2_Name">
    <vt:lpwstr>defa4170-0d19-0005-0004-bc88714345d2</vt:lpwstr>
  </property>
  <property fmtid="{D5CDD505-2E9C-101B-9397-08002B2CF9AE}" pid="7" name="MSIP_Label_3738d5ca-cd4e-433d-8f2a-eee77df5cad2_SiteId">
    <vt:lpwstr>c14e2b56-c5bc-43bd-ad9c-408cf6cc3560</vt:lpwstr>
  </property>
  <property fmtid="{D5CDD505-2E9C-101B-9397-08002B2CF9AE}" pid="8" name="MSIP_Label_3738d5ca-cd4e-433d-8f2a-eee77df5cad2_ActionId">
    <vt:lpwstr>cf473ff1-ffe5-490b-af1a-79dfb5a3c8b0</vt:lpwstr>
  </property>
  <property fmtid="{D5CDD505-2E9C-101B-9397-08002B2CF9AE}" pid="9" name="MSIP_Label_3738d5ca-cd4e-433d-8f2a-eee77df5cad2_ContentBits">
    <vt:lpwstr>0</vt:lpwstr>
  </property>
  <property fmtid="{D5CDD505-2E9C-101B-9397-08002B2CF9AE}" pid="10" name="ContentTypeId">
    <vt:lpwstr>0x0101008D0F5F97CF19F141AAF675EC48D2F445</vt:lpwstr>
  </property>
</Properties>
</file>