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80" yWindow="-120" windowWidth="24240" windowHeight="13740" activeTab="4"/>
  </bookViews>
  <sheets>
    <sheet name="Custo - Capitão" sheetId="3" r:id="rId1"/>
    <sheet name="Custo - Tripulante" sheetId="4" r:id="rId2"/>
    <sheet name="EPI" sheetId="7" r:id="rId3"/>
    <sheet name="Custo - Embarcação" sheetId="5" r:id="rId4"/>
    <sheet name="Quadro-Resumo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8" i="4" l="1"/>
  <c r="C139" i="4" s="1"/>
  <c r="C140" i="4" s="1"/>
  <c r="C8" i="6" s="1"/>
  <c r="C137" i="4"/>
  <c r="C138" i="3"/>
  <c r="C139" i="3" s="1"/>
  <c r="C7" i="6" s="1"/>
  <c r="C137" i="3"/>
  <c r="C10" i="6"/>
  <c r="C9" i="6"/>
  <c r="C12" i="6" l="1"/>
  <c r="C13" i="6" s="1"/>
  <c r="C14" i="6" s="1"/>
</calcChain>
</file>

<file path=xl/sharedStrings.xml><?xml version="1.0" encoding="utf-8"?>
<sst xmlns="http://schemas.openxmlformats.org/spreadsheetml/2006/main" count="402" uniqueCount="133">
  <si>
    <t>Adicional Noturno</t>
  </si>
  <si>
    <t>Total</t>
  </si>
  <si>
    <t>Férias</t>
  </si>
  <si>
    <t>SEBRAE</t>
  </si>
  <si>
    <t>INCRA</t>
  </si>
  <si>
    <t>FGTS</t>
  </si>
  <si>
    <t>Insumos Diversos</t>
  </si>
  <si>
    <t>Custos Indiretos, Tributos e Lucro</t>
  </si>
  <si>
    <t>Custos Indiretos</t>
  </si>
  <si>
    <t>Tributos</t>
  </si>
  <si>
    <t>Lucro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</si>
  <si>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</si>
  <si>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</si>
  <si>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</si>
  <si>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</si>
  <si>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</si>
  <si>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</si>
  <si>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</si>
  <si>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</si>
  <si>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</si>
  <si>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</si>
  <si>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E</t>
  </si>
  <si>
    <t>Adicional de Hora Noturna Reduzida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</si>
  <si>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</si>
  <si>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</si>
  <si>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</si>
  <si>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</si>
  <si>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</si>
  <si>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</si>
  <si>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</si>
  <si>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</si>
  <si>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</si>
  <si>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</si>
  <si>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</si>
  <si>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</si>
  <si>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</si>
  <si>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</si>
  <si>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</si>
  <si>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</si>
  <si>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</si>
  <si>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</si>
  <si>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H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</si>
  <si>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</si>
  <si>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</si>
  <si>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</si>
  <si>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</si>
  <si>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</si>
  <si>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</si>
  <si>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</si>
  <si>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</si>
  <si>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</si>
  <si>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</si>
  <si>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</si>
  <si>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</si>
  <si>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</si>
  <si>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</si>
  <si>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</si>
  <si>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</si>
  <si>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</si>
  <si>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</si>
  <si>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</si>
  <si>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</si>
  <si>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</si>
  <si>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</si>
  <si>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</si>
  <si>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</si>
  <si>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</si>
  <si>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</si>
  <si>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</si>
  <si>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</si>
  <si>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</si>
  <si>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</si>
  <si>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</si>
  <si>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Materiais</t>
  </si>
  <si>
    <t>Equipamentos</t>
  </si>
  <si>
    <t>Módulo 6 - Custos Indiretos, Tributos e Lucro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</si>
  <si>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</si>
  <si>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</si>
  <si>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</si>
  <si>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</si>
  <si>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</si>
  <si>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</si>
  <si>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</si>
  <si>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</si>
  <si>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PLANILHA DE CUSTOS E FORMAÇÃO DE PREÇOS</t>
  </si>
  <si>
    <t>MODELO PARA A CONSOLIDAÇÃO E APRESENTAÇÃO DE PROPOSTAS</t>
  </si>
  <si>
    <t>Com ajustes após publicação da Lei n° 13.467, de 2017.</t>
  </si>
  <si>
    <t>Intervalo para repouso e alimentação</t>
  </si>
  <si>
    <t>EMBARCAÇÃO</t>
  </si>
  <si>
    <t>Depreciação</t>
  </si>
  <si>
    <t>Licenciamento</t>
  </si>
  <si>
    <t>Seguro Obrigatório</t>
  </si>
  <si>
    <t>Sub-total</t>
  </si>
  <si>
    <t>VALOR</t>
  </si>
  <si>
    <t>Manutenção (Peças)</t>
  </si>
  <si>
    <t>Manutenção (Mão-de-Obra)</t>
  </si>
  <si>
    <t>Combustível</t>
  </si>
  <si>
    <t>Revisão</t>
  </si>
  <si>
    <t>Lubrificantes</t>
  </si>
  <si>
    <t>1.1. CUSTOS FIXOS</t>
  </si>
  <si>
    <t>1.2. CUSTOS VARIÁVEIS</t>
  </si>
  <si>
    <t>Quadro-resumo</t>
  </si>
  <si>
    <t>Planilha I - Custo Capitão</t>
  </si>
  <si>
    <t>Planilha II - Custo Tripulante (mínimo 02 tripulantes)</t>
  </si>
  <si>
    <t>Composição Anual - EPI</t>
  </si>
  <si>
    <t>ORDEM</t>
  </si>
  <si>
    <t>ESPECIFICAÇÃO</t>
  </si>
  <si>
    <t>VALOR UNITÁRIO(R$)</t>
  </si>
  <si>
    <t>QUANT</t>
  </si>
  <si>
    <t>CUSTO</t>
  </si>
  <si>
    <t>TOTAL ANUAL</t>
  </si>
  <si>
    <t>Planilha IV - Custo da Embarcação</t>
  </si>
  <si>
    <t>Planilha III - Custo EPI</t>
  </si>
  <si>
    <t>Custo indiretos relacionado a Embarcação (Especificar)</t>
  </si>
  <si>
    <t>Valor da Diária</t>
  </si>
  <si>
    <t>Valor Anual do Empregado (18 Expedições)</t>
  </si>
  <si>
    <t>CUSTO ANUAL DA EMBARCAÇÃO (1.1 + 1.2)</t>
  </si>
  <si>
    <t>COMPOSIÇÃO DOS CUSTOS ANUAIS</t>
  </si>
  <si>
    <t>Valor Anual Tripulantes (18 Expedições)</t>
  </si>
  <si>
    <t>Valor Total dos Tripulantes (No mínimo 02 Empregados)</t>
  </si>
  <si>
    <t>Composição do Valor Anual - Global</t>
  </si>
  <si>
    <t>Valor Global Anual dos Serviços por extenso</t>
  </si>
  <si>
    <t>Valor Anual - Global (valor das 18 Expedições)</t>
  </si>
  <si>
    <r>
      <rPr>
        <b/>
        <sz val="11"/>
        <color theme="1"/>
        <rFont val="Calibri"/>
        <family val="2"/>
        <scheme val="minor"/>
      </rPr>
      <t>Prazo de validade:</t>
    </r>
    <r>
      <rPr>
        <sz val="11"/>
        <color theme="1"/>
        <rFont val="Calibri"/>
        <family val="2"/>
        <scheme val="minor"/>
      </rPr>
      <t xml:space="preserve"> (não inferior a 60 (sessenta) dias corridos, a contar da data de sua apresentação);</t>
    </r>
  </si>
  <si>
    <r>
      <rPr>
        <b/>
        <sz val="11"/>
        <color theme="1"/>
        <rFont val="Calibri"/>
        <family val="2"/>
        <scheme val="minor"/>
      </rPr>
      <t>Composição dos preços:</t>
    </r>
    <r>
      <rPr>
        <sz val="11"/>
        <color theme="1"/>
        <rFont val="Calibri"/>
        <family val="2"/>
        <scheme val="minor"/>
      </rPr>
      <t xml:space="preserve"> Nos preços propostos acima estão incluídos todas as despesas, frete, tributos e demais encargos de qualquer natureza incidentes sobre o objeto deste Termo de Referência</t>
    </r>
  </si>
  <si>
    <t>Esta empresa declara estar ciente de que a apresentação da presente proposta implica na plena aceitação das condições estabelecidas no Edital e seus Anexos</t>
  </si>
  <si>
    <t>(Local e data)</t>
  </si>
  <si>
    <t xml:space="preserve"> (Assinatura do Representante Legal, com NOME COMPLETO e CPF)</t>
  </si>
  <si>
    <t>Valor de Cada Expedição</t>
  </si>
  <si>
    <t>Valor da Diária por Empregado (valor do empregado dividido por 30 (trinta) dias)</t>
  </si>
  <si>
    <t>Valor do Empregado por Expedição (valor da diária multiplicado por 04 (quatro))</t>
  </si>
  <si>
    <t>Valor dos Tripulantes por Expedição (valor da diária multiplicado por  04 (quatro))</t>
  </si>
  <si>
    <t>Valor da Diária dos Tripulantes (valor da tripulação dividido por 30 (trinta) 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</si>
</sst>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(* #,##0.00_);_(* \(#,##0.00\);_(* \-??_);_(@_)"/>
    <numFmt numFmtId="168" formatCode="&quot;R$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2"/>
      <color rgb="FFFF0000"/>
      <name val="Times New Roman"/>
      <family val="1"/>
    </font>
    <font>
      <sz val="18"/>
      <color theme="0"/>
      <name val="Times New Roman"/>
      <family val="1"/>
    </font>
    <font>
      <b/>
      <sz val="11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167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9" applyNumberFormat="0" applyAlignment="0" applyProtection="0"/>
    <xf numFmtId="0" fontId="13" fillId="7" borderId="10" applyNumberFormat="0" applyAlignment="0" applyProtection="0"/>
    <xf numFmtId="0" fontId="14" fillId="7" borderId="9" applyNumberFormat="0" applyAlignment="0" applyProtection="0"/>
    <xf numFmtId="0" fontId="15" fillId="0" borderId="11" applyNumberFormat="0" applyFill="0" applyAlignment="0" applyProtection="0"/>
    <xf numFmtId="0" fontId="16" fillId="8" borderId="12" applyNumberFormat="0" applyAlignment="0" applyProtection="0"/>
    <xf numFmtId="0" fontId="17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2" fillId="2" borderId="3" xfId="0" applyFont="1" applyFill="1" applyBorder="1" applyAlignment="1">
      <alignment vertical="center" wrapText="1"/>
    </xf>
    <xf numFmtId="0" fontId="23" fillId="36" borderId="0" xfId="0" applyFont="1" applyFill="1" applyAlignment="1"/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3" fillId="0" borderId="4" xfId="0" applyFont="1" applyBorder="1"/>
    <xf numFmtId="168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168" fontId="3" fillId="0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/>
    </xf>
    <xf numFmtId="168" fontId="3" fillId="0" borderId="15" xfId="0" applyNumberFormat="1" applyFont="1" applyBorder="1" applyAlignment="1">
      <alignment vertical="center" wrapText="1"/>
    </xf>
    <xf numFmtId="0" fontId="23" fillId="36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5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" fillId="3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</cellXfs>
  <cellStyles count="51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Incorreto" xfId="10" builtinId="27" customBuiltin="1"/>
    <cellStyle name="Neutra" xfId="11" builtinId="28" customBuiltin="1"/>
    <cellStyle name="Normal" xfId="0" builtinId="0"/>
    <cellStyle name="Normal 2" xfId="46"/>
    <cellStyle name="Nota" xfId="18" builtinId="10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 2" xfId="1"/>
    <cellStyle name="Vírgula 3" xfId="3"/>
    <cellStyle name="Vírgula 3 2" xfId="49"/>
    <cellStyle name="Vírgula 4" xfId="2"/>
    <cellStyle name="Vírgula 4 2" xfId="48"/>
    <cellStyle name="Vírgula 5" xfId="45"/>
    <cellStyle name="Vírgula 5 2" xfId="50"/>
    <cellStyle name="Vírgula 6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showGridLines="0" zoomScale="115" zoomScaleNormal="115" workbookViewId="0">
      <selection activeCell="E111" sqref="E111"/>
    </sheetView>
  </sheetViews>
  <sheetFormatPr defaultRowHeight="15.75" x14ac:dyDescent="0.25"/>
  <cols>
    <col min="1" max="1" width="9.140625" style="13"/>
    <col min="2" max="2" width="72.140625" style="13" customWidth="1"/>
    <col min="3" max="3" width="18" style="13" customWidth="1"/>
    <col min="4" max="4" width="14.28515625" style="13" customWidth="1"/>
    <col min="5" max="5" width="12.7109375" style="13" customWidth="1"/>
    <col min="6" max="6" width="12" style="13" customWidth="1"/>
    <col min="7" max="7" width="15.140625" style="13" customWidth="1"/>
    <col min="8" max="16384" width="9.140625" style="13"/>
  </cols>
  <sheetData>
    <row r="1" spans="1:4" ht="23.25" x14ac:dyDescent="0.35">
      <c r="A1" s="35" t="s">
        <v>84</v>
      </c>
      <c r="B1" s="35"/>
      <c r="C1" s="35"/>
      <c r="D1" s="35"/>
    </row>
    <row r="2" spans="1:4" ht="23.25" x14ac:dyDescent="0.35">
      <c r="A2" s="35" t="s">
        <v>85</v>
      </c>
      <c r="B2" s="35"/>
      <c r="C2" s="35"/>
      <c r="D2" s="35"/>
    </row>
    <row r="3" spans="1:4" x14ac:dyDescent="0.25">
      <c r="A3" s="49" t="s">
        <v>86</v>
      </c>
      <c r="B3" s="49"/>
      <c r="C3" s="49"/>
      <c r="D3" s="49"/>
    </row>
    <row r="6" spans="1:4" x14ac:dyDescent="0.25">
      <c r="A6" s="46" t="s">
        <v>11</v>
      </c>
      <c r="B6" s="46"/>
      <c r="C6" s="46"/>
    </row>
    <row r="7" spans="1:4" ht="16.5" thickBot="1" x14ac:dyDescent="0.3"/>
    <row r="8" spans="1:4" ht="16.5" thickBot="1" x14ac:dyDescent="0.3">
      <c r="A8" s="4">
        <v>1</v>
      </c>
      <c r="B8" s="5" t="s">
        <v>12</v>
      </c>
      <c r="C8" s="5" t="s">
        <v>13</v>
      </c>
    </row>
    <row r="9" spans="1:4" ht="16.5" thickBot="1" x14ac:dyDescent="0.3">
      <c r="A9" s="6" t="s">
        <v>14</v>
      </c>
      <c r="B9" s="7" t="s">
        <v>15</v>
      </c>
      <c r="C9" s="8"/>
    </row>
    <row r="10" spans="1:4" ht="16.5" thickBot="1" x14ac:dyDescent="0.3">
      <c r="A10" s="6" t="s">
        <v>16</v>
      </c>
      <c r="B10" s="7" t="s">
        <v>17</v>
      </c>
      <c r="C10" s="8"/>
    </row>
    <row r="11" spans="1:4" ht="16.5" thickBot="1" x14ac:dyDescent="0.3">
      <c r="A11" s="6" t="s">
        <v>18</v>
      </c>
      <c r="B11" s="7" t="s">
        <v>19</v>
      </c>
      <c r="C11" s="8"/>
    </row>
    <row r="12" spans="1:4" ht="16.5" thickBot="1" x14ac:dyDescent="0.3">
      <c r="A12" s="6" t="s">
        <v>20</v>
      </c>
      <c r="B12" s="7" t="s">
        <v>0</v>
      </c>
      <c r="C12" s="8"/>
    </row>
    <row r="13" spans="1:4" ht="16.5" thickBot="1" x14ac:dyDescent="0.3">
      <c r="A13" s="6" t="s">
        <v>21</v>
      </c>
      <c r="B13" s="7" t="s">
        <v>22</v>
      </c>
      <c r="C13" s="8"/>
    </row>
    <row r="14" spans="1:4" ht="16.5" thickBot="1" x14ac:dyDescent="0.3">
      <c r="A14" s="6"/>
      <c r="B14" s="7"/>
      <c r="C14" s="8"/>
    </row>
    <row r="15" spans="1:4" ht="16.5" thickBot="1" x14ac:dyDescent="0.3">
      <c r="A15" s="6" t="s">
        <v>24</v>
      </c>
      <c r="B15" s="7" t="s">
        <v>25</v>
      </c>
      <c r="C15" s="8"/>
    </row>
    <row r="16" spans="1:4" ht="16.5" thickBot="1" x14ac:dyDescent="0.3">
      <c r="A16" s="42" t="s">
        <v>1</v>
      </c>
      <c r="B16" s="43"/>
      <c r="C16" s="8"/>
    </row>
    <row r="19" spans="1:4" x14ac:dyDescent="0.25">
      <c r="A19" s="44" t="s">
        <v>26</v>
      </c>
      <c r="B19" s="44"/>
      <c r="C19" s="44"/>
    </row>
    <row r="20" spans="1:4" x14ac:dyDescent="0.25">
      <c r="A20" s="3"/>
    </row>
    <row r="21" spans="1:4" x14ac:dyDescent="0.25">
      <c r="A21" s="45" t="s">
        <v>27</v>
      </c>
      <c r="B21" s="45"/>
      <c r="C21" s="45"/>
    </row>
    <row r="22" spans="1:4" ht="16.5" thickBot="1" x14ac:dyDescent="0.3"/>
    <row r="23" spans="1:4" ht="16.5" thickBot="1" x14ac:dyDescent="0.3">
      <c r="A23" s="4" t="s">
        <v>28</v>
      </c>
      <c r="B23" s="5" t="s">
        <v>29</v>
      </c>
      <c r="C23" s="5" t="s">
        <v>13</v>
      </c>
    </row>
    <row r="24" spans="1:4" ht="16.5" thickBot="1" x14ac:dyDescent="0.3">
      <c r="A24" s="6" t="s">
        <v>14</v>
      </c>
      <c r="B24" s="7" t="s">
        <v>30</v>
      </c>
      <c r="C24" s="8"/>
    </row>
    <row r="25" spans="1:4" ht="16.5" thickBot="1" x14ac:dyDescent="0.3">
      <c r="A25" s="6" t="s">
        <v>16</v>
      </c>
      <c r="B25" s="7" t="s">
        <v>31</v>
      </c>
      <c r="C25" s="8"/>
    </row>
    <row r="26" spans="1:4" ht="16.5" thickBot="1" x14ac:dyDescent="0.3">
      <c r="A26" s="42" t="s">
        <v>1</v>
      </c>
      <c r="B26" s="43"/>
      <c r="C26" s="8"/>
    </row>
    <row r="29" spans="1:4" ht="32.25" customHeight="1" x14ac:dyDescent="0.25">
      <c r="A29" s="50" t="s">
        <v>32</v>
      </c>
      <c r="B29" s="50"/>
      <c r="C29" s="50"/>
      <c r="D29" s="50"/>
    </row>
    <row r="30" spans="1:4" ht="16.5" thickBot="1" x14ac:dyDescent="0.3"/>
    <row r="31" spans="1:4" ht="16.5" thickBot="1" x14ac:dyDescent="0.3">
      <c r="A31" s="4" t="s">
        <v>33</v>
      </c>
      <c r="B31" s="5" t="s">
        <v>34</v>
      </c>
      <c r="C31" s="5" t="s">
        <v>35</v>
      </c>
      <c r="D31" s="5" t="s">
        <v>13</v>
      </c>
    </row>
    <row r="32" spans="1:4" ht="16.5" thickBot="1" x14ac:dyDescent="0.3">
      <c r="A32" s="6" t="s">
        <v>14</v>
      </c>
      <c r="B32" s="7" t="s">
        <v>36</v>
      </c>
      <c r="C32" s="9">
        <v>0.2</v>
      </c>
      <c r="D32" s="8"/>
    </row>
    <row r="33" spans="1:4" ht="16.5" thickBot="1" x14ac:dyDescent="0.3">
      <c r="A33" s="6" t="s">
        <v>16</v>
      </c>
      <c r="B33" s="7" t="s">
        <v>37</v>
      </c>
      <c r="C33" s="9">
        <v>2.5000000000000001E-2</v>
      </c>
      <c r="D33" s="8"/>
    </row>
    <row r="34" spans="1:4" ht="16.5" thickBot="1" x14ac:dyDescent="0.3">
      <c r="A34" s="6" t="s">
        <v>18</v>
      </c>
      <c r="B34" s="7" t="s">
        <v>38</v>
      </c>
      <c r="C34" s="10"/>
      <c r="D34" s="8"/>
    </row>
    <row r="35" spans="1:4" ht="16.5" thickBot="1" x14ac:dyDescent="0.3">
      <c r="A35" s="6" t="s">
        <v>20</v>
      </c>
      <c r="B35" s="7" t="s">
        <v>39</v>
      </c>
      <c r="C35" s="9">
        <v>1.4999999999999999E-2</v>
      </c>
      <c r="D35" s="8"/>
    </row>
    <row r="36" spans="1:4" ht="16.5" thickBot="1" x14ac:dyDescent="0.3">
      <c r="A36" s="6" t="s">
        <v>21</v>
      </c>
      <c r="B36" s="7" t="s">
        <v>40</v>
      </c>
      <c r="C36" s="9">
        <v>0.01</v>
      </c>
      <c r="D36" s="8"/>
    </row>
    <row r="37" spans="1:4" ht="16.5" thickBot="1" x14ac:dyDescent="0.3">
      <c r="A37" s="6" t="s">
        <v>23</v>
      </c>
      <c r="B37" s="7" t="s">
        <v>3</v>
      </c>
      <c r="C37" s="9">
        <v>6.0000000000000001E-3</v>
      </c>
      <c r="D37" s="8"/>
    </row>
    <row r="38" spans="1:4" ht="16.5" thickBot="1" x14ac:dyDescent="0.3">
      <c r="A38" s="6" t="s">
        <v>24</v>
      </c>
      <c r="B38" s="7" t="s">
        <v>4</v>
      </c>
      <c r="C38" s="9">
        <v>2E-3</v>
      </c>
      <c r="D38" s="8"/>
    </row>
    <row r="39" spans="1:4" ht="16.5" thickBot="1" x14ac:dyDescent="0.3">
      <c r="A39" s="6" t="s">
        <v>41</v>
      </c>
      <c r="B39" s="7" t="s">
        <v>5</v>
      </c>
      <c r="C39" s="9">
        <v>0.08</v>
      </c>
      <c r="D39" s="8"/>
    </row>
    <row r="40" spans="1:4" ht="16.5" thickBot="1" x14ac:dyDescent="0.3">
      <c r="A40" s="42" t="s">
        <v>42</v>
      </c>
      <c r="B40" s="43"/>
      <c r="C40" s="8"/>
      <c r="D40" s="8"/>
    </row>
    <row r="43" spans="1:4" x14ac:dyDescent="0.25">
      <c r="A43" s="45" t="s">
        <v>43</v>
      </c>
      <c r="B43" s="45"/>
      <c r="C43" s="45"/>
    </row>
    <row r="44" spans="1:4" ht="16.5" thickBot="1" x14ac:dyDescent="0.3"/>
    <row r="45" spans="1:4" ht="16.5" thickBot="1" x14ac:dyDescent="0.3">
      <c r="A45" s="4" t="s">
        <v>44</v>
      </c>
      <c r="B45" s="5" t="s">
        <v>45</v>
      </c>
      <c r="C45" s="5" t="s">
        <v>13</v>
      </c>
    </row>
    <row r="46" spans="1:4" ht="16.5" thickBot="1" x14ac:dyDescent="0.3">
      <c r="A46" s="6" t="s">
        <v>14</v>
      </c>
      <c r="B46" s="7" t="s">
        <v>46</v>
      </c>
      <c r="C46" s="8"/>
    </row>
    <row r="47" spans="1:4" ht="16.5" thickBot="1" x14ac:dyDescent="0.3">
      <c r="A47" s="6" t="s">
        <v>16</v>
      </c>
      <c r="B47" s="7" t="s">
        <v>47</v>
      </c>
      <c r="C47" s="8"/>
    </row>
    <row r="48" spans="1:4" ht="16.5" thickBot="1" x14ac:dyDescent="0.3">
      <c r="A48" s="6" t="s">
        <v>18</v>
      </c>
      <c r="B48" s="7" t="s">
        <v>48</v>
      </c>
      <c r="C48" s="8"/>
    </row>
    <row r="49" spans="1:3" ht="16.5" thickBot="1" x14ac:dyDescent="0.3">
      <c r="A49" s="6" t="s">
        <v>20</v>
      </c>
      <c r="B49" s="7" t="s">
        <v>25</v>
      </c>
      <c r="C49" s="8"/>
    </row>
    <row r="50" spans="1:3" ht="16.5" thickBot="1" x14ac:dyDescent="0.3">
      <c r="A50" s="42" t="s">
        <v>1</v>
      </c>
      <c r="B50" s="43"/>
      <c r="C50" s="8"/>
    </row>
    <row r="53" spans="1:3" x14ac:dyDescent="0.25">
      <c r="A53" s="45" t="s">
        <v>49</v>
      </c>
      <c r="B53" s="45"/>
      <c r="C53" s="45"/>
    </row>
    <row r="54" spans="1:3" ht="16.5" thickBot="1" x14ac:dyDescent="0.3"/>
    <row r="55" spans="1:3" ht="16.5" thickBot="1" x14ac:dyDescent="0.3">
      <c r="A55" s="4">
        <v>2</v>
      </c>
      <c r="B55" s="5" t="s">
        <v>50</v>
      </c>
      <c r="C55" s="5" t="s">
        <v>13</v>
      </c>
    </row>
    <row r="56" spans="1:3" ht="16.5" thickBot="1" x14ac:dyDescent="0.3">
      <c r="A56" s="6" t="s">
        <v>28</v>
      </c>
      <c r="B56" s="7" t="s">
        <v>29</v>
      </c>
      <c r="C56" s="8"/>
    </row>
    <row r="57" spans="1:3" ht="16.5" thickBot="1" x14ac:dyDescent="0.3">
      <c r="A57" s="6" t="s">
        <v>33</v>
      </c>
      <c r="B57" s="7" t="s">
        <v>34</v>
      </c>
      <c r="C57" s="8"/>
    </row>
    <row r="58" spans="1:3" ht="16.5" thickBot="1" x14ac:dyDescent="0.3">
      <c r="A58" s="6" t="s">
        <v>44</v>
      </c>
      <c r="B58" s="7" t="s">
        <v>45</v>
      </c>
      <c r="C58" s="8"/>
    </row>
    <row r="59" spans="1:3" ht="16.5" thickBot="1" x14ac:dyDescent="0.3">
      <c r="A59" s="42" t="s">
        <v>1</v>
      </c>
      <c r="B59" s="43"/>
      <c r="C59" s="8"/>
    </row>
    <row r="60" spans="1:3" x14ac:dyDescent="0.25">
      <c r="A60" s="1"/>
    </row>
    <row r="62" spans="1:3" x14ac:dyDescent="0.25">
      <c r="A62" s="44" t="s">
        <v>51</v>
      </c>
      <c r="B62" s="44"/>
      <c r="C62" s="44"/>
    </row>
    <row r="63" spans="1:3" ht="16.5" thickBot="1" x14ac:dyDescent="0.3"/>
    <row r="64" spans="1:3" ht="16.5" thickBot="1" x14ac:dyDescent="0.3">
      <c r="A64" s="4">
        <v>3</v>
      </c>
      <c r="B64" s="5" t="s">
        <v>52</v>
      </c>
      <c r="C64" s="5" t="s">
        <v>13</v>
      </c>
    </row>
    <row r="65" spans="1:3" ht="16.5" thickBot="1" x14ac:dyDescent="0.3">
      <c r="A65" s="6" t="s">
        <v>14</v>
      </c>
      <c r="B65" s="11" t="s">
        <v>53</v>
      </c>
      <c r="C65" s="8"/>
    </row>
    <row r="66" spans="1:3" ht="16.5" thickBot="1" x14ac:dyDescent="0.3">
      <c r="A66" s="6" t="s">
        <v>16</v>
      </c>
      <c r="B66" s="11" t="s">
        <v>54</v>
      </c>
      <c r="C66" s="8"/>
    </row>
    <row r="67" spans="1:3" ht="16.5" thickBot="1" x14ac:dyDescent="0.3">
      <c r="A67" s="6" t="s">
        <v>18</v>
      </c>
      <c r="B67" s="11" t="s">
        <v>55</v>
      </c>
      <c r="C67" s="8"/>
    </row>
    <row r="68" spans="1:3" ht="16.5" thickBot="1" x14ac:dyDescent="0.3">
      <c r="A68" s="6" t="s">
        <v>20</v>
      </c>
      <c r="B68" s="11" t="s">
        <v>56</v>
      </c>
      <c r="C68" s="8"/>
    </row>
    <row r="69" spans="1:3" ht="16.5" thickBot="1" x14ac:dyDescent="0.3">
      <c r="A69" s="6" t="s">
        <v>21</v>
      </c>
      <c r="B69" s="11" t="s">
        <v>57</v>
      </c>
      <c r="C69" s="8"/>
    </row>
    <row r="70" spans="1:3" ht="16.5" thickBot="1" x14ac:dyDescent="0.3">
      <c r="A70" s="6" t="s">
        <v>23</v>
      </c>
      <c r="B70" s="11" t="s">
        <v>58</v>
      </c>
      <c r="C70" s="8"/>
    </row>
    <row r="71" spans="1:3" ht="16.5" thickBot="1" x14ac:dyDescent="0.3">
      <c r="A71" s="42" t="s">
        <v>1</v>
      </c>
      <c r="B71" s="43"/>
      <c r="C71" s="8"/>
    </row>
    <row r="74" spans="1:3" x14ac:dyDescent="0.25">
      <c r="A74" s="44" t="s">
        <v>59</v>
      </c>
      <c r="B74" s="44"/>
      <c r="C74" s="44"/>
    </row>
    <row r="77" spans="1:3" x14ac:dyDescent="0.25">
      <c r="A77" s="45" t="s">
        <v>60</v>
      </c>
      <c r="B77" s="45"/>
      <c r="C77" s="45"/>
    </row>
    <row r="78" spans="1:3" ht="16.5" thickBot="1" x14ac:dyDescent="0.3">
      <c r="A78" s="3"/>
    </row>
    <row r="79" spans="1:3" ht="16.5" thickBot="1" x14ac:dyDescent="0.3">
      <c r="A79" s="4" t="s">
        <v>61</v>
      </c>
      <c r="B79" s="5" t="s">
        <v>62</v>
      </c>
      <c r="C79" s="5" t="s">
        <v>13</v>
      </c>
    </row>
    <row r="80" spans="1:3" ht="16.5" thickBot="1" x14ac:dyDescent="0.3">
      <c r="A80" s="6" t="s">
        <v>14</v>
      </c>
      <c r="B80" s="7" t="s">
        <v>2</v>
      </c>
      <c r="C80" s="8"/>
    </row>
    <row r="81" spans="1:3" ht="16.5" thickBot="1" x14ac:dyDescent="0.3">
      <c r="A81" s="6" t="s">
        <v>16</v>
      </c>
      <c r="B81" s="7" t="s">
        <v>62</v>
      </c>
      <c r="C81" s="8"/>
    </row>
    <row r="82" spans="1:3" ht="16.5" thickBot="1" x14ac:dyDescent="0.3">
      <c r="A82" s="6" t="s">
        <v>18</v>
      </c>
      <c r="B82" s="7" t="s">
        <v>63</v>
      </c>
      <c r="C82" s="8"/>
    </row>
    <row r="83" spans="1:3" ht="16.5" thickBot="1" x14ac:dyDescent="0.3">
      <c r="A83" s="6" t="s">
        <v>20</v>
      </c>
      <c r="B83" s="7" t="s">
        <v>64</v>
      </c>
      <c r="C83" s="8"/>
    </row>
    <row r="84" spans="1:3" ht="16.5" thickBot="1" x14ac:dyDescent="0.3">
      <c r="A84" s="6" t="s">
        <v>21</v>
      </c>
      <c r="B84" s="7" t="s">
        <v>65</v>
      </c>
      <c r="C84" s="8"/>
    </row>
    <row r="85" spans="1:3" ht="16.5" thickBot="1" x14ac:dyDescent="0.3">
      <c r="A85" s="6" t="s">
        <v>23</v>
      </c>
      <c r="B85" s="7" t="s">
        <v>25</v>
      </c>
      <c r="C85" s="8"/>
    </row>
    <row r="86" spans="1:3" ht="16.5" thickBot="1" x14ac:dyDescent="0.3">
      <c r="A86" s="42" t="s">
        <v>42</v>
      </c>
      <c r="B86" s="43"/>
      <c r="C86" s="8"/>
    </row>
    <row r="89" spans="1:3" x14ac:dyDescent="0.25">
      <c r="A89" s="45" t="s">
        <v>66</v>
      </c>
      <c r="B89" s="45"/>
      <c r="C89" s="45"/>
    </row>
    <row r="90" spans="1:3" ht="16.5" thickBot="1" x14ac:dyDescent="0.3">
      <c r="A90" s="3"/>
    </row>
    <row r="91" spans="1:3" ht="16.5" thickBot="1" x14ac:dyDescent="0.3">
      <c r="A91" s="4" t="s">
        <v>67</v>
      </c>
      <c r="B91" s="5" t="s">
        <v>68</v>
      </c>
      <c r="C91" s="5" t="s">
        <v>13</v>
      </c>
    </row>
    <row r="92" spans="1:3" ht="16.5" thickBot="1" x14ac:dyDescent="0.3">
      <c r="A92" s="6" t="s">
        <v>14</v>
      </c>
      <c r="B92" s="7" t="s">
        <v>87</v>
      </c>
      <c r="C92" s="8"/>
    </row>
    <row r="93" spans="1:3" ht="16.5" thickBot="1" x14ac:dyDescent="0.3">
      <c r="A93" s="42" t="s">
        <v>1</v>
      </c>
      <c r="B93" s="43"/>
      <c r="C93" s="8"/>
    </row>
    <row r="96" spans="1:3" x14ac:dyDescent="0.25">
      <c r="A96" s="45" t="s">
        <v>69</v>
      </c>
      <c r="B96" s="45"/>
      <c r="C96" s="45"/>
    </row>
    <row r="97" spans="1:3" ht="16.5" thickBot="1" x14ac:dyDescent="0.3">
      <c r="A97" s="3"/>
    </row>
    <row r="98" spans="1:3" ht="16.5" thickBot="1" x14ac:dyDescent="0.3">
      <c r="A98" s="4">
        <v>4</v>
      </c>
      <c r="B98" s="5" t="s">
        <v>70</v>
      </c>
      <c r="C98" s="5" t="s">
        <v>13</v>
      </c>
    </row>
    <row r="99" spans="1:3" ht="16.5" thickBot="1" x14ac:dyDescent="0.3">
      <c r="A99" s="6" t="s">
        <v>61</v>
      </c>
      <c r="B99" s="7" t="s">
        <v>62</v>
      </c>
      <c r="C99" s="8"/>
    </row>
    <row r="100" spans="1:3" ht="16.5" thickBot="1" x14ac:dyDescent="0.3">
      <c r="A100" s="6" t="s">
        <v>67</v>
      </c>
      <c r="B100" s="7" t="s">
        <v>68</v>
      </c>
      <c r="C100" s="8"/>
    </row>
    <row r="101" spans="1:3" ht="16.5" thickBot="1" x14ac:dyDescent="0.3">
      <c r="A101" s="42" t="s">
        <v>1</v>
      </c>
      <c r="B101" s="43"/>
      <c r="C101" s="8"/>
    </row>
    <row r="104" spans="1:3" x14ac:dyDescent="0.25">
      <c r="A104" s="44" t="s">
        <v>71</v>
      </c>
      <c r="B104" s="44"/>
      <c r="C104" s="44"/>
    </row>
    <row r="105" spans="1:3" ht="16.5" thickBot="1" x14ac:dyDescent="0.3"/>
    <row r="106" spans="1:3" ht="16.5" thickBot="1" x14ac:dyDescent="0.3">
      <c r="A106" s="4">
        <v>5</v>
      </c>
      <c r="B106" s="12" t="s">
        <v>6</v>
      </c>
      <c r="C106" s="5" t="s">
        <v>13</v>
      </c>
    </row>
    <row r="107" spans="1:3" ht="16.5" thickBot="1" x14ac:dyDescent="0.3">
      <c r="A107" s="6" t="s">
        <v>14</v>
      </c>
      <c r="B107" s="7" t="s">
        <v>72</v>
      </c>
      <c r="C107" s="8"/>
    </row>
    <row r="108" spans="1:3" ht="16.5" thickBot="1" x14ac:dyDescent="0.3">
      <c r="A108" s="6" t="s">
        <v>16</v>
      </c>
      <c r="B108" s="7" t="s">
        <v>73</v>
      </c>
      <c r="C108" s="8"/>
    </row>
    <row r="109" spans="1:3" ht="16.5" thickBot="1" x14ac:dyDescent="0.3">
      <c r="A109" s="6" t="s">
        <v>18</v>
      </c>
      <c r="B109" s="7" t="s">
        <v>74</v>
      </c>
      <c r="C109" s="8"/>
    </row>
    <row r="110" spans="1:3" ht="16.5" thickBot="1" x14ac:dyDescent="0.3">
      <c r="A110" s="6" t="s">
        <v>20</v>
      </c>
      <c r="B110" s="7" t="s">
        <v>25</v>
      </c>
      <c r="C110" s="8"/>
    </row>
    <row r="111" spans="1:3" ht="16.5" thickBot="1" x14ac:dyDescent="0.3">
      <c r="A111" s="42" t="s">
        <v>42</v>
      </c>
      <c r="B111" s="43"/>
      <c r="C111" s="8"/>
    </row>
    <row r="114" spans="1:4" x14ac:dyDescent="0.25">
      <c r="A114" s="44" t="s">
        <v>75</v>
      </c>
      <c r="B114" s="44"/>
      <c r="C114" s="44"/>
      <c r="D114" s="44"/>
    </row>
    <row r="115" spans="1:4" ht="16.5" thickBot="1" x14ac:dyDescent="0.3"/>
    <row r="116" spans="1:4" ht="16.5" thickBot="1" x14ac:dyDescent="0.3">
      <c r="A116" s="4">
        <v>6</v>
      </c>
      <c r="B116" s="12" t="s">
        <v>7</v>
      </c>
      <c r="C116" s="5" t="s">
        <v>35</v>
      </c>
      <c r="D116" s="5" t="s">
        <v>13</v>
      </c>
    </row>
    <row r="117" spans="1:4" ht="16.5" thickBot="1" x14ac:dyDescent="0.3">
      <c r="A117" s="6" t="s">
        <v>14</v>
      </c>
      <c r="B117" s="7" t="s">
        <v>8</v>
      </c>
      <c r="C117" s="8"/>
      <c r="D117" s="8"/>
    </row>
    <row r="118" spans="1:4" ht="16.5" thickBot="1" x14ac:dyDescent="0.3">
      <c r="A118" s="6" t="s">
        <v>16</v>
      </c>
      <c r="B118" s="7" t="s">
        <v>10</v>
      </c>
      <c r="C118" s="8"/>
      <c r="D118" s="8"/>
    </row>
    <row r="119" spans="1:4" ht="16.5" thickBot="1" x14ac:dyDescent="0.3">
      <c r="A119" s="6" t="s">
        <v>18</v>
      </c>
      <c r="B119" s="7" t="s">
        <v>9</v>
      </c>
      <c r="C119" s="8"/>
      <c r="D119" s="8"/>
    </row>
    <row r="120" spans="1:4" ht="16.5" thickBot="1" x14ac:dyDescent="0.3">
      <c r="A120" s="6"/>
      <c r="B120" s="7" t="s">
        <v>76</v>
      </c>
      <c r="C120" s="8"/>
      <c r="D120" s="8"/>
    </row>
    <row r="121" spans="1:4" ht="16.5" thickBot="1" x14ac:dyDescent="0.3">
      <c r="A121" s="6"/>
      <c r="B121" s="7" t="s">
        <v>77</v>
      </c>
      <c r="C121" s="8"/>
      <c r="D121" s="8"/>
    </row>
    <row r="122" spans="1:4" ht="16.5" thickBot="1" x14ac:dyDescent="0.3">
      <c r="A122" s="6"/>
      <c r="B122" s="7" t="s">
        <v>78</v>
      </c>
      <c r="C122" s="8"/>
      <c r="D122" s="8"/>
    </row>
    <row r="123" spans="1:4" ht="16.5" thickBot="1" x14ac:dyDescent="0.3">
      <c r="A123" s="42" t="s">
        <v>42</v>
      </c>
      <c r="B123" s="43"/>
      <c r="C123" s="8"/>
      <c r="D123" s="8"/>
    </row>
    <row r="126" spans="1:4" x14ac:dyDescent="0.25">
      <c r="A126" s="44" t="s">
        <v>79</v>
      </c>
      <c r="B126" s="44"/>
      <c r="C126" s="44"/>
    </row>
    <row r="127" spans="1:4" ht="16.5" thickBot="1" x14ac:dyDescent="0.3"/>
    <row r="128" spans="1:4" ht="16.5" thickBot="1" x14ac:dyDescent="0.3">
      <c r="A128" s="4"/>
      <c r="B128" s="5" t="s">
        <v>80</v>
      </c>
      <c r="C128" s="5" t="s">
        <v>13</v>
      </c>
    </row>
    <row r="129" spans="1:3" ht="16.5" thickBot="1" x14ac:dyDescent="0.3">
      <c r="A129" s="14" t="s">
        <v>14</v>
      </c>
      <c r="B129" s="7" t="s">
        <v>11</v>
      </c>
      <c r="C129" s="7"/>
    </row>
    <row r="130" spans="1:3" ht="16.5" thickBot="1" x14ac:dyDescent="0.3">
      <c r="A130" s="14" t="s">
        <v>16</v>
      </c>
      <c r="B130" s="7" t="s">
        <v>26</v>
      </c>
      <c r="C130" s="7"/>
    </row>
    <row r="131" spans="1:3" ht="16.5" thickBot="1" x14ac:dyDescent="0.3">
      <c r="A131" s="14" t="s">
        <v>18</v>
      </c>
      <c r="B131" s="7" t="s">
        <v>51</v>
      </c>
      <c r="C131" s="7"/>
    </row>
    <row r="132" spans="1:3" ht="16.5" thickBot="1" x14ac:dyDescent="0.3">
      <c r="A132" s="14" t="s">
        <v>20</v>
      </c>
      <c r="B132" s="7" t="s">
        <v>59</v>
      </c>
      <c r="C132" s="7"/>
    </row>
    <row r="133" spans="1:3" ht="16.5" thickBot="1" x14ac:dyDescent="0.3">
      <c r="A133" s="14" t="s">
        <v>21</v>
      </c>
      <c r="B133" s="7" t="s">
        <v>71</v>
      </c>
      <c r="C133" s="7"/>
    </row>
    <row r="134" spans="1:3" ht="16.5" thickBot="1" x14ac:dyDescent="0.3">
      <c r="A134" s="42" t="s">
        <v>81</v>
      </c>
      <c r="B134" s="43"/>
      <c r="C134" s="7"/>
    </row>
    <row r="135" spans="1:3" ht="16.5" thickBot="1" x14ac:dyDescent="0.3">
      <c r="A135" s="14" t="s">
        <v>23</v>
      </c>
      <c r="B135" s="7" t="s">
        <v>82</v>
      </c>
      <c r="C135" s="7"/>
    </row>
    <row r="136" spans="1:3" ht="16.5" thickBot="1" x14ac:dyDescent="0.3">
      <c r="A136" s="47" t="s">
        <v>83</v>
      </c>
      <c r="B136" s="48"/>
      <c r="C136" s="7"/>
    </row>
    <row r="137" spans="1:3" ht="16.5" thickBot="1" x14ac:dyDescent="0.3">
      <c r="A137" s="47" t="s">
        <v>129</v>
      </c>
      <c r="B137" s="48"/>
      <c r="C137" s="34">
        <f>SUM(C136/30)</f>
        <v>0</v>
      </c>
    </row>
    <row r="138" spans="1:3" ht="16.5" thickBot="1" x14ac:dyDescent="0.3">
      <c r="A138" s="47" t="s">
        <v>130</v>
      </c>
      <c r="B138" s="48"/>
      <c r="C138" s="34">
        <f>SUM(C137*4)</f>
        <v>0</v>
      </c>
    </row>
    <row r="139" spans="1:3" ht="16.5" thickBot="1" x14ac:dyDescent="0.3">
      <c r="A139" s="47" t="s">
        <v>115</v>
      </c>
      <c r="B139" s="48"/>
      <c r="C139" s="34">
        <f>SUM(C138*18)</f>
        <v>0</v>
      </c>
    </row>
  </sheetData>
  <mergeCells count="33">
    <mergeCell ref="A137:B137"/>
    <mergeCell ref="A138:B138"/>
    <mergeCell ref="A139:B139"/>
    <mergeCell ref="A3:D3"/>
    <mergeCell ref="A21:C21"/>
    <mergeCell ref="A40:B40"/>
    <mergeCell ref="A29:D29"/>
    <mergeCell ref="A134:B134"/>
    <mergeCell ref="A136:B136"/>
    <mergeCell ref="A126:C126"/>
    <mergeCell ref="A74:C74"/>
    <mergeCell ref="A86:B86"/>
    <mergeCell ref="A77:C77"/>
    <mergeCell ref="A93:B93"/>
    <mergeCell ref="A89:C89"/>
    <mergeCell ref="A101:B101"/>
    <mergeCell ref="A1:D1"/>
    <mergeCell ref="A2:D2"/>
    <mergeCell ref="A111:B111"/>
    <mergeCell ref="A104:C104"/>
    <mergeCell ref="A16:B16"/>
    <mergeCell ref="A6:C6"/>
    <mergeCell ref="A26:B26"/>
    <mergeCell ref="A19:C19"/>
    <mergeCell ref="A123:B123"/>
    <mergeCell ref="A50:B50"/>
    <mergeCell ref="A43:C43"/>
    <mergeCell ref="A59:B59"/>
    <mergeCell ref="A53:C53"/>
    <mergeCell ref="A71:B71"/>
    <mergeCell ref="A62:C62"/>
    <mergeCell ref="A96:C96"/>
    <mergeCell ref="A114:D11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showGridLines="0" workbookViewId="0">
      <selection activeCell="E13" sqref="E13"/>
    </sheetView>
  </sheetViews>
  <sheetFormatPr defaultRowHeight="15.75" x14ac:dyDescent="0.25"/>
  <cols>
    <col min="1" max="1" width="9.140625" style="13"/>
    <col min="2" max="2" width="72.140625" style="13" customWidth="1"/>
    <col min="3" max="3" width="18" style="13" customWidth="1"/>
    <col min="4" max="4" width="14.28515625" style="13" customWidth="1"/>
    <col min="5" max="5" width="12.7109375" style="13" customWidth="1"/>
    <col min="6" max="6" width="12" style="13" customWidth="1"/>
    <col min="7" max="7" width="15.140625" style="13" customWidth="1"/>
    <col min="8" max="16384" width="9.140625" style="13"/>
  </cols>
  <sheetData>
    <row r="1" spans="1:4" ht="23.25" x14ac:dyDescent="0.35">
      <c r="A1" s="35" t="s">
        <v>84</v>
      </c>
      <c r="B1" s="35"/>
      <c r="C1" s="35"/>
      <c r="D1" s="35"/>
    </row>
    <row r="2" spans="1:4" ht="23.25" x14ac:dyDescent="0.35">
      <c r="A2" s="35" t="s">
        <v>85</v>
      </c>
      <c r="B2" s="35"/>
      <c r="C2" s="35"/>
      <c r="D2" s="35"/>
    </row>
    <row r="3" spans="1:4" x14ac:dyDescent="0.25">
      <c r="A3" s="49" t="s">
        <v>86</v>
      </c>
      <c r="B3" s="49"/>
      <c r="C3" s="49"/>
      <c r="D3" s="49"/>
    </row>
    <row r="6" spans="1:4" x14ac:dyDescent="0.25">
      <c r="A6" s="62" t="s">
        <v>11</v>
      </c>
      <c r="B6" s="62"/>
      <c r="C6" s="62"/>
    </row>
    <row r="7" spans="1:4" ht="16.5" thickBot="1" x14ac:dyDescent="0.3"/>
    <row r="8" spans="1:4" ht="16.5" thickBot="1" x14ac:dyDescent="0.3">
      <c r="A8" s="4">
        <v>1</v>
      </c>
      <c r="B8" s="16" t="s">
        <v>12</v>
      </c>
      <c r="C8" s="16" t="s">
        <v>13</v>
      </c>
    </row>
    <row r="9" spans="1:4" ht="16.5" thickBot="1" x14ac:dyDescent="0.3">
      <c r="A9" s="6" t="s">
        <v>14</v>
      </c>
      <c r="B9" s="7" t="s">
        <v>15</v>
      </c>
      <c r="C9" s="8"/>
    </row>
    <row r="10" spans="1:4" ht="16.5" thickBot="1" x14ac:dyDescent="0.3">
      <c r="A10" s="6" t="s">
        <v>16</v>
      </c>
      <c r="B10" s="7" t="s">
        <v>17</v>
      </c>
      <c r="C10" s="8"/>
    </row>
    <row r="11" spans="1:4" ht="16.5" thickBot="1" x14ac:dyDescent="0.3">
      <c r="A11" s="6" t="s">
        <v>18</v>
      </c>
      <c r="B11" s="7" t="s">
        <v>19</v>
      </c>
      <c r="C11" s="8"/>
    </row>
    <row r="12" spans="1:4" ht="16.5" thickBot="1" x14ac:dyDescent="0.3">
      <c r="A12" s="6" t="s">
        <v>20</v>
      </c>
      <c r="B12" s="7" t="s">
        <v>0</v>
      </c>
      <c r="C12" s="8"/>
    </row>
    <row r="13" spans="1:4" ht="16.5" thickBot="1" x14ac:dyDescent="0.3">
      <c r="A13" s="6" t="s">
        <v>21</v>
      </c>
      <c r="B13" s="7" t="s">
        <v>22</v>
      </c>
      <c r="C13" s="8"/>
    </row>
    <row r="14" spans="1:4" ht="16.5" thickBot="1" x14ac:dyDescent="0.3">
      <c r="A14" s="6"/>
      <c r="B14" s="7"/>
      <c r="C14" s="8"/>
    </row>
    <row r="15" spans="1:4" ht="16.5" thickBot="1" x14ac:dyDescent="0.3">
      <c r="A15" s="6" t="s">
        <v>24</v>
      </c>
      <c r="B15" s="7" t="s">
        <v>25</v>
      </c>
      <c r="C15" s="8"/>
    </row>
    <row r="16" spans="1:4" ht="16.5" thickBot="1" x14ac:dyDescent="0.3">
      <c r="A16" s="42" t="s">
        <v>1</v>
      </c>
      <c r="B16" s="43"/>
      <c r="C16" s="8"/>
    </row>
    <row r="19" spans="1:4" x14ac:dyDescent="0.25">
      <c r="A19" s="44" t="s">
        <v>26</v>
      </c>
      <c r="B19" s="44"/>
      <c r="C19" s="44"/>
    </row>
    <row r="20" spans="1:4" x14ac:dyDescent="0.25">
      <c r="A20" s="3"/>
    </row>
    <row r="21" spans="1:4" x14ac:dyDescent="0.25">
      <c r="A21" s="45" t="s">
        <v>27</v>
      </c>
      <c r="B21" s="45"/>
      <c r="C21" s="45"/>
    </row>
    <row r="22" spans="1:4" ht="16.5" thickBot="1" x14ac:dyDescent="0.3"/>
    <row r="23" spans="1:4" ht="16.5" thickBot="1" x14ac:dyDescent="0.3">
      <c r="A23" s="4" t="s">
        <v>28</v>
      </c>
      <c r="B23" s="16" t="s">
        <v>29</v>
      </c>
      <c r="C23" s="16" t="s">
        <v>13</v>
      </c>
    </row>
    <row r="24" spans="1:4" ht="16.5" thickBot="1" x14ac:dyDescent="0.3">
      <c r="A24" s="6" t="s">
        <v>14</v>
      </c>
      <c r="B24" s="7" t="s">
        <v>30</v>
      </c>
      <c r="C24" s="8"/>
    </row>
    <row r="25" spans="1:4" ht="16.5" thickBot="1" x14ac:dyDescent="0.3">
      <c r="A25" s="6" t="s">
        <v>16</v>
      </c>
      <c r="B25" s="7" t="s">
        <v>31</v>
      </c>
      <c r="C25" s="8"/>
    </row>
    <row r="26" spans="1:4" ht="16.5" thickBot="1" x14ac:dyDescent="0.3">
      <c r="A26" s="42" t="s">
        <v>1</v>
      </c>
      <c r="B26" s="43"/>
      <c r="C26" s="8"/>
    </row>
    <row r="29" spans="1:4" ht="32.25" customHeight="1" x14ac:dyDescent="0.25">
      <c r="A29" s="50" t="s">
        <v>32</v>
      </c>
      <c r="B29" s="50"/>
      <c r="C29" s="50"/>
      <c r="D29" s="50"/>
    </row>
    <row r="30" spans="1:4" ht="16.5" thickBot="1" x14ac:dyDescent="0.3"/>
    <row r="31" spans="1:4" ht="16.5" thickBot="1" x14ac:dyDescent="0.3">
      <c r="A31" s="4" t="s">
        <v>33</v>
      </c>
      <c r="B31" s="16" t="s">
        <v>34</v>
      </c>
      <c r="C31" s="16" t="s">
        <v>35</v>
      </c>
      <c r="D31" s="16" t="s">
        <v>13</v>
      </c>
    </row>
    <row r="32" spans="1:4" ht="16.5" thickBot="1" x14ac:dyDescent="0.3">
      <c r="A32" s="6" t="s">
        <v>14</v>
      </c>
      <c r="B32" s="7" t="s">
        <v>36</v>
      </c>
      <c r="C32" s="9">
        <v>0.2</v>
      </c>
      <c r="D32" s="8"/>
    </row>
    <row r="33" spans="1:4" ht="16.5" thickBot="1" x14ac:dyDescent="0.3">
      <c r="A33" s="6" t="s">
        <v>16</v>
      </c>
      <c r="B33" s="7" t="s">
        <v>37</v>
      </c>
      <c r="C33" s="9">
        <v>2.5000000000000001E-2</v>
      </c>
      <c r="D33" s="8"/>
    </row>
    <row r="34" spans="1:4" ht="16.5" thickBot="1" x14ac:dyDescent="0.3">
      <c r="A34" s="6" t="s">
        <v>18</v>
      </c>
      <c r="B34" s="7" t="s">
        <v>38</v>
      </c>
      <c r="C34" s="10"/>
      <c r="D34" s="8"/>
    </row>
    <row r="35" spans="1:4" ht="16.5" thickBot="1" x14ac:dyDescent="0.3">
      <c r="A35" s="6" t="s">
        <v>20</v>
      </c>
      <c r="B35" s="7" t="s">
        <v>39</v>
      </c>
      <c r="C35" s="9">
        <v>1.4999999999999999E-2</v>
      </c>
      <c r="D35" s="8"/>
    </row>
    <row r="36" spans="1:4" ht="16.5" thickBot="1" x14ac:dyDescent="0.3">
      <c r="A36" s="6" t="s">
        <v>21</v>
      </c>
      <c r="B36" s="7" t="s">
        <v>40</v>
      </c>
      <c r="C36" s="9">
        <v>0.01</v>
      </c>
      <c r="D36" s="8"/>
    </row>
    <row r="37" spans="1:4" ht="16.5" thickBot="1" x14ac:dyDescent="0.3">
      <c r="A37" s="6" t="s">
        <v>23</v>
      </c>
      <c r="B37" s="7" t="s">
        <v>3</v>
      </c>
      <c r="C37" s="9">
        <v>6.0000000000000001E-3</v>
      </c>
      <c r="D37" s="8"/>
    </row>
    <row r="38" spans="1:4" ht="16.5" thickBot="1" x14ac:dyDescent="0.3">
      <c r="A38" s="6" t="s">
        <v>24</v>
      </c>
      <c r="B38" s="7" t="s">
        <v>4</v>
      </c>
      <c r="C38" s="9">
        <v>2E-3</v>
      </c>
      <c r="D38" s="8"/>
    </row>
    <row r="39" spans="1:4" ht="16.5" thickBot="1" x14ac:dyDescent="0.3">
      <c r="A39" s="6" t="s">
        <v>41</v>
      </c>
      <c r="B39" s="7" t="s">
        <v>5</v>
      </c>
      <c r="C39" s="9">
        <v>0.08</v>
      </c>
      <c r="D39" s="8"/>
    </row>
    <row r="40" spans="1:4" ht="16.5" thickBot="1" x14ac:dyDescent="0.3">
      <c r="A40" s="42" t="s">
        <v>42</v>
      </c>
      <c r="B40" s="43"/>
      <c r="C40" s="8"/>
      <c r="D40" s="8"/>
    </row>
    <row r="43" spans="1:4" x14ac:dyDescent="0.25">
      <c r="A43" s="45" t="s">
        <v>43</v>
      </c>
      <c r="B43" s="45"/>
      <c r="C43" s="45"/>
    </row>
    <row r="44" spans="1:4" ht="16.5" thickBot="1" x14ac:dyDescent="0.3"/>
    <row r="45" spans="1:4" ht="16.5" thickBot="1" x14ac:dyDescent="0.3">
      <c r="A45" s="4" t="s">
        <v>44</v>
      </c>
      <c r="B45" s="16" t="s">
        <v>45</v>
      </c>
      <c r="C45" s="16" t="s">
        <v>13</v>
      </c>
    </row>
    <row r="46" spans="1:4" ht="16.5" thickBot="1" x14ac:dyDescent="0.3">
      <c r="A46" s="6" t="s">
        <v>14</v>
      </c>
      <c r="B46" s="7" t="s">
        <v>46</v>
      </c>
      <c r="C46" s="8"/>
    </row>
    <row r="47" spans="1:4" ht="16.5" thickBot="1" x14ac:dyDescent="0.3">
      <c r="A47" s="6" t="s">
        <v>16</v>
      </c>
      <c r="B47" s="7" t="s">
        <v>47</v>
      </c>
      <c r="C47" s="8"/>
    </row>
    <row r="48" spans="1:4" ht="16.5" thickBot="1" x14ac:dyDescent="0.3">
      <c r="A48" s="6" t="s">
        <v>18</v>
      </c>
      <c r="B48" s="7" t="s">
        <v>48</v>
      </c>
      <c r="C48" s="8"/>
    </row>
    <row r="49" spans="1:3" ht="16.5" thickBot="1" x14ac:dyDescent="0.3">
      <c r="A49" s="6" t="s">
        <v>20</v>
      </c>
      <c r="B49" s="7" t="s">
        <v>25</v>
      </c>
      <c r="C49" s="8"/>
    </row>
    <row r="50" spans="1:3" ht="16.5" thickBot="1" x14ac:dyDescent="0.3">
      <c r="A50" s="42" t="s">
        <v>1</v>
      </c>
      <c r="B50" s="43"/>
      <c r="C50" s="8"/>
    </row>
    <row r="53" spans="1:3" x14ac:dyDescent="0.25">
      <c r="A53" s="45" t="s">
        <v>49</v>
      </c>
      <c r="B53" s="45"/>
      <c r="C53" s="45"/>
    </row>
    <row r="54" spans="1:3" ht="16.5" thickBot="1" x14ac:dyDescent="0.3"/>
    <row r="55" spans="1:3" ht="16.5" thickBot="1" x14ac:dyDescent="0.3">
      <c r="A55" s="4">
        <v>2</v>
      </c>
      <c r="B55" s="16" t="s">
        <v>50</v>
      </c>
      <c r="C55" s="16" t="s">
        <v>13</v>
      </c>
    </row>
    <row r="56" spans="1:3" ht="16.5" thickBot="1" x14ac:dyDescent="0.3">
      <c r="A56" s="6" t="s">
        <v>28</v>
      </c>
      <c r="B56" s="7" t="s">
        <v>29</v>
      </c>
      <c r="C56" s="8"/>
    </row>
    <row r="57" spans="1:3" ht="16.5" thickBot="1" x14ac:dyDescent="0.3">
      <c r="A57" s="6" t="s">
        <v>33</v>
      </c>
      <c r="B57" s="7" t="s">
        <v>34</v>
      </c>
      <c r="C57" s="8"/>
    </row>
    <row r="58" spans="1:3" ht="16.5" thickBot="1" x14ac:dyDescent="0.3">
      <c r="A58" s="6" t="s">
        <v>44</v>
      </c>
      <c r="B58" s="7" t="s">
        <v>45</v>
      </c>
      <c r="C58" s="8"/>
    </row>
    <row r="59" spans="1:3" ht="16.5" thickBot="1" x14ac:dyDescent="0.3">
      <c r="A59" s="42" t="s">
        <v>1</v>
      </c>
      <c r="B59" s="43"/>
      <c r="C59" s="8"/>
    </row>
    <row r="60" spans="1:3" x14ac:dyDescent="0.25">
      <c r="A60" s="1"/>
    </row>
    <row r="62" spans="1:3" x14ac:dyDescent="0.25">
      <c r="A62" s="44" t="s">
        <v>51</v>
      </c>
      <c r="B62" s="44"/>
      <c r="C62" s="44"/>
    </row>
    <row r="63" spans="1:3" ht="16.5" thickBot="1" x14ac:dyDescent="0.3"/>
    <row r="64" spans="1:3" ht="16.5" thickBot="1" x14ac:dyDescent="0.3">
      <c r="A64" s="4">
        <v>3</v>
      </c>
      <c r="B64" s="16" t="s">
        <v>52</v>
      </c>
      <c r="C64" s="16" t="s">
        <v>13</v>
      </c>
    </row>
    <row r="65" spans="1:3" ht="16.5" thickBot="1" x14ac:dyDescent="0.3">
      <c r="A65" s="6" t="s">
        <v>14</v>
      </c>
      <c r="B65" s="11" t="s">
        <v>53</v>
      </c>
      <c r="C65" s="8"/>
    </row>
    <row r="66" spans="1:3" ht="16.5" thickBot="1" x14ac:dyDescent="0.3">
      <c r="A66" s="6" t="s">
        <v>16</v>
      </c>
      <c r="B66" s="11" t="s">
        <v>54</v>
      </c>
      <c r="C66" s="8"/>
    </row>
    <row r="67" spans="1:3" ht="16.5" thickBot="1" x14ac:dyDescent="0.3">
      <c r="A67" s="6" t="s">
        <v>18</v>
      </c>
      <c r="B67" s="11" t="s">
        <v>55</v>
      </c>
      <c r="C67" s="8"/>
    </row>
    <row r="68" spans="1:3" ht="16.5" thickBot="1" x14ac:dyDescent="0.3">
      <c r="A68" s="6" t="s">
        <v>20</v>
      </c>
      <c r="B68" s="11" t="s">
        <v>56</v>
      </c>
      <c r="C68" s="8"/>
    </row>
    <row r="69" spans="1:3" ht="16.5" thickBot="1" x14ac:dyDescent="0.3">
      <c r="A69" s="6" t="s">
        <v>21</v>
      </c>
      <c r="B69" s="11" t="s">
        <v>57</v>
      </c>
      <c r="C69" s="8"/>
    </row>
    <row r="70" spans="1:3" ht="16.5" thickBot="1" x14ac:dyDescent="0.3">
      <c r="A70" s="6" t="s">
        <v>23</v>
      </c>
      <c r="B70" s="11" t="s">
        <v>58</v>
      </c>
      <c r="C70" s="8"/>
    </row>
    <row r="71" spans="1:3" ht="16.5" thickBot="1" x14ac:dyDescent="0.3">
      <c r="A71" s="42" t="s">
        <v>1</v>
      </c>
      <c r="B71" s="43"/>
      <c r="C71" s="8"/>
    </row>
    <row r="74" spans="1:3" x14ac:dyDescent="0.25">
      <c r="A74" s="44" t="s">
        <v>59</v>
      </c>
      <c r="B74" s="44"/>
      <c r="C74" s="44"/>
    </row>
    <row r="77" spans="1:3" x14ac:dyDescent="0.25">
      <c r="A77" s="45" t="s">
        <v>60</v>
      </c>
      <c r="B77" s="45"/>
      <c r="C77" s="45"/>
    </row>
    <row r="78" spans="1:3" ht="16.5" thickBot="1" x14ac:dyDescent="0.3">
      <c r="A78" s="3"/>
    </row>
    <row r="79" spans="1:3" ht="16.5" thickBot="1" x14ac:dyDescent="0.3">
      <c r="A79" s="4" t="s">
        <v>61</v>
      </c>
      <c r="B79" s="16" t="s">
        <v>62</v>
      </c>
      <c r="C79" s="16" t="s">
        <v>13</v>
      </c>
    </row>
    <row r="80" spans="1:3" ht="16.5" thickBot="1" x14ac:dyDescent="0.3">
      <c r="A80" s="6" t="s">
        <v>14</v>
      </c>
      <c r="B80" s="7" t="s">
        <v>2</v>
      </c>
      <c r="C80" s="8"/>
    </row>
    <row r="81" spans="1:3" ht="16.5" thickBot="1" x14ac:dyDescent="0.3">
      <c r="A81" s="6" t="s">
        <v>16</v>
      </c>
      <c r="B81" s="7" t="s">
        <v>62</v>
      </c>
      <c r="C81" s="8"/>
    </row>
    <row r="82" spans="1:3" ht="16.5" thickBot="1" x14ac:dyDescent="0.3">
      <c r="A82" s="6" t="s">
        <v>18</v>
      </c>
      <c r="B82" s="7" t="s">
        <v>63</v>
      </c>
      <c r="C82" s="8"/>
    </row>
    <row r="83" spans="1:3" ht="16.5" thickBot="1" x14ac:dyDescent="0.3">
      <c r="A83" s="6" t="s">
        <v>20</v>
      </c>
      <c r="B83" s="7" t="s">
        <v>64</v>
      </c>
      <c r="C83" s="8"/>
    </row>
    <row r="84" spans="1:3" ht="16.5" thickBot="1" x14ac:dyDescent="0.3">
      <c r="A84" s="6" t="s">
        <v>21</v>
      </c>
      <c r="B84" s="7" t="s">
        <v>65</v>
      </c>
      <c r="C84" s="8"/>
    </row>
    <row r="85" spans="1:3" ht="16.5" thickBot="1" x14ac:dyDescent="0.3">
      <c r="A85" s="6" t="s">
        <v>23</v>
      </c>
      <c r="B85" s="7" t="s">
        <v>25</v>
      </c>
      <c r="C85" s="8"/>
    </row>
    <row r="86" spans="1:3" ht="16.5" thickBot="1" x14ac:dyDescent="0.3">
      <c r="A86" s="42" t="s">
        <v>42</v>
      </c>
      <c r="B86" s="43"/>
      <c r="C86" s="8"/>
    </row>
    <row r="89" spans="1:3" x14ac:dyDescent="0.25">
      <c r="A89" s="45" t="s">
        <v>66</v>
      </c>
      <c r="B89" s="45"/>
      <c r="C89" s="45"/>
    </row>
    <row r="90" spans="1:3" ht="16.5" thickBot="1" x14ac:dyDescent="0.3">
      <c r="A90" s="3"/>
    </row>
    <row r="91" spans="1:3" ht="16.5" thickBot="1" x14ac:dyDescent="0.3">
      <c r="A91" s="4" t="s">
        <v>67</v>
      </c>
      <c r="B91" s="16" t="s">
        <v>68</v>
      </c>
      <c r="C91" s="16" t="s">
        <v>13</v>
      </c>
    </row>
    <row r="92" spans="1:3" ht="16.5" thickBot="1" x14ac:dyDescent="0.3">
      <c r="A92" s="6" t="s">
        <v>14</v>
      </c>
      <c r="B92" s="7" t="s">
        <v>87</v>
      </c>
      <c r="C92" s="8"/>
    </row>
    <row r="93" spans="1:3" ht="16.5" thickBot="1" x14ac:dyDescent="0.3">
      <c r="A93" s="42" t="s">
        <v>1</v>
      </c>
      <c r="B93" s="43"/>
      <c r="C93" s="8"/>
    </row>
    <row r="96" spans="1:3" x14ac:dyDescent="0.25">
      <c r="A96" s="45" t="s">
        <v>69</v>
      </c>
      <c r="B96" s="45"/>
      <c r="C96" s="45"/>
    </row>
    <row r="97" spans="1:3" ht="16.5" thickBot="1" x14ac:dyDescent="0.3">
      <c r="A97" s="3"/>
    </row>
    <row r="98" spans="1:3" ht="16.5" thickBot="1" x14ac:dyDescent="0.3">
      <c r="A98" s="4">
        <v>4</v>
      </c>
      <c r="B98" s="16" t="s">
        <v>70</v>
      </c>
      <c r="C98" s="16" t="s">
        <v>13</v>
      </c>
    </row>
    <row r="99" spans="1:3" ht="16.5" thickBot="1" x14ac:dyDescent="0.3">
      <c r="A99" s="6" t="s">
        <v>61</v>
      </c>
      <c r="B99" s="7" t="s">
        <v>62</v>
      </c>
      <c r="C99" s="8"/>
    </row>
    <row r="100" spans="1:3" ht="16.5" thickBot="1" x14ac:dyDescent="0.3">
      <c r="A100" s="6" t="s">
        <v>67</v>
      </c>
      <c r="B100" s="7" t="s">
        <v>68</v>
      </c>
      <c r="C100" s="8"/>
    </row>
    <row r="101" spans="1:3" ht="16.5" thickBot="1" x14ac:dyDescent="0.3">
      <c r="A101" s="42" t="s">
        <v>1</v>
      </c>
      <c r="B101" s="43"/>
      <c r="C101" s="8"/>
    </row>
    <row r="104" spans="1:3" x14ac:dyDescent="0.25">
      <c r="A104" s="44" t="s">
        <v>71</v>
      </c>
      <c r="B104" s="44"/>
      <c r="C104" s="44"/>
    </row>
    <row r="105" spans="1:3" ht="16.5" thickBot="1" x14ac:dyDescent="0.3"/>
    <row r="106" spans="1:3" ht="16.5" thickBot="1" x14ac:dyDescent="0.3">
      <c r="A106" s="4">
        <v>5</v>
      </c>
      <c r="B106" s="12" t="s">
        <v>6</v>
      </c>
      <c r="C106" s="16" t="s">
        <v>13</v>
      </c>
    </row>
    <row r="107" spans="1:3" ht="16.5" thickBot="1" x14ac:dyDescent="0.3">
      <c r="A107" s="6" t="s">
        <v>14</v>
      </c>
      <c r="B107" s="7" t="s">
        <v>72</v>
      </c>
      <c r="C107" s="8"/>
    </row>
    <row r="108" spans="1:3" ht="16.5" thickBot="1" x14ac:dyDescent="0.3">
      <c r="A108" s="6" t="s">
        <v>16</v>
      </c>
      <c r="B108" s="7" t="s">
        <v>73</v>
      </c>
      <c r="C108" s="8"/>
    </row>
    <row r="109" spans="1:3" ht="16.5" thickBot="1" x14ac:dyDescent="0.3">
      <c r="A109" s="6" t="s">
        <v>18</v>
      </c>
      <c r="B109" s="7" t="s">
        <v>74</v>
      </c>
      <c r="C109" s="8"/>
    </row>
    <row r="110" spans="1:3" ht="16.5" thickBot="1" x14ac:dyDescent="0.3">
      <c r="A110" s="6" t="s">
        <v>20</v>
      </c>
      <c r="B110" s="7" t="s">
        <v>25</v>
      </c>
      <c r="C110" s="8"/>
    </row>
    <row r="111" spans="1:3" ht="16.5" thickBot="1" x14ac:dyDescent="0.3">
      <c r="A111" s="42" t="s">
        <v>42</v>
      </c>
      <c r="B111" s="43"/>
      <c r="C111" s="8"/>
    </row>
    <row r="114" spans="1:4" x14ac:dyDescent="0.25">
      <c r="A114" s="44" t="s">
        <v>75</v>
      </c>
      <c r="B114" s="44"/>
      <c r="C114" s="44"/>
      <c r="D114" s="44"/>
    </row>
    <row r="115" spans="1:4" ht="16.5" thickBot="1" x14ac:dyDescent="0.3"/>
    <row r="116" spans="1:4" ht="16.5" thickBot="1" x14ac:dyDescent="0.3">
      <c r="A116" s="4">
        <v>6</v>
      </c>
      <c r="B116" s="12" t="s">
        <v>7</v>
      </c>
      <c r="C116" s="16" t="s">
        <v>35</v>
      </c>
      <c r="D116" s="16" t="s">
        <v>13</v>
      </c>
    </row>
    <row r="117" spans="1:4" ht="16.5" thickBot="1" x14ac:dyDescent="0.3">
      <c r="A117" s="6" t="s">
        <v>14</v>
      </c>
      <c r="B117" s="7" t="s">
        <v>8</v>
      </c>
      <c r="C117" s="8"/>
      <c r="D117" s="8"/>
    </row>
    <row r="118" spans="1:4" ht="16.5" thickBot="1" x14ac:dyDescent="0.3">
      <c r="A118" s="6" t="s">
        <v>16</v>
      </c>
      <c r="B118" s="7" t="s">
        <v>10</v>
      </c>
      <c r="C118" s="8"/>
      <c r="D118" s="8"/>
    </row>
    <row r="119" spans="1:4" ht="16.5" thickBot="1" x14ac:dyDescent="0.3">
      <c r="A119" s="6" t="s">
        <v>18</v>
      </c>
      <c r="B119" s="7" t="s">
        <v>9</v>
      </c>
      <c r="C119" s="8"/>
      <c r="D119" s="8"/>
    </row>
    <row r="120" spans="1:4" ht="16.5" thickBot="1" x14ac:dyDescent="0.3">
      <c r="A120" s="6"/>
      <c r="B120" s="7" t="s">
        <v>76</v>
      </c>
      <c r="C120" s="8"/>
      <c r="D120" s="8"/>
    </row>
    <row r="121" spans="1:4" ht="16.5" thickBot="1" x14ac:dyDescent="0.3">
      <c r="A121" s="6"/>
      <c r="B121" s="7" t="s">
        <v>77</v>
      </c>
      <c r="C121" s="8"/>
      <c r="D121" s="8"/>
    </row>
    <row r="122" spans="1:4" ht="16.5" thickBot="1" x14ac:dyDescent="0.3">
      <c r="A122" s="6"/>
      <c r="B122" s="7" t="s">
        <v>78</v>
      </c>
      <c r="C122" s="8"/>
      <c r="D122" s="8"/>
    </row>
    <row r="123" spans="1:4" ht="16.5" thickBot="1" x14ac:dyDescent="0.3">
      <c r="A123" s="42" t="s">
        <v>42</v>
      </c>
      <c r="B123" s="43"/>
      <c r="C123" s="8"/>
      <c r="D123" s="8"/>
    </row>
    <row r="126" spans="1:4" x14ac:dyDescent="0.25">
      <c r="A126" s="44" t="s">
        <v>79</v>
      </c>
      <c r="B126" s="44"/>
      <c r="C126" s="44"/>
    </row>
    <row r="127" spans="1:4" ht="16.5" thickBot="1" x14ac:dyDescent="0.3"/>
    <row r="128" spans="1:4" ht="16.5" thickBot="1" x14ac:dyDescent="0.3">
      <c r="A128" s="4"/>
      <c r="B128" s="16" t="s">
        <v>80</v>
      </c>
      <c r="C128" s="16" t="s">
        <v>13</v>
      </c>
    </row>
    <row r="129" spans="1:3" ht="16.5" thickBot="1" x14ac:dyDescent="0.3">
      <c r="A129" s="14" t="s">
        <v>14</v>
      </c>
      <c r="B129" s="7" t="s">
        <v>11</v>
      </c>
      <c r="C129" s="7"/>
    </row>
    <row r="130" spans="1:3" ht="16.5" thickBot="1" x14ac:dyDescent="0.3">
      <c r="A130" s="14" t="s">
        <v>16</v>
      </c>
      <c r="B130" s="7" t="s">
        <v>26</v>
      </c>
      <c r="C130" s="7"/>
    </row>
    <row r="131" spans="1:3" ht="16.5" thickBot="1" x14ac:dyDescent="0.3">
      <c r="A131" s="14" t="s">
        <v>18</v>
      </c>
      <c r="B131" s="7" t="s">
        <v>51</v>
      </c>
      <c r="C131" s="7"/>
    </row>
    <row r="132" spans="1:3" ht="16.5" thickBot="1" x14ac:dyDescent="0.3">
      <c r="A132" s="14" t="s">
        <v>20</v>
      </c>
      <c r="B132" s="7" t="s">
        <v>59</v>
      </c>
      <c r="C132" s="7"/>
    </row>
    <row r="133" spans="1:3" ht="16.5" thickBot="1" x14ac:dyDescent="0.3">
      <c r="A133" s="14" t="s">
        <v>21</v>
      </c>
      <c r="B133" s="7" t="s">
        <v>71</v>
      </c>
      <c r="C133" s="7"/>
    </row>
    <row r="134" spans="1:3" ht="16.5" thickBot="1" x14ac:dyDescent="0.3">
      <c r="A134" s="42" t="s">
        <v>81</v>
      </c>
      <c r="B134" s="43"/>
      <c r="C134" s="7"/>
    </row>
    <row r="135" spans="1:3" ht="16.5" thickBot="1" x14ac:dyDescent="0.3">
      <c r="A135" s="14" t="s">
        <v>23</v>
      </c>
      <c r="B135" s="7" t="s">
        <v>82</v>
      </c>
      <c r="C135" s="7"/>
    </row>
    <row r="136" spans="1:3" ht="16.5" customHeight="1" thickBot="1" x14ac:dyDescent="0.3">
      <c r="A136" s="42" t="s">
        <v>83</v>
      </c>
      <c r="B136" s="43"/>
      <c r="C136" s="7"/>
    </row>
    <row r="137" spans="1:3" ht="16.5" customHeight="1" thickBot="1" x14ac:dyDescent="0.3">
      <c r="A137" s="47" t="s">
        <v>119</v>
      </c>
      <c r="B137" s="48"/>
      <c r="C137" s="34">
        <f>SUM(C136*2)</f>
        <v>0</v>
      </c>
    </row>
    <row r="138" spans="1:3" ht="16.5" thickBot="1" x14ac:dyDescent="0.3">
      <c r="A138" s="47" t="s">
        <v>132</v>
      </c>
      <c r="B138" s="48"/>
      <c r="C138" s="34">
        <f>SUM(C137/30)</f>
        <v>0</v>
      </c>
    </row>
    <row r="139" spans="1:3" ht="16.5" thickBot="1" x14ac:dyDescent="0.3">
      <c r="A139" s="47" t="s">
        <v>131</v>
      </c>
      <c r="B139" s="48"/>
      <c r="C139" s="34">
        <f>SUM(C138*4)</f>
        <v>0</v>
      </c>
    </row>
    <row r="140" spans="1:3" ht="16.5" thickBot="1" x14ac:dyDescent="0.3">
      <c r="A140" s="47" t="s">
        <v>118</v>
      </c>
      <c r="B140" s="48"/>
      <c r="C140" s="34">
        <f>SUM(C139*18)</f>
        <v>0</v>
      </c>
    </row>
  </sheetData>
  <mergeCells count="33">
    <mergeCell ref="A138:B138"/>
    <mergeCell ref="A139:B139"/>
    <mergeCell ref="A140:B140"/>
    <mergeCell ref="A137:B137"/>
    <mergeCell ref="A111:B111"/>
    <mergeCell ref="A123:B123"/>
    <mergeCell ref="A126:C126"/>
    <mergeCell ref="A134:B134"/>
    <mergeCell ref="A136:B136"/>
    <mergeCell ref="A114:D114"/>
    <mergeCell ref="A104:C104"/>
    <mergeCell ref="A53:C53"/>
    <mergeCell ref="A59:B59"/>
    <mergeCell ref="A62:C62"/>
    <mergeCell ref="A71:B71"/>
    <mergeCell ref="A74:C74"/>
    <mergeCell ref="A77:C77"/>
    <mergeCell ref="A86:B86"/>
    <mergeCell ref="A89:C89"/>
    <mergeCell ref="A93:B93"/>
    <mergeCell ref="A96:C96"/>
    <mergeCell ref="A101:B101"/>
    <mergeCell ref="A50:B50"/>
    <mergeCell ref="A1:D1"/>
    <mergeCell ref="A2:D2"/>
    <mergeCell ref="A3:D3"/>
    <mergeCell ref="A16:B16"/>
    <mergeCell ref="A19:C19"/>
    <mergeCell ref="A21:C21"/>
    <mergeCell ref="A26:B26"/>
    <mergeCell ref="A29:D29"/>
    <mergeCell ref="A40:B40"/>
    <mergeCell ref="A43:C4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5" sqref="E15"/>
    </sheetView>
  </sheetViews>
  <sheetFormatPr defaultRowHeight="15.75" x14ac:dyDescent="0.25"/>
  <cols>
    <col min="1" max="1" width="10.7109375" style="13" customWidth="1"/>
    <col min="2" max="2" width="66.28515625" style="13" customWidth="1"/>
    <col min="3" max="3" width="18" style="13" customWidth="1"/>
    <col min="4" max="4" width="14.28515625" style="13" customWidth="1"/>
    <col min="5" max="5" width="12.7109375" style="13" customWidth="1"/>
    <col min="6" max="6" width="12" style="13" customWidth="1"/>
    <col min="7" max="7" width="15.140625" style="13" customWidth="1"/>
    <col min="8" max="16384" width="9.140625" style="13"/>
  </cols>
  <sheetData>
    <row r="1" spans="1:5" ht="23.25" customHeight="1" x14ac:dyDescent="0.35">
      <c r="A1" s="35" t="s">
        <v>84</v>
      </c>
      <c r="B1" s="35"/>
      <c r="C1" s="35"/>
      <c r="D1" s="35"/>
      <c r="E1" s="35"/>
    </row>
    <row r="2" spans="1:5" ht="23.25" customHeight="1" x14ac:dyDescent="0.35">
      <c r="A2" s="22" t="s">
        <v>85</v>
      </c>
      <c r="B2" s="22"/>
      <c r="C2" s="22"/>
      <c r="D2" s="22"/>
      <c r="E2" s="22"/>
    </row>
    <row r="3" spans="1:5" x14ac:dyDescent="0.25">
      <c r="A3" s="49"/>
      <c r="B3" s="49"/>
      <c r="C3" s="49"/>
      <c r="D3" s="49"/>
    </row>
    <row r="4" spans="1:5" x14ac:dyDescent="0.25">
      <c r="A4" s="46" t="s">
        <v>104</v>
      </c>
      <c r="B4" s="46"/>
      <c r="C4" s="46"/>
      <c r="D4" s="46"/>
      <c r="E4" s="46"/>
    </row>
    <row r="5" spans="1:5" ht="16.5" thickBot="1" x14ac:dyDescent="0.3"/>
    <row r="6" spans="1:5" ht="29.25" thickBot="1" x14ac:dyDescent="0.3">
      <c r="A6" s="23" t="s">
        <v>105</v>
      </c>
      <c r="B6" s="23" t="s">
        <v>106</v>
      </c>
      <c r="C6" s="23" t="s">
        <v>107</v>
      </c>
      <c r="D6" s="24" t="s">
        <v>108</v>
      </c>
      <c r="E6" s="25" t="s">
        <v>109</v>
      </c>
    </row>
    <row r="7" spans="1:5" ht="16.5" thickBot="1" x14ac:dyDescent="0.3">
      <c r="A7" s="6">
        <v>1</v>
      </c>
      <c r="B7" s="7"/>
      <c r="C7" s="17"/>
      <c r="D7" s="26"/>
      <c r="E7" s="26"/>
    </row>
    <row r="8" spans="1:5" ht="16.5" thickBot="1" x14ac:dyDescent="0.3">
      <c r="A8" s="6">
        <v>2</v>
      </c>
      <c r="B8" s="7"/>
      <c r="C8" s="17"/>
      <c r="D8" s="26"/>
      <c r="E8" s="26"/>
    </row>
    <row r="9" spans="1:5" ht="16.5" thickBot="1" x14ac:dyDescent="0.3">
      <c r="A9" s="6">
        <v>3</v>
      </c>
      <c r="B9" s="7"/>
      <c r="C9" s="17"/>
      <c r="D9" s="26"/>
      <c r="E9" s="26"/>
    </row>
    <row r="10" spans="1:5" ht="16.5" thickBot="1" x14ac:dyDescent="0.3">
      <c r="A10" s="6">
        <v>4</v>
      </c>
      <c r="B10" s="7"/>
      <c r="C10" s="17"/>
      <c r="D10" s="26"/>
      <c r="E10" s="26"/>
    </row>
    <row r="11" spans="1:5" ht="16.5" thickBot="1" x14ac:dyDescent="0.3">
      <c r="A11" s="6">
        <v>5</v>
      </c>
      <c r="B11" s="7"/>
      <c r="C11" s="17"/>
      <c r="D11" s="26"/>
      <c r="E11" s="26"/>
    </row>
    <row r="12" spans="1:5" ht="16.5" thickBot="1" x14ac:dyDescent="0.3">
      <c r="A12" s="6">
        <v>6</v>
      </c>
      <c r="B12" s="7"/>
      <c r="C12" s="17"/>
      <c r="D12" s="26"/>
      <c r="E12" s="26"/>
    </row>
    <row r="13" spans="1:5" ht="16.5" thickBot="1" x14ac:dyDescent="0.3">
      <c r="A13" s="6">
        <v>7</v>
      </c>
      <c r="B13" s="7"/>
      <c r="C13" s="17"/>
      <c r="D13" s="26"/>
      <c r="E13" s="26"/>
    </row>
    <row r="14" spans="1:5" ht="16.5" thickBot="1" x14ac:dyDescent="0.3">
      <c r="A14" s="47" t="s">
        <v>110</v>
      </c>
      <c r="B14" s="51"/>
      <c r="C14" s="51"/>
      <c r="D14" s="48"/>
      <c r="E14" s="26"/>
    </row>
  </sheetData>
  <mergeCells count="4">
    <mergeCell ref="A14:D14"/>
    <mergeCell ref="A3:D3"/>
    <mergeCell ref="A1:E1"/>
    <mergeCell ref="A4:E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E11" sqref="E11"/>
    </sheetView>
  </sheetViews>
  <sheetFormatPr defaultRowHeight="15.75" x14ac:dyDescent="0.25"/>
  <cols>
    <col min="1" max="1" width="9.140625" style="13"/>
    <col min="2" max="2" width="72.140625" style="13" customWidth="1"/>
    <col min="3" max="3" width="18" style="13" customWidth="1"/>
    <col min="4" max="4" width="14.28515625" style="13" customWidth="1"/>
    <col min="5" max="5" width="12.7109375" style="13" customWidth="1"/>
    <col min="6" max="6" width="12" style="13" customWidth="1"/>
    <col min="7" max="7" width="15.140625" style="13" customWidth="1"/>
    <col min="8" max="16384" width="9.140625" style="13"/>
  </cols>
  <sheetData>
    <row r="1" spans="1:4" ht="23.25" x14ac:dyDescent="0.35">
      <c r="A1" s="35" t="s">
        <v>84</v>
      </c>
      <c r="B1" s="35"/>
      <c r="C1" s="35"/>
      <c r="D1" s="35"/>
    </row>
    <row r="2" spans="1:4" ht="23.25" x14ac:dyDescent="0.35">
      <c r="A2" s="35" t="s">
        <v>85</v>
      </c>
      <c r="B2" s="35"/>
      <c r="C2" s="35"/>
      <c r="D2" s="35"/>
    </row>
    <row r="3" spans="1:4" ht="16.5" thickBot="1" x14ac:dyDescent="0.3"/>
    <row r="4" spans="1:4" ht="16.5" thickBot="1" x14ac:dyDescent="0.3">
      <c r="A4" s="36" t="s">
        <v>88</v>
      </c>
      <c r="B4" s="37"/>
      <c r="C4" s="38"/>
    </row>
    <row r="5" spans="1:4" ht="16.5" thickBot="1" x14ac:dyDescent="0.3">
      <c r="A5" s="54" t="s">
        <v>117</v>
      </c>
      <c r="B5" s="55"/>
      <c r="C5" s="56"/>
    </row>
    <row r="6" spans="1:4" ht="16.5" thickBot="1" x14ac:dyDescent="0.3">
      <c r="A6" s="57" t="s">
        <v>99</v>
      </c>
      <c r="B6" s="57"/>
      <c r="C6" s="19" t="s">
        <v>93</v>
      </c>
    </row>
    <row r="7" spans="1:4" ht="16.5" thickBot="1" x14ac:dyDescent="0.3">
      <c r="A7" s="17" t="s">
        <v>14</v>
      </c>
      <c r="B7" s="18" t="s">
        <v>89</v>
      </c>
      <c r="C7" s="17"/>
    </row>
    <row r="8" spans="1:4" ht="16.5" thickBot="1" x14ac:dyDescent="0.3">
      <c r="A8" s="17" t="s">
        <v>16</v>
      </c>
      <c r="B8" s="18" t="s">
        <v>90</v>
      </c>
      <c r="C8" s="17"/>
    </row>
    <row r="9" spans="1:4" ht="16.5" thickBot="1" x14ac:dyDescent="0.3">
      <c r="A9" s="17" t="s">
        <v>18</v>
      </c>
      <c r="B9" s="18" t="s">
        <v>91</v>
      </c>
      <c r="C9" s="17"/>
    </row>
    <row r="10" spans="1:4" ht="16.5" thickBot="1" x14ac:dyDescent="0.3">
      <c r="A10" s="17" t="s">
        <v>20</v>
      </c>
      <c r="B10" s="18" t="s">
        <v>25</v>
      </c>
      <c r="C10" s="17"/>
    </row>
    <row r="11" spans="1:4" ht="16.5" thickBot="1" x14ac:dyDescent="0.3">
      <c r="A11" s="58" t="s">
        <v>92</v>
      </c>
      <c r="B11" s="59"/>
      <c r="C11" s="17"/>
    </row>
    <row r="12" spans="1:4" ht="16.5" customHeight="1" thickBot="1" x14ac:dyDescent="0.3">
      <c r="A12" s="39" t="s">
        <v>100</v>
      </c>
      <c r="B12" s="40"/>
      <c r="C12" s="21"/>
    </row>
    <row r="13" spans="1:4" ht="16.5" thickBot="1" x14ac:dyDescent="0.3">
      <c r="A13" s="17" t="s">
        <v>14</v>
      </c>
      <c r="B13" s="18" t="s">
        <v>94</v>
      </c>
      <c r="C13" s="17"/>
    </row>
    <row r="14" spans="1:4" ht="16.5" thickBot="1" x14ac:dyDescent="0.3">
      <c r="A14" s="17" t="s">
        <v>16</v>
      </c>
      <c r="B14" s="18" t="s">
        <v>95</v>
      </c>
      <c r="C14" s="17"/>
    </row>
    <row r="15" spans="1:4" ht="16.5" thickBot="1" x14ac:dyDescent="0.3">
      <c r="A15" s="17" t="s">
        <v>18</v>
      </c>
      <c r="B15" s="18" t="s">
        <v>97</v>
      </c>
      <c r="C15" s="17"/>
    </row>
    <row r="16" spans="1:4" ht="16.5" thickBot="1" x14ac:dyDescent="0.3">
      <c r="A16" s="17" t="s">
        <v>20</v>
      </c>
      <c r="B16" s="18" t="s">
        <v>96</v>
      </c>
      <c r="C16" s="17"/>
    </row>
    <row r="17" spans="1:3" ht="16.5" thickBot="1" x14ac:dyDescent="0.3">
      <c r="A17" s="6" t="s">
        <v>21</v>
      </c>
      <c r="B17" s="18" t="s">
        <v>98</v>
      </c>
      <c r="C17" s="17"/>
    </row>
    <row r="18" spans="1:3" ht="16.5" thickBot="1" x14ac:dyDescent="0.3">
      <c r="A18" s="17" t="s">
        <v>23</v>
      </c>
      <c r="B18" s="18" t="s">
        <v>25</v>
      </c>
      <c r="C18" s="17"/>
    </row>
    <row r="19" spans="1:3" ht="16.5" thickBot="1" x14ac:dyDescent="0.3">
      <c r="A19" s="17"/>
      <c r="B19" s="18"/>
      <c r="C19" s="17"/>
    </row>
    <row r="20" spans="1:3" ht="16.5" thickBot="1" x14ac:dyDescent="0.3">
      <c r="A20" s="53" t="s">
        <v>92</v>
      </c>
      <c r="B20" s="53"/>
      <c r="C20" s="17"/>
    </row>
    <row r="21" spans="1:3" ht="16.5" thickBot="1" x14ac:dyDescent="0.3">
      <c r="A21" s="52" t="s">
        <v>116</v>
      </c>
      <c r="B21" s="52"/>
      <c r="C21" s="20"/>
    </row>
  </sheetData>
  <mergeCells count="9">
    <mergeCell ref="A21:B21"/>
    <mergeCell ref="A12:B12"/>
    <mergeCell ref="A1:D1"/>
    <mergeCell ref="A2:D2"/>
    <mergeCell ref="A4:C4"/>
    <mergeCell ref="A20:B20"/>
    <mergeCell ref="A5:C5"/>
    <mergeCell ref="A6:B6"/>
    <mergeCell ref="A11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tabSelected="1" workbookViewId="0">
      <selection activeCell="B21" sqref="B21"/>
    </sheetView>
  </sheetViews>
  <sheetFormatPr defaultRowHeight="15.75" x14ac:dyDescent="0.25"/>
  <cols>
    <col min="1" max="1" width="9.140625" style="13"/>
    <col min="2" max="2" width="72.140625" style="13" customWidth="1"/>
    <col min="3" max="3" width="18" style="13" customWidth="1"/>
    <col min="4" max="4" width="14.28515625" style="13" customWidth="1"/>
    <col min="5" max="5" width="12.7109375" style="13" customWidth="1"/>
    <col min="6" max="6" width="12" style="13" customWidth="1"/>
    <col min="7" max="7" width="15.140625" style="13" customWidth="1"/>
    <col min="8" max="16384" width="9.140625" style="13"/>
  </cols>
  <sheetData>
    <row r="1" spans="1:4" ht="23.25" x14ac:dyDescent="0.35">
      <c r="A1" s="35" t="s">
        <v>84</v>
      </c>
      <c r="B1" s="35"/>
      <c r="C1" s="35"/>
      <c r="D1" s="35"/>
    </row>
    <row r="2" spans="1:4" ht="23.25" x14ac:dyDescent="0.35">
      <c r="A2" s="35" t="s">
        <v>85</v>
      </c>
      <c r="B2" s="35"/>
      <c r="C2" s="35"/>
      <c r="D2" s="35"/>
    </row>
    <row r="3" spans="1:4" x14ac:dyDescent="0.25">
      <c r="A3" s="49"/>
      <c r="B3" s="49"/>
      <c r="C3" s="49"/>
      <c r="D3" s="49"/>
    </row>
    <row r="5" spans="1:4" ht="16.5" thickBot="1" x14ac:dyDescent="0.3">
      <c r="A5" s="46" t="s">
        <v>101</v>
      </c>
      <c r="B5" s="46"/>
      <c r="C5" s="46"/>
    </row>
    <row r="6" spans="1:4" ht="16.5" customHeight="1" thickBot="1" x14ac:dyDescent="0.3">
      <c r="A6" s="39" t="s">
        <v>120</v>
      </c>
      <c r="B6" s="41"/>
      <c r="C6" s="15" t="s">
        <v>13</v>
      </c>
    </row>
    <row r="7" spans="1:4" ht="16.5" thickBot="1" x14ac:dyDescent="0.3">
      <c r="A7" s="6" t="s">
        <v>14</v>
      </c>
      <c r="B7" s="7" t="s">
        <v>102</v>
      </c>
      <c r="C7" s="27">
        <f>'Custo - Capitão'!C139</f>
        <v>0</v>
      </c>
    </row>
    <row r="8" spans="1:4" ht="16.5" thickBot="1" x14ac:dyDescent="0.3">
      <c r="A8" s="6" t="s">
        <v>16</v>
      </c>
      <c r="B8" s="7" t="s">
        <v>103</v>
      </c>
      <c r="C8" s="27">
        <f>'Custo - Tripulante'!C140</f>
        <v>0</v>
      </c>
    </row>
    <row r="9" spans="1:4" ht="16.5" thickBot="1" x14ac:dyDescent="0.3">
      <c r="A9" s="6" t="s">
        <v>18</v>
      </c>
      <c r="B9" s="26" t="s">
        <v>112</v>
      </c>
      <c r="C9" s="27">
        <f>EPI!E14</f>
        <v>0</v>
      </c>
    </row>
    <row r="10" spans="1:4" ht="16.5" thickBot="1" x14ac:dyDescent="0.3">
      <c r="A10" s="6" t="s">
        <v>20</v>
      </c>
      <c r="B10" s="7" t="s">
        <v>111</v>
      </c>
      <c r="C10" s="27">
        <f>'Custo - Embarcação'!C21</f>
        <v>0</v>
      </c>
    </row>
    <row r="11" spans="1:4" ht="16.5" thickBot="1" x14ac:dyDescent="0.3">
      <c r="A11" s="28" t="s">
        <v>21</v>
      </c>
      <c r="B11" s="29" t="s">
        <v>113</v>
      </c>
      <c r="C11" s="30">
        <v>0</v>
      </c>
    </row>
    <row r="12" spans="1:4" ht="16.5" thickBot="1" x14ac:dyDescent="0.3">
      <c r="A12" s="60" t="s">
        <v>122</v>
      </c>
      <c r="B12" s="60"/>
      <c r="C12" s="32">
        <f>SUM(C7:C11)</f>
        <v>0</v>
      </c>
    </row>
    <row r="13" spans="1:4" ht="16.5" thickBot="1" x14ac:dyDescent="0.3">
      <c r="A13" s="60" t="s">
        <v>128</v>
      </c>
      <c r="B13" s="60"/>
      <c r="C13" s="32">
        <f>SUM(C12/18)</f>
        <v>0</v>
      </c>
    </row>
    <row r="14" spans="1:4" ht="16.5" thickBot="1" x14ac:dyDescent="0.3">
      <c r="A14" s="61" t="s">
        <v>114</v>
      </c>
      <c r="B14" s="61"/>
      <c r="C14" s="33">
        <f>SUM(C13/4)</f>
        <v>0</v>
      </c>
    </row>
    <row r="15" spans="1:4" x14ac:dyDescent="0.25">
      <c r="A15" t="s">
        <v>121</v>
      </c>
    </row>
    <row r="16" spans="1:4" x14ac:dyDescent="0.25">
      <c r="A16"/>
    </row>
    <row r="17" spans="1:2" x14ac:dyDescent="0.25">
      <c r="A17" t="s">
        <v>123</v>
      </c>
    </row>
    <row r="18" spans="1:2" x14ac:dyDescent="0.25">
      <c r="A18"/>
    </row>
    <row r="19" spans="1:2" x14ac:dyDescent="0.25">
      <c r="A19" t="s">
        <v>124</v>
      </c>
    </row>
    <row r="21" spans="1:2" x14ac:dyDescent="0.25">
      <c r="A21" t="s">
        <v>125</v>
      </c>
    </row>
    <row r="23" spans="1:2" x14ac:dyDescent="0.25">
      <c r="B23" s="31" t="s">
        <v>126</v>
      </c>
    </row>
    <row r="24" spans="1:2" x14ac:dyDescent="0.25">
      <c r="B24" s="2" t="s">
        <v>127</v>
      </c>
    </row>
  </sheetData>
  <mergeCells count="8">
    <mergeCell ref="A13:B13"/>
    <mergeCell ref="A14:B14"/>
    <mergeCell ref="A1:D1"/>
    <mergeCell ref="A2:D2"/>
    <mergeCell ref="A3:D3"/>
    <mergeCell ref="A5:C5"/>
    <mergeCell ref="A12:B12"/>
    <mergeCell ref="A6:B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Custo - Capitão</vt:lpstr>
      <vt:lpstr>Custo - Tripulante</vt:lpstr>
      <vt:lpstr>EPI</vt:lpstr>
      <vt:lpstr>Custo - Embarcação</vt:lpstr>
      <vt:lpstr>Quadro-Resumo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Riana Medella</cp:lastModifiedBy>
  <dcterms:created xsi:type="dcterms:W3CDTF">2018-01-23T19:35:16Z</dcterms:created>
  <dcterms:modified xsi:type="dcterms:W3CDTF">2021-05-31T19:50:44Z</dcterms:modified>
</cp:coreProperties>
</file>