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/Downloads/"/>
    </mc:Choice>
  </mc:AlternateContent>
  <xr:revisionPtr revIDLastSave="0" documentId="8_{44A41D31-B507-C344-A0F0-F6F43BF2F65D}" xr6:coauthVersionLast="47" xr6:coauthVersionMax="47" xr10:uidLastSave="{00000000-0000-0000-0000-000000000000}"/>
  <bookViews>
    <workbookView xWindow="0" yWindow="500" windowWidth="28800" windowHeight="12340" tabRatio="870" activeTab="1" xr2:uid="{00000000-000D-0000-FFFF-FFFF00000000}"/>
  </bookViews>
  <sheets>
    <sheet name="Qtde empregados" sheetId="52" r:id="rId1"/>
    <sheet name="GASTO DE PESSOAL" sheetId="53" r:id="rId2"/>
    <sheet name="Eletrobras" sheetId="4" r:id="rId3"/>
    <sheet name="BB" sheetId="54" r:id="rId4"/>
    <sheet name="IMBEL" sheetId="55" r:id="rId5"/>
    <sheet name="ABGF" sheetId="56" r:id="rId6"/>
    <sheet name="AMAZUL" sheetId="57" r:id="rId7"/>
    <sheet name="BASA" sheetId="58" r:id="rId8"/>
    <sheet name="BNB" sheetId="59" r:id="rId9"/>
    <sheet name="BNDES" sheetId="60" r:id="rId10"/>
    <sheet name="Caixa" sheetId="61" r:id="rId11"/>
    <sheet name="CBTU" sheetId="62" r:id="rId12"/>
    <sheet name="CDC" sheetId="63" r:id="rId13"/>
    <sheet name="CDP" sheetId="64" r:id="rId14"/>
    <sheet name="CDRJ" sheetId="65" r:id="rId15"/>
    <sheet name="Ceagesp" sheetId="66" r:id="rId16"/>
    <sheet name="Ceasaminas" sheetId="67" r:id="rId17"/>
    <sheet name="Ceitec" sheetId="68" r:id="rId18"/>
    <sheet name="CMB" sheetId="69" r:id="rId19"/>
    <sheet name="Codeba" sheetId="70" r:id="rId20"/>
    <sheet name="Codesa" sheetId="71" r:id="rId21"/>
    <sheet name="Codesp SPA" sheetId="72" r:id="rId22"/>
    <sheet name="Codevasf" sheetId="73" r:id="rId23"/>
    <sheet name="Conab" sheetId="74" r:id="rId24"/>
    <sheet name="Conceição GHC" sheetId="75" r:id="rId25"/>
    <sheet name="CPRM" sheetId="76" r:id="rId26"/>
    <sheet name="Dataprev" sheetId="77" r:id="rId27"/>
    <sheet name="EBC" sheetId="78" r:id="rId28"/>
    <sheet name="EBSERH" sheetId="79" r:id="rId29"/>
    <sheet name="ECT" sheetId="80" r:id="rId30"/>
    <sheet name="Embrapa" sheetId="81" r:id="rId31"/>
    <sheet name="Emgea" sheetId="82" r:id="rId32"/>
    <sheet name="Emgrepron" sheetId="83" r:id="rId33"/>
    <sheet name="EPE" sheetId="84" r:id="rId34"/>
    <sheet name="EPL" sheetId="85" r:id="rId35"/>
    <sheet name="Finep" sheetId="86" r:id="rId36"/>
    <sheet name="HCPA" sheetId="87" r:id="rId37"/>
    <sheet name="Hemobras" sheetId="88" r:id="rId38"/>
    <sheet name="INB" sheetId="89" r:id="rId39"/>
    <sheet name="Infraero" sheetId="90" r:id="rId40"/>
    <sheet name="Nuclep" sheetId="91" r:id="rId41"/>
    <sheet name="Petrobras" sheetId="92" r:id="rId42"/>
    <sheet name="PPSA" sheetId="93" r:id="rId43"/>
    <sheet name="Serpro" sheetId="94" r:id="rId44"/>
    <sheet name="Telebras" sheetId="95" r:id="rId45"/>
    <sheet name="Trensurb" sheetId="96" r:id="rId46"/>
  </sheets>
  <definedNames>
    <definedName name="_xlnm._FilterDatabase" localSheetId="0" hidden="1">'Qtde empregados'!$A$2:$F$58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4" l="1"/>
  <c r="E6" i="96" l="1"/>
  <c r="E5" i="96"/>
  <c r="E4" i="96"/>
  <c r="E3" i="96"/>
  <c r="E2" i="96"/>
  <c r="B6" i="96"/>
  <c r="B5" i="96"/>
  <c r="B4" i="96"/>
  <c r="B3" i="96"/>
  <c r="B2" i="96"/>
  <c r="E6" i="95"/>
  <c r="E5" i="95"/>
  <c r="E4" i="95"/>
  <c r="E3" i="95"/>
  <c r="E2" i="95"/>
  <c r="B6" i="95"/>
  <c r="B5" i="95"/>
  <c r="B4" i="95"/>
  <c r="B3" i="95"/>
  <c r="B2" i="95"/>
  <c r="E6" i="94" l="1"/>
  <c r="E5" i="94"/>
  <c r="E4" i="94"/>
  <c r="E3" i="94"/>
  <c r="E2" i="94"/>
  <c r="B6" i="94"/>
  <c r="B5" i="94"/>
  <c r="B4" i="94"/>
  <c r="B3" i="94"/>
  <c r="B2" i="94"/>
  <c r="E6" i="93"/>
  <c r="E5" i="93"/>
  <c r="E4" i="93"/>
  <c r="E3" i="93"/>
  <c r="B6" i="93"/>
  <c r="B5" i="93"/>
  <c r="B4" i="93"/>
  <c r="B3" i="93"/>
  <c r="B2" i="93"/>
  <c r="E2" i="93"/>
  <c r="E6" i="92"/>
  <c r="E5" i="92"/>
  <c r="E4" i="92"/>
  <c r="E2" i="92"/>
  <c r="E3" i="92"/>
  <c r="B6" i="92"/>
  <c r="B5" i="92"/>
  <c r="B4" i="92"/>
  <c r="B3" i="92"/>
  <c r="B2" i="92"/>
  <c r="E6" i="91"/>
  <c r="E5" i="91"/>
  <c r="E4" i="91"/>
  <c r="E3" i="91"/>
  <c r="E2" i="91"/>
  <c r="B6" i="91"/>
  <c r="B5" i="91"/>
  <c r="B4" i="91"/>
  <c r="B3" i="91"/>
  <c r="B2" i="91"/>
  <c r="E6" i="90"/>
  <c r="E5" i="90"/>
  <c r="E4" i="90"/>
  <c r="E3" i="90"/>
  <c r="E2" i="90"/>
  <c r="B6" i="90"/>
  <c r="B5" i="90"/>
  <c r="B4" i="90"/>
  <c r="B3" i="90"/>
  <c r="B2" i="90"/>
  <c r="E6" i="89"/>
  <c r="E5" i="89"/>
  <c r="E4" i="89"/>
  <c r="E3" i="89"/>
  <c r="E2" i="89"/>
  <c r="B6" i="89"/>
  <c r="B5" i="89"/>
  <c r="B4" i="89"/>
  <c r="B3" i="89"/>
  <c r="B2" i="89"/>
  <c r="E6" i="88"/>
  <c r="E5" i="88"/>
  <c r="E4" i="88"/>
  <c r="E3" i="88"/>
  <c r="E2" i="88"/>
  <c r="B6" i="88"/>
  <c r="B5" i="88"/>
  <c r="B4" i="88"/>
  <c r="B3" i="88"/>
  <c r="B2" i="88"/>
  <c r="E6" i="87"/>
  <c r="E5" i="87"/>
  <c r="E4" i="87"/>
  <c r="E3" i="87"/>
  <c r="E2" i="87"/>
  <c r="B6" i="87"/>
  <c r="B5" i="87"/>
  <c r="B4" i="87"/>
  <c r="B3" i="87"/>
  <c r="B2" i="87"/>
  <c r="E6" i="86"/>
  <c r="E5" i="86"/>
  <c r="E4" i="86"/>
  <c r="E3" i="86"/>
  <c r="E2" i="86"/>
  <c r="B2" i="86"/>
  <c r="B6" i="86"/>
  <c r="B5" i="86"/>
  <c r="B4" i="86"/>
  <c r="B3" i="86"/>
  <c r="E6" i="85"/>
  <c r="E5" i="85"/>
  <c r="E4" i="85"/>
  <c r="E3" i="85"/>
  <c r="E2" i="85"/>
  <c r="B6" i="85"/>
  <c r="B5" i="85"/>
  <c r="B4" i="85"/>
  <c r="B3" i="85"/>
  <c r="B2" i="85"/>
  <c r="E6" i="84"/>
  <c r="E5" i="84"/>
  <c r="E4" i="84"/>
  <c r="E3" i="84"/>
  <c r="E2" i="84"/>
  <c r="B6" i="84"/>
  <c r="B5" i="84"/>
  <c r="B4" i="84"/>
  <c r="B3" i="84"/>
  <c r="B2" i="84"/>
  <c r="E6" i="83"/>
  <c r="E5" i="83"/>
  <c r="E4" i="83"/>
  <c r="E3" i="83"/>
  <c r="E2" i="83"/>
  <c r="B6" i="83"/>
  <c r="B5" i="83"/>
  <c r="B4" i="83"/>
  <c r="B3" i="83"/>
  <c r="B2" i="83"/>
  <c r="E6" i="82"/>
  <c r="E5" i="82"/>
  <c r="E4" i="82"/>
  <c r="E3" i="82"/>
  <c r="E2" i="82"/>
  <c r="B6" i="82"/>
  <c r="B5" i="82"/>
  <c r="B4" i="82"/>
  <c r="B3" i="82"/>
  <c r="B2" i="82"/>
  <c r="E6" i="81"/>
  <c r="E5" i="81"/>
  <c r="E4" i="81"/>
  <c r="E3" i="81"/>
  <c r="E2" i="81"/>
  <c r="B6" i="81"/>
  <c r="B5" i="81"/>
  <c r="B4" i="81"/>
  <c r="B3" i="81"/>
  <c r="B2" i="81"/>
  <c r="E6" i="80" l="1"/>
  <c r="E5" i="80"/>
  <c r="E4" i="80"/>
  <c r="E3" i="80"/>
  <c r="E2" i="80"/>
  <c r="B6" i="80"/>
  <c r="B5" i="80"/>
  <c r="B4" i="80"/>
  <c r="B3" i="80"/>
  <c r="B2" i="80"/>
  <c r="E6" i="79"/>
  <c r="E5" i="79"/>
  <c r="E4" i="79"/>
  <c r="E3" i="79"/>
  <c r="E2" i="79"/>
  <c r="B6" i="79"/>
  <c r="B5" i="79"/>
  <c r="B4" i="79"/>
  <c r="B3" i="79"/>
  <c r="B2" i="79"/>
  <c r="E6" i="78"/>
  <c r="E5" i="78"/>
  <c r="E4" i="78"/>
  <c r="E3" i="78"/>
  <c r="E2" i="78"/>
  <c r="B6" i="78"/>
  <c r="B5" i="78"/>
  <c r="B4" i="78"/>
  <c r="B3" i="78"/>
  <c r="B2" i="78"/>
  <c r="E6" i="77"/>
  <c r="E5" i="77"/>
  <c r="E4" i="77"/>
  <c r="E3" i="77"/>
  <c r="E2" i="77"/>
  <c r="B6" i="77"/>
  <c r="B5" i="77"/>
  <c r="B4" i="77"/>
  <c r="B3" i="77"/>
  <c r="B2" i="77"/>
  <c r="E6" i="76"/>
  <c r="E5" i="76"/>
  <c r="E4" i="76"/>
  <c r="E3" i="76"/>
  <c r="E2" i="76"/>
  <c r="B6" i="76"/>
  <c r="B5" i="76"/>
  <c r="B4" i="76"/>
  <c r="B3" i="76"/>
  <c r="B2" i="76"/>
  <c r="E6" i="75"/>
  <c r="E5" i="75"/>
  <c r="E4" i="75"/>
  <c r="E3" i="75"/>
  <c r="E2" i="75"/>
  <c r="B6" i="75"/>
  <c r="B5" i="75"/>
  <c r="B4" i="75"/>
  <c r="B3" i="75"/>
  <c r="B2" i="75"/>
  <c r="E6" i="74"/>
  <c r="E5" i="74"/>
  <c r="E4" i="74"/>
  <c r="E3" i="74"/>
  <c r="E2" i="74"/>
  <c r="B6" i="74"/>
  <c r="B5" i="74"/>
  <c r="B4" i="74"/>
  <c r="B3" i="74"/>
  <c r="B2" i="74"/>
  <c r="E6" i="73"/>
  <c r="E5" i="73"/>
  <c r="E4" i="73"/>
  <c r="E3" i="73"/>
  <c r="E2" i="73"/>
  <c r="B6" i="73"/>
  <c r="B5" i="73"/>
  <c r="B4" i="73"/>
  <c r="B3" i="73"/>
  <c r="B2" i="73"/>
  <c r="E6" i="72"/>
  <c r="E5" i="72"/>
  <c r="E4" i="72"/>
  <c r="E3" i="72"/>
  <c r="E2" i="72"/>
  <c r="B6" i="72"/>
  <c r="B5" i="72"/>
  <c r="B4" i="72"/>
  <c r="B3" i="72"/>
  <c r="B2" i="72"/>
  <c r="E6" i="71"/>
  <c r="E5" i="71"/>
  <c r="E4" i="71"/>
  <c r="E3" i="71"/>
  <c r="E2" i="71"/>
  <c r="B6" i="71"/>
  <c r="B5" i="71"/>
  <c r="B4" i="71"/>
  <c r="B3" i="71"/>
  <c r="B2" i="71"/>
  <c r="E6" i="70"/>
  <c r="E5" i="70"/>
  <c r="E4" i="70"/>
  <c r="E3" i="70"/>
  <c r="E2" i="70"/>
  <c r="B6" i="70"/>
  <c r="B5" i="70"/>
  <c r="B4" i="70"/>
  <c r="B3" i="70"/>
  <c r="B2" i="70"/>
  <c r="E6" i="69"/>
  <c r="E5" i="69"/>
  <c r="E4" i="69"/>
  <c r="E3" i="69"/>
  <c r="E2" i="69"/>
  <c r="B6" i="69"/>
  <c r="B5" i="69"/>
  <c r="B4" i="69"/>
  <c r="B3" i="69"/>
  <c r="B2" i="69"/>
  <c r="E6" i="68"/>
  <c r="B6" i="68"/>
  <c r="E5" i="68"/>
  <c r="B5" i="68"/>
  <c r="E4" i="68"/>
  <c r="B4" i="68"/>
  <c r="E3" i="68"/>
  <c r="B3" i="68"/>
  <c r="E2" i="68"/>
  <c r="B2" i="68"/>
  <c r="E6" i="67"/>
  <c r="E5" i="67"/>
  <c r="E4" i="67"/>
  <c r="E3" i="67"/>
  <c r="E2" i="67"/>
  <c r="B6" i="67"/>
  <c r="B5" i="67"/>
  <c r="B4" i="67"/>
  <c r="B3" i="67"/>
  <c r="B2" i="67"/>
  <c r="E6" i="66"/>
  <c r="E5" i="66"/>
  <c r="E4" i="66"/>
  <c r="E3" i="66"/>
  <c r="E2" i="66"/>
  <c r="B6" i="66"/>
  <c r="B5" i="66"/>
  <c r="B4" i="66"/>
  <c r="B3" i="66"/>
  <c r="B2" i="66"/>
  <c r="E6" i="65"/>
  <c r="E5" i="65"/>
  <c r="E4" i="65"/>
  <c r="E3" i="65"/>
  <c r="E2" i="65"/>
  <c r="B6" i="65"/>
  <c r="B5" i="65"/>
  <c r="B4" i="65"/>
  <c r="B3" i="65"/>
  <c r="B2" i="65"/>
  <c r="E6" i="64"/>
  <c r="E5" i="64"/>
  <c r="E4" i="64"/>
  <c r="E3" i="64"/>
  <c r="E2" i="64"/>
  <c r="B6" i="64"/>
  <c r="B5" i="64"/>
  <c r="B4" i="64"/>
  <c r="B3" i="64"/>
  <c r="B2" i="64"/>
  <c r="E6" i="63"/>
  <c r="E5" i="63"/>
  <c r="E4" i="63"/>
  <c r="E3" i="63"/>
  <c r="E2" i="63"/>
  <c r="B6" i="63"/>
  <c r="B5" i="63"/>
  <c r="B4" i="63"/>
  <c r="B3" i="63"/>
  <c r="B2" i="63"/>
  <c r="E6" i="62"/>
  <c r="E5" i="62"/>
  <c r="E4" i="62"/>
  <c r="E3" i="62"/>
  <c r="E2" i="62"/>
  <c r="B6" i="62"/>
  <c r="B5" i="62"/>
  <c r="B4" i="62"/>
  <c r="B3" i="62"/>
  <c r="B2" i="62"/>
  <c r="E6" i="61"/>
  <c r="E5" i="61"/>
  <c r="E4" i="61"/>
  <c r="E3" i="61"/>
  <c r="E2" i="61"/>
  <c r="E6" i="60"/>
  <c r="E5" i="60"/>
  <c r="E4" i="60"/>
  <c r="E3" i="60"/>
  <c r="E2" i="60"/>
  <c r="E6" i="59"/>
  <c r="E5" i="59"/>
  <c r="E4" i="59"/>
  <c r="E3" i="59"/>
  <c r="E2" i="59"/>
  <c r="B6" i="59"/>
  <c r="B5" i="59"/>
  <c r="B4" i="59"/>
  <c r="B3" i="59"/>
  <c r="B2" i="59"/>
  <c r="E6" i="58" l="1"/>
  <c r="E5" i="58"/>
  <c r="E4" i="58"/>
  <c r="E3" i="58"/>
  <c r="E2" i="58"/>
  <c r="B6" i="58"/>
  <c r="B5" i="58"/>
  <c r="B4" i="58"/>
  <c r="B3" i="58"/>
  <c r="B2" i="58"/>
  <c r="E6" i="57"/>
  <c r="E5" i="57"/>
  <c r="E4" i="57"/>
  <c r="E3" i="57"/>
  <c r="E2" i="57"/>
  <c r="B6" i="57"/>
  <c r="B5" i="57"/>
  <c r="B4" i="57"/>
  <c r="B3" i="57"/>
  <c r="B2" i="57"/>
  <c r="E2" i="56"/>
  <c r="E6" i="56"/>
  <c r="E5" i="56"/>
  <c r="E4" i="56"/>
  <c r="E3" i="56"/>
  <c r="B6" i="56"/>
  <c r="B5" i="56"/>
  <c r="B4" i="56"/>
  <c r="B3" i="56"/>
  <c r="B2" i="56"/>
  <c r="E6" i="55" l="1"/>
  <c r="E5" i="55"/>
  <c r="E4" i="55"/>
  <c r="E3" i="55"/>
  <c r="E2" i="55"/>
  <c r="B6" i="55"/>
  <c r="B5" i="55"/>
  <c r="B4" i="55"/>
  <c r="B3" i="55"/>
  <c r="B2" i="55"/>
  <c r="E5" i="54"/>
  <c r="E4" i="54"/>
  <c r="E3" i="54"/>
  <c r="E2" i="54"/>
  <c r="E2" i="4" l="1"/>
  <c r="E6" i="4"/>
  <c r="E5" i="4"/>
  <c r="E4" i="4"/>
  <c r="E3" i="4"/>
  <c r="F53" i="52" l="1"/>
  <c r="E53" i="52"/>
  <c r="D53" i="52"/>
  <c r="C53" i="52"/>
  <c r="B53" i="52"/>
  <c r="F15" i="52"/>
  <c r="B6" i="61" s="1"/>
  <c r="E15" i="52"/>
  <c r="B5" i="61" s="1"/>
  <c r="D15" i="52"/>
  <c r="B4" i="61" s="1"/>
  <c r="C15" i="52"/>
  <c r="B3" i="61" s="1"/>
  <c r="B15" i="52"/>
  <c r="B2" i="61" s="1"/>
  <c r="F12" i="52"/>
  <c r="B6" i="60" s="1"/>
  <c r="E12" i="52"/>
  <c r="B5" i="60" s="1"/>
  <c r="D12" i="52"/>
  <c r="B4" i="60" s="1"/>
  <c r="C12" i="52"/>
  <c r="B3" i="60" s="1"/>
  <c r="B12" i="52"/>
  <c r="B2" i="60" s="1"/>
  <c r="B8" i="52"/>
  <c r="B2" i="4" s="1"/>
  <c r="F8" i="52"/>
  <c r="B6" i="4" s="1"/>
  <c r="E8" i="52"/>
  <c r="B5" i="4" s="1"/>
  <c r="D8" i="52"/>
  <c r="B4" i="4" s="1"/>
  <c r="C8" i="52"/>
  <c r="B3" i="4" s="1"/>
  <c r="C38" i="52"/>
  <c r="B3" i="54" s="1"/>
  <c r="D38" i="52"/>
  <c r="B4" i="54" s="1"/>
  <c r="E38" i="52"/>
  <c r="B5" i="54" s="1"/>
  <c r="F38" i="52"/>
  <c r="B6" i="54" s="1"/>
  <c r="B38" i="52"/>
  <c r="B2" i="54" s="1"/>
</calcChain>
</file>

<file path=xl/sharedStrings.xml><?xml version="1.0" encoding="utf-8"?>
<sst xmlns="http://schemas.openxmlformats.org/spreadsheetml/2006/main" count="339" uniqueCount="83">
  <si>
    <t>Ano</t>
  </si>
  <si>
    <t>Evolução do Quantitativo de Empregados</t>
  </si>
  <si>
    <t>Gastos de Pessoal</t>
  </si>
  <si>
    <t>Esp 1</t>
  </si>
  <si>
    <t>Esp 2</t>
  </si>
  <si>
    <t>ABGF</t>
  </si>
  <si>
    <t>AMAZUL</t>
  </si>
  <si>
    <t>CBTU</t>
  </si>
  <si>
    <t>CDC</t>
  </si>
  <si>
    <t>CDP</t>
  </si>
  <si>
    <t>CDRJ</t>
  </si>
  <si>
    <t>CEAGESP</t>
  </si>
  <si>
    <t>CEASAMINAS</t>
  </si>
  <si>
    <t>CEITEC</t>
  </si>
  <si>
    <t>CMB</t>
  </si>
  <si>
    <t>CODEBA</t>
  </si>
  <si>
    <t>CODERN</t>
  </si>
  <si>
    <t>CODESA</t>
  </si>
  <si>
    <t>CODESP</t>
  </si>
  <si>
    <t>CODEVASF</t>
  </si>
  <si>
    <t>CONAB</t>
  </si>
  <si>
    <t>CONCEIÇÃO</t>
  </si>
  <si>
    <t>CPRM</t>
  </si>
  <si>
    <t>DATAPREV</t>
  </si>
  <si>
    <t>EBC</t>
  </si>
  <si>
    <t>EBSERH</t>
  </si>
  <si>
    <t>ECT</t>
  </si>
  <si>
    <t>ELETROBRAS</t>
  </si>
  <si>
    <t>EMBRAPA</t>
  </si>
  <si>
    <t>EMGEA</t>
  </si>
  <si>
    <t>EMGEPRON</t>
  </si>
  <si>
    <t>EPE</t>
  </si>
  <si>
    <t>EPL</t>
  </si>
  <si>
    <t>GR. ELETROBRAS</t>
  </si>
  <si>
    <t>GR. PETROBRAS</t>
  </si>
  <si>
    <t>HCPA</t>
  </si>
  <si>
    <t>HEMOBRÁS</t>
  </si>
  <si>
    <t>IMBEL</t>
  </si>
  <si>
    <t>INB</t>
  </si>
  <si>
    <t>INFRAERO</t>
  </si>
  <si>
    <t>NUCLEP</t>
  </si>
  <si>
    <t>PETROBRAS</t>
  </si>
  <si>
    <t>PPSA</t>
  </si>
  <si>
    <t>SERPRO</t>
  </si>
  <si>
    <t>TELEBRAS</t>
  </si>
  <si>
    <t>TRENSURB</t>
  </si>
  <si>
    <t>VALEC</t>
  </si>
  <si>
    <t>BANCO DA AMAZÔNIA</t>
  </si>
  <si>
    <t>BB</t>
  </si>
  <si>
    <t>BNB</t>
  </si>
  <si>
    <t>BNDES</t>
  </si>
  <si>
    <t>CAIXA</t>
  </si>
  <si>
    <t>FINEP</t>
  </si>
  <si>
    <t>GRUPO BB</t>
  </si>
  <si>
    <t>GRUPO BNDES</t>
  </si>
  <si>
    <t>GRUPO CAIXA</t>
  </si>
  <si>
    <t>Quantidade de Empregados Contratados</t>
  </si>
  <si>
    <t>Empresa</t>
  </si>
  <si>
    <t>(Fonte: Siest)</t>
  </si>
  <si>
    <t>BB Grupo</t>
  </si>
  <si>
    <t>BNDES Grupo</t>
  </si>
  <si>
    <t>CAIXA Grupo</t>
  </si>
  <si>
    <t>ELETROBRAS (grupo)</t>
  </si>
  <si>
    <t>PETROBRAS Grupo</t>
  </si>
  <si>
    <t>Estatais Não Dependentes - PDG</t>
  </si>
  <si>
    <t>Estatais Dependentes - PPE</t>
  </si>
  <si>
    <t>ELETROBRAS HOLDIND</t>
  </si>
  <si>
    <t>BB holding</t>
  </si>
  <si>
    <t>BNDES HOLDING</t>
  </si>
  <si>
    <t>CAIXA HOLDING</t>
  </si>
  <si>
    <t>PETROBRAS holding</t>
  </si>
  <si>
    <t>Empresa abrev</t>
  </si>
  <si>
    <t>2014</t>
  </si>
  <si>
    <t>2015</t>
  </si>
  <si>
    <t>2016</t>
  </si>
  <si>
    <t>2017</t>
  </si>
  <si>
    <t>2018</t>
  </si>
  <si>
    <t>2019</t>
  </si>
  <si>
    <t>2020</t>
  </si>
  <si>
    <t>CASEMG</t>
  </si>
  <si>
    <t>CODOMAR</t>
  </si>
  <si>
    <t>Em 2020, Valec e Codern não tiveram seus dados validados no Siest módulo Perfil.</t>
  </si>
  <si>
    <t>Sest - Secretaria de Coordenação e Governança das Empresas Estatais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</si>
</sst>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63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0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9" fontId="3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quotePrefix="1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3" fillId="0" borderId="2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3" fillId="2" borderId="2" xfId="0" applyNumberFormat="1" applyFont="1" applyFill="1" applyBorder="1" applyAlignment="1">
      <alignment vertical="center"/>
    </xf>
    <xf numFmtId="3" fontId="0" fillId="2" borderId="2" xfId="0" applyNumberForma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8" fillId="3" borderId="3" xfId="3" applyFont="1" applyFill="1" applyBorder="1" applyAlignment="1">
      <alignment horizontal="center"/>
    </xf>
    <xf numFmtId="0" fontId="8" fillId="0" borderId="4" xfId="3" applyFont="1" applyFill="1" applyBorder="1" applyAlignment="1">
      <alignment wrapText="1"/>
    </xf>
    <xf numFmtId="4" fontId="8" fillId="0" borderId="0" xfId="3" applyNumberFormat="1" applyFont="1" applyFill="1" applyBorder="1" applyAlignment="1">
      <alignment horizontal="right" wrapText="1"/>
    </xf>
    <xf numFmtId="4" fontId="8" fillId="0" borderId="4" xfId="3" applyNumberFormat="1" applyFont="1" applyFill="1" applyBorder="1" applyAlignment="1">
      <alignment horizontal="right" wrapText="1"/>
    </xf>
    <xf numFmtId="0" fontId="7" fillId="0" borderId="4" xfId="3" applyBorder="1"/>
    <xf numFmtId="0" fontId="9" fillId="0" borderId="4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4" fontId="8" fillId="0" borderId="5" xfId="3" applyNumberFormat="1" applyFont="1" applyFill="1" applyBorder="1" applyAlignment="1">
      <alignment horizontal="right" wrapText="1"/>
    </xf>
    <xf numFmtId="0" fontId="8" fillId="3" borderId="6" xfId="3" applyFont="1" applyFill="1" applyBorder="1" applyAlignment="1">
      <alignment horizontal="center"/>
    </xf>
    <xf numFmtId="3" fontId="8" fillId="0" borderId="2" xfId="3" applyNumberFormat="1" applyFont="1" applyFill="1" applyBorder="1" applyAlignment="1">
      <alignment horizontal="right" wrapText="1"/>
    </xf>
    <xf numFmtId="3" fontId="7" fillId="0" borderId="2" xfId="3" applyNumberFormat="1" applyBorder="1"/>
    <xf numFmtId="3" fontId="10" fillId="4" borderId="2" xfId="4" applyNumberFormat="1" applyBorder="1" applyAlignment="1">
      <alignment horizontal="right" wrapText="1"/>
    </xf>
    <xf numFmtId="49" fontId="3" fillId="5" borderId="2" xfId="0" applyNumberFormat="1" applyFont="1" applyFill="1" applyBorder="1" applyAlignment="1">
      <alignment vertical="center"/>
    </xf>
    <xf numFmtId="3" fontId="0" fillId="5" borderId="2" xfId="0" applyNumberFormat="1" applyFill="1" applyBorder="1" applyAlignment="1">
      <alignment horizontal="center" vertical="center"/>
    </xf>
    <xf numFmtId="9" fontId="4" fillId="0" borderId="0" xfId="5" applyFont="1"/>
  </cellXfs>
  <cellStyles count="6">
    <cellStyle name="Normal" xfId="0" builtinId="0"/>
    <cellStyle name="Normal_GASTO DE PESSOAL" xfId="3" xr:uid="{00000000-0005-0000-0000-000002000000}"/>
    <cellStyle name="Porcentagem" xfId="5" builtinId="5"/>
    <cellStyle name="Ruim" xfId="4" builtinId="27"/>
    <cellStyle name="Vírgula" xfId="1" builtinId="3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2F3E1"/>
      <color rgb="FFD0EDCF"/>
      <color rgb="FFADD3CE"/>
      <color rgb="FFABCDC8"/>
      <color rgb="FFA3C9C4"/>
      <color rgb="FF9CC4BF"/>
      <color rgb="FFAFE3DE"/>
      <color rgb="FF93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Eletrobras!$B$1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Eletrobras!$B$2:$B$6</c:f>
              <c:numCache>
                <c:formatCode>#,##0</c:formatCode>
                <c:ptCount val="5"/>
                <c:pt idx="0">
                  <c:v>211917</c:v>
                </c:pt>
                <c:pt idx="1">
                  <c:v>207311</c:v>
                </c:pt>
                <c:pt idx="2">
                  <c:v>206873</c:v>
                </c:pt>
                <c:pt idx="3">
                  <c:v>198051</c:v>
                </c:pt>
                <c:pt idx="4">
                  <c:v>189955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7-4860-99E5-108B673F4D39}"/>
            </c:ext>
          </c:extLst>
        </c:ser>
        <c:ser>
          <c:idx val="1"/>
          <c:order val="1"/>
          <c:tx>
            <c:strRef>
              <c:f>Eletrobras!$C$1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Eletrobras!$C$2:$C$6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067-4860-99E5-108B673F4D39}"/>
            </c:ext>
          </c:extLst>
        </c:ser>
        <c:ser>
          <c:idx val="2"/>
          <c:order val="2"/>
          <c:tx>
            <c:strRef>
              <c:f>Eletrobras!$D$1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Eletrobras!$D$2:$D$6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067-4860-99E5-108B673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Eletrobras!$E$1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Eletrobras!$A$2:$A$6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Eletrobras!$E$2:$E$6</c:f>
              <c:numCache>
                <c:formatCode>_-* #,##0_-;\-* #,##0_-;_-* "-"??_-;_-@_-</c:formatCode>
                <c:ptCount val="5"/>
                <c:pt idx="0">
                  <c:v>22885997</c:v>
                </c:pt>
                <c:pt idx="1">
                  <c:v>20576963</c:v>
                </c:pt>
                <c:pt idx="2">
                  <c:v>20899024</c:v>
                </c:pt>
                <c:pt idx="3">
                  <c:v>23223569.223000001</c:v>
                </c:pt>
                <c:pt idx="4">
                  <c:v>22286522.645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7-4860-99E5-108B673F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CBTU!$B$1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CBTU!$B$2:$B$6</c:f>
              <c:numCache>
                <c:formatCode>#,##0</c:formatCode>
                <c:ptCount val="5"/>
                <c:pt idx="0">
                  <c:v>4202</c:v>
                </c:pt>
                <c:pt idx="1">
                  <c:v>4846</c:v>
                </c:pt>
                <c:pt idx="2">
                  <c:v>4829</c:v>
                </c:pt>
                <c:pt idx="3">
                  <c:v>4551</c:v>
                </c:pt>
                <c:pt idx="4">
                  <c:v>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6-4113-AF55-C31EB7F131C9}"/>
            </c:ext>
          </c:extLst>
        </c:ser>
        <c:ser>
          <c:idx val="1"/>
          <c:order val="1"/>
          <c:tx>
            <c:strRef>
              <c:f>CBTU!$C$1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CBTU!$C$2:$C$6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7E6-4113-AF55-C31EB7F131C9}"/>
            </c:ext>
          </c:extLst>
        </c:ser>
        <c:ser>
          <c:idx val="2"/>
          <c:order val="2"/>
          <c:tx>
            <c:strRef>
              <c:f>CBTU!$D$1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CBTU!$D$2:$D$6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7E6-4113-AF55-C31EB7F1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CBTU!$E$1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CBTU!$A$2:$A$6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CBTU!$E$2:$E$6</c:f>
              <c:numCache>
                <c:formatCode>_-* #,##0_-;\-* #,##0_-;_-* "-"??_-;_-@_-</c:formatCode>
                <c:ptCount val="5"/>
                <c:pt idx="0">
                  <c:v>607749.6</c:v>
                </c:pt>
                <c:pt idx="1">
                  <c:v>616524.57700000005</c:v>
                </c:pt>
                <c:pt idx="2">
                  <c:v>722342.424</c:v>
                </c:pt>
                <c:pt idx="3">
                  <c:v>706321.48600000003</c:v>
                </c:pt>
                <c:pt idx="4">
                  <c:v>652826.69900000002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6-4113-AF55-C31EB7F13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80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CDC!$B$2:$B$6</c:f>
              <c:numCache>
                <c:formatCode>#,##0</c:formatCode>
                <c:ptCount val="5"/>
                <c:pt idx="0">
                  <c:v>107</c:v>
                </c:pt>
                <c:pt idx="1">
                  <c:v>90</c:v>
                </c:pt>
                <c:pt idx="2">
                  <c:v>92</c:v>
                </c:pt>
                <c:pt idx="3">
                  <c:v>87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C-4996-A417-E9611779837F}"/>
            </c:ext>
          </c:extLst>
        </c:ser>
        <c:ser>
          <c:idx val="1"/>
          <c:order val="1"/>
          <c:tx>
            <c:strRef>
              <c:f>CDC!$C$1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83C-4996-A417-E9611779837F}"/>
            </c:ext>
          </c:extLst>
        </c:ser>
        <c:ser>
          <c:idx val="2"/>
          <c:order val="2"/>
          <c:tx>
            <c:strRef>
              <c:f>CDC!$D$1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83C-4996-A417-E9611779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CDC!$E$2:$E$6</c:f>
              <c:numCache>
                <c:formatCode>_-* #,##0_-;\-* #,##0_-;_-* "-"??_-;_-@_-</c:formatCode>
                <c:ptCount val="5"/>
                <c:pt idx="0">
                  <c:v>30624.959999999999</c:v>
                </c:pt>
                <c:pt idx="1">
                  <c:v>27722.974999999999</c:v>
                </c:pt>
                <c:pt idx="2">
                  <c:v>27257.156999999999</c:v>
                </c:pt>
                <c:pt idx="3">
                  <c:v>26948.609</c:v>
                </c:pt>
                <c:pt idx="4">
                  <c:v>26297.702000000001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C-4996-A417-E9611779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5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CDP!$B$2:$B$6</c:f>
              <c:numCache>
                <c:formatCode>#,##0</c:formatCode>
                <c:ptCount val="5"/>
                <c:pt idx="0">
                  <c:v>491</c:v>
                </c:pt>
                <c:pt idx="1">
                  <c:v>505</c:v>
                </c:pt>
                <c:pt idx="2">
                  <c:v>469</c:v>
                </c:pt>
                <c:pt idx="3">
                  <c:v>440</c:v>
                </c:pt>
                <c:pt idx="4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0-48C8-AEE7-12BD35EB8E5C}"/>
            </c:ext>
          </c:extLst>
        </c:ser>
        <c:ser>
          <c:idx val="1"/>
          <c:order val="1"/>
          <c:tx>
            <c:strRef>
              <c:f>CDP!$C$1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300-48C8-AEE7-12BD35EB8E5C}"/>
            </c:ext>
          </c:extLst>
        </c:ser>
        <c:ser>
          <c:idx val="2"/>
          <c:order val="2"/>
          <c:tx>
            <c:strRef>
              <c:f>CDP!$D$1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300-48C8-AEE7-12BD35EB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CDP!$E$2:$E$6</c:f>
              <c:numCache>
                <c:formatCode>_-* #,##0_-;\-* #,##0_-;_-* "-"??_-;_-@_-</c:formatCode>
                <c:ptCount val="5"/>
                <c:pt idx="0">
                  <c:v>71269.846000000005</c:v>
                </c:pt>
                <c:pt idx="1">
                  <c:v>93726.562999999995</c:v>
                </c:pt>
                <c:pt idx="2">
                  <c:v>100534.363</c:v>
                </c:pt>
                <c:pt idx="3">
                  <c:v>112638.57799999999</c:v>
                </c:pt>
                <c:pt idx="4">
                  <c:v>104295.06299999999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0-48C8-AEE7-12BD35EB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2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CDRJ!$B$1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CDRJ!$B$2:$B$6</c:f>
              <c:numCache>
                <c:formatCode>#,##0</c:formatCode>
                <c:ptCount val="5"/>
                <c:pt idx="0">
                  <c:v>902</c:v>
                </c:pt>
                <c:pt idx="1">
                  <c:v>889</c:v>
                </c:pt>
                <c:pt idx="2">
                  <c:v>853</c:v>
                </c:pt>
                <c:pt idx="3">
                  <c:v>815</c:v>
                </c:pt>
                <c:pt idx="4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7-43D2-B866-EAC9BC3C7DB6}"/>
            </c:ext>
          </c:extLst>
        </c:ser>
        <c:ser>
          <c:idx val="1"/>
          <c:order val="1"/>
          <c:tx>
            <c:strRef>
              <c:f>CDRJ!$C$1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CDRJ!$C$2:$C$6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E77-43D2-B866-EAC9BC3C7DB6}"/>
            </c:ext>
          </c:extLst>
        </c:ser>
        <c:ser>
          <c:idx val="2"/>
          <c:order val="2"/>
          <c:tx>
            <c:strRef>
              <c:f>CDRJ!$D$1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CDRJ!$D$2:$D$6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E77-43D2-B866-EAC9BC3C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CDRJ!$E$1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CDRJ!$A$2:$A$6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CDRJ!$E$2:$E$6</c:f>
              <c:numCache>
                <c:formatCode>_-* #,##0_-;\-* #,##0_-;_-* "-"??_-;_-@_-</c:formatCode>
                <c:ptCount val="5"/>
                <c:pt idx="0">
                  <c:v>272839.89500000002</c:v>
                </c:pt>
                <c:pt idx="1">
                  <c:v>268711.19400000002</c:v>
                </c:pt>
                <c:pt idx="2">
                  <c:v>259194.622</c:v>
                </c:pt>
                <c:pt idx="3">
                  <c:v>225027.92300000001</c:v>
                </c:pt>
                <c:pt idx="4">
                  <c:v>208354.09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7-43D2-B866-EAC9BC3C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28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Ceagesp!$B$1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Ceagesp!$B$2:$B$6</c:f>
              <c:numCache>
                <c:formatCode>#,##0</c:formatCode>
                <c:ptCount val="5"/>
                <c:pt idx="0">
                  <c:v>603</c:v>
                </c:pt>
                <c:pt idx="1">
                  <c:v>603</c:v>
                </c:pt>
                <c:pt idx="2">
                  <c:v>610</c:v>
                </c:pt>
                <c:pt idx="3">
                  <c:v>590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B-438B-9A62-9183B2545271}"/>
            </c:ext>
          </c:extLst>
        </c:ser>
        <c:ser>
          <c:idx val="1"/>
          <c:order val="1"/>
          <c:tx>
            <c:strRef>
              <c:f>Ceagesp!$C$1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Ceagesp!$C$2:$C$6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50B-438B-9A62-9183B2545271}"/>
            </c:ext>
          </c:extLst>
        </c:ser>
        <c:ser>
          <c:idx val="2"/>
          <c:order val="2"/>
          <c:tx>
            <c:strRef>
              <c:f>Ceagesp!$D$1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Ceagesp!$D$2:$D$6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50B-438B-9A62-9183B2545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Ceagesp!$E$1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Ceagesp!$A$2:$A$6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Ceagesp!$E$2:$E$6</c:f>
              <c:numCache>
                <c:formatCode>_-* #,##0_-;\-* #,##0_-;_-* "-"??_-;_-@_-</c:formatCode>
                <c:ptCount val="5"/>
                <c:pt idx="0">
                  <c:v>58140.785000000003</c:v>
                </c:pt>
                <c:pt idx="1">
                  <c:v>55826.98</c:v>
                </c:pt>
                <c:pt idx="2">
                  <c:v>52334.584999999999</c:v>
                </c:pt>
                <c:pt idx="3">
                  <c:v>62649.572</c:v>
                </c:pt>
                <c:pt idx="4">
                  <c:v>55518.061000000002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B-438B-9A62-9183B2545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6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Ceasaminas!$B$1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Ceasaminas!$B$2:$B$6</c:f>
              <c:numCache>
                <c:formatCode>#,##0</c:formatCode>
                <c:ptCount val="5"/>
                <c:pt idx="0">
                  <c:v>231</c:v>
                </c:pt>
                <c:pt idx="1">
                  <c:v>227</c:v>
                </c:pt>
                <c:pt idx="2">
                  <c:v>228</c:v>
                </c:pt>
                <c:pt idx="3">
                  <c:v>229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B-4296-AFD6-F04F3EEE18C6}"/>
            </c:ext>
          </c:extLst>
        </c:ser>
        <c:ser>
          <c:idx val="1"/>
          <c:order val="1"/>
          <c:tx>
            <c:strRef>
              <c:f>Ceasaminas!$C$1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3EB-4296-AFD6-F04F3EEE18C6}"/>
            </c:ext>
          </c:extLst>
        </c:ser>
        <c:ser>
          <c:idx val="2"/>
          <c:order val="2"/>
          <c:tx>
            <c:strRef>
              <c:f>Ceasaminas!$D$1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3EB-4296-AFD6-F04F3EEE1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Ceasaminas!$E$1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Ceasaminas!$A$2:$A$6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Ceasaminas!$E$2:$E$6</c:f>
              <c:numCache>
                <c:formatCode>_-* #,##0_-;\-* #,##0_-;_-* "-"??_-;_-@_-</c:formatCode>
                <c:ptCount val="5"/>
                <c:pt idx="0">
                  <c:v>20915.241000000002</c:v>
                </c:pt>
                <c:pt idx="1">
                  <c:v>24207.984</c:v>
                </c:pt>
                <c:pt idx="2">
                  <c:v>24009.726999999999</c:v>
                </c:pt>
                <c:pt idx="3">
                  <c:v>23493.463</c:v>
                </c:pt>
                <c:pt idx="4">
                  <c:v>23568.581999999999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B-4296-AFD6-F04F3EEE1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2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Ceitec!$B$1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Ceitec!$A$2:$A$6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Ceitec!$B$2:$B$6</c:f>
              <c:numCache>
                <c:formatCode>#,##0</c:formatCode>
                <c:ptCount val="5"/>
                <c:pt idx="0">
                  <c:v>4202</c:v>
                </c:pt>
                <c:pt idx="1">
                  <c:v>4846</c:v>
                </c:pt>
                <c:pt idx="2">
                  <c:v>4829</c:v>
                </c:pt>
                <c:pt idx="3">
                  <c:v>4551</c:v>
                </c:pt>
                <c:pt idx="4">
                  <c:v>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7A7-B982-3B7ABD6F0943}"/>
            </c:ext>
          </c:extLst>
        </c:ser>
        <c:ser>
          <c:idx val="1"/>
          <c:order val="1"/>
          <c:tx>
            <c:strRef>
              <c:f>Ceitec!$C$1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Ceitec!$A$2:$A$6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Ceitec!$C$2:$C$6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B0-47A7-B982-3B7ABD6F0943}"/>
            </c:ext>
          </c:extLst>
        </c:ser>
        <c:ser>
          <c:idx val="2"/>
          <c:order val="2"/>
          <c:tx>
            <c:strRef>
              <c:f>Ceitec!$D$1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Ceitec!$A$2:$A$6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Ceitec!$D$2:$D$6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9B0-47A7-B982-3B7ABD6F0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Ceitec!$E$1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Ceitec!$A$2:$A$6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Ceitec!$E$2:$E$6</c:f>
              <c:numCache>
                <c:formatCode>_-* #,##0_-;\-* #,##0_-;_-* "-"??_-;_-@_-</c:formatCode>
                <c:ptCount val="5"/>
                <c:pt idx="0">
                  <c:v>607749.6</c:v>
                </c:pt>
                <c:pt idx="1">
                  <c:v>616524.57700000005</c:v>
                </c:pt>
                <c:pt idx="2">
                  <c:v>722342.424</c:v>
                </c:pt>
                <c:pt idx="3">
                  <c:v>706321.48600000003</c:v>
                </c:pt>
                <c:pt idx="4">
                  <c:v>652826.69900000002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7A7-B982-3B7ABD6F0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80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CMB!$B$1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CMB!$B$2:$B$6</c:f>
              <c:numCache>
                <c:formatCode>#,##0</c:formatCode>
                <c:ptCount val="5"/>
                <c:pt idx="0">
                  <c:v>2713</c:v>
                </c:pt>
                <c:pt idx="1">
                  <c:v>2360</c:v>
                </c:pt>
                <c:pt idx="2">
                  <c:v>2152</c:v>
                </c:pt>
                <c:pt idx="3">
                  <c:v>1984</c:v>
                </c:pt>
                <c:pt idx="4">
                  <c:v>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B-4A6C-80FE-AB2039CC1B56}"/>
            </c:ext>
          </c:extLst>
        </c:ser>
        <c:ser>
          <c:idx val="1"/>
          <c:order val="1"/>
          <c:tx>
            <c:strRef>
              <c:f>CMB!$C$1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CMB!$C$2:$C$6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ECB-4A6C-80FE-AB2039CC1B56}"/>
            </c:ext>
          </c:extLst>
        </c:ser>
        <c:ser>
          <c:idx val="2"/>
          <c:order val="2"/>
          <c:tx>
            <c:strRef>
              <c:f>CMB!$D$1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CMB!$D$2:$D$6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ECB-4A6C-80FE-AB2039CC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CMB!$E$1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CMB!$A$2:$A$6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CMB!$E$2:$E$6</c:f>
              <c:numCache>
                <c:formatCode>_-* #,##0_-;\-* #,##0_-;_-* "-"??_-;_-@_-</c:formatCode>
                <c:ptCount val="5"/>
                <c:pt idx="0">
                  <c:v>332500.804</c:v>
                </c:pt>
                <c:pt idx="1">
                  <c:v>637429.28200000001</c:v>
                </c:pt>
                <c:pt idx="2">
                  <c:v>564759.82900000003</c:v>
                </c:pt>
                <c:pt idx="3">
                  <c:v>477187.42800000001</c:v>
                </c:pt>
                <c:pt idx="4">
                  <c:v>564487.12600000005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B-4A6C-80FE-AB2039CC1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70000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Codeba!$B$1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Codeba!$B$2:$B$6</c:f>
              <c:numCache>
                <c:formatCode>#,##0</c:formatCode>
                <c:ptCount val="5"/>
                <c:pt idx="0">
                  <c:v>278</c:v>
                </c:pt>
                <c:pt idx="1">
                  <c:v>282</c:v>
                </c:pt>
                <c:pt idx="2">
                  <c:v>275</c:v>
                </c:pt>
                <c:pt idx="3">
                  <c:v>318</c:v>
                </c:pt>
                <c:pt idx="4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2-4353-B106-0859840E1568}"/>
            </c:ext>
          </c:extLst>
        </c:ser>
        <c:ser>
          <c:idx val="1"/>
          <c:order val="1"/>
          <c:tx>
            <c:strRef>
              <c:f>Codeba!$C$1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Codeba!$C$2:$C$6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772-4353-B106-0859840E1568}"/>
            </c:ext>
          </c:extLst>
        </c:ser>
        <c:ser>
          <c:idx val="2"/>
          <c:order val="2"/>
          <c:tx>
            <c:strRef>
              <c:f>Codeba!$D$1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Codeba!$D$2:$D$6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772-4353-B106-0859840E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Codeba!$E$1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Codeba!$A$2:$A$6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Codeba!$E$2:$E$6</c:f>
              <c:numCache>
                <c:formatCode>_-* #,##0_-;\-* #,##0_-;_-* "-"??_-;_-@_-</c:formatCode>
                <c:ptCount val="5"/>
                <c:pt idx="0">
                  <c:v>59836.716999999997</c:v>
                </c:pt>
                <c:pt idx="1">
                  <c:v>59427.758999999998</c:v>
                </c:pt>
                <c:pt idx="2">
                  <c:v>60546.385000000002</c:v>
                </c:pt>
                <c:pt idx="3">
                  <c:v>66659.48</c:v>
                </c:pt>
                <c:pt idx="4">
                  <c:v>68909.346000000005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2-4353-B106-0859840E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7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Codesa!$B$2:$B$6</c:f>
              <c:numCache>
                <c:formatCode>#,##0</c:formatCode>
                <c:ptCount val="5"/>
                <c:pt idx="0">
                  <c:v>336</c:v>
                </c:pt>
                <c:pt idx="1">
                  <c:v>318</c:v>
                </c:pt>
                <c:pt idx="2">
                  <c:v>314</c:v>
                </c:pt>
                <c:pt idx="3">
                  <c:v>258</c:v>
                </c:pt>
                <c:pt idx="4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9-498A-8351-94DC52595772}"/>
            </c:ext>
          </c:extLst>
        </c:ser>
        <c:ser>
          <c:idx val="1"/>
          <c:order val="1"/>
          <c:tx>
            <c:strRef>
              <c:f>Codesa!$C$1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F79-498A-8351-94DC52595772}"/>
            </c:ext>
          </c:extLst>
        </c:ser>
        <c:ser>
          <c:idx val="2"/>
          <c:order val="2"/>
          <c:tx>
            <c:strRef>
              <c:f>Codesa!$D$1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F79-498A-8351-94DC52595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Codesa!$E$2:$E$6</c:f>
              <c:numCache>
                <c:formatCode>_-* #,##0_-;\-* #,##0_-;_-* "-"??_-;_-@_-</c:formatCode>
                <c:ptCount val="5"/>
                <c:pt idx="0">
                  <c:v>84143.847999999998</c:v>
                </c:pt>
                <c:pt idx="1">
                  <c:v>91155.725000000006</c:v>
                </c:pt>
                <c:pt idx="2">
                  <c:v>80578.862999999998</c:v>
                </c:pt>
                <c:pt idx="3">
                  <c:v>86707.744000000006</c:v>
                </c:pt>
                <c:pt idx="4">
                  <c:v>66534.59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9-498A-8351-94DC52595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9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BB!$B$2:$B$6</c:f>
              <c:numCache>
                <c:formatCode>#,##0</c:formatCode>
                <c:ptCount val="5"/>
                <c:pt idx="0">
                  <c:v>24962</c:v>
                </c:pt>
                <c:pt idx="1">
                  <c:v>23075</c:v>
                </c:pt>
                <c:pt idx="2">
                  <c:v>15483</c:v>
                </c:pt>
                <c:pt idx="3">
                  <c:v>14123</c:v>
                </c:pt>
                <c:pt idx="4">
                  <c:v>13785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0-4286-B635-5B9A1DA9936F}"/>
            </c:ext>
          </c:extLst>
        </c:ser>
        <c:ser>
          <c:idx val="1"/>
          <c:order val="1"/>
          <c:tx>
            <c:strRef>
              <c:f>BB!$C$1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C10-4286-B635-5B9A1DA9936F}"/>
            </c:ext>
          </c:extLst>
        </c:ser>
        <c:ser>
          <c:idx val="2"/>
          <c:order val="2"/>
          <c:tx>
            <c:strRef>
              <c:f>BB!$D$1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C10-4286-B635-5B9A1DA9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BB!$E$2:$E$6</c:f>
              <c:numCache>
                <c:formatCode>_-* #,##0_-;\-* #,##0_-;_-* "-"??_-;_-@_-</c:formatCode>
                <c:ptCount val="5"/>
                <c:pt idx="0">
                  <c:v>22885997</c:v>
                </c:pt>
                <c:pt idx="1">
                  <c:v>20576963</c:v>
                </c:pt>
                <c:pt idx="2">
                  <c:v>20899024</c:v>
                </c:pt>
                <c:pt idx="3">
                  <c:v>23223569.223000001</c:v>
                </c:pt>
                <c:pt idx="4">
                  <c:v>22286522.645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0-4286-B635-5B9A1DA9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'Codesp SPA'!$B$1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'Codesp SPA'!$B$2:$B$6</c:f>
              <c:numCache>
                <c:formatCode>#,##0</c:formatCode>
                <c:ptCount val="5"/>
                <c:pt idx="0">
                  <c:v>1534</c:v>
                </c:pt>
                <c:pt idx="1">
                  <c:v>2017</c:v>
                </c:pt>
                <c:pt idx="2">
                  <c:v>1351</c:v>
                </c:pt>
                <c:pt idx="3">
                  <c:v>1290</c:v>
                </c:pt>
                <c:pt idx="4">
                  <c:v>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7-4835-9E58-513B9E2B6192}"/>
            </c:ext>
          </c:extLst>
        </c:ser>
        <c:ser>
          <c:idx val="1"/>
          <c:order val="1"/>
          <c:tx>
            <c:strRef>
              <c:f>'Codesp SPA'!$C$1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'Codesp SPA'!$C$2:$C$6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A47-4835-9E58-513B9E2B6192}"/>
            </c:ext>
          </c:extLst>
        </c:ser>
        <c:ser>
          <c:idx val="2"/>
          <c:order val="2"/>
          <c:tx>
            <c:strRef>
              <c:f>'Codesp SPA'!$D$1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'Codesp SPA'!$D$2:$D$6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A47-4835-9E58-513B9E2B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'Codesp SPA'!$E$1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'Codesp SPA'!$A$2:$A$6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'Codesp SPA'!$E$2:$E$6</c:f>
              <c:numCache>
                <c:formatCode>_-* #,##0_-;\-* #,##0_-;_-* "-"??_-;_-@_-</c:formatCode>
                <c:ptCount val="5"/>
                <c:pt idx="0">
                  <c:v>369843.4</c:v>
                </c:pt>
                <c:pt idx="1">
                  <c:v>379827.58600000001</c:v>
                </c:pt>
                <c:pt idx="2">
                  <c:v>354671.12699999998</c:v>
                </c:pt>
                <c:pt idx="3">
                  <c:v>335059.57900000003</c:v>
                </c:pt>
                <c:pt idx="4">
                  <c:v>353911.03999999998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7-4835-9E58-513B9E2B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4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Codevasf!$B$1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Codevasf!$B$2:$B$6</c:f>
              <c:numCache>
                <c:formatCode>#,##0</c:formatCode>
                <c:ptCount val="5"/>
                <c:pt idx="0">
                  <c:v>1739</c:v>
                </c:pt>
                <c:pt idx="1">
                  <c:v>1729</c:v>
                </c:pt>
                <c:pt idx="2">
                  <c:v>1722</c:v>
                </c:pt>
                <c:pt idx="3">
                  <c:v>1589</c:v>
                </c:pt>
                <c:pt idx="4">
                  <c:v>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0-47AA-9A64-D75CAAE9AB09}"/>
            </c:ext>
          </c:extLst>
        </c:ser>
        <c:ser>
          <c:idx val="1"/>
          <c:order val="1"/>
          <c:tx>
            <c:strRef>
              <c:f>Codevasf!$C$1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Codevasf!$C$2:$C$6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F20-47AA-9A64-D75CAAE9AB09}"/>
            </c:ext>
          </c:extLst>
        </c:ser>
        <c:ser>
          <c:idx val="2"/>
          <c:order val="2"/>
          <c:tx>
            <c:strRef>
              <c:f>Codevasf!$D$1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Codevasf!$D$2:$D$6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F20-47AA-9A64-D75CAAE9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Codevasf!$E$1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Codevasf!$A$2:$A$6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Codevasf!$E$2:$E$6</c:f>
              <c:numCache>
                <c:formatCode>_-* #,##0_-;\-* #,##0_-;_-* "-"??_-;_-@_-</c:formatCode>
                <c:ptCount val="5"/>
                <c:pt idx="0">
                  <c:v>382907.97399999999</c:v>
                </c:pt>
                <c:pt idx="1">
                  <c:v>411694.679</c:v>
                </c:pt>
                <c:pt idx="2">
                  <c:v>480276.78499999997</c:v>
                </c:pt>
                <c:pt idx="3">
                  <c:v>483667.076</c:v>
                </c:pt>
                <c:pt idx="4">
                  <c:v>447532.19699999999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0-47AA-9A64-D75CAAE9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5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Conab!$B$1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Conab!$B$2:$B$6</c:f>
              <c:numCache>
                <c:formatCode>#,##0</c:formatCode>
                <c:ptCount val="5"/>
                <c:pt idx="0">
                  <c:v>5013</c:v>
                </c:pt>
                <c:pt idx="1">
                  <c:v>3882</c:v>
                </c:pt>
                <c:pt idx="2">
                  <c:v>3988</c:v>
                </c:pt>
                <c:pt idx="3">
                  <c:v>3936</c:v>
                </c:pt>
                <c:pt idx="4">
                  <c:v>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C-4B12-9B64-1605922B204C}"/>
            </c:ext>
          </c:extLst>
        </c:ser>
        <c:ser>
          <c:idx val="1"/>
          <c:order val="1"/>
          <c:tx>
            <c:strRef>
              <c:f>Conab!$C$1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Conab!$C$2:$C$6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35C-4B12-9B64-1605922B204C}"/>
            </c:ext>
          </c:extLst>
        </c:ser>
        <c:ser>
          <c:idx val="2"/>
          <c:order val="2"/>
          <c:tx>
            <c:strRef>
              <c:f>Conab!$D$1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Conab!$D$2:$D$6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35C-4B12-9B64-1605922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Conab!$E$1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Conab!$A$2:$A$6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Conab!$E$2:$E$6</c:f>
              <c:numCache>
                <c:formatCode>_-* #,##0_-;\-* #,##0_-;_-* "-"??_-;_-@_-</c:formatCode>
                <c:ptCount val="5"/>
                <c:pt idx="0">
                  <c:v>921991.63399999996</c:v>
                </c:pt>
                <c:pt idx="1">
                  <c:v>963364.16599999997</c:v>
                </c:pt>
                <c:pt idx="2">
                  <c:v>845573.67299999995</c:v>
                </c:pt>
                <c:pt idx="3">
                  <c:v>929504.05799999996</c:v>
                </c:pt>
                <c:pt idx="4">
                  <c:v>925613.83400000003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5C-4B12-9B64-1605922B2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'Conceição GHC'!$B$1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'Conceição GHC'!$B$2:$B$6</c:f>
              <c:numCache>
                <c:formatCode>#,##0</c:formatCode>
                <c:ptCount val="5"/>
                <c:pt idx="0">
                  <c:v>8835</c:v>
                </c:pt>
                <c:pt idx="1">
                  <c:v>8842</c:v>
                </c:pt>
                <c:pt idx="2">
                  <c:v>8807</c:v>
                </c:pt>
                <c:pt idx="3">
                  <c:v>9079</c:v>
                </c:pt>
                <c:pt idx="4">
                  <c:v>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1-44D4-BF77-A7C3AD78F3B0}"/>
            </c:ext>
          </c:extLst>
        </c:ser>
        <c:ser>
          <c:idx val="1"/>
          <c:order val="1"/>
          <c:tx>
            <c:strRef>
              <c:f>'Conceição GHC'!$C$1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'Conceição GHC'!$C$2:$C$6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2F1-44D4-BF77-A7C3AD78F3B0}"/>
            </c:ext>
          </c:extLst>
        </c:ser>
        <c:ser>
          <c:idx val="2"/>
          <c:order val="2"/>
          <c:tx>
            <c:strRef>
              <c:f>'Conceição GHC'!$D$1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'Conceição GHC'!$D$2:$D$6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2F1-44D4-BF77-A7C3AD78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'Conceição GHC'!$E$1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'Conceição GHC'!$A$2:$A$6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'Conceição GHC'!$E$2:$E$6</c:f>
              <c:numCache>
                <c:formatCode>_-* #,##0_-;\-* #,##0_-;_-* "-"??_-;_-@_-</c:formatCode>
                <c:ptCount val="5"/>
                <c:pt idx="0">
                  <c:v>1240790.987</c:v>
                </c:pt>
                <c:pt idx="1">
                  <c:v>1359117.314</c:v>
                </c:pt>
                <c:pt idx="2">
                  <c:v>1140057.882</c:v>
                </c:pt>
                <c:pt idx="3">
                  <c:v>1200019.6270000001</c:v>
                </c:pt>
                <c:pt idx="4">
                  <c:v>1217424.4509999999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1-44D4-BF77-A7C3AD78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4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CPRM!$B$1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CPRM!$B$2:$B$6</c:f>
              <c:numCache>
                <c:formatCode>#,##0</c:formatCode>
                <c:ptCount val="5"/>
                <c:pt idx="0">
                  <c:v>1749</c:v>
                </c:pt>
                <c:pt idx="1">
                  <c:v>1710</c:v>
                </c:pt>
                <c:pt idx="2">
                  <c:v>1543</c:v>
                </c:pt>
                <c:pt idx="3">
                  <c:v>1552</c:v>
                </c:pt>
                <c:pt idx="4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6-49FB-A7DC-40226EF57B52}"/>
            </c:ext>
          </c:extLst>
        </c:ser>
        <c:ser>
          <c:idx val="1"/>
          <c:order val="1"/>
          <c:tx>
            <c:strRef>
              <c:f>CPRM!$C$1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CPRM!$C$2:$C$6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466-49FB-A7DC-40226EF57B52}"/>
            </c:ext>
          </c:extLst>
        </c:ser>
        <c:ser>
          <c:idx val="2"/>
          <c:order val="2"/>
          <c:tx>
            <c:strRef>
              <c:f>CPRM!$D$1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CPRM!$D$2:$D$6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466-49FB-A7DC-40226EF5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CPRM!$E$1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CPRM!$A$2:$A$6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CPRM!$E$2:$E$6</c:f>
              <c:numCache>
                <c:formatCode>_-* #,##0_-;\-* #,##0_-;_-* "-"??_-;_-@_-</c:formatCode>
                <c:ptCount val="5"/>
                <c:pt idx="0">
                  <c:v>411571.73300000001</c:v>
                </c:pt>
                <c:pt idx="1">
                  <c:v>412972.86300000001</c:v>
                </c:pt>
                <c:pt idx="2">
                  <c:v>395337.11700000003</c:v>
                </c:pt>
                <c:pt idx="3">
                  <c:v>351920.36599999998</c:v>
                </c:pt>
                <c:pt idx="4">
                  <c:v>352707.18699999998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66-49FB-A7DC-40226EF5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45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Dataprev!$B$1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Dataprev!$B$2:$B$6</c:f>
              <c:numCache>
                <c:formatCode>#,##0</c:formatCode>
                <c:ptCount val="5"/>
                <c:pt idx="0">
                  <c:v>3758</c:v>
                </c:pt>
                <c:pt idx="1">
                  <c:v>3658</c:v>
                </c:pt>
                <c:pt idx="2">
                  <c:v>3631</c:v>
                </c:pt>
                <c:pt idx="3">
                  <c:v>3463</c:v>
                </c:pt>
                <c:pt idx="4">
                  <c:v>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B-4A56-B65C-A85AA7CA5EE5}"/>
            </c:ext>
          </c:extLst>
        </c:ser>
        <c:ser>
          <c:idx val="1"/>
          <c:order val="1"/>
          <c:tx>
            <c:strRef>
              <c:f>Dataprev!$C$1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Dataprev!$C$2:$C$6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02B-4A56-B65C-A85AA7CA5EE5}"/>
            </c:ext>
          </c:extLst>
        </c:ser>
        <c:ser>
          <c:idx val="2"/>
          <c:order val="2"/>
          <c:tx>
            <c:strRef>
              <c:f>Dataprev!$D$1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Dataprev!$D$2:$D$6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02B-4A56-B65C-A85AA7CA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Dataprev!$E$1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Dataprev!$A$2:$A$6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Dataprev!$E$2:$E$6</c:f>
              <c:numCache>
                <c:formatCode>_-* #,##0_-;\-* #,##0_-;_-* "-"??_-;_-@_-</c:formatCode>
                <c:ptCount val="5"/>
                <c:pt idx="0">
                  <c:v>647430.63899999997</c:v>
                </c:pt>
                <c:pt idx="1">
                  <c:v>679943.48300000001</c:v>
                </c:pt>
                <c:pt idx="2">
                  <c:v>691097.15</c:v>
                </c:pt>
                <c:pt idx="3">
                  <c:v>741746.64199999999</c:v>
                </c:pt>
                <c:pt idx="4">
                  <c:v>680482.94799999997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2B-4A56-B65C-A85AA7CA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75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EBC!$B$1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EBC!$B$2:$B$6</c:f>
              <c:numCache>
                <c:formatCode>#,##0</c:formatCode>
                <c:ptCount val="5"/>
                <c:pt idx="0">
                  <c:v>2491</c:v>
                </c:pt>
                <c:pt idx="1">
                  <c:v>2440</c:v>
                </c:pt>
                <c:pt idx="2">
                  <c:v>1979</c:v>
                </c:pt>
                <c:pt idx="3">
                  <c:v>1906</c:v>
                </c:pt>
                <c:pt idx="4">
                  <c:v>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B-4FA0-8C58-BB6860EFB40C}"/>
            </c:ext>
          </c:extLst>
        </c:ser>
        <c:ser>
          <c:idx val="1"/>
          <c:order val="1"/>
          <c:tx>
            <c:strRef>
              <c:f>EBC!$C$1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EBC!$C$2:$C$6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2FB-4FA0-8C58-BB6860EFB40C}"/>
            </c:ext>
          </c:extLst>
        </c:ser>
        <c:ser>
          <c:idx val="2"/>
          <c:order val="2"/>
          <c:tx>
            <c:strRef>
              <c:f>EBC!$D$1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EBC!$D$2:$D$6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2FB-4FA0-8C58-BB6860EFB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EBC!$E$1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EBC!$A$2:$A$6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EBC!$E$2:$E$6</c:f>
              <c:numCache>
                <c:formatCode>_-* #,##0_-;\-* #,##0_-;_-* "-"??_-;_-@_-</c:formatCode>
                <c:ptCount val="5"/>
                <c:pt idx="0">
                  <c:v>422168.223</c:v>
                </c:pt>
                <c:pt idx="1">
                  <c:v>451195.20799999998</c:v>
                </c:pt>
                <c:pt idx="2">
                  <c:v>504235.41899999999</c:v>
                </c:pt>
                <c:pt idx="3">
                  <c:v>408949.78100000002</c:v>
                </c:pt>
                <c:pt idx="4">
                  <c:v>391097.46600000001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B-4FA0-8C58-BB6860EFB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55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EBSERH!$B$1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EBSERH!$B$2:$B$6</c:f>
              <c:numCache>
                <c:formatCode>#,##0</c:formatCode>
                <c:ptCount val="5"/>
                <c:pt idx="0">
                  <c:v>22997</c:v>
                </c:pt>
                <c:pt idx="1">
                  <c:v>25816</c:v>
                </c:pt>
                <c:pt idx="2">
                  <c:v>30050</c:v>
                </c:pt>
                <c:pt idx="3">
                  <c:v>33516</c:v>
                </c:pt>
                <c:pt idx="4">
                  <c:v>38154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0-49EC-8499-871CC93833FF}"/>
            </c:ext>
          </c:extLst>
        </c:ser>
        <c:ser>
          <c:idx val="1"/>
          <c:order val="1"/>
          <c:tx>
            <c:strRef>
              <c:f>EBSERH!$C$1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EBSERH!$C$2:$C$6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7F0-49EC-8499-871CC93833FF}"/>
            </c:ext>
          </c:extLst>
        </c:ser>
        <c:ser>
          <c:idx val="2"/>
          <c:order val="2"/>
          <c:tx>
            <c:strRef>
              <c:f>EBSERH!$D$1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EBSERH!$D$2:$D$6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7F0-49EC-8499-871CC938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EBSERH!$E$1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EBSERH!$A$2:$A$6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EBSERH!$E$2:$E$6</c:f>
              <c:numCache>
                <c:formatCode>_-* #,##0_-;\-* #,##0_-;_-* "-"??_-;_-@_-</c:formatCode>
                <c:ptCount val="5"/>
                <c:pt idx="0">
                  <c:v>2617664.2230000002</c:v>
                </c:pt>
                <c:pt idx="1">
                  <c:v>3241073.4309999999</c:v>
                </c:pt>
                <c:pt idx="2">
                  <c:v>4267515.818</c:v>
                </c:pt>
                <c:pt idx="3">
                  <c:v>4694612.3329999996</c:v>
                </c:pt>
                <c:pt idx="4">
                  <c:v>5362866.8679999998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F0-49EC-8499-871CC9383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6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ECT!$B$1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ECT!$B$2:$B$6</c:f>
              <c:numCache>
                <c:formatCode>#,##0</c:formatCode>
                <c:ptCount val="5"/>
                <c:pt idx="0">
                  <c:v>115469</c:v>
                </c:pt>
                <c:pt idx="1">
                  <c:v>107981</c:v>
                </c:pt>
                <c:pt idx="2">
                  <c:v>105333</c:v>
                </c:pt>
                <c:pt idx="3">
                  <c:v>99467</c:v>
                </c:pt>
                <c:pt idx="4">
                  <c:v>98101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7-4506-A17A-32B5D63CCA9C}"/>
            </c:ext>
          </c:extLst>
        </c:ser>
        <c:ser>
          <c:idx val="1"/>
          <c:order val="1"/>
          <c:tx>
            <c:strRef>
              <c:f>ECT!$C$1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ECT!$C$2:$C$6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637-4506-A17A-32B5D63CCA9C}"/>
            </c:ext>
          </c:extLst>
        </c:ser>
        <c:ser>
          <c:idx val="2"/>
          <c:order val="2"/>
          <c:tx>
            <c:strRef>
              <c:f>ECT!$D$1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ECT!$D$2:$D$6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637-4506-A17A-32B5D63C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ECT!$E$1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ECT!$A$2:$A$6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ECT!$E$2:$E$6</c:f>
              <c:numCache>
                <c:formatCode>_-* #,##0_-;\-* #,##0_-;_-* "-"??_-;_-@_-</c:formatCode>
                <c:ptCount val="5"/>
                <c:pt idx="0">
                  <c:v>13590190.905999999</c:v>
                </c:pt>
                <c:pt idx="1">
                  <c:v>13453993.768999999</c:v>
                </c:pt>
                <c:pt idx="2">
                  <c:v>12027350.039000001</c:v>
                </c:pt>
                <c:pt idx="3">
                  <c:v>12089132.578</c:v>
                </c:pt>
                <c:pt idx="4">
                  <c:v>10190387.214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7-4506-A17A-32B5D63CC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4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Embrapa!$B$1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Embrapa!$B$2:$B$6</c:f>
              <c:numCache>
                <c:formatCode>#,##0</c:formatCode>
                <c:ptCount val="5"/>
                <c:pt idx="0">
                  <c:v>9641</c:v>
                </c:pt>
                <c:pt idx="1">
                  <c:v>9577</c:v>
                </c:pt>
                <c:pt idx="2">
                  <c:v>9482</c:v>
                </c:pt>
                <c:pt idx="3">
                  <c:v>8463</c:v>
                </c:pt>
                <c:pt idx="4">
                  <c:v>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4-40BD-8704-FEFB7AE5C2AD}"/>
            </c:ext>
          </c:extLst>
        </c:ser>
        <c:ser>
          <c:idx val="1"/>
          <c:order val="1"/>
          <c:tx>
            <c:strRef>
              <c:f>Embrapa!$C$1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Embrapa!$C$2:$C$6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564-40BD-8704-FEFB7AE5C2AD}"/>
            </c:ext>
          </c:extLst>
        </c:ser>
        <c:ser>
          <c:idx val="2"/>
          <c:order val="2"/>
          <c:tx>
            <c:strRef>
              <c:f>Embrapa!$D$1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Embrapa!$D$2:$D$6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564-40BD-8704-FEFB7AE5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Embrapa!$E$1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Embrapa!$A$2:$A$6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Embrapa!$E$2:$E$6</c:f>
              <c:numCache>
                <c:formatCode>_-* #,##0_-;\-* #,##0_-;_-* "-"??_-;_-@_-</c:formatCode>
                <c:ptCount val="5"/>
                <c:pt idx="0">
                  <c:v>2812841.8530000001</c:v>
                </c:pt>
                <c:pt idx="1">
                  <c:v>2947910.6970000002</c:v>
                </c:pt>
                <c:pt idx="2">
                  <c:v>3180097.301</c:v>
                </c:pt>
                <c:pt idx="3">
                  <c:v>3495385.344</c:v>
                </c:pt>
                <c:pt idx="4">
                  <c:v>3035331.3930000002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4-40BD-8704-FEFB7AE5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4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IMBEL!$B$1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IMBEL!$B$2:$B$6</c:f>
              <c:numCache>
                <c:formatCode>#,##0</c:formatCode>
                <c:ptCount val="5"/>
                <c:pt idx="0">
                  <c:v>2071</c:v>
                </c:pt>
                <c:pt idx="1">
                  <c:v>2022</c:v>
                </c:pt>
                <c:pt idx="2">
                  <c:v>1974</c:v>
                </c:pt>
                <c:pt idx="3">
                  <c:v>2006</c:v>
                </c:pt>
                <c:pt idx="4">
                  <c:v>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2-4742-A4FA-F049CB83A42E}"/>
            </c:ext>
          </c:extLst>
        </c:ser>
        <c:ser>
          <c:idx val="1"/>
          <c:order val="1"/>
          <c:tx>
            <c:strRef>
              <c:f>IMBEL!$C$1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IMBEL!$C$2:$C$6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B92-4742-A4FA-F049CB83A42E}"/>
            </c:ext>
          </c:extLst>
        </c:ser>
        <c:ser>
          <c:idx val="2"/>
          <c:order val="2"/>
          <c:tx>
            <c:strRef>
              <c:f>IMBEL!$D$1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IMBEL!$D$2:$D$6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B92-4742-A4FA-F049CB83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IMBEL!$E$1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IMBEL!$A$2:$A$6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IMBEL!$E$2:$E$6</c:f>
              <c:numCache>
                <c:formatCode>_-* #,##0_-;\-* #,##0_-;_-* "-"??_-;_-@_-</c:formatCode>
                <c:ptCount val="5"/>
                <c:pt idx="0">
                  <c:v>33015</c:v>
                </c:pt>
                <c:pt idx="1">
                  <c:v>37179.999000000003</c:v>
                </c:pt>
                <c:pt idx="2">
                  <c:v>43520</c:v>
                </c:pt>
                <c:pt idx="3">
                  <c:v>46572.767999999996</c:v>
                </c:pt>
                <c:pt idx="4">
                  <c:v>36112.455000000002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2-4742-A4FA-F049CB83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Emgea!$B$1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Emgea!$B$2:$B$6</c:f>
              <c:numCache>
                <c:formatCode>#,##0</c:formatCode>
                <c:ptCount val="5"/>
                <c:pt idx="0">
                  <c:v>108</c:v>
                </c:pt>
                <c:pt idx="1">
                  <c:v>116</c:v>
                </c:pt>
                <c:pt idx="2">
                  <c:v>120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3-4035-A31A-6C06A04643A0}"/>
            </c:ext>
          </c:extLst>
        </c:ser>
        <c:ser>
          <c:idx val="1"/>
          <c:order val="1"/>
          <c:tx>
            <c:strRef>
              <c:f>Emgea!$C$1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Emgea!$C$2:$C$6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263-4035-A31A-6C06A04643A0}"/>
            </c:ext>
          </c:extLst>
        </c:ser>
        <c:ser>
          <c:idx val="2"/>
          <c:order val="2"/>
          <c:tx>
            <c:strRef>
              <c:f>Emgea!$D$1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Emgea!$D$2:$D$6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A263-4035-A31A-6C06A046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Emgea!$E$1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Emgea!$A$2:$A$6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Emgea!$E$2:$E$6</c:f>
              <c:numCache>
                <c:formatCode>_-* #,##0_-;\-* #,##0_-;_-* "-"??_-;_-@_-</c:formatCode>
                <c:ptCount val="5"/>
                <c:pt idx="0">
                  <c:v>22428.814999999999</c:v>
                </c:pt>
                <c:pt idx="1">
                  <c:v>34042.296000000002</c:v>
                </c:pt>
                <c:pt idx="2">
                  <c:v>33454.292000000001</c:v>
                </c:pt>
                <c:pt idx="3">
                  <c:v>31633.375</c:v>
                </c:pt>
                <c:pt idx="4">
                  <c:v>28684.822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3-4035-A31A-6C06A0464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Emgrepron!$B$1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Emgrepron!$B$2:$B$6</c:f>
              <c:numCache>
                <c:formatCode>#,##0</c:formatCode>
                <c:ptCount val="5"/>
                <c:pt idx="0">
                  <c:v>1232</c:v>
                </c:pt>
                <c:pt idx="1">
                  <c:v>1191</c:v>
                </c:pt>
                <c:pt idx="2">
                  <c:v>1083</c:v>
                </c:pt>
                <c:pt idx="3">
                  <c:v>821</c:v>
                </c:pt>
                <c:pt idx="4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1D9-AB0E-E1DC19AA7B87}"/>
            </c:ext>
          </c:extLst>
        </c:ser>
        <c:ser>
          <c:idx val="1"/>
          <c:order val="1"/>
          <c:tx>
            <c:strRef>
              <c:f>Emgrepron!$C$1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Emgrepron!$C$2:$C$6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D73-41D9-AB0E-E1DC19AA7B87}"/>
            </c:ext>
          </c:extLst>
        </c:ser>
        <c:ser>
          <c:idx val="2"/>
          <c:order val="2"/>
          <c:tx>
            <c:strRef>
              <c:f>Emgrepron!$D$1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Emgrepron!$D$2:$D$6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D73-41D9-AB0E-E1DC19AA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Emgrepron!$E$1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Emgrepron!$A$2:$A$6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Emgrepron!$E$2:$E$6</c:f>
              <c:numCache>
                <c:formatCode>_-* #,##0_-;\-* #,##0_-;_-* "-"??_-;_-@_-</c:formatCode>
                <c:ptCount val="5"/>
                <c:pt idx="0">
                  <c:v>109423.016</c:v>
                </c:pt>
                <c:pt idx="1">
                  <c:v>110261.56299999999</c:v>
                </c:pt>
                <c:pt idx="2">
                  <c:v>108238.35400000001</c:v>
                </c:pt>
                <c:pt idx="3">
                  <c:v>95357.154999999999</c:v>
                </c:pt>
                <c:pt idx="4">
                  <c:v>86260.031000000003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1D9-AB0E-E1DC19AA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2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EPE!$B$1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EPE!$B$2:$B$6</c:f>
              <c:numCache>
                <c:formatCode>#,##0</c:formatCode>
                <c:ptCount val="5"/>
                <c:pt idx="0">
                  <c:v>314</c:v>
                </c:pt>
                <c:pt idx="1">
                  <c:v>299</c:v>
                </c:pt>
                <c:pt idx="2">
                  <c:v>290</c:v>
                </c:pt>
                <c:pt idx="3">
                  <c:v>279</c:v>
                </c:pt>
                <c:pt idx="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7-4679-807D-E89D6A03D574}"/>
            </c:ext>
          </c:extLst>
        </c:ser>
        <c:ser>
          <c:idx val="1"/>
          <c:order val="1"/>
          <c:tx>
            <c:strRef>
              <c:f>EPE!$C$1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EPE!$C$2:$C$6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387-4679-807D-E89D6A03D574}"/>
            </c:ext>
          </c:extLst>
        </c:ser>
        <c:ser>
          <c:idx val="2"/>
          <c:order val="2"/>
          <c:tx>
            <c:strRef>
              <c:f>EPE!$D$1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EPE!$D$2:$D$6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387-4679-807D-E89D6A03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EPE!$E$1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EPE!$A$2:$A$6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EPE!$E$2:$E$6</c:f>
              <c:numCache>
                <c:formatCode>_-* #,##0_-;\-* #,##0_-;_-* "-"??_-;_-@_-</c:formatCode>
                <c:ptCount val="5"/>
                <c:pt idx="0">
                  <c:v>78916.581000000006</c:v>
                </c:pt>
                <c:pt idx="1">
                  <c:v>78010.436000000002</c:v>
                </c:pt>
                <c:pt idx="2">
                  <c:v>80400.27</c:v>
                </c:pt>
                <c:pt idx="3">
                  <c:v>81023.051000000007</c:v>
                </c:pt>
                <c:pt idx="4">
                  <c:v>81065.350999999995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7-4679-807D-E89D6A03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8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EPL!$B$2:$B$6</c:f>
              <c:numCache>
                <c:formatCode>#,##0</c:formatCode>
                <c:ptCount val="5"/>
                <c:pt idx="0">
                  <c:v>142</c:v>
                </c:pt>
                <c:pt idx="1">
                  <c:v>140</c:v>
                </c:pt>
                <c:pt idx="2">
                  <c:v>139</c:v>
                </c:pt>
                <c:pt idx="3">
                  <c:v>132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6-4147-B84D-AC0F7210DB8E}"/>
            </c:ext>
          </c:extLst>
        </c:ser>
        <c:ser>
          <c:idx val="1"/>
          <c:order val="1"/>
          <c:tx>
            <c:strRef>
              <c:f>EPL!$C$1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186-4147-B84D-AC0F7210DB8E}"/>
            </c:ext>
          </c:extLst>
        </c:ser>
        <c:ser>
          <c:idx val="2"/>
          <c:order val="2"/>
          <c:tx>
            <c:strRef>
              <c:f>EPL!$D$1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186-4147-B84D-AC0F7210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EPL!$E$1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EPL!$A$2:$A$6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EPL!$E$2:$E$6</c:f>
              <c:numCache>
                <c:formatCode>_-* #,##0_-;\-* #,##0_-;_-* "-"??_-;_-@_-</c:formatCode>
                <c:ptCount val="5"/>
                <c:pt idx="0">
                  <c:v>29452.649000000001</c:v>
                </c:pt>
                <c:pt idx="1">
                  <c:v>33144.288</c:v>
                </c:pt>
                <c:pt idx="2">
                  <c:v>36352.684000000001</c:v>
                </c:pt>
                <c:pt idx="3">
                  <c:v>32394.198</c:v>
                </c:pt>
                <c:pt idx="4">
                  <c:v>31961.963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6-4147-B84D-AC0F7210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Finep!$B$1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Finep!$B$2:$B$6</c:f>
              <c:numCache>
                <c:formatCode>#,##0</c:formatCode>
                <c:ptCount val="5"/>
                <c:pt idx="0">
                  <c:v>742</c:v>
                </c:pt>
                <c:pt idx="1">
                  <c:v>740</c:v>
                </c:pt>
                <c:pt idx="2">
                  <c:v>625</c:v>
                </c:pt>
                <c:pt idx="3">
                  <c:v>618</c:v>
                </c:pt>
                <c:pt idx="4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6-4013-8F50-F1221B7F2BFA}"/>
            </c:ext>
          </c:extLst>
        </c:ser>
        <c:ser>
          <c:idx val="1"/>
          <c:order val="1"/>
          <c:tx>
            <c:strRef>
              <c:f>Finep!$C$1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Finep!$C$2:$C$6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416-4013-8F50-F1221B7F2BFA}"/>
            </c:ext>
          </c:extLst>
        </c:ser>
        <c:ser>
          <c:idx val="2"/>
          <c:order val="2"/>
          <c:tx>
            <c:strRef>
              <c:f>Finep!$D$1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Finep!$D$2:$D$6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416-4013-8F50-F1221B7F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Finep!$E$1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Finep!$A$2:$A$6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Finep!$E$2:$E$6</c:f>
              <c:numCache>
                <c:formatCode>_-* #,##0_-;\-* #,##0_-;_-* "-"??_-;_-@_-</c:formatCode>
                <c:ptCount val="5"/>
                <c:pt idx="0">
                  <c:v>262826.353</c:v>
                </c:pt>
                <c:pt idx="1">
                  <c:v>291338.54200000002</c:v>
                </c:pt>
                <c:pt idx="2">
                  <c:v>282859.20500000002</c:v>
                </c:pt>
                <c:pt idx="3">
                  <c:v>253181.106</c:v>
                </c:pt>
                <c:pt idx="4">
                  <c:v>268009.16700000002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6-4013-8F50-F1221B7F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HCPA!$B$1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HCPA!$B$2:$B$6</c:f>
              <c:numCache>
                <c:formatCode>#,##0</c:formatCode>
                <c:ptCount val="5"/>
                <c:pt idx="0">
                  <c:v>6387</c:v>
                </c:pt>
                <c:pt idx="1">
                  <c:v>6371</c:v>
                </c:pt>
                <c:pt idx="2">
                  <c:v>6075</c:v>
                </c:pt>
                <c:pt idx="3">
                  <c:v>6108</c:v>
                </c:pt>
                <c:pt idx="4">
                  <c:v>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ECA-A9D0-D349A6470C85}"/>
            </c:ext>
          </c:extLst>
        </c:ser>
        <c:ser>
          <c:idx val="1"/>
          <c:order val="1"/>
          <c:tx>
            <c:strRef>
              <c:f>HCPA!$C$1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HCPA!$C$2:$C$6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89D-4ECA-A9D0-D349A6470C85}"/>
            </c:ext>
          </c:extLst>
        </c:ser>
        <c:ser>
          <c:idx val="2"/>
          <c:order val="2"/>
          <c:tx>
            <c:strRef>
              <c:f>HCPA!$D$1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HCPA!$D$2:$D$6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989D-4ECA-A9D0-D349A6470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HCPA!$E$1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HCPA!$A$2:$A$6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HCPA!$E$2:$E$6</c:f>
              <c:numCache>
                <c:formatCode>_-* #,##0_-;\-* #,##0_-;_-* "-"??_-;_-@_-</c:formatCode>
                <c:ptCount val="5"/>
                <c:pt idx="0">
                  <c:v>930243.78200000001</c:v>
                </c:pt>
                <c:pt idx="1">
                  <c:v>1041871.28</c:v>
                </c:pt>
                <c:pt idx="2">
                  <c:v>1058448.523</c:v>
                </c:pt>
                <c:pt idx="3">
                  <c:v>1144890.219</c:v>
                </c:pt>
                <c:pt idx="4">
                  <c:v>1231221.7720000001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D-4ECA-A9D0-D349A6470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3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Hemobras!$B$2:$B$6</c:f>
              <c:numCache>
                <c:formatCode>#,##0</c:formatCode>
                <c:ptCount val="5"/>
                <c:pt idx="0">
                  <c:v>200</c:v>
                </c:pt>
                <c:pt idx="1">
                  <c:v>197</c:v>
                </c:pt>
                <c:pt idx="2">
                  <c:v>202</c:v>
                </c:pt>
                <c:pt idx="3">
                  <c:v>201</c:v>
                </c:pt>
                <c:pt idx="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9-4316-B079-666A8FE9DA0A}"/>
            </c:ext>
          </c:extLst>
        </c:ser>
        <c:ser>
          <c:idx val="1"/>
          <c:order val="1"/>
          <c:tx>
            <c:strRef>
              <c:f>Hemobras!$C$1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Hemobras!$C$2:$C$6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EF69-4316-B079-666A8FE9DA0A}"/>
            </c:ext>
          </c:extLst>
        </c:ser>
        <c:ser>
          <c:idx val="2"/>
          <c:order val="2"/>
          <c:tx>
            <c:strRef>
              <c:f>Hemobras!$D$1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Hemobras!$D$2:$D$6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EF69-4316-B079-666A8FE9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Hemobras!$E$1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Hemobras!$A$2:$A$6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Hemobras!$E$2:$E$6</c:f>
              <c:numCache>
                <c:formatCode>_-* #,##0_-;\-* #,##0_-;_-* "-"??_-;_-@_-</c:formatCode>
                <c:ptCount val="5"/>
                <c:pt idx="0">
                  <c:v>20373.922999999999</c:v>
                </c:pt>
                <c:pt idx="1">
                  <c:v>19493.833999999999</c:v>
                </c:pt>
                <c:pt idx="2">
                  <c:v>25921.805</c:v>
                </c:pt>
                <c:pt idx="3">
                  <c:v>30072.54</c:v>
                </c:pt>
                <c:pt idx="4">
                  <c:v>28778.102999999999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69-4316-B079-666A8FE9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5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INB!$B$2:$B$6</c:f>
              <c:numCache>
                <c:formatCode>#,##0</c:formatCode>
                <c:ptCount val="5"/>
                <c:pt idx="0">
                  <c:v>1354</c:v>
                </c:pt>
                <c:pt idx="1">
                  <c:v>1340</c:v>
                </c:pt>
                <c:pt idx="2">
                  <c:v>1300</c:v>
                </c:pt>
                <c:pt idx="3">
                  <c:v>1145</c:v>
                </c:pt>
                <c:pt idx="4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E-4007-9B67-6D11242604E4}"/>
            </c:ext>
          </c:extLst>
        </c:ser>
        <c:ser>
          <c:idx val="1"/>
          <c:order val="1"/>
          <c:tx>
            <c:strRef>
              <c:f>INB!$C$1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7E-4007-9B67-6D11242604E4}"/>
            </c:ext>
          </c:extLst>
        </c:ser>
        <c:ser>
          <c:idx val="2"/>
          <c:order val="2"/>
          <c:tx>
            <c:strRef>
              <c:f>INB!$D$1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97E-4007-9B67-6D11242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INB!$E$1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INB!$E$2:$E$6</c:f>
              <c:numCache>
                <c:formatCode>_-* #,##0_-;\-* #,##0_-;_-* "-"??_-;_-@_-</c:formatCode>
                <c:ptCount val="5"/>
                <c:pt idx="0">
                  <c:v>296546.15100000001</c:v>
                </c:pt>
                <c:pt idx="1">
                  <c:v>306871.21000000002</c:v>
                </c:pt>
                <c:pt idx="2">
                  <c:v>292246.326</c:v>
                </c:pt>
                <c:pt idx="3">
                  <c:v>325198.92800000001</c:v>
                </c:pt>
                <c:pt idx="4">
                  <c:v>405447.73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E-4007-9B67-6D1124260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45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Infraero!$B$1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Infraero!$B$2:$B$6</c:f>
              <c:numCache>
                <c:formatCode>#,##0</c:formatCode>
                <c:ptCount val="5"/>
                <c:pt idx="0">
                  <c:v>10980</c:v>
                </c:pt>
                <c:pt idx="1">
                  <c:v>9974</c:v>
                </c:pt>
                <c:pt idx="2">
                  <c:v>9426</c:v>
                </c:pt>
                <c:pt idx="3">
                  <c:v>8583</c:v>
                </c:pt>
                <c:pt idx="4">
                  <c:v>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A-4B0C-A007-02748302FA30}"/>
            </c:ext>
          </c:extLst>
        </c:ser>
        <c:ser>
          <c:idx val="1"/>
          <c:order val="1"/>
          <c:tx>
            <c:strRef>
              <c:f>Infraero!$C$1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Infraero!$C$2:$C$6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4BA-4B0C-A007-02748302FA30}"/>
            </c:ext>
          </c:extLst>
        </c:ser>
        <c:ser>
          <c:idx val="2"/>
          <c:order val="2"/>
          <c:tx>
            <c:strRef>
              <c:f>Infraero!$D$1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Infraero!$D$2:$D$6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4BA-4B0C-A007-02748302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Infraero!$E$1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Infraero!$A$2:$A$6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Infraero!$E$2:$E$6</c:f>
              <c:numCache>
                <c:formatCode>_-* #,##0_-;\-* #,##0_-;_-* "-"??_-;_-@_-</c:formatCode>
                <c:ptCount val="5"/>
                <c:pt idx="0">
                  <c:v>2489952.199</c:v>
                </c:pt>
                <c:pt idx="1">
                  <c:v>1881001.273</c:v>
                </c:pt>
                <c:pt idx="2">
                  <c:v>1812557.0249999999</c:v>
                </c:pt>
                <c:pt idx="3">
                  <c:v>1885337.38</c:v>
                </c:pt>
                <c:pt idx="4">
                  <c:v>1513661.5859999999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BA-4B0C-A007-02748302F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25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Nuclep!$B$1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Nuclep!$B$2:$B$6</c:f>
              <c:numCache>
                <c:formatCode>#,##0</c:formatCode>
                <c:ptCount val="5"/>
                <c:pt idx="0">
                  <c:v>1058</c:v>
                </c:pt>
                <c:pt idx="1">
                  <c:v>1068</c:v>
                </c:pt>
                <c:pt idx="2">
                  <c:v>1035</c:v>
                </c:pt>
                <c:pt idx="3">
                  <c:v>797</c:v>
                </c:pt>
                <c:pt idx="4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E-4639-8168-BA2B690D1739}"/>
            </c:ext>
          </c:extLst>
        </c:ser>
        <c:ser>
          <c:idx val="1"/>
          <c:order val="1"/>
          <c:tx>
            <c:strRef>
              <c:f>Nuclep!$C$1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Nuclep!$C$2:$C$6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06E-4639-8168-BA2B690D1739}"/>
            </c:ext>
          </c:extLst>
        </c:ser>
        <c:ser>
          <c:idx val="2"/>
          <c:order val="2"/>
          <c:tx>
            <c:strRef>
              <c:f>Nuclep!$D$1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Nuclep!$D$2:$D$6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06E-4639-8168-BA2B690D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Nuclep!$E$1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Nuclep!$A$2:$A$6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Nuclep!$E$2:$E$6</c:f>
              <c:numCache>
                <c:formatCode>_-* #,##0_-;\-* #,##0_-;_-* "-"??_-;_-@_-</c:formatCode>
                <c:ptCount val="5"/>
                <c:pt idx="0">
                  <c:v>210116.29699999999</c:v>
                </c:pt>
                <c:pt idx="1">
                  <c:v>318811.48200000002</c:v>
                </c:pt>
                <c:pt idx="2">
                  <c:v>282126.31099999999</c:v>
                </c:pt>
                <c:pt idx="3">
                  <c:v>255500.64799999999</c:v>
                </c:pt>
                <c:pt idx="4">
                  <c:v>180435.033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6E-4639-8168-BA2B690D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5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ABGF!$B$1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ABGF!$B$2:$B$6</c:f>
              <c:numCache>
                <c:formatCode>#,##0</c:formatCode>
                <c:ptCount val="5"/>
                <c:pt idx="0">
                  <c:v>72</c:v>
                </c:pt>
                <c:pt idx="1">
                  <c:v>75</c:v>
                </c:pt>
                <c:pt idx="2">
                  <c:v>72</c:v>
                </c:pt>
                <c:pt idx="3">
                  <c:v>39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F-4630-B4B9-75ADA2C835BD}"/>
            </c:ext>
          </c:extLst>
        </c:ser>
        <c:ser>
          <c:idx val="1"/>
          <c:order val="1"/>
          <c:tx>
            <c:strRef>
              <c:f>ABGF!$C$1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ABGF!$C$2:$C$6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4CF-4630-B4B9-75ADA2C835BD}"/>
            </c:ext>
          </c:extLst>
        </c:ser>
        <c:ser>
          <c:idx val="2"/>
          <c:order val="2"/>
          <c:tx>
            <c:strRef>
              <c:f>ABGF!$D$1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ABGF!$D$2:$D$6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4CF-4630-B4B9-75ADA2C83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ABGF!$E$1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ABGF!$A$2:$A$6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ABGF!$E$2:$E$6</c:f>
              <c:numCache>
                <c:formatCode>_-* #,##0_-;\-* #,##0_-;_-* "-"??_-;_-@_-</c:formatCode>
                <c:ptCount val="5"/>
                <c:pt idx="0">
                  <c:v>19837.125</c:v>
                </c:pt>
                <c:pt idx="1">
                  <c:v>21551.778999999999</c:v>
                </c:pt>
                <c:pt idx="2">
                  <c:v>22153.88</c:v>
                </c:pt>
                <c:pt idx="3">
                  <c:v>18631.636999999999</c:v>
                </c:pt>
                <c:pt idx="4">
                  <c:v>12446.217000000001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F-4630-B4B9-75ADA2C83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Petrobras!$B$1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Petrobras!$B$2:$B$6</c:f>
              <c:numCache>
                <c:formatCode>#,##0</c:formatCode>
                <c:ptCount val="5"/>
                <c:pt idx="0">
                  <c:v>332</c:v>
                </c:pt>
                <c:pt idx="1">
                  <c:v>356</c:v>
                </c:pt>
                <c:pt idx="2">
                  <c:v>379</c:v>
                </c:pt>
                <c:pt idx="3">
                  <c:v>349</c:v>
                </c:pt>
                <c:pt idx="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A-4227-8F31-8F707B21B8F8}"/>
            </c:ext>
          </c:extLst>
        </c:ser>
        <c:ser>
          <c:idx val="1"/>
          <c:order val="1"/>
          <c:tx>
            <c:strRef>
              <c:f>Petrobras!$C$1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Petrobras!$C$2:$C$6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CFA-4227-8F31-8F707B21B8F8}"/>
            </c:ext>
          </c:extLst>
        </c:ser>
        <c:ser>
          <c:idx val="2"/>
          <c:order val="2"/>
          <c:tx>
            <c:strRef>
              <c:f>Petrobras!$D$1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Petrobras!$D$2:$D$6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CFA-4227-8F31-8F707B21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Petrobras!$E$1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Petrobras!$A$2:$A$6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Petrobras!$E$2:$E$6</c:f>
              <c:numCache>
                <c:formatCode>_-* #,##0_-;\-* #,##0_-;_-* "-"??_-;_-@_-</c:formatCode>
                <c:ptCount val="5"/>
                <c:pt idx="0">
                  <c:v>23881000</c:v>
                </c:pt>
                <c:pt idx="1">
                  <c:v>28865000</c:v>
                </c:pt>
                <c:pt idx="2">
                  <c:v>19013000</c:v>
                </c:pt>
                <c:pt idx="3">
                  <c:v>19225000</c:v>
                </c:pt>
                <c:pt idx="4">
                  <c:v>13320600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A-4227-8F31-8F707B21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30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PPSA!$B$2:$B$6</c:f>
              <c:numCache>
                <c:formatCode>#,##0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44</c:v>
                </c:pt>
                <c:pt idx="3">
                  <c:v>55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C-473E-93E5-B11B227E2A58}"/>
            </c:ext>
          </c:extLst>
        </c:ser>
        <c:ser>
          <c:idx val="1"/>
          <c:order val="1"/>
          <c:tx>
            <c:strRef>
              <c:f>PPSA!$C$1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PPSA!$C$2:$C$6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11C-473E-93E5-B11B227E2A58}"/>
            </c:ext>
          </c:extLst>
        </c:ser>
        <c:ser>
          <c:idx val="2"/>
          <c:order val="2"/>
          <c:tx>
            <c:strRef>
              <c:f>PPSA!$D$1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PPSA!$D$2:$D$6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11C-473E-93E5-B11B227E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PPSA!$E$1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PPSA!$A$2:$A$6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PPSA!$E$2:$E$6</c:f>
              <c:numCache>
                <c:formatCode>_-* #,##0_-;\-* #,##0_-;_-* "-"??_-;_-@_-</c:formatCode>
                <c:ptCount val="5"/>
                <c:pt idx="0">
                  <c:v>23279.56</c:v>
                </c:pt>
                <c:pt idx="1">
                  <c:v>23308.324000000001</c:v>
                </c:pt>
                <c:pt idx="2">
                  <c:v>29271.346000000001</c:v>
                </c:pt>
                <c:pt idx="3">
                  <c:v>28009.423999999999</c:v>
                </c:pt>
                <c:pt idx="4">
                  <c:v>38196.459000000003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C-473E-93E5-B11B227E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4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Serpro!$B$1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Serpro!$B$2:$B$6</c:f>
              <c:numCache>
                <c:formatCode>#,##0</c:formatCode>
                <c:ptCount val="5"/>
                <c:pt idx="0">
                  <c:v>10039</c:v>
                </c:pt>
                <c:pt idx="1">
                  <c:v>9602</c:v>
                </c:pt>
                <c:pt idx="2">
                  <c:v>9254</c:v>
                </c:pt>
                <c:pt idx="3">
                  <c:v>9033</c:v>
                </c:pt>
                <c:pt idx="4">
                  <c:v>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9-481A-8BE6-EDDCDF37E09D}"/>
            </c:ext>
          </c:extLst>
        </c:ser>
        <c:ser>
          <c:idx val="1"/>
          <c:order val="1"/>
          <c:tx>
            <c:strRef>
              <c:f>Serpro!$C$1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Serpro!$C$2:$C$6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B79-481A-8BE6-EDDCDF37E09D}"/>
            </c:ext>
          </c:extLst>
        </c:ser>
        <c:ser>
          <c:idx val="2"/>
          <c:order val="2"/>
          <c:tx>
            <c:strRef>
              <c:f>Serpro!$D$1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Serpro!$D$2:$D$6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B79-481A-8BE6-EDDCDF37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Serpro!$E$1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Serpro!$A$2:$A$6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Serpro!$E$2:$E$6</c:f>
              <c:numCache>
                <c:formatCode>_-* #,##0_-;\-* #,##0_-;_-* "-"??_-;_-@_-</c:formatCode>
                <c:ptCount val="5"/>
                <c:pt idx="0">
                  <c:v>1637201.8489999999</c:v>
                </c:pt>
                <c:pt idx="1">
                  <c:v>1705833.35</c:v>
                </c:pt>
                <c:pt idx="2">
                  <c:v>1634518.5</c:v>
                </c:pt>
                <c:pt idx="3">
                  <c:v>1659520.3049999999</c:v>
                </c:pt>
                <c:pt idx="4">
                  <c:v>1802383.4140000001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9-481A-8BE6-EDDCDF37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2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Telebras!$B$1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Telebras!$B$2:$B$6</c:f>
              <c:numCache>
                <c:formatCode>#,##0</c:formatCode>
                <c:ptCount val="5"/>
                <c:pt idx="0">
                  <c:v>332</c:v>
                </c:pt>
                <c:pt idx="1">
                  <c:v>356</c:v>
                </c:pt>
                <c:pt idx="2">
                  <c:v>379</c:v>
                </c:pt>
                <c:pt idx="3">
                  <c:v>349</c:v>
                </c:pt>
                <c:pt idx="4" formatCode="0%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1-48FF-8A55-6A54C02D6AB5}"/>
            </c:ext>
          </c:extLst>
        </c:ser>
        <c:ser>
          <c:idx val="1"/>
          <c:order val="1"/>
          <c:tx>
            <c:strRef>
              <c:f>Telebras!$C$1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Telebras!$C$2:$C$6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ED1-48FF-8A55-6A54C02D6AB5}"/>
            </c:ext>
          </c:extLst>
        </c:ser>
        <c:ser>
          <c:idx val="2"/>
          <c:order val="2"/>
          <c:tx>
            <c:strRef>
              <c:f>Telebras!$D$1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Telebras!$D$2:$D$6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ED1-48FF-8A55-6A54C02D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Telebras!$E$1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Telebras!$A$2:$A$6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Telebras!$E$2:$E$6</c:f>
              <c:numCache>
                <c:formatCode>_-* #,##0_-;\-* #,##0_-;_-* "-"??_-;_-@_-</c:formatCode>
                <c:ptCount val="5"/>
                <c:pt idx="0">
                  <c:v>70806.835999999996</c:v>
                </c:pt>
                <c:pt idx="1">
                  <c:v>83756.932000000001</c:v>
                </c:pt>
                <c:pt idx="2">
                  <c:v>76410.107000000004</c:v>
                </c:pt>
                <c:pt idx="3">
                  <c:v>81002.581000000006</c:v>
                </c:pt>
                <c:pt idx="4">
                  <c:v>94983.987999999998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1-48FF-8A55-6A54C02D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Trensurb!$B$1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Trensurb!$B$2:$B$6</c:f>
              <c:numCache>
                <c:formatCode>#,##0</c:formatCode>
                <c:ptCount val="5"/>
                <c:pt idx="0">
                  <c:v>1048</c:v>
                </c:pt>
                <c:pt idx="1">
                  <c:v>1105</c:v>
                </c:pt>
                <c:pt idx="2">
                  <c:v>1109</c:v>
                </c:pt>
                <c:pt idx="3">
                  <c:v>1100</c:v>
                </c:pt>
                <c:pt idx="4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2-41E3-9B21-876873820E18}"/>
            </c:ext>
          </c:extLst>
        </c:ser>
        <c:ser>
          <c:idx val="1"/>
          <c:order val="1"/>
          <c:tx>
            <c:strRef>
              <c:f>Trensurb!$C$1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Trensurb!$C$2:$C$6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212-41E3-9B21-876873820E18}"/>
            </c:ext>
          </c:extLst>
        </c:ser>
        <c:ser>
          <c:idx val="2"/>
          <c:order val="2"/>
          <c:tx>
            <c:strRef>
              <c:f>Trensurb!$D$1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Trensurb!$D$2:$D$6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212-41E3-9B21-87687382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Trensurb!$E$1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Trensurb!$A$2:$A$6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Trensurb!$E$2:$E$6</c:f>
              <c:numCache>
                <c:formatCode>_-* #,##0_-;\-* #,##0_-;_-* "-"??_-;_-@_-</c:formatCode>
                <c:ptCount val="5"/>
                <c:pt idx="0">
                  <c:v>147045.09899999999</c:v>
                </c:pt>
                <c:pt idx="1">
                  <c:v>159498.38</c:v>
                </c:pt>
                <c:pt idx="2">
                  <c:v>173202</c:v>
                </c:pt>
                <c:pt idx="3">
                  <c:v>174707.902</c:v>
                </c:pt>
                <c:pt idx="4">
                  <c:v>175807.389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2-41E3-9B21-87687382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ax val="18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AMAZUL!$B$1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AMAZUL!$B$2:$B$6</c:f>
              <c:numCache>
                <c:formatCode>#,##0</c:formatCode>
                <c:ptCount val="5"/>
                <c:pt idx="0">
                  <c:v>1750</c:v>
                </c:pt>
                <c:pt idx="1">
                  <c:v>1847</c:v>
                </c:pt>
                <c:pt idx="2">
                  <c:v>1873</c:v>
                </c:pt>
                <c:pt idx="3">
                  <c:v>1851</c:v>
                </c:pt>
                <c:pt idx="4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2-4500-AD0F-9C8875C6FEB5}"/>
            </c:ext>
          </c:extLst>
        </c:ser>
        <c:ser>
          <c:idx val="1"/>
          <c:order val="1"/>
          <c:tx>
            <c:strRef>
              <c:f>AMAZUL!$C$1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AMAZUL!$C$2:$C$6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EB2-4500-AD0F-9C8875C6FEB5}"/>
            </c:ext>
          </c:extLst>
        </c:ser>
        <c:ser>
          <c:idx val="2"/>
          <c:order val="2"/>
          <c:tx>
            <c:strRef>
              <c:f>AMAZUL!$D$1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AMAZUL!$D$2:$D$6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EB2-4500-AD0F-9C8875C6F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AMAZUL!$E$1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AMAZUL!$A$2:$A$6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AMAZUL!$E$2:$E$6</c:f>
              <c:numCache>
                <c:formatCode>_-* #,##0_-;\-* #,##0_-;_-* "-"??_-;_-@_-</c:formatCode>
                <c:ptCount val="5"/>
                <c:pt idx="0">
                  <c:v>289314.065</c:v>
                </c:pt>
                <c:pt idx="1">
                  <c:v>312929.32299999997</c:v>
                </c:pt>
                <c:pt idx="2">
                  <c:v>320029.29800000001</c:v>
                </c:pt>
                <c:pt idx="3">
                  <c:v>358979.73300000001</c:v>
                </c:pt>
                <c:pt idx="4">
                  <c:v>327941.79599999997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B2-4500-AD0F-9C8875C6F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BASA!$B$1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BASA!$B$2:$B$6</c:f>
              <c:numCache>
                <c:formatCode>#,##0</c:formatCode>
                <c:ptCount val="5"/>
                <c:pt idx="0">
                  <c:v>3142</c:v>
                </c:pt>
                <c:pt idx="1">
                  <c:v>2971</c:v>
                </c:pt>
                <c:pt idx="2">
                  <c:v>2939</c:v>
                </c:pt>
                <c:pt idx="3">
                  <c:v>2965</c:v>
                </c:pt>
                <c:pt idx="4">
                  <c:v>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F-40C2-A706-D0DA52548D0F}"/>
            </c:ext>
          </c:extLst>
        </c:ser>
        <c:ser>
          <c:idx val="1"/>
          <c:order val="1"/>
          <c:tx>
            <c:strRef>
              <c:f>BASA!$C$1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BASA!$C$2:$C$6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E81F-40C2-A706-D0DA52548D0F}"/>
            </c:ext>
          </c:extLst>
        </c:ser>
        <c:ser>
          <c:idx val="2"/>
          <c:order val="2"/>
          <c:tx>
            <c:strRef>
              <c:f>BASA!$D$1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BASA!$D$2:$D$6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E81F-40C2-A706-D0DA5254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BASA!$E$1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BASA!$A$2:$A$6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BASA!$E$2:$E$6</c:f>
              <c:numCache>
                <c:formatCode>_-* #,##0_-;\-* #,##0_-;_-* "-"??_-;_-@_-</c:formatCode>
                <c:ptCount val="5"/>
                <c:pt idx="0">
                  <c:v>611818.625</c:v>
                </c:pt>
                <c:pt idx="1">
                  <c:v>543022.17599999998</c:v>
                </c:pt>
                <c:pt idx="2">
                  <c:v>522117.86700000003</c:v>
                </c:pt>
                <c:pt idx="3">
                  <c:v>562564.09400000004</c:v>
                </c:pt>
                <c:pt idx="4">
                  <c:v>577277.696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1F-40C2-A706-D0DA5254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BNB!$B$1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BNB!$B$2:$B$6</c:f>
              <c:numCache>
                <c:formatCode>#,##0</c:formatCode>
                <c:ptCount val="5"/>
                <c:pt idx="0">
                  <c:v>7214</c:v>
                </c:pt>
                <c:pt idx="1">
                  <c:v>6925</c:v>
                </c:pt>
                <c:pt idx="2">
                  <c:v>7005</c:v>
                </c:pt>
                <c:pt idx="3">
                  <c:v>6802</c:v>
                </c:pt>
                <c:pt idx="4">
                  <c:v>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CF0-8D5E-B1231D9C7CC8}"/>
            </c:ext>
          </c:extLst>
        </c:ser>
        <c:ser>
          <c:idx val="1"/>
          <c:order val="1"/>
          <c:tx>
            <c:strRef>
              <c:f>BNB!$C$1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BNB!$C$2:$C$6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869-4CF0-8D5E-B1231D9C7CC8}"/>
            </c:ext>
          </c:extLst>
        </c:ser>
        <c:ser>
          <c:idx val="2"/>
          <c:order val="2"/>
          <c:tx>
            <c:strRef>
              <c:f>BNB!$D$1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BNB!$D$2:$D$6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869-4CF0-8D5E-B1231D9C7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BNB!$E$1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BNB!$A$2:$A$6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BNB!$E$2:$E$6</c:f>
              <c:numCache>
                <c:formatCode>_-* #,##0_-;\-* #,##0_-;_-* "-"??_-;_-@_-</c:formatCode>
                <c:ptCount val="5"/>
                <c:pt idx="0">
                  <c:v>1804944.807</c:v>
                </c:pt>
                <c:pt idx="1">
                  <c:v>1900347.5930000001</c:v>
                </c:pt>
                <c:pt idx="2">
                  <c:v>2001460.298</c:v>
                </c:pt>
                <c:pt idx="3">
                  <c:v>2002377.95</c:v>
                </c:pt>
                <c:pt idx="4">
                  <c:v>2175474.6609999998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9-4CF0-8D5E-B1231D9C7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BNDES!$B$1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BNDES!$B$2:$B$6</c:f>
              <c:numCache>
                <c:formatCode>#,##0</c:formatCode>
                <c:ptCount val="5"/>
                <c:pt idx="0">
                  <c:v>5510</c:v>
                </c:pt>
                <c:pt idx="1">
                  <c:v>5415</c:v>
                </c:pt>
                <c:pt idx="2">
                  <c:v>5285</c:v>
                </c:pt>
                <c:pt idx="3">
                  <c:v>5214</c:v>
                </c:pt>
                <c:pt idx="4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3-4084-88BF-88F148BA572D}"/>
            </c:ext>
          </c:extLst>
        </c:ser>
        <c:ser>
          <c:idx val="1"/>
          <c:order val="1"/>
          <c:tx>
            <c:strRef>
              <c:f>BNDES!$C$1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BNDES!$C$2:$C$6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CE3-4084-88BF-88F148BA572D}"/>
            </c:ext>
          </c:extLst>
        </c:ser>
        <c:ser>
          <c:idx val="2"/>
          <c:order val="2"/>
          <c:tx>
            <c:strRef>
              <c:f>BNDES!$D$1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BNDES!$D$2:$D$6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CE3-4084-88BF-88F148BA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BNDES!$E$1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BNDES!$A$2:$A$6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BNDES!$E$2:$E$6</c:f>
              <c:numCache>
                <c:formatCode>_-* #,##0_-;\-* #,##0_-;_-* "-"??_-;_-@_-</c:formatCode>
                <c:ptCount val="5"/>
                <c:pt idx="0">
                  <c:v>1695360</c:v>
                </c:pt>
                <c:pt idx="1">
                  <c:v>1792351</c:v>
                </c:pt>
                <c:pt idx="2">
                  <c:v>1807066</c:v>
                </c:pt>
                <c:pt idx="3">
                  <c:v>1979639</c:v>
                </c:pt>
                <c:pt idx="4">
                  <c:v>1989930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E3-4084-88BF-88F148BA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</c:valAx>
      <c:valAx>
        <c:axId val="435251824"/>
        <c:scaling>
          <c:orientation val="minMax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9805321113167E-2"/>
          <c:y val="0.13425925925925927"/>
          <c:w val="0.8385617502881052"/>
          <c:h val="0.74503062117235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Caixa!$B$1</c:f>
              <c:strCache>
                <c:ptCount val="1"/>
                <c:pt idx="0">
                  <c:v>Evolução do Quantitativo de Empregados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Caixa!$B$2:$B$6</c:f>
              <c:numCache>
                <c:formatCode>#,##0</c:formatCode>
                <c:ptCount val="5"/>
                <c:pt idx="0">
                  <c:v>189904</c:v>
                </c:pt>
                <c:pt idx="1">
                  <c:v>175348</c:v>
                </c:pt>
                <c:pt idx="2">
                  <c:v>169957</c:v>
                </c:pt>
                <c:pt idx="3">
                  <c:v>168260</c:v>
                </c:pt>
                <c:pt idx="4">
                  <c:v>167381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4FA6-B815-5A06AFC17C7D}"/>
            </c:ext>
          </c:extLst>
        </c:ser>
        <c:ser>
          <c:idx val="1"/>
          <c:order val="1"/>
          <c:tx>
            <c:strRef>
              <c:f>Caixa!$C$1</c:f>
              <c:strCache>
                <c:ptCount val="1"/>
                <c:pt idx="0">
                  <c:v>Esp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Caixa!$C$2:$C$6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835B-4FA6-B815-5A06AFC17C7D}"/>
            </c:ext>
          </c:extLst>
        </c:ser>
        <c:ser>
          <c:idx val="2"/>
          <c:order val="2"/>
          <c:tx>
            <c:strRef>
              <c:f>Caixa!$D$1</c:f>
              <c:strCache>
                <c:ptCount val="1"/>
                <c:pt idx="0">
                  <c:v>Esp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Caixa!$D$2:$D$6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835B-4FA6-B815-5A06AFC1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35278064"/>
        <c:axId val="435272160"/>
      </c:barChart>
      <c:barChart>
        <c:barDir val="col"/>
        <c:grouping val="clustered"/>
        <c:varyColors val="0"/>
        <c:ser>
          <c:idx val="3"/>
          <c:order val="3"/>
          <c:tx>
            <c:strRef>
              <c:f>Caixa!$E$1</c:f>
              <c:strCache>
                <c:ptCount val="1"/>
                <c:pt idx="0">
                  <c:v>Gastos de Pessoal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Caixa!$A$2:$A$6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Caixa!$E$2:$E$6</c:f>
              <c:numCache>
                <c:formatCode>_-* #,##0_-;\-* #,##0_-;_-* "-"??_-;_-@_-</c:formatCode>
                <c:ptCount val="5"/>
                <c:pt idx="0">
                  <c:v>21047978</c:v>
                </c:pt>
                <c:pt idx="1">
                  <c:v>22443498</c:v>
                </c:pt>
                <c:pt idx="2">
                  <c:v>20435495</c:v>
                </c:pt>
                <c:pt idx="3">
                  <c:v>21543201</c:v>
                </c:pt>
                <c:pt idx="4">
                  <c:v>20400818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B-4FA6-B815-5A06AFC1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8"/>
        <c:overlap val="2"/>
        <c:axId val="435254776"/>
        <c:axId val="435251824"/>
      </c:barChart>
      <c:catAx>
        <c:axId val="4352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2160"/>
        <c:crosses val="autoZero"/>
        <c:auto val="1"/>
        <c:lblAlgn val="ctr"/>
        <c:lblOffset val="100"/>
        <c:noMultiLvlLbl val="0"/>
      </c:catAx>
      <c:valAx>
        <c:axId val="43527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solidFill>
            <a:schemeClr val="accent6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78064"/>
        <c:crosses val="autoZero"/>
        <c:crossBetween val="between"/>
        <c:majorUnit val="30000"/>
        <c:minorUnit val="4000"/>
      </c:valAx>
      <c:valAx>
        <c:axId val="435251824"/>
        <c:scaling>
          <c:orientation val="minMax"/>
          <c:max val="23000000"/>
          <c:min val="0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solidFill>
            <a:schemeClr val="bg2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35254776"/>
        <c:crosses val="max"/>
        <c:crossBetween val="between"/>
      </c:valAx>
      <c:catAx>
        <c:axId val="43525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2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76200</xdr:rowOff>
    </xdr:from>
    <xdr:to>
      <xdr:col>9</xdr:col>
      <xdr:colOff>799385</xdr:colOff>
      <xdr:row>19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76200</xdr:rowOff>
    </xdr:from>
    <xdr:to>
      <xdr:col>9</xdr:col>
      <xdr:colOff>799385</xdr:colOff>
      <xdr:row>19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24</xdr:row>
      <xdr:rowOff>86353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10</xdr:row>
      <xdr:rowOff>11396</xdr:rowOff>
    </xdr:from>
    <xdr:to>
      <xdr:col>9</xdr:col>
      <xdr:colOff>799385</xdr:colOff>
      <xdr:row>20</xdr:row>
      <xdr:rowOff>59246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548294</xdr:colOff>
      <xdr:row>8</xdr:row>
      <xdr:rowOff>114300</xdr:rowOff>
    </xdr:from>
    <xdr:to>
      <xdr:col>9</xdr:col>
      <xdr:colOff>799385</xdr:colOff>
      <xdr:row>17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zoomScaleNormal="100" workbookViewId="0">
      <selection activeCell="G23" sqref="G23"/>
    </sheetView>
  </sheetViews>
  <sheetFormatPr baseColWidth="10" defaultColWidth="9.1640625" defaultRowHeight="15" x14ac:dyDescent="0.2"/>
  <cols>
    <col min="1" max="1" width="26" style="14" bestFit="1" customWidth="1"/>
    <col min="2" max="6" width="9.1640625" style="13"/>
    <col min="7" max="16384" width="9.1640625" style="14"/>
  </cols>
  <sheetData>
    <row r="1" spans="1:6" x14ac:dyDescent="0.2">
      <c r="A1" s="3" t="s">
        <v>56</v>
      </c>
      <c r="B1" s="11"/>
      <c r="C1" s="12"/>
      <c r="D1" s="12"/>
      <c r="E1" s="12"/>
    </row>
    <row r="2" spans="1:6" x14ac:dyDescent="0.2">
      <c r="A2" s="4" t="s">
        <v>57</v>
      </c>
      <c r="B2" s="5">
        <v>2016</v>
      </c>
      <c r="C2" s="5">
        <v>2017</v>
      </c>
      <c r="D2" s="5">
        <v>2018</v>
      </c>
      <c r="E2" s="5">
        <v>2019</v>
      </c>
      <c r="F2" s="5">
        <v>2020</v>
      </c>
    </row>
    <row r="3" spans="1:6" x14ac:dyDescent="0.2">
      <c r="A3" s="15" t="s">
        <v>5</v>
      </c>
      <c r="B3" s="16">
        <v>72</v>
      </c>
      <c r="C3" s="16">
        <v>75</v>
      </c>
      <c r="D3" s="16">
        <v>72</v>
      </c>
      <c r="E3" s="17">
        <v>39</v>
      </c>
      <c r="F3" s="18">
        <v>37</v>
      </c>
    </row>
    <row r="4" spans="1:6" x14ac:dyDescent="0.2">
      <c r="A4" s="15" t="s">
        <v>6</v>
      </c>
      <c r="B4" s="16">
        <v>1750</v>
      </c>
      <c r="C4" s="16">
        <v>1847</v>
      </c>
      <c r="D4" s="16">
        <v>1873</v>
      </c>
      <c r="E4" s="17">
        <v>1851</v>
      </c>
      <c r="F4" s="18">
        <v>1735</v>
      </c>
    </row>
    <row r="5" spans="1:6" x14ac:dyDescent="0.2">
      <c r="A5" s="15" t="s">
        <v>47</v>
      </c>
      <c r="B5" s="16">
        <v>3142</v>
      </c>
      <c r="C5" s="16">
        <v>2971</v>
      </c>
      <c r="D5" s="16">
        <v>2939</v>
      </c>
      <c r="E5" s="17">
        <v>2965</v>
      </c>
      <c r="F5" s="18">
        <v>2896</v>
      </c>
    </row>
    <row r="6" spans="1:6" x14ac:dyDescent="0.2">
      <c r="A6" s="19" t="s">
        <v>67</v>
      </c>
      <c r="B6" s="20">
        <v>102478</v>
      </c>
      <c r="C6" s="20">
        <v>99280</v>
      </c>
      <c r="D6" s="20">
        <v>101108</v>
      </c>
      <c r="E6" s="21">
        <v>96873</v>
      </c>
      <c r="F6" s="22">
        <v>94835</v>
      </c>
    </row>
    <row r="7" spans="1:6" x14ac:dyDescent="0.2">
      <c r="A7" s="19" t="s">
        <v>59</v>
      </c>
      <c r="B7" s="21">
        <v>109439</v>
      </c>
      <c r="C7" s="21">
        <v>108031</v>
      </c>
      <c r="D7" s="21">
        <v>105765</v>
      </c>
      <c r="E7" s="21">
        <v>101178</v>
      </c>
      <c r="F7" s="23">
        <v>95120</v>
      </c>
    </row>
    <row r="8" spans="1:6" x14ac:dyDescent="0.2">
      <c r="A8" s="37" t="s">
        <v>48</v>
      </c>
      <c r="B8" s="38">
        <f>B7+B6</f>
        <v>211917</v>
      </c>
      <c r="C8" s="38">
        <f t="shared" ref="C8" si="0">C7+C6</f>
        <v>207311</v>
      </c>
      <c r="D8" s="38">
        <f t="shared" ref="D8" si="1">D7+D6</f>
        <v>206873</v>
      </c>
      <c r="E8" s="38">
        <f t="shared" ref="E8" si="2">E7+E6</f>
        <v>198051</v>
      </c>
      <c r="F8" s="38">
        <f t="shared" ref="F8" si="3">F7+F6</f>
        <v>189955</v>
      </c>
    </row>
    <row r="9" spans="1:6" x14ac:dyDescent="0.2">
      <c r="A9" s="15" t="s">
        <v>49</v>
      </c>
      <c r="B9" s="16">
        <v>7214</v>
      </c>
      <c r="C9" s="16">
        <v>6925</v>
      </c>
      <c r="D9" s="16">
        <v>7005</v>
      </c>
      <c r="E9" s="17">
        <v>6802</v>
      </c>
      <c r="F9" s="18">
        <v>6684</v>
      </c>
    </row>
    <row r="10" spans="1:6" x14ac:dyDescent="0.2">
      <c r="A10" s="19" t="s">
        <v>68</v>
      </c>
      <c r="B10" s="20">
        <v>2703</v>
      </c>
      <c r="C10" s="20">
        <v>2657</v>
      </c>
      <c r="D10" s="20">
        <v>2599</v>
      </c>
      <c r="E10" s="21">
        <v>2568</v>
      </c>
      <c r="F10" s="22">
        <v>2459</v>
      </c>
    </row>
    <row r="11" spans="1:6" x14ac:dyDescent="0.2">
      <c r="A11" s="19" t="s">
        <v>60</v>
      </c>
      <c r="B11" s="20">
        <v>2807</v>
      </c>
      <c r="C11" s="20">
        <v>2758</v>
      </c>
      <c r="D11" s="20">
        <v>2686</v>
      </c>
      <c r="E11" s="21">
        <v>2646</v>
      </c>
      <c r="F11" s="23">
        <v>2501</v>
      </c>
    </row>
    <row r="12" spans="1:6" x14ac:dyDescent="0.2">
      <c r="A12" s="37" t="s">
        <v>50</v>
      </c>
      <c r="B12" s="38">
        <f>B11+B10</f>
        <v>5510</v>
      </c>
      <c r="C12" s="38">
        <f t="shared" ref="C12" si="4">C11+C10</f>
        <v>5415</v>
      </c>
      <c r="D12" s="38">
        <f t="shared" ref="D12" si="5">D11+D10</f>
        <v>5285</v>
      </c>
      <c r="E12" s="38">
        <f t="shared" ref="E12" si="6">E11+E10</f>
        <v>5214</v>
      </c>
      <c r="F12" s="38">
        <f t="shared" ref="F12" si="7">F11+F10</f>
        <v>4960</v>
      </c>
    </row>
    <row r="13" spans="1:6" x14ac:dyDescent="0.2">
      <c r="A13" s="19" t="s">
        <v>69</v>
      </c>
      <c r="B13" s="20">
        <v>94978</v>
      </c>
      <c r="C13" s="20">
        <v>87654</v>
      </c>
      <c r="D13" s="20">
        <v>84926</v>
      </c>
      <c r="E13" s="21">
        <v>84066</v>
      </c>
      <c r="F13" s="22">
        <v>83629</v>
      </c>
    </row>
    <row r="14" spans="1:6" x14ac:dyDescent="0.2">
      <c r="A14" s="19" t="s">
        <v>61</v>
      </c>
      <c r="B14" s="20">
        <v>94926</v>
      </c>
      <c r="C14" s="20">
        <v>87694</v>
      </c>
      <c r="D14" s="20">
        <v>85031</v>
      </c>
      <c r="E14" s="21">
        <v>84194</v>
      </c>
      <c r="F14" s="23">
        <v>83752</v>
      </c>
    </row>
    <row r="15" spans="1:6" x14ac:dyDescent="0.2">
      <c r="A15" s="37" t="s">
        <v>51</v>
      </c>
      <c r="B15" s="38">
        <f>B14+B13</f>
        <v>189904</v>
      </c>
      <c r="C15" s="38">
        <f t="shared" ref="C15" si="8">C14+C13</f>
        <v>175348</v>
      </c>
      <c r="D15" s="38">
        <f t="shared" ref="D15" si="9">D14+D13</f>
        <v>169957</v>
      </c>
      <c r="E15" s="38">
        <f t="shared" ref="E15" si="10">E14+E13</f>
        <v>168260</v>
      </c>
      <c r="F15" s="38">
        <f t="shared" ref="F15" si="11">F14+F13</f>
        <v>167381</v>
      </c>
    </row>
    <row r="16" spans="1:6" x14ac:dyDescent="0.2">
      <c r="A16" s="15" t="s">
        <v>7</v>
      </c>
      <c r="B16" s="16">
        <v>4202</v>
      </c>
      <c r="C16" s="16">
        <v>4846</v>
      </c>
      <c r="D16" s="16">
        <v>4829</v>
      </c>
      <c r="E16" s="17">
        <v>4551</v>
      </c>
      <c r="F16" s="18">
        <v>4448</v>
      </c>
    </row>
    <row r="17" spans="1:6" x14ac:dyDescent="0.2">
      <c r="A17" s="15" t="s">
        <v>8</v>
      </c>
      <c r="B17" s="16">
        <v>107</v>
      </c>
      <c r="C17" s="16">
        <v>90</v>
      </c>
      <c r="D17" s="16">
        <v>92</v>
      </c>
      <c r="E17" s="17">
        <v>87</v>
      </c>
      <c r="F17" s="18">
        <v>70</v>
      </c>
    </row>
    <row r="18" spans="1:6" x14ac:dyDescent="0.2">
      <c r="A18" s="15" t="s">
        <v>9</v>
      </c>
      <c r="B18" s="16">
        <v>491</v>
      </c>
      <c r="C18" s="16">
        <v>505</v>
      </c>
      <c r="D18" s="16">
        <v>469</v>
      </c>
      <c r="E18" s="17">
        <v>440</v>
      </c>
      <c r="F18" s="18">
        <v>451</v>
      </c>
    </row>
    <row r="19" spans="1:6" x14ac:dyDescent="0.2">
      <c r="A19" s="15" t="s">
        <v>10</v>
      </c>
      <c r="B19" s="16">
        <v>902</v>
      </c>
      <c r="C19" s="16">
        <v>889</v>
      </c>
      <c r="D19" s="16">
        <v>853</v>
      </c>
      <c r="E19" s="17">
        <v>815</v>
      </c>
      <c r="F19" s="18">
        <v>739</v>
      </c>
    </row>
    <row r="20" spans="1:6" x14ac:dyDescent="0.2">
      <c r="A20" s="15" t="s">
        <v>11</v>
      </c>
      <c r="B20" s="16">
        <v>603</v>
      </c>
      <c r="C20" s="16">
        <v>603</v>
      </c>
      <c r="D20" s="16">
        <v>610</v>
      </c>
      <c r="E20" s="17">
        <v>590</v>
      </c>
      <c r="F20" s="18">
        <v>584</v>
      </c>
    </row>
    <row r="21" spans="1:6" x14ac:dyDescent="0.2">
      <c r="A21" s="15" t="s">
        <v>12</v>
      </c>
      <c r="B21" s="16">
        <v>231</v>
      </c>
      <c r="C21" s="16">
        <v>227</v>
      </c>
      <c r="D21" s="16">
        <v>228</v>
      </c>
      <c r="E21" s="17">
        <v>229</v>
      </c>
      <c r="F21" s="18">
        <v>209</v>
      </c>
    </row>
    <row r="22" spans="1:6" x14ac:dyDescent="0.2">
      <c r="A22" s="15" t="s">
        <v>13</v>
      </c>
      <c r="B22" s="16">
        <v>192</v>
      </c>
      <c r="C22" s="16">
        <v>194</v>
      </c>
      <c r="D22" s="16">
        <v>194</v>
      </c>
      <c r="E22" s="17">
        <v>183</v>
      </c>
      <c r="F22" s="18">
        <v>179</v>
      </c>
    </row>
    <row r="23" spans="1:6" x14ac:dyDescent="0.2">
      <c r="A23" s="15" t="s">
        <v>14</v>
      </c>
      <c r="B23" s="16">
        <v>2713</v>
      </c>
      <c r="C23" s="16">
        <v>2360</v>
      </c>
      <c r="D23" s="16">
        <v>2152</v>
      </c>
      <c r="E23" s="17">
        <v>1984</v>
      </c>
      <c r="F23" s="18">
        <v>1963</v>
      </c>
    </row>
    <row r="24" spans="1:6" x14ac:dyDescent="0.2">
      <c r="A24" s="15" t="s">
        <v>15</v>
      </c>
      <c r="B24" s="16">
        <v>278</v>
      </c>
      <c r="C24" s="16">
        <v>282</v>
      </c>
      <c r="D24" s="16">
        <v>275</v>
      </c>
      <c r="E24" s="17">
        <v>318</v>
      </c>
      <c r="F24" s="18">
        <v>316</v>
      </c>
    </row>
    <row r="25" spans="1:6" x14ac:dyDescent="0.2">
      <c r="A25" s="15" t="s">
        <v>16</v>
      </c>
      <c r="B25" s="16">
        <v>302</v>
      </c>
      <c r="C25" s="16">
        <v>299</v>
      </c>
      <c r="D25" s="16">
        <v>298</v>
      </c>
      <c r="E25" s="17">
        <v>290</v>
      </c>
      <c r="F25" s="18">
        <v>310</v>
      </c>
    </row>
    <row r="26" spans="1:6" x14ac:dyDescent="0.2">
      <c r="A26" s="15" t="s">
        <v>17</v>
      </c>
      <c r="B26" s="16">
        <v>336</v>
      </c>
      <c r="C26" s="16">
        <v>318</v>
      </c>
      <c r="D26" s="16">
        <v>314</v>
      </c>
      <c r="E26" s="17">
        <v>258</v>
      </c>
      <c r="F26" s="18">
        <v>239</v>
      </c>
    </row>
    <row r="27" spans="1:6" x14ac:dyDescent="0.2">
      <c r="A27" s="15" t="s">
        <v>18</v>
      </c>
      <c r="B27" s="16">
        <v>1534</v>
      </c>
      <c r="C27" s="16">
        <v>1402</v>
      </c>
      <c r="D27" s="16">
        <v>1351</v>
      </c>
      <c r="E27" s="17">
        <v>1290</v>
      </c>
      <c r="F27" s="18">
        <v>1022</v>
      </c>
    </row>
    <row r="28" spans="1:6" x14ac:dyDescent="0.2">
      <c r="A28" s="15" t="s">
        <v>19</v>
      </c>
      <c r="B28" s="16">
        <v>1739</v>
      </c>
      <c r="C28" s="16">
        <v>1729</v>
      </c>
      <c r="D28" s="16">
        <v>1722</v>
      </c>
      <c r="E28" s="17">
        <v>1589</v>
      </c>
      <c r="F28" s="18">
        <v>1501</v>
      </c>
    </row>
    <row r="29" spans="1:6" x14ac:dyDescent="0.2">
      <c r="A29" s="15" t="s">
        <v>20</v>
      </c>
      <c r="B29" s="16">
        <v>5013</v>
      </c>
      <c r="C29" s="16">
        <v>3882</v>
      </c>
      <c r="D29" s="16">
        <v>3988</v>
      </c>
      <c r="E29" s="17">
        <v>3936</v>
      </c>
      <c r="F29" s="18">
        <v>3822</v>
      </c>
    </row>
    <row r="30" spans="1:6" x14ac:dyDescent="0.2">
      <c r="A30" s="15" t="s">
        <v>21</v>
      </c>
      <c r="B30" s="16">
        <v>8835</v>
      </c>
      <c r="C30" s="16">
        <v>8842</v>
      </c>
      <c r="D30" s="16">
        <v>8807</v>
      </c>
      <c r="E30" s="17">
        <v>9079</v>
      </c>
      <c r="F30" s="18">
        <v>9913</v>
      </c>
    </row>
    <row r="31" spans="1:6" x14ac:dyDescent="0.2">
      <c r="A31" s="15" t="s">
        <v>22</v>
      </c>
      <c r="B31" s="16">
        <v>1749</v>
      </c>
      <c r="C31" s="16">
        <v>1710</v>
      </c>
      <c r="D31" s="16">
        <v>1543</v>
      </c>
      <c r="E31" s="17">
        <v>1552</v>
      </c>
      <c r="F31" s="18">
        <v>1550</v>
      </c>
    </row>
    <row r="32" spans="1:6" x14ac:dyDescent="0.2">
      <c r="A32" s="15" t="s">
        <v>23</v>
      </c>
      <c r="B32" s="16">
        <v>3758</v>
      </c>
      <c r="C32" s="16">
        <v>3658</v>
      </c>
      <c r="D32" s="16">
        <v>3631</v>
      </c>
      <c r="E32" s="17">
        <v>3463</v>
      </c>
      <c r="F32" s="18">
        <v>2907</v>
      </c>
    </row>
    <row r="33" spans="1:6" x14ac:dyDescent="0.2">
      <c r="A33" s="15" t="s">
        <v>24</v>
      </c>
      <c r="B33" s="16">
        <v>2491</v>
      </c>
      <c r="C33" s="16">
        <v>2440</v>
      </c>
      <c r="D33" s="16">
        <v>1979</v>
      </c>
      <c r="E33" s="17">
        <v>1906</v>
      </c>
      <c r="F33" s="18">
        <v>1861</v>
      </c>
    </row>
    <row r="34" spans="1:6" x14ac:dyDescent="0.2">
      <c r="A34" s="15" t="s">
        <v>25</v>
      </c>
      <c r="B34" s="16">
        <v>22997</v>
      </c>
      <c r="C34" s="16">
        <v>25816</v>
      </c>
      <c r="D34" s="16">
        <v>30050</v>
      </c>
      <c r="E34" s="17">
        <v>33516</v>
      </c>
      <c r="F34" s="18">
        <v>38154</v>
      </c>
    </row>
    <row r="35" spans="1:6" x14ac:dyDescent="0.2">
      <c r="A35" s="15" t="s">
        <v>26</v>
      </c>
      <c r="B35" s="16">
        <v>115469</v>
      </c>
      <c r="C35" s="16">
        <v>107981</v>
      </c>
      <c r="D35" s="16">
        <v>105333</v>
      </c>
      <c r="E35" s="17">
        <v>99467</v>
      </c>
      <c r="F35" s="18">
        <v>98101</v>
      </c>
    </row>
    <row r="36" spans="1:6" x14ac:dyDescent="0.2">
      <c r="A36" s="19" t="s">
        <v>66</v>
      </c>
      <c r="B36" s="20">
        <v>986</v>
      </c>
      <c r="C36" s="20">
        <v>884</v>
      </c>
      <c r="D36" s="20">
        <v>842</v>
      </c>
      <c r="E36" s="20">
        <v>796</v>
      </c>
      <c r="F36" s="20">
        <v>833</v>
      </c>
    </row>
    <row r="37" spans="1:6" x14ac:dyDescent="0.2">
      <c r="A37" s="19" t="s">
        <v>62</v>
      </c>
      <c r="B37" s="20">
        <v>23976</v>
      </c>
      <c r="C37" s="20">
        <v>22191</v>
      </c>
      <c r="D37" s="20">
        <v>14641</v>
      </c>
      <c r="E37" s="21">
        <v>13327</v>
      </c>
      <c r="F37" s="22">
        <v>12952</v>
      </c>
    </row>
    <row r="38" spans="1:6" x14ac:dyDescent="0.2">
      <c r="A38" s="37" t="s">
        <v>27</v>
      </c>
      <c r="B38" s="38">
        <f>B37+B36</f>
        <v>24962</v>
      </c>
      <c r="C38" s="38">
        <f t="shared" ref="C38:F38" si="12">C37+C36</f>
        <v>23075</v>
      </c>
      <c r="D38" s="38">
        <f t="shared" si="12"/>
        <v>15483</v>
      </c>
      <c r="E38" s="38">
        <f t="shared" si="12"/>
        <v>14123</v>
      </c>
      <c r="F38" s="38">
        <f t="shared" si="12"/>
        <v>13785</v>
      </c>
    </row>
    <row r="39" spans="1:6" x14ac:dyDescent="0.2">
      <c r="A39" s="15" t="s">
        <v>28</v>
      </c>
      <c r="B39" s="16">
        <v>9641</v>
      </c>
      <c r="C39" s="16">
        <v>9577</v>
      </c>
      <c r="D39" s="16">
        <v>9482</v>
      </c>
      <c r="E39" s="17">
        <v>8463</v>
      </c>
      <c r="F39" s="18">
        <v>8154</v>
      </c>
    </row>
    <row r="40" spans="1:6" x14ac:dyDescent="0.2">
      <c r="A40" s="15" t="s">
        <v>29</v>
      </c>
      <c r="B40" s="16">
        <v>108</v>
      </c>
      <c r="C40" s="16">
        <v>116</v>
      </c>
      <c r="D40" s="16">
        <v>120</v>
      </c>
      <c r="E40" s="17">
        <v>98</v>
      </c>
      <c r="F40" s="18">
        <v>100</v>
      </c>
    </row>
    <row r="41" spans="1:6" x14ac:dyDescent="0.2">
      <c r="A41" s="15" t="s">
        <v>30</v>
      </c>
      <c r="B41" s="16">
        <v>1232</v>
      </c>
      <c r="C41" s="16">
        <v>1191</v>
      </c>
      <c r="D41" s="16">
        <v>1083</v>
      </c>
      <c r="E41" s="17">
        <v>821</v>
      </c>
      <c r="F41" s="18">
        <v>810</v>
      </c>
    </row>
    <row r="42" spans="1:6" x14ac:dyDescent="0.2">
      <c r="A42" s="15" t="s">
        <v>31</v>
      </c>
      <c r="B42" s="16">
        <v>314</v>
      </c>
      <c r="C42" s="16">
        <v>299</v>
      </c>
      <c r="D42" s="16">
        <v>290</v>
      </c>
      <c r="E42" s="17">
        <v>279</v>
      </c>
      <c r="F42" s="18">
        <v>273</v>
      </c>
    </row>
    <row r="43" spans="1:6" x14ac:dyDescent="0.2">
      <c r="A43" s="15" t="s">
        <v>32</v>
      </c>
      <c r="B43" s="16">
        <v>142</v>
      </c>
      <c r="C43" s="16">
        <v>140</v>
      </c>
      <c r="D43" s="16">
        <v>139</v>
      </c>
      <c r="E43" s="17">
        <v>132</v>
      </c>
      <c r="F43" s="18">
        <v>131</v>
      </c>
    </row>
    <row r="44" spans="1:6" x14ac:dyDescent="0.2">
      <c r="A44" s="15" t="s">
        <v>52</v>
      </c>
      <c r="B44" s="16">
        <v>742</v>
      </c>
      <c r="C44" s="16">
        <v>740</v>
      </c>
      <c r="D44" s="16">
        <v>625</v>
      </c>
      <c r="E44" s="17">
        <v>618</v>
      </c>
      <c r="F44" s="18">
        <v>562</v>
      </c>
    </row>
    <row r="45" spans="1:6" x14ac:dyDescent="0.2">
      <c r="A45" s="15" t="s">
        <v>35</v>
      </c>
      <c r="B45" s="16">
        <v>6387</v>
      </c>
      <c r="C45" s="16">
        <v>6371</v>
      </c>
      <c r="D45" s="16">
        <v>6075</v>
      </c>
      <c r="E45" s="17">
        <v>6108</v>
      </c>
      <c r="F45" s="18">
        <v>6821</v>
      </c>
    </row>
    <row r="46" spans="1:6" x14ac:dyDescent="0.2">
      <c r="A46" s="15" t="s">
        <v>36</v>
      </c>
      <c r="B46" s="16">
        <v>200</v>
      </c>
      <c r="C46" s="16">
        <v>197</v>
      </c>
      <c r="D46" s="16">
        <v>202</v>
      </c>
      <c r="E46" s="17">
        <v>201</v>
      </c>
      <c r="F46" s="18">
        <v>197</v>
      </c>
    </row>
    <row r="47" spans="1:6" x14ac:dyDescent="0.2">
      <c r="A47" s="15" t="s">
        <v>37</v>
      </c>
      <c r="B47" s="16">
        <v>2071</v>
      </c>
      <c r="C47" s="16">
        <v>2022</v>
      </c>
      <c r="D47" s="16">
        <v>1974</v>
      </c>
      <c r="E47" s="17">
        <v>2006</v>
      </c>
      <c r="F47" s="18">
        <v>1899</v>
      </c>
    </row>
    <row r="48" spans="1:6" x14ac:dyDescent="0.2">
      <c r="A48" s="15" t="s">
        <v>38</v>
      </c>
      <c r="B48" s="16">
        <v>1354</v>
      </c>
      <c r="C48" s="16">
        <v>1340</v>
      </c>
      <c r="D48" s="16">
        <v>1300</v>
      </c>
      <c r="E48" s="17">
        <v>1145</v>
      </c>
      <c r="F48" s="18">
        <v>1171</v>
      </c>
    </row>
    <row r="49" spans="1:6" x14ac:dyDescent="0.2">
      <c r="A49" s="15" t="s">
        <v>39</v>
      </c>
      <c r="B49" s="16">
        <v>10980</v>
      </c>
      <c r="C49" s="16">
        <v>9974</v>
      </c>
      <c r="D49" s="16">
        <v>9426</v>
      </c>
      <c r="E49" s="17">
        <v>8583</v>
      </c>
      <c r="F49" s="18">
        <v>7888</v>
      </c>
    </row>
    <row r="50" spans="1:6" x14ac:dyDescent="0.2">
      <c r="A50" s="15" t="s">
        <v>40</v>
      </c>
      <c r="B50" s="16">
        <v>1058</v>
      </c>
      <c r="C50" s="16">
        <v>1068</v>
      </c>
      <c r="D50" s="16">
        <v>1035</v>
      </c>
      <c r="E50" s="17">
        <v>797</v>
      </c>
      <c r="F50" s="18">
        <v>778</v>
      </c>
    </row>
    <row r="51" spans="1:6" x14ac:dyDescent="0.2">
      <c r="A51" s="19" t="s">
        <v>70</v>
      </c>
      <c r="B51" s="20">
        <v>50531</v>
      </c>
      <c r="C51" s="20">
        <v>46471</v>
      </c>
      <c r="D51" s="20">
        <v>47072</v>
      </c>
      <c r="E51" s="21">
        <v>46042</v>
      </c>
      <c r="F51" s="22">
        <v>41485</v>
      </c>
    </row>
    <row r="52" spans="1:6" x14ac:dyDescent="0.2">
      <c r="A52" s="19" t="s">
        <v>63</v>
      </c>
      <c r="B52" s="20">
        <v>54924</v>
      </c>
      <c r="C52" s="20">
        <v>54566</v>
      </c>
      <c r="D52" s="20">
        <v>54472</v>
      </c>
      <c r="E52" s="21">
        <v>50539</v>
      </c>
      <c r="F52" s="24">
        <v>48274</v>
      </c>
    </row>
    <row r="53" spans="1:6" x14ac:dyDescent="0.2">
      <c r="A53" s="37" t="s">
        <v>41</v>
      </c>
      <c r="B53" s="38">
        <f>B52+B51</f>
        <v>105455</v>
      </c>
      <c r="C53" s="38">
        <f t="shared" ref="C53" si="13">C52+C51</f>
        <v>101037</v>
      </c>
      <c r="D53" s="38">
        <f t="shared" ref="D53" si="14">D52+D51</f>
        <v>101544</v>
      </c>
      <c r="E53" s="38">
        <f t="shared" ref="E53" si="15">E52+E51</f>
        <v>96581</v>
      </c>
      <c r="F53" s="38">
        <f t="shared" ref="F53" si="16">F52+F51</f>
        <v>89759</v>
      </c>
    </row>
    <row r="54" spans="1:6" x14ac:dyDescent="0.2">
      <c r="A54" s="15" t="s">
        <v>42</v>
      </c>
      <c r="B54" s="16">
        <v>28</v>
      </c>
      <c r="C54" s="16">
        <v>29</v>
      </c>
      <c r="D54" s="16">
        <v>44</v>
      </c>
      <c r="E54" s="17">
        <v>55</v>
      </c>
      <c r="F54" s="18">
        <v>57</v>
      </c>
    </row>
    <row r="55" spans="1:6" x14ac:dyDescent="0.2">
      <c r="A55" s="15" t="s">
        <v>43</v>
      </c>
      <c r="B55" s="16">
        <v>10039</v>
      </c>
      <c r="C55" s="16">
        <v>9602</v>
      </c>
      <c r="D55" s="16">
        <v>9254</v>
      </c>
      <c r="E55" s="17">
        <v>9033</v>
      </c>
      <c r="F55" s="18">
        <v>8043</v>
      </c>
    </row>
    <row r="56" spans="1:6" x14ac:dyDescent="0.2">
      <c r="A56" s="15" t="s">
        <v>44</v>
      </c>
      <c r="B56" s="16">
        <v>332</v>
      </c>
      <c r="C56" s="16">
        <v>356</v>
      </c>
      <c r="D56" s="16">
        <v>379</v>
      </c>
      <c r="E56" s="17">
        <v>349</v>
      </c>
      <c r="F56" s="18">
        <v>393</v>
      </c>
    </row>
    <row r="57" spans="1:6" x14ac:dyDescent="0.2">
      <c r="A57" s="15" t="s">
        <v>45</v>
      </c>
      <c r="B57" s="16">
        <v>1048</v>
      </c>
      <c r="C57" s="16">
        <v>1105</v>
      </c>
      <c r="D57" s="16">
        <v>1109</v>
      </c>
      <c r="E57" s="17">
        <v>1100</v>
      </c>
      <c r="F57" s="18">
        <v>1094</v>
      </c>
    </row>
    <row r="58" spans="1:6" x14ac:dyDescent="0.2">
      <c r="A58" s="15" t="s">
        <v>46</v>
      </c>
      <c r="B58" s="16">
        <v>1046</v>
      </c>
      <c r="C58" s="16">
        <v>1010</v>
      </c>
      <c r="D58" s="16">
        <v>779</v>
      </c>
      <c r="E58" s="17">
        <v>674</v>
      </c>
      <c r="F58" s="18">
        <v>665</v>
      </c>
    </row>
    <row r="60" spans="1:6" x14ac:dyDescent="0.2">
      <c r="A60" s="2" t="s">
        <v>58</v>
      </c>
    </row>
    <row r="61" spans="1:6" x14ac:dyDescent="0.2">
      <c r="A61" s="2" t="s">
        <v>64</v>
      </c>
    </row>
    <row r="62" spans="1:6" x14ac:dyDescent="0.2">
      <c r="A62" s="2" t="s">
        <v>65</v>
      </c>
    </row>
  </sheetData>
  <autoFilter ref="A2:F58" xr:uid="{00000000-0009-0000-0000-000000000000}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"/>
  <sheetViews>
    <sheetView zoomScaleNormal="100" workbookViewId="0">
      <selection activeCell="F21" sqref="F21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empregados'!B12</f>
        <v>5510</v>
      </c>
      <c r="C2" s="8"/>
      <c r="D2" s="8"/>
      <c r="E2" s="9">
        <f>'GASTO DE PESSOAL'!D38</f>
        <v>1695360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empregados'!C12</f>
        <v>5415</v>
      </c>
      <c r="C3" s="8"/>
      <c r="D3" s="8"/>
      <c r="E3" s="9">
        <f>'GASTO DE PESSOAL'!E38</f>
        <v>1792351</v>
      </c>
    </row>
    <row r="4" spans="1:10" x14ac:dyDescent="0.15">
      <c r="A4" s="7">
        <v>2018</v>
      </c>
      <c r="B4" s="8">
        <f>'Qtde empregados'!D12</f>
        <v>5285</v>
      </c>
      <c r="C4" s="8"/>
      <c r="D4" s="8"/>
      <c r="E4" s="9">
        <f>'GASTO DE PESSOAL'!F38</f>
        <v>1807066</v>
      </c>
    </row>
    <row r="5" spans="1:10" x14ac:dyDescent="0.15">
      <c r="A5" s="7">
        <v>2019</v>
      </c>
      <c r="B5" s="8">
        <f>'Qtde empregados'!E12</f>
        <v>5214</v>
      </c>
      <c r="C5" s="8"/>
      <c r="D5" s="8"/>
      <c r="E5" s="9">
        <f>'GASTO DE PESSOAL'!G38</f>
        <v>1979639</v>
      </c>
    </row>
    <row r="6" spans="1:10" x14ac:dyDescent="0.15">
      <c r="A6" s="7">
        <v>2020</v>
      </c>
      <c r="B6" s="8">
        <f>'Qtde empregados'!F12</f>
        <v>4960</v>
      </c>
      <c r="C6" s="8"/>
      <c r="D6" s="8"/>
      <c r="E6" s="9">
        <f>'GASTO DE PESSOAL'!H38</f>
        <v>1989930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"/>
  <sheetViews>
    <sheetView zoomScaleNormal="100" workbookViewId="0">
      <selection activeCell="K17" sqref="K1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empregados'!B15</f>
        <v>189904</v>
      </c>
      <c r="C2" s="8"/>
      <c r="D2" s="8"/>
      <c r="E2" s="9">
        <f>'GASTO DE PESSOAL'!D39</f>
        <v>21047978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empregados'!C15</f>
        <v>175348</v>
      </c>
      <c r="C3" s="8"/>
      <c r="D3" s="8"/>
      <c r="E3" s="9">
        <f>'GASTO DE PESSOAL'!E39</f>
        <v>22443498</v>
      </c>
    </row>
    <row r="4" spans="1:10" x14ac:dyDescent="0.15">
      <c r="A4" s="7">
        <v>2018</v>
      </c>
      <c r="B4" s="8">
        <f>'Qtde empregados'!D15</f>
        <v>169957</v>
      </c>
      <c r="C4" s="8"/>
      <c r="D4" s="8"/>
      <c r="E4" s="9">
        <f>'GASTO DE PESSOAL'!F39</f>
        <v>20435495</v>
      </c>
    </row>
    <row r="5" spans="1:10" x14ac:dyDescent="0.15">
      <c r="A5" s="7">
        <v>2019</v>
      </c>
      <c r="B5" s="8">
        <f>'Qtde empregados'!E15</f>
        <v>168260</v>
      </c>
      <c r="C5" s="8"/>
      <c r="D5" s="8"/>
      <c r="E5" s="9">
        <f>'GASTO DE PESSOAL'!G39</f>
        <v>21543201</v>
      </c>
    </row>
    <row r="6" spans="1:10" x14ac:dyDescent="0.15">
      <c r="A6" s="7">
        <v>2020</v>
      </c>
      <c r="B6" s="8">
        <f>'Qtde empregados'!F15</f>
        <v>167381</v>
      </c>
      <c r="C6" s="8"/>
      <c r="D6" s="8"/>
      <c r="E6" s="9">
        <f>'GASTO DE PESSOAL'!H39</f>
        <v>20400818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7"/>
  <sheetViews>
    <sheetView zoomScaleNormal="100" workbookViewId="0">
      <selection activeCell="E6" sqref="E6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empregados'!B16</f>
        <v>4202</v>
      </c>
      <c r="C2" s="8"/>
      <c r="D2" s="8"/>
      <c r="E2" s="9">
        <f>'GASTO DE PESSOAL'!D8</f>
        <v>607749.6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empregados'!C16</f>
        <v>4846</v>
      </c>
      <c r="C3" s="8"/>
      <c r="D3" s="8"/>
      <c r="E3" s="9">
        <f>'GASTO DE PESSOAL'!E8</f>
        <v>616524.57700000005</v>
      </c>
    </row>
    <row r="4" spans="1:10" x14ac:dyDescent="0.15">
      <c r="A4" s="7">
        <v>2018</v>
      </c>
      <c r="B4" s="8">
        <f>'Qtde empregados'!D16</f>
        <v>4829</v>
      </c>
      <c r="C4" s="8"/>
      <c r="D4" s="8"/>
      <c r="E4" s="9">
        <f>'GASTO DE PESSOAL'!F8</f>
        <v>722342.424</v>
      </c>
    </row>
    <row r="5" spans="1:10" x14ac:dyDescent="0.15">
      <c r="A5" s="7">
        <v>2019</v>
      </c>
      <c r="B5" s="8">
        <f>'Qtde empregados'!E16</f>
        <v>4551</v>
      </c>
      <c r="C5" s="8"/>
      <c r="D5" s="8"/>
      <c r="E5" s="9">
        <f>'GASTO DE PESSOAL'!G8</f>
        <v>706321.48600000003</v>
      </c>
    </row>
    <row r="6" spans="1:10" x14ac:dyDescent="0.15">
      <c r="A6" s="7">
        <v>2020</v>
      </c>
      <c r="B6" s="8">
        <f>'Qtde empregados'!F16</f>
        <v>4448</v>
      </c>
      <c r="C6" s="8"/>
      <c r="D6" s="8"/>
      <c r="E6" s="9">
        <f>'GASTO DE PESSOAL'!H8</f>
        <v>652826.69900000002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7"/>
  <sheetViews>
    <sheetView zoomScaleNormal="100" workbookViewId="0">
      <selection activeCell="H19" sqref="H19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empregados'!B17</f>
        <v>107</v>
      </c>
      <c r="C2" s="8"/>
      <c r="D2" s="8"/>
      <c r="E2" s="9">
        <f>'GASTO DE PESSOAL'!D9</f>
        <v>30624.959999999999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empregados'!C17</f>
        <v>90</v>
      </c>
      <c r="C3" s="8"/>
      <c r="D3" s="8"/>
      <c r="E3" s="9">
        <f>'GASTO DE PESSOAL'!E9</f>
        <v>27722.974999999999</v>
      </c>
    </row>
    <row r="4" spans="1:10" x14ac:dyDescent="0.15">
      <c r="A4" s="7">
        <v>2018</v>
      </c>
      <c r="B4" s="8">
        <f>'Qtde empregados'!D17</f>
        <v>92</v>
      </c>
      <c r="C4" s="8"/>
      <c r="D4" s="8"/>
      <c r="E4" s="9">
        <f>'GASTO DE PESSOAL'!F9</f>
        <v>27257.156999999999</v>
      </c>
    </row>
    <row r="5" spans="1:10" x14ac:dyDescent="0.15">
      <c r="A5" s="7">
        <v>2019</v>
      </c>
      <c r="B5" s="8">
        <f>'Qtde empregados'!E17</f>
        <v>87</v>
      </c>
      <c r="C5" s="8"/>
      <c r="D5" s="8"/>
      <c r="E5" s="9">
        <f>'GASTO DE PESSOAL'!G9</f>
        <v>26948.609</v>
      </c>
    </row>
    <row r="6" spans="1:10" x14ac:dyDescent="0.15">
      <c r="A6" s="7">
        <v>2020</v>
      </c>
      <c r="B6" s="8">
        <f>'Qtde empregados'!F17</f>
        <v>70</v>
      </c>
      <c r="C6" s="8"/>
      <c r="D6" s="8"/>
      <c r="E6" s="9">
        <f>'GASTO DE PESSOAL'!H9</f>
        <v>26297.702000000001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"/>
  <sheetViews>
    <sheetView zoomScaleNormal="100" workbookViewId="0">
      <selection activeCell="E13" sqref="E13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empregados'!B18</f>
        <v>491</v>
      </c>
      <c r="C2" s="8"/>
      <c r="D2" s="8"/>
      <c r="E2" s="9">
        <f>'GASTO DE PESSOAL'!D10</f>
        <v>71269.846000000005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empregados'!C18</f>
        <v>505</v>
      </c>
      <c r="C3" s="8"/>
      <c r="D3" s="8"/>
      <c r="E3" s="9">
        <f>'GASTO DE PESSOAL'!E10</f>
        <v>93726.562999999995</v>
      </c>
    </row>
    <row r="4" spans="1:10" x14ac:dyDescent="0.15">
      <c r="A4" s="7">
        <v>2018</v>
      </c>
      <c r="B4" s="8">
        <f>'Qtde empregados'!D18</f>
        <v>469</v>
      </c>
      <c r="C4" s="8"/>
      <c r="D4" s="8"/>
      <c r="E4" s="9">
        <f>'GASTO DE PESSOAL'!F10</f>
        <v>100534.363</v>
      </c>
    </row>
    <row r="5" spans="1:10" x14ac:dyDescent="0.15">
      <c r="A5" s="7">
        <v>2019</v>
      </c>
      <c r="B5" s="8">
        <f>'Qtde empregados'!E18</f>
        <v>440</v>
      </c>
      <c r="C5" s="8"/>
      <c r="D5" s="8"/>
      <c r="E5" s="9">
        <f>'GASTO DE PESSOAL'!G10</f>
        <v>112638.57799999999</v>
      </c>
    </row>
    <row r="6" spans="1:10" x14ac:dyDescent="0.15">
      <c r="A6" s="7">
        <v>2020</v>
      </c>
      <c r="B6" s="8">
        <f>'Qtde empregados'!F18</f>
        <v>451</v>
      </c>
      <c r="C6" s="8"/>
      <c r="D6" s="8"/>
      <c r="E6" s="9">
        <f>'GASTO DE PESSOAL'!H10</f>
        <v>104295.06299999999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7"/>
  <sheetViews>
    <sheetView zoomScaleNormal="100" workbookViewId="0">
      <selection activeCell="H22" sqref="H2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empregados'!B19</f>
        <v>902</v>
      </c>
      <c r="C2" s="8"/>
      <c r="D2" s="8"/>
      <c r="E2" s="9">
        <f>'GASTO DE PESSOAL'!D11</f>
        <v>272839.89500000002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empregados'!C19</f>
        <v>889</v>
      </c>
      <c r="C3" s="8"/>
      <c r="D3" s="8"/>
      <c r="E3" s="9">
        <f>'GASTO DE PESSOAL'!E11</f>
        <v>268711.19400000002</v>
      </c>
    </row>
    <row r="4" spans="1:10" x14ac:dyDescent="0.15">
      <c r="A4" s="7">
        <v>2018</v>
      </c>
      <c r="B4" s="8">
        <f>'Qtde empregados'!D19</f>
        <v>853</v>
      </c>
      <c r="C4" s="8"/>
      <c r="D4" s="8"/>
      <c r="E4" s="9">
        <f>'GASTO DE PESSOAL'!F11</f>
        <v>259194.622</v>
      </c>
    </row>
    <row r="5" spans="1:10" x14ac:dyDescent="0.15">
      <c r="A5" s="7">
        <v>2019</v>
      </c>
      <c r="B5" s="8">
        <f>'Qtde empregados'!E19</f>
        <v>815</v>
      </c>
      <c r="C5" s="8"/>
      <c r="D5" s="8"/>
      <c r="E5" s="9">
        <f>'GASTO DE PESSOAL'!G11</f>
        <v>225027.92300000001</v>
      </c>
    </row>
    <row r="6" spans="1:10" x14ac:dyDescent="0.15">
      <c r="A6" s="7">
        <v>2020</v>
      </c>
      <c r="B6" s="8">
        <f>'Qtde empregados'!F19</f>
        <v>739</v>
      </c>
      <c r="C6" s="8"/>
      <c r="D6" s="8"/>
      <c r="E6" s="9">
        <f>'GASTO DE PESSOAL'!H11</f>
        <v>208354.09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7"/>
  <sheetViews>
    <sheetView zoomScaleNormal="100" workbookViewId="0">
      <selection activeCell="M25" sqref="M25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empregados'!B20</f>
        <v>603</v>
      </c>
      <c r="C2" s="8"/>
      <c r="D2" s="8"/>
      <c r="E2" s="9">
        <f>'GASTO DE PESSOAL'!D12</f>
        <v>58140.785000000003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empregados'!C20</f>
        <v>603</v>
      </c>
      <c r="C3" s="8"/>
      <c r="D3" s="8"/>
      <c r="E3" s="9">
        <f>'GASTO DE PESSOAL'!E12</f>
        <v>55826.98</v>
      </c>
    </row>
    <row r="4" spans="1:10" x14ac:dyDescent="0.15">
      <c r="A4" s="7">
        <v>2018</v>
      </c>
      <c r="B4" s="8">
        <f>'Qtde empregados'!D20</f>
        <v>610</v>
      </c>
      <c r="C4" s="8"/>
      <c r="D4" s="8"/>
      <c r="E4" s="9">
        <f>'GASTO DE PESSOAL'!F12</f>
        <v>52334.584999999999</v>
      </c>
    </row>
    <row r="5" spans="1:10" x14ac:dyDescent="0.15">
      <c r="A5" s="7">
        <v>2019</v>
      </c>
      <c r="B5" s="8">
        <f>'Qtde empregados'!E20</f>
        <v>590</v>
      </c>
      <c r="C5" s="8"/>
      <c r="D5" s="8"/>
      <c r="E5" s="9">
        <f>'GASTO DE PESSOAL'!G12</f>
        <v>62649.572</v>
      </c>
    </row>
    <row r="6" spans="1:10" x14ac:dyDescent="0.15">
      <c r="A6" s="7">
        <v>2020</v>
      </c>
      <c r="B6" s="8">
        <f>'Qtde empregados'!F20</f>
        <v>584</v>
      </c>
      <c r="C6" s="8"/>
      <c r="D6" s="8"/>
      <c r="E6" s="9">
        <f>'GASTO DE PESSOAL'!H12</f>
        <v>55518.061000000002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empregados'!B21</f>
        <v>231</v>
      </c>
      <c r="C2" s="8"/>
      <c r="D2" s="8"/>
      <c r="E2" s="9">
        <f>'GASTO DE PESSOAL'!D13</f>
        <v>20915.241000000002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empregados'!C21</f>
        <v>227</v>
      </c>
      <c r="C3" s="8"/>
      <c r="D3" s="8"/>
      <c r="E3" s="9">
        <f>'GASTO DE PESSOAL'!E13</f>
        <v>24207.984</v>
      </c>
    </row>
    <row r="4" spans="1:10" x14ac:dyDescent="0.15">
      <c r="A4" s="7">
        <v>2018</v>
      </c>
      <c r="B4" s="8">
        <f>'Qtde empregados'!D21</f>
        <v>228</v>
      </c>
      <c r="C4" s="8"/>
      <c r="D4" s="8"/>
      <c r="E4" s="9">
        <f>'GASTO DE PESSOAL'!F13</f>
        <v>24009.726999999999</v>
      </c>
    </row>
    <row r="5" spans="1:10" x14ac:dyDescent="0.15">
      <c r="A5" s="7">
        <v>2019</v>
      </c>
      <c r="B5" s="8">
        <f>'Qtde empregados'!E21</f>
        <v>229</v>
      </c>
      <c r="C5" s="8"/>
      <c r="D5" s="8"/>
      <c r="E5" s="9">
        <f>'GASTO DE PESSOAL'!G13</f>
        <v>23493.463</v>
      </c>
    </row>
    <row r="6" spans="1:10" x14ac:dyDescent="0.15">
      <c r="A6" s="7">
        <v>2020</v>
      </c>
      <c r="B6" s="8">
        <f>'Qtde empregados'!F21</f>
        <v>209</v>
      </c>
      <c r="C6" s="8"/>
      <c r="D6" s="8"/>
      <c r="E6" s="9">
        <f>'GASTO DE PESSOAL'!H13</f>
        <v>23568.581999999999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7"/>
  <sheetViews>
    <sheetView zoomScaleNormal="100" workbookViewId="0">
      <selection activeCell="B2" sqref="B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empregados'!B16</f>
        <v>4202</v>
      </c>
      <c r="C2" s="8"/>
      <c r="D2" s="8"/>
      <c r="E2" s="9">
        <f>'GASTO DE PESSOAL'!D8</f>
        <v>607749.6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empregados'!C16</f>
        <v>4846</v>
      </c>
      <c r="C3" s="8"/>
      <c r="D3" s="8"/>
      <c r="E3" s="9">
        <f>'GASTO DE PESSOAL'!E8</f>
        <v>616524.57700000005</v>
      </c>
    </row>
    <row r="4" spans="1:10" x14ac:dyDescent="0.15">
      <c r="A4" s="7">
        <v>2018</v>
      </c>
      <c r="B4" s="8">
        <f>'Qtde empregados'!D16</f>
        <v>4829</v>
      </c>
      <c r="C4" s="8"/>
      <c r="D4" s="8"/>
      <c r="E4" s="9">
        <f>'GASTO DE PESSOAL'!F8</f>
        <v>722342.424</v>
      </c>
    </row>
    <row r="5" spans="1:10" x14ac:dyDescent="0.15">
      <c r="A5" s="7">
        <v>2019</v>
      </c>
      <c r="B5" s="8">
        <f>'Qtde empregados'!E16</f>
        <v>4551</v>
      </c>
      <c r="C5" s="8"/>
      <c r="D5" s="8"/>
      <c r="E5" s="9">
        <f>'GASTO DE PESSOAL'!G8</f>
        <v>706321.48600000003</v>
      </c>
    </row>
    <row r="6" spans="1:10" x14ac:dyDescent="0.15">
      <c r="A6" s="7">
        <v>2020</v>
      </c>
      <c r="B6" s="8">
        <f>'Qtde empregados'!F16</f>
        <v>4448</v>
      </c>
      <c r="C6" s="8"/>
      <c r="D6" s="8"/>
      <c r="E6" s="9">
        <f>'GASTO DE PESSOAL'!H8</f>
        <v>652826.69900000002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empregados'!B23</f>
        <v>2713</v>
      </c>
      <c r="C2" s="8"/>
      <c r="D2" s="8"/>
      <c r="E2" s="9">
        <f>'GASTO DE PESSOAL'!D15</f>
        <v>332500.804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empregados'!C23</f>
        <v>2360</v>
      </c>
      <c r="C3" s="8"/>
      <c r="D3" s="8"/>
      <c r="E3" s="9">
        <f>'GASTO DE PESSOAL'!E15</f>
        <v>637429.28200000001</v>
      </c>
    </row>
    <row r="4" spans="1:10" x14ac:dyDescent="0.15">
      <c r="A4" s="7">
        <v>2018</v>
      </c>
      <c r="B4" s="8">
        <f>'Qtde empregados'!D23</f>
        <v>2152</v>
      </c>
      <c r="C4" s="8"/>
      <c r="D4" s="8"/>
      <c r="E4" s="9">
        <f>'GASTO DE PESSOAL'!F15</f>
        <v>564759.82900000003</v>
      </c>
    </row>
    <row r="5" spans="1:10" x14ac:dyDescent="0.15">
      <c r="A5" s="7">
        <v>2019</v>
      </c>
      <c r="B5" s="8">
        <f>'Qtde empregados'!E23</f>
        <v>1984</v>
      </c>
      <c r="C5" s="8"/>
      <c r="D5" s="8"/>
      <c r="E5" s="9">
        <f>'GASTO DE PESSOAL'!G15</f>
        <v>477187.42800000001</v>
      </c>
    </row>
    <row r="6" spans="1:10" x14ac:dyDescent="0.15">
      <c r="A6" s="7">
        <v>2020</v>
      </c>
      <c r="B6" s="8">
        <f>'Qtde empregados'!F23</f>
        <v>1963</v>
      </c>
      <c r="C6" s="8"/>
      <c r="D6" s="8"/>
      <c r="E6" s="9">
        <f>'GASTO DE PESSOAL'!H15</f>
        <v>564487.12600000005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4"/>
  <sheetViews>
    <sheetView showGridLines="0" tabSelected="1" zoomScaleNormal="100" workbookViewId="0">
      <selection activeCell="A8" sqref="A8"/>
    </sheetView>
  </sheetViews>
  <sheetFormatPr baseColWidth="10" defaultColWidth="9.1640625" defaultRowHeight="15" x14ac:dyDescent="0.2"/>
  <cols>
    <col min="1" max="1" width="50.6640625" style="1" bestFit="1" customWidth="1"/>
    <col min="2" max="2" width="18.33203125" style="1" hidden="1" customWidth="1"/>
    <col min="3" max="3" width="17.33203125" style="1" hidden="1" customWidth="1"/>
    <col min="4" max="8" width="17.33203125" style="1" bestFit="1" customWidth="1"/>
    <col min="9" max="16384" width="9.1640625" style="1"/>
  </cols>
  <sheetData>
    <row r="2" spans="1:8" x14ac:dyDescent="0.2">
      <c r="A2" s="25" t="s">
        <v>71</v>
      </c>
      <c r="B2" s="25" t="s">
        <v>72</v>
      </c>
      <c r="C2" s="25" t="s">
        <v>73</v>
      </c>
      <c r="D2" s="33" t="s">
        <v>74</v>
      </c>
      <c r="E2" s="33" t="s">
        <v>75</v>
      </c>
      <c r="F2" s="33" t="s">
        <v>76</v>
      </c>
      <c r="G2" s="33" t="s">
        <v>77</v>
      </c>
      <c r="H2" s="33" t="s">
        <v>78</v>
      </c>
    </row>
    <row r="3" spans="1:8" ht="16" x14ac:dyDescent="0.2">
      <c r="A3" s="26" t="s">
        <v>5</v>
      </c>
      <c r="B3" s="27">
        <v>17716673</v>
      </c>
      <c r="C3" s="32">
        <v>22783789</v>
      </c>
      <c r="D3" s="34">
        <v>19837.125</v>
      </c>
      <c r="E3" s="34">
        <v>21551.778999999999</v>
      </c>
      <c r="F3" s="34">
        <v>22153.88</v>
      </c>
      <c r="G3" s="34">
        <v>18631.636999999999</v>
      </c>
      <c r="H3" s="34">
        <v>12446.217000000001</v>
      </c>
    </row>
    <row r="4" spans="1:8" ht="16" x14ac:dyDescent="0.2">
      <c r="A4" s="26" t="s">
        <v>6</v>
      </c>
      <c r="B4" s="28">
        <v>190849637</v>
      </c>
      <c r="C4" s="32">
        <v>234086260</v>
      </c>
      <c r="D4" s="34">
        <v>289314.065</v>
      </c>
      <c r="E4" s="34">
        <v>312929.32299999997</v>
      </c>
      <c r="F4" s="34">
        <v>320029.29800000001</v>
      </c>
      <c r="G4" s="34">
        <v>358979.73300000001</v>
      </c>
      <c r="H4" s="34">
        <v>327941.79599999997</v>
      </c>
    </row>
    <row r="5" spans="1:8" ht="16" x14ac:dyDescent="0.2">
      <c r="A5" s="26" t="s">
        <v>47</v>
      </c>
      <c r="B5" s="29"/>
      <c r="C5" s="32">
        <v>568771595</v>
      </c>
      <c r="D5" s="34">
        <v>611818.625</v>
      </c>
      <c r="E5" s="34">
        <v>543022.17599999998</v>
      </c>
      <c r="F5" s="34">
        <v>522117.86700000003</v>
      </c>
      <c r="G5" s="34">
        <v>562564.09400000004</v>
      </c>
      <c r="H5" s="34">
        <v>577277.696</v>
      </c>
    </row>
    <row r="6" spans="1:8" ht="16" x14ac:dyDescent="0.2">
      <c r="A6" s="26" t="s">
        <v>49</v>
      </c>
      <c r="B6" s="29"/>
      <c r="C6" s="32">
        <v>1565754031</v>
      </c>
      <c r="D6" s="34">
        <v>1804944.807</v>
      </c>
      <c r="E6" s="34">
        <v>1900347.5930000001</v>
      </c>
      <c r="F6" s="34">
        <v>2001460.298</v>
      </c>
      <c r="G6" s="34">
        <v>2002377.95</v>
      </c>
      <c r="H6" s="34">
        <v>2175474.6609999998</v>
      </c>
    </row>
    <row r="7" spans="1:8" ht="16" x14ac:dyDescent="0.2">
      <c r="A7" s="26" t="s">
        <v>79</v>
      </c>
      <c r="B7" s="28">
        <v>7635791</v>
      </c>
      <c r="C7" s="32">
        <v>8764438</v>
      </c>
      <c r="D7" s="34">
        <v>9763.8150000000005</v>
      </c>
      <c r="E7" s="34">
        <v>10960.742</v>
      </c>
      <c r="F7" s="34">
        <v>11064.960999999999</v>
      </c>
      <c r="G7" s="35">
        <v>0</v>
      </c>
      <c r="H7" s="35">
        <v>0</v>
      </c>
    </row>
    <row r="8" spans="1:8" ht="16" x14ac:dyDescent="0.2">
      <c r="A8" s="26" t="s">
        <v>7</v>
      </c>
      <c r="B8" s="28">
        <v>431604482</v>
      </c>
      <c r="C8" s="32">
        <v>519340652</v>
      </c>
      <c r="D8" s="34">
        <v>607749.6</v>
      </c>
      <c r="E8" s="34">
        <v>616524.57700000005</v>
      </c>
      <c r="F8" s="34">
        <v>722342.424</v>
      </c>
      <c r="G8" s="34">
        <v>706321.48600000003</v>
      </c>
      <c r="H8" s="34">
        <v>652826.69900000002</v>
      </c>
    </row>
    <row r="9" spans="1:8" ht="16" x14ac:dyDescent="0.2">
      <c r="A9" s="26" t="s">
        <v>8</v>
      </c>
      <c r="B9" s="27">
        <v>28663833</v>
      </c>
      <c r="C9" s="27">
        <v>29656355</v>
      </c>
      <c r="D9" s="36">
        <v>30624.959999999999</v>
      </c>
      <c r="E9" s="34">
        <v>27722.974999999999</v>
      </c>
      <c r="F9" s="34">
        <v>27257.156999999999</v>
      </c>
      <c r="G9" s="34">
        <v>26948.609</v>
      </c>
      <c r="H9" s="34">
        <v>26297.702000000001</v>
      </c>
    </row>
    <row r="10" spans="1:8" ht="16" x14ac:dyDescent="0.2">
      <c r="A10" s="26" t="s">
        <v>9</v>
      </c>
      <c r="B10" s="28">
        <v>60601243</v>
      </c>
      <c r="C10" s="32">
        <v>65879952</v>
      </c>
      <c r="D10" s="34">
        <v>71269.846000000005</v>
      </c>
      <c r="E10" s="34">
        <v>93726.562999999995</v>
      </c>
      <c r="F10" s="34">
        <v>100534.363</v>
      </c>
      <c r="G10" s="34">
        <v>112638.57799999999</v>
      </c>
      <c r="H10" s="34">
        <v>104295.06299999999</v>
      </c>
    </row>
    <row r="11" spans="1:8" ht="16" x14ac:dyDescent="0.2">
      <c r="A11" s="26" t="s">
        <v>10</v>
      </c>
      <c r="B11" s="28">
        <v>184261641</v>
      </c>
      <c r="C11" s="32">
        <v>233272425</v>
      </c>
      <c r="D11" s="34">
        <v>272839.89500000002</v>
      </c>
      <c r="E11" s="34">
        <v>268711.19400000002</v>
      </c>
      <c r="F11" s="34">
        <v>259194.622</v>
      </c>
      <c r="G11" s="34">
        <v>225027.92300000001</v>
      </c>
      <c r="H11" s="34">
        <v>208354.09</v>
      </c>
    </row>
    <row r="12" spans="1:8" ht="16" x14ac:dyDescent="0.2">
      <c r="A12" s="26" t="s">
        <v>11</v>
      </c>
      <c r="B12" s="28">
        <v>46311112</v>
      </c>
      <c r="C12" s="32">
        <v>53670806</v>
      </c>
      <c r="D12" s="34">
        <v>58140.785000000003</v>
      </c>
      <c r="E12" s="34">
        <v>55826.98</v>
      </c>
      <c r="F12" s="34">
        <v>52334.584999999999</v>
      </c>
      <c r="G12" s="34">
        <v>62649.572</v>
      </c>
      <c r="H12" s="34">
        <v>55518.061000000002</v>
      </c>
    </row>
    <row r="13" spans="1:8" ht="16" x14ac:dyDescent="0.2">
      <c r="A13" s="26" t="s">
        <v>12</v>
      </c>
      <c r="B13" s="28">
        <v>20972008</v>
      </c>
      <c r="C13" s="32">
        <v>18636380</v>
      </c>
      <c r="D13" s="34">
        <v>20915.241000000002</v>
      </c>
      <c r="E13" s="34">
        <v>24207.984</v>
      </c>
      <c r="F13" s="34">
        <v>24009.726999999999</v>
      </c>
      <c r="G13" s="34">
        <v>23493.463</v>
      </c>
      <c r="H13" s="34">
        <v>23568.581999999999</v>
      </c>
    </row>
    <row r="14" spans="1:8" ht="16" x14ac:dyDescent="0.2">
      <c r="A14" s="26" t="s">
        <v>13</v>
      </c>
      <c r="B14" s="28">
        <v>36301631</v>
      </c>
      <c r="C14" s="32">
        <v>37678694</v>
      </c>
      <c r="D14" s="34">
        <v>36354.264999999999</v>
      </c>
      <c r="E14" s="34">
        <v>44374.705000000002</v>
      </c>
      <c r="F14" s="34">
        <v>42462.358999999997</v>
      </c>
      <c r="G14" s="34">
        <v>42022.203000000001</v>
      </c>
      <c r="H14" s="34">
        <v>36526.245000000003</v>
      </c>
    </row>
    <row r="15" spans="1:8" ht="16" x14ac:dyDescent="0.2">
      <c r="A15" s="26" t="s">
        <v>14</v>
      </c>
      <c r="B15" s="27">
        <v>481168718</v>
      </c>
      <c r="C15" s="27">
        <v>297572506</v>
      </c>
      <c r="D15" s="34">
        <v>332500.804</v>
      </c>
      <c r="E15" s="34">
        <v>637429.28200000001</v>
      </c>
      <c r="F15" s="34">
        <v>564759.82900000003</v>
      </c>
      <c r="G15" s="34">
        <v>477187.42800000001</v>
      </c>
      <c r="H15" s="34">
        <v>564487.12600000005</v>
      </c>
    </row>
    <row r="16" spans="1:8" ht="16" x14ac:dyDescent="0.2">
      <c r="A16" s="26" t="s">
        <v>15</v>
      </c>
      <c r="B16" s="28">
        <v>45287943</v>
      </c>
      <c r="C16" s="32">
        <v>51531742</v>
      </c>
      <c r="D16" s="34">
        <v>59836.716999999997</v>
      </c>
      <c r="E16" s="34">
        <v>59427.758999999998</v>
      </c>
      <c r="F16" s="34">
        <v>60546.385000000002</v>
      </c>
      <c r="G16" s="34">
        <v>66659.48</v>
      </c>
      <c r="H16" s="34">
        <v>68909.346000000005</v>
      </c>
    </row>
    <row r="17" spans="1:8" ht="16" x14ac:dyDescent="0.2">
      <c r="A17" s="30" t="s">
        <v>16</v>
      </c>
      <c r="B17" s="28">
        <v>31054569</v>
      </c>
      <c r="C17" s="32">
        <v>34080802</v>
      </c>
      <c r="D17" s="34">
        <v>48198.237000000001</v>
      </c>
      <c r="E17" s="34">
        <v>50120.123</v>
      </c>
      <c r="F17" s="34">
        <v>50304.387999999999</v>
      </c>
      <c r="G17" s="34">
        <v>56960.934999999998</v>
      </c>
      <c r="H17" s="34">
        <v>0</v>
      </c>
    </row>
    <row r="18" spans="1:8" ht="16" x14ac:dyDescent="0.2">
      <c r="A18" s="26" t="s">
        <v>17</v>
      </c>
      <c r="B18" s="27">
        <v>68316376</v>
      </c>
      <c r="C18" s="32">
        <v>69191243</v>
      </c>
      <c r="D18" s="34">
        <v>84143.847999999998</v>
      </c>
      <c r="E18" s="34">
        <v>91155.725000000006</v>
      </c>
      <c r="F18" s="34">
        <v>80578.862999999998</v>
      </c>
      <c r="G18" s="34">
        <v>86707.744000000006</v>
      </c>
      <c r="H18" s="34">
        <v>66534.59</v>
      </c>
    </row>
    <row r="19" spans="1:8" ht="16" x14ac:dyDescent="0.2">
      <c r="A19" s="26" t="s">
        <v>18</v>
      </c>
      <c r="B19" s="28">
        <v>322089871</v>
      </c>
      <c r="C19" s="32">
        <v>347689486</v>
      </c>
      <c r="D19" s="34">
        <v>369843.4</v>
      </c>
      <c r="E19" s="34">
        <v>379827.58600000001</v>
      </c>
      <c r="F19" s="34">
        <v>354671.12699999998</v>
      </c>
      <c r="G19" s="34">
        <v>335059.57900000003</v>
      </c>
      <c r="H19" s="34">
        <v>353911.03999999998</v>
      </c>
    </row>
    <row r="20" spans="1:8" ht="16" x14ac:dyDescent="0.2">
      <c r="A20" s="26" t="s">
        <v>19</v>
      </c>
      <c r="B20" s="28">
        <v>277527336</v>
      </c>
      <c r="C20" s="32">
        <v>295742549</v>
      </c>
      <c r="D20" s="34">
        <v>382907.97399999999</v>
      </c>
      <c r="E20" s="34">
        <v>411694.679</v>
      </c>
      <c r="F20" s="34">
        <v>480276.78499999997</v>
      </c>
      <c r="G20" s="34">
        <v>483667.076</v>
      </c>
      <c r="H20" s="34">
        <v>447532.19699999999</v>
      </c>
    </row>
    <row r="21" spans="1:8" ht="16" x14ac:dyDescent="0.2">
      <c r="A21" s="26" t="s">
        <v>80</v>
      </c>
      <c r="B21" s="28">
        <v>2466295</v>
      </c>
      <c r="C21" s="32">
        <v>3743514</v>
      </c>
      <c r="D21" s="34">
        <v>3584.3180000000002</v>
      </c>
      <c r="E21" s="34">
        <v>4920.8559999999998</v>
      </c>
      <c r="F21" s="34">
        <v>13195.031999999999</v>
      </c>
      <c r="G21" s="35">
        <v>0</v>
      </c>
      <c r="H21" s="35">
        <v>0</v>
      </c>
    </row>
    <row r="22" spans="1:8" ht="16" x14ac:dyDescent="0.2">
      <c r="A22" s="26" t="s">
        <v>20</v>
      </c>
      <c r="B22" s="27">
        <v>655618163</v>
      </c>
      <c r="C22" s="32">
        <v>1241710396</v>
      </c>
      <c r="D22" s="34">
        <v>921991.63399999996</v>
      </c>
      <c r="E22" s="34">
        <v>963364.16599999997</v>
      </c>
      <c r="F22" s="34">
        <v>845573.67299999995</v>
      </c>
      <c r="G22" s="34">
        <v>929504.05799999996</v>
      </c>
      <c r="H22" s="34">
        <v>925613.83400000003</v>
      </c>
    </row>
    <row r="23" spans="1:8" ht="16" x14ac:dyDescent="0.2">
      <c r="A23" s="26" t="s">
        <v>21</v>
      </c>
      <c r="B23" s="27">
        <v>1066008198</v>
      </c>
      <c r="C23" s="32">
        <v>1172758644</v>
      </c>
      <c r="D23" s="34">
        <v>1240790.987</v>
      </c>
      <c r="E23" s="34">
        <v>1359117.314</v>
      </c>
      <c r="F23" s="34">
        <v>1140057.882</v>
      </c>
      <c r="G23" s="34">
        <v>1200019.6270000001</v>
      </c>
      <c r="H23" s="34">
        <v>1217424.4509999999</v>
      </c>
    </row>
    <row r="24" spans="1:8" ht="16" x14ac:dyDescent="0.2">
      <c r="A24" s="26" t="s">
        <v>22</v>
      </c>
      <c r="B24" s="27">
        <v>333320859</v>
      </c>
      <c r="C24" s="32">
        <v>395265024</v>
      </c>
      <c r="D24" s="34">
        <v>411571.73300000001</v>
      </c>
      <c r="E24" s="34">
        <v>412972.86300000001</v>
      </c>
      <c r="F24" s="34">
        <v>395337.11700000003</v>
      </c>
      <c r="G24" s="34">
        <v>351920.36599999998</v>
      </c>
      <c r="H24" s="34">
        <v>352707.18699999998</v>
      </c>
    </row>
    <row r="25" spans="1:8" ht="16" x14ac:dyDescent="0.2">
      <c r="A25" s="26" t="s">
        <v>23</v>
      </c>
      <c r="B25" s="28">
        <v>561112768</v>
      </c>
      <c r="C25" s="32">
        <v>626870339</v>
      </c>
      <c r="D25" s="34">
        <v>647430.63899999997</v>
      </c>
      <c r="E25" s="34">
        <v>679943.48300000001</v>
      </c>
      <c r="F25" s="34">
        <v>691097.15</v>
      </c>
      <c r="G25" s="34">
        <v>741746.64199999999</v>
      </c>
      <c r="H25" s="34">
        <v>680482.94799999997</v>
      </c>
    </row>
    <row r="26" spans="1:8" ht="16" x14ac:dyDescent="0.2">
      <c r="A26" s="26" t="s">
        <v>24</v>
      </c>
      <c r="B26" s="28">
        <v>344150795</v>
      </c>
      <c r="C26" s="32">
        <v>372733728</v>
      </c>
      <c r="D26" s="34">
        <v>422168.223</v>
      </c>
      <c r="E26" s="34">
        <v>451195.20799999998</v>
      </c>
      <c r="F26" s="34">
        <v>504235.41899999999</v>
      </c>
      <c r="G26" s="34">
        <v>408949.78100000002</v>
      </c>
      <c r="H26" s="34">
        <v>391097.46600000001</v>
      </c>
    </row>
    <row r="27" spans="1:8" ht="16" x14ac:dyDescent="0.2">
      <c r="A27" s="26" t="s">
        <v>25</v>
      </c>
      <c r="B27" s="28">
        <v>492556255</v>
      </c>
      <c r="C27" s="32">
        <v>1556581326</v>
      </c>
      <c r="D27" s="34">
        <v>2617664.2230000002</v>
      </c>
      <c r="E27" s="34">
        <v>3241073.4309999999</v>
      </c>
      <c r="F27" s="34">
        <v>4267515.818</v>
      </c>
      <c r="G27" s="34">
        <v>4694612.3329999996</v>
      </c>
      <c r="H27" s="34">
        <v>5362866.8679999998</v>
      </c>
    </row>
    <row r="28" spans="1:8" ht="16" x14ac:dyDescent="0.2">
      <c r="A28" s="26" t="s">
        <v>26</v>
      </c>
      <c r="B28" s="28">
        <v>11073695929</v>
      </c>
      <c r="C28" s="32">
        <v>13084629873</v>
      </c>
      <c r="D28" s="34">
        <v>13590190.905999999</v>
      </c>
      <c r="E28" s="34">
        <v>13453993.768999999</v>
      </c>
      <c r="F28" s="34">
        <v>12027350.039000001</v>
      </c>
      <c r="G28" s="34">
        <v>12089132.578</v>
      </c>
      <c r="H28" s="34">
        <v>10190387.214</v>
      </c>
    </row>
    <row r="29" spans="1:8" ht="16" x14ac:dyDescent="0.2">
      <c r="A29" s="26" t="s">
        <v>28</v>
      </c>
      <c r="B29" s="28">
        <v>2084999877</v>
      </c>
      <c r="C29" s="32">
        <v>2647632754</v>
      </c>
      <c r="D29" s="34">
        <v>2812841.8530000001</v>
      </c>
      <c r="E29" s="34">
        <v>2947910.6970000002</v>
      </c>
      <c r="F29" s="34">
        <v>3180097.301</v>
      </c>
      <c r="G29" s="34">
        <v>3495385.344</v>
      </c>
      <c r="H29" s="34">
        <v>3035331.3930000002</v>
      </c>
    </row>
    <row r="30" spans="1:8" ht="16" x14ac:dyDescent="0.2">
      <c r="A30" s="26" t="s">
        <v>29</v>
      </c>
      <c r="B30" s="28">
        <v>18599510</v>
      </c>
      <c r="C30" s="32">
        <v>18229922</v>
      </c>
      <c r="D30" s="34">
        <v>22428.814999999999</v>
      </c>
      <c r="E30" s="34">
        <v>34042.296000000002</v>
      </c>
      <c r="F30" s="34">
        <v>33454.292000000001</v>
      </c>
      <c r="G30" s="34">
        <v>31633.375</v>
      </c>
      <c r="H30" s="34">
        <v>28684.822</v>
      </c>
    </row>
    <row r="31" spans="1:8" ht="16" x14ac:dyDescent="0.2">
      <c r="A31" s="26" t="s">
        <v>30</v>
      </c>
      <c r="B31" s="28">
        <v>138477695</v>
      </c>
      <c r="C31" s="32">
        <v>139182411</v>
      </c>
      <c r="D31" s="34">
        <v>109423.016</v>
      </c>
      <c r="E31" s="34">
        <v>110261.56299999999</v>
      </c>
      <c r="F31" s="34">
        <v>108238.35400000001</v>
      </c>
      <c r="G31" s="34">
        <v>95357.154999999999</v>
      </c>
      <c r="H31" s="34">
        <v>86260.031000000003</v>
      </c>
    </row>
    <row r="32" spans="1:8" ht="16" x14ac:dyDescent="0.2">
      <c r="A32" s="26" t="s">
        <v>31</v>
      </c>
      <c r="B32" s="28">
        <v>63737527</v>
      </c>
      <c r="C32" s="32">
        <v>64804196</v>
      </c>
      <c r="D32" s="34">
        <v>78916.581000000006</v>
      </c>
      <c r="E32" s="34">
        <v>78010.436000000002</v>
      </c>
      <c r="F32" s="34">
        <v>80400.27</v>
      </c>
      <c r="G32" s="34">
        <v>81023.051000000007</v>
      </c>
      <c r="H32" s="34">
        <v>81065.350999999995</v>
      </c>
    </row>
    <row r="33" spans="1:8" ht="16" x14ac:dyDescent="0.2">
      <c r="A33" s="26" t="s">
        <v>32</v>
      </c>
      <c r="B33" s="28">
        <v>29890889</v>
      </c>
      <c r="C33" s="32">
        <v>28734117</v>
      </c>
      <c r="D33" s="34">
        <v>29452.649000000001</v>
      </c>
      <c r="E33" s="34">
        <v>33144.288</v>
      </c>
      <c r="F33" s="34">
        <v>36352.684000000001</v>
      </c>
      <c r="G33" s="34">
        <v>32394.198</v>
      </c>
      <c r="H33" s="34">
        <v>31961.963</v>
      </c>
    </row>
    <row r="34" spans="1:8" ht="16" x14ac:dyDescent="0.2">
      <c r="A34" s="26" t="s">
        <v>52</v>
      </c>
      <c r="B34" s="29"/>
      <c r="C34" s="32">
        <v>227688966</v>
      </c>
      <c r="D34" s="34">
        <v>262826.353</v>
      </c>
      <c r="E34" s="34">
        <v>291338.54200000002</v>
      </c>
      <c r="F34" s="34">
        <v>282859.20500000002</v>
      </c>
      <c r="G34" s="34">
        <v>253181.106</v>
      </c>
      <c r="H34" s="34">
        <v>268009.16700000002</v>
      </c>
    </row>
    <row r="35" spans="1:8" ht="16" x14ac:dyDescent="0.2">
      <c r="A35" s="26" t="s">
        <v>33</v>
      </c>
      <c r="B35" s="28">
        <v>8872197000</v>
      </c>
      <c r="C35" s="32">
        <v>6004845000</v>
      </c>
      <c r="D35" s="34">
        <v>6548572</v>
      </c>
      <c r="E35" s="34">
        <v>6578057</v>
      </c>
      <c r="F35" s="34">
        <v>5385351</v>
      </c>
      <c r="G35" s="34">
        <v>5827606</v>
      </c>
      <c r="H35" s="34">
        <v>4742852</v>
      </c>
    </row>
    <row r="36" spans="1:8" ht="16" x14ac:dyDescent="0.2">
      <c r="A36" s="26" t="s">
        <v>34</v>
      </c>
      <c r="B36" s="28">
        <v>56118000000</v>
      </c>
      <c r="C36" s="32">
        <v>29732000000</v>
      </c>
      <c r="D36" s="34">
        <v>23881000</v>
      </c>
      <c r="E36" s="34">
        <v>28865000</v>
      </c>
      <c r="F36" s="34">
        <v>19013000</v>
      </c>
      <c r="G36" s="34">
        <v>19225000</v>
      </c>
      <c r="H36" s="34">
        <v>13320600</v>
      </c>
    </row>
    <row r="37" spans="1:8" ht="16" x14ac:dyDescent="0.2">
      <c r="A37" s="26" t="s">
        <v>53</v>
      </c>
      <c r="B37" s="29"/>
      <c r="C37" s="32">
        <v>20762171000</v>
      </c>
      <c r="D37" s="34">
        <v>22885997</v>
      </c>
      <c r="E37" s="34">
        <v>20576963</v>
      </c>
      <c r="F37" s="34">
        <v>20899024</v>
      </c>
      <c r="G37" s="34">
        <v>23223569.223000001</v>
      </c>
      <c r="H37" s="34">
        <v>22286522.645</v>
      </c>
    </row>
    <row r="38" spans="1:8" ht="16" x14ac:dyDescent="0.2">
      <c r="A38" s="26" t="s">
        <v>54</v>
      </c>
      <c r="B38" s="29"/>
      <c r="C38" s="32">
        <v>2138915000</v>
      </c>
      <c r="D38" s="34">
        <v>1695360</v>
      </c>
      <c r="E38" s="34">
        <v>1792351</v>
      </c>
      <c r="F38" s="34">
        <v>1807066</v>
      </c>
      <c r="G38" s="34">
        <v>1979639</v>
      </c>
      <c r="H38" s="34">
        <v>1989930</v>
      </c>
    </row>
    <row r="39" spans="1:8" ht="16" x14ac:dyDescent="0.2">
      <c r="A39" s="26" t="s">
        <v>55</v>
      </c>
      <c r="B39" s="29"/>
      <c r="C39" s="32">
        <v>19757035000</v>
      </c>
      <c r="D39" s="34">
        <v>21047978</v>
      </c>
      <c r="E39" s="34">
        <v>22443498</v>
      </c>
      <c r="F39" s="34">
        <v>20435495</v>
      </c>
      <c r="G39" s="34">
        <v>21543201</v>
      </c>
      <c r="H39" s="34">
        <v>20400818</v>
      </c>
    </row>
    <row r="40" spans="1:8" ht="16" x14ac:dyDescent="0.2">
      <c r="A40" s="26" t="s">
        <v>35</v>
      </c>
      <c r="B40" s="27">
        <v>846224760</v>
      </c>
      <c r="C40" s="27">
        <v>896293612</v>
      </c>
      <c r="D40" s="34">
        <v>930243.78200000001</v>
      </c>
      <c r="E40" s="34">
        <v>1041871.28</v>
      </c>
      <c r="F40" s="34">
        <v>1058448.523</v>
      </c>
      <c r="G40" s="34">
        <v>1144890.219</v>
      </c>
      <c r="H40" s="34">
        <v>1231221.7720000001</v>
      </c>
    </row>
    <row r="41" spans="1:8" ht="16" x14ac:dyDescent="0.2">
      <c r="A41" s="26" t="s">
        <v>36</v>
      </c>
      <c r="B41" s="28">
        <v>13731753</v>
      </c>
      <c r="C41" s="32">
        <v>19172900</v>
      </c>
      <c r="D41" s="34">
        <v>20373.922999999999</v>
      </c>
      <c r="E41" s="34">
        <v>19493.833999999999</v>
      </c>
      <c r="F41" s="34">
        <v>25921.805</v>
      </c>
      <c r="G41" s="34">
        <v>30072.54</v>
      </c>
      <c r="H41" s="34">
        <v>28778.102999999999</v>
      </c>
    </row>
    <row r="42" spans="1:8" ht="16" x14ac:dyDescent="0.2">
      <c r="A42" s="26" t="s">
        <v>37</v>
      </c>
      <c r="B42" s="28">
        <v>49527156</v>
      </c>
      <c r="C42" s="32">
        <v>61303535</v>
      </c>
      <c r="D42" s="34">
        <v>33015</v>
      </c>
      <c r="E42" s="34">
        <v>37179.999000000003</v>
      </c>
      <c r="F42" s="34">
        <v>43520</v>
      </c>
      <c r="G42" s="34">
        <v>46572.767999999996</v>
      </c>
      <c r="H42" s="34">
        <v>36112.455000000002</v>
      </c>
    </row>
    <row r="43" spans="1:8" ht="16" x14ac:dyDescent="0.2">
      <c r="A43" s="26" t="s">
        <v>38</v>
      </c>
      <c r="B43" s="28">
        <v>240593181</v>
      </c>
      <c r="C43" s="32">
        <v>319257265</v>
      </c>
      <c r="D43" s="34">
        <v>296546.15100000001</v>
      </c>
      <c r="E43" s="34">
        <v>306871.21000000002</v>
      </c>
      <c r="F43" s="34">
        <v>292246.326</v>
      </c>
      <c r="G43" s="34">
        <v>325198.92800000001</v>
      </c>
      <c r="H43" s="34">
        <v>405447.73</v>
      </c>
    </row>
    <row r="44" spans="1:8" ht="16" x14ac:dyDescent="0.2">
      <c r="A44" s="26" t="s">
        <v>39</v>
      </c>
      <c r="B44" s="28">
        <v>1879067059</v>
      </c>
      <c r="C44" s="32">
        <v>2020115371</v>
      </c>
      <c r="D44" s="34">
        <v>2489952.199</v>
      </c>
      <c r="E44" s="34">
        <v>1881001.273</v>
      </c>
      <c r="F44" s="34">
        <v>1812557.0249999999</v>
      </c>
      <c r="G44" s="34">
        <v>1885337.38</v>
      </c>
      <c r="H44" s="34">
        <v>1513661.5859999999</v>
      </c>
    </row>
    <row r="45" spans="1:8" ht="16" x14ac:dyDescent="0.2">
      <c r="A45" s="26" t="s">
        <v>40</v>
      </c>
      <c r="B45" s="28">
        <v>112849829</v>
      </c>
      <c r="C45" s="32">
        <v>159347627</v>
      </c>
      <c r="D45" s="34">
        <v>210116.29699999999</v>
      </c>
      <c r="E45" s="34">
        <v>318811.48200000002</v>
      </c>
      <c r="F45" s="34">
        <v>282126.31099999999</v>
      </c>
      <c r="G45" s="34">
        <v>255500.64799999999</v>
      </c>
      <c r="H45" s="34">
        <v>180435.033</v>
      </c>
    </row>
    <row r="46" spans="1:8" ht="16" x14ac:dyDescent="0.2">
      <c r="A46" s="26" t="s">
        <v>42</v>
      </c>
      <c r="B46" s="28">
        <v>15876577</v>
      </c>
      <c r="C46" s="32">
        <v>21982634</v>
      </c>
      <c r="D46" s="34">
        <v>23279.56</v>
      </c>
      <c r="E46" s="34">
        <v>23308.324000000001</v>
      </c>
      <c r="F46" s="34">
        <v>29271.346000000001</v>
      </c>
      <c r="G46" s="34">
        <v>28009.423999999999</v>
      </c>
      <c r="H46" s="34">
        <v>38196.459000000003</v>
      </c>
    </row>
    <row r="47" spans="1:8" ht="16" x14ac:dyDescent="0.2">
      <c r="A47" s="26" t="s">
        <v>43</v>
      </c>
      <c r="B47" s="28">
        <v>1293760916</v>
      </c>
      <c r="C47" s="32">
        <v>1483713840</v>
      </c>
      <c r="D47" s="34">
        <v>1637201.8489999999</v>
      </c>
      <c r="E47" s="34">
        <v>1705833.35</v>
      </c>
      <c r="F47" s="34">
        <v>1634518.5</v>
      </c>
      <c r="G47" s="34">
        <v>1659520.3049999999</v>
      </c>
      <c r="H47" s="34">
        <v>1802383.4140000001</v>
      </c>
    </row>
    <row r="48" spans="1:8" ht="16" x14ac:dyDescent="0.2">
      <c r="A48" s="26" t="s">
        <v>44</v>
      </c>
      <c r="B48" s="28">
        <v>0</v>
      </c>
      <c r="C48" s="32">
        <v>50742605</v>
      </c>
      <c r="D48" s="34">
        <v>70806.835999999996</v>
      </c>
      <c r="E48" s="34">
        <v>83756.932000000001</v>
      </c>
      <c r="F48" s="34">
        <v>76410.107000000004</v>
      </c>
      <c r="G48" s="34">
        <v>81002.581000000006</v>
      </c>
      <c r="H48" s="34">
        <v>94983.987999999998</v>
      </c>
    </row>
    <row r="49" spans="1:8" ht="16" x14ac:dyDescent="0.2">
      <c r="A49" s="26" t="s">
        <v>45</v>
      </c>
      <c r="B49" s="28">
        <v>126496030</v>
      </c>
      <c r="C49" s="32">
        <v>154167125</v>
      </c>
      <c r="D49" s="34">
        <v>147045.09899999999</v>
      </c>
      <c r="E49" s="34">
        <v>159498.38</v>
      </c>
      <c r="F49" s="34">
        <v>173202</v>
      </c>
      <c r="G49" s="34">
        <v>174707.902</v>
      </c>
      <c r="H49" s="34">
        <v>175807.389</v>
      </c>
    </row>
    <row r="50" spans="1:8" ht="16" x14ac:dyDescent="0.2">
      <c r="A50" s="30" t="s">
        <v>46</v>
      </c>
      <c r="B50" s="28">
        <v>163239701</v>
      </c>
      <c r="C50" s="32">
        <v>157826379</v>
      </c>
      <c r="D50" s="34">
        <v>173429.47200000001</v>
      </c>
      <c r="E50" s="34">
        <v>184066.258</v>
      </c>
      <c r="F50" s="34">
        <v>195491.03099999999</v>
      </c>
      <c r="G50" s="34">
        <v>139824.016</v>
      </c>
      <c r="H50" s="35">
        <v>0</v>
      </c>
    </row>
    <row r="52" spans="1:8" ht="32" x14ac:dyDescent="0.2">
      <c r="A52" s="31" t="s">
        <v>81</v>
      </c>
    </row>
    <row r="54" spans="1:8" x14ac:dyDescent="0.2">
      <c r="A54" s="1" t="s">
        <v>82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empregados'!B24</f>
        <v>278</v>
      </c>
      <c r="C2" s="8"/>
      <c r="D2" s="8"/>
      <c r="E2" s="9">
        <f>'GASTO DE PESSOAL'!D16</f>
        <v>59836.716999999997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empregados'!C24</f>
        <v>282</v>
      </c>
      <c r="C3" s="8"/>
      <c r="D3" s="8"/>
      <c r="E3" s="9">
        <f>'GASTO DE PESSOAL'!E16</f>
        <v>59427.758999999998</v>
      </c>
    </row>
    <row r="4" spans="1:10" x14ac:dyDescent="0.15">
      <c r="A4" s="7">
        <v>2018</v>
      </c>
      <c r="B4" s="8">
        <f>'Qtde empregados'!D24</f>
        <v>275</v>
      </c>
      <c r="C4" s="8"/>
      <c r="D4" s="8"/>
      <c r="E4" s="9">
        <f>'GASTO DE PESSOAL'!F16</f>
        <v>60546.385000000002</v>
      </c>
    </row>
    <row r="5" spans="1:10" x14ac:dyDescent="0.15">
      <c r="A5" s="7">
        <v>2019</v>
      </c>
      <c r="B5" s="8">
        <f>'Qtde empregados'!E24</f>
        <v>318</v>
      </c>
      <c r="C5" s="8"/>
      <c r="D5" s="8"/>
      <c r="E5" s="9">
        <f>'GASTO DE PESSOAL'!G16</f>
        <v>66659.48</v>
      </c>
    </row>
    <row r="6" spans="1:10" x14ac:dyDescent="0.15">
      <c r="A6" s="7">
        <v>2020</v>
      </c>
      <c r="B6" s="8">
        <f>'Qtde empregados'!F24</f>
        <v>316</v>
      </c>
      <c r="C6" s="8"/>
      <c r="D6" s="8"/>
      <c r="E6" s="9">
        <f>'GASTO DE PESSOAL'!H16</f>
        <v>68909.346000000005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empregados'!B26</f>
        <v>336</v>
      </c>
      <c r="C2" s="8"/>
      <c r="D2" s="8"/>
      <c r="E2" s="9">
        <f>'GASTO DE PESSOAL'!D18</f>
        <v>84143.847999999998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empregados'!C26</f>
        <v>318</v>
      </c>
      <c r="C3" s="8"/>
      <c r="D3" s="8"/>
      <c r="E3" s="9">
        <f>'GASTO DE PESSOAL'!E18</f>
        <v>91155.725000000006</v>
      </c>
    </row>
    <row r="4" spans="1:10" x14ac:dyDescent="0.15">
      <c r="A4" s="7">
        <v>2018</v>
      </c>
      <c r="B4" s="8">
        <f>'Qtde empregados'!D26</f>
        <v>314</v>
      </c>
      <c r="C4" s="8"/>
      <c r="D4" s="8"/>
      <c r="E4" s="9">
        <f>'GASTO DE PESSOAL'!F18</f>
        <v>80578.862999999998</v>
      </c>
    </row>
    <row r="5" spans="1:10" x14ac:dyDescent="0.15">
      <c r="A5" s="7">
        <v>2019</v>
      </c>
      <c r="B5" s="8">
        <f>'Qtde empregados'!E26</f>
        <v>258</v>
      </c>
      <c r="C5" s="8"/>
      <c r="D5" s="8"/>
      <c r="E5" s="9">
        <f>'GASTO DE PESSOAL'!G18</f>
        <v>86707.744000000006</v>
      </c>
    </row>
    <row r="6" spans="1:10" x14ac:dyDescent="0.15">
      <c r="A6" s="7">
        <v>2020</v>
      </c>
      <c r="B6" s="8">
        <f>'Qtde empregados'!F26</f>
        <v>239</v>
      </c>
      <c r="C6" s="8"/>
      <c r="D6" s="8"/>
      <c r="E6" s="9">
        <f>'GASTO DE PESSOAL'!H18</f>
        <v>66534.59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empregados'!B27</f>
        <v>1534</v>
      </c>
      <c r="C2" s="8"/>
      <c r="D2" s="8"/>
      <c r="E2" s="9">
        <f>'GASTO DE PESSOAL'!D19</f>
        <v>369843.4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</f>
        <v>2017</v>
      </c>
      <c r="C3" s="8"/>
      <c r="D3" s="8"/>
      <c r="E3" s="9">
        <f>'GASTO DE PESSOAL'!E19</f>
        <v>379827.58600000001</v>
      </c>
    </row>
    <row r="4" spans="1:10" x14ac:dyDescent="0.15">
      <c r="A4" s="7">
        <v>2018</v>
      </c>
      <c r="B4" s="8">
        <f>'Qtde empregados'!D27</f>
        <v>1351</v>
      </c>
      <c r="C4" s="8"/>
      <c r="D4" s="8"/>
      <c r="E4" s="9">
        <f>'GASTO DE PESSOAL'!F19</f>
        <v>354671.12699999998</v>
      </c>
    </row>
    <row r="5" spans="1:10" x14ac:dyDescent="0.15">
      <c r="A5" s="7">
        <v>2019</v>
      </c>
      <c r="B5" s="8">
        <f>'Qtde empregados'!E27</f>
        <v>1290</v>
      </c>
      <c r="C5" s="8"/>
      <c r="D5" s="8"/>
      <c r="E5" s="9">
        <f>'GASTO DE PESSOAL'!G19</f>
        <v>335059.57900000003</v>
      </c>
    </row>
    <row r="6" spans="1:10" x14ac:dyDescent="0.15">
      <c r="A6" s="7">
        <v>2020</v>
      </c>
      <c r="B6" s="8">
        <f>'Qtde empregados'!F27</f>
        <v>1022</v>
      </c>
      <c r="C6" s="8"/>
      <c r="D6" s="8"/>
      <c r="E6" s="9">
        <f>'GASTO DE PESSOAL'!H19</f>
        <v>353911.03999999998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empregados'!B28</f>
        <v>1739</v>
      </c>
      <c r="C2" s="8"/>
      <c r="D2" s="8"/>
      <c r="E2" s="9">
        <f>'GASTO DE PESSOAL'!D20</f>
        <v>382907.97399999999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empregados'!C28</f>
        <v>1729</v>
      </c>
      <c r="C3" s="8"/>
      <c r="D3" s="8"/>
      <c r="E3" s="9">
        <f>'GASTO DE PESSOAL'!E20</f>
        <v>411694.679</v>
      </c>
    </row>
    <row r="4" spans="1:10" x14ac:dyDescent="0.15">
      <c r="A4" s="7">
        <v>2018</v>
      </c>
      <c r="B4" s="8">
        <f>'Qtde empregados'!D28</f>
        <v>1722</v>
      </c>
      <c r="C4" s="8"/>
      <c r="D4" s="8"/>
      <c r="E4" s="9">
        <f>'GASTO DE PESSOAL'!F20</f>
        <v>480276.78499999997</v>
      </c>
    </row>
    <row r="5" spans="1:10" x14ac:dyDescent="0.15">
      <c r="A5" s="7">
        <v>2019</v>
      </c>
      <c r="B5" s="8">
        <f>'Qtde empregados'!E28</f>
        <v>1589</v>
      </c>
      <c r="C5" s="8"/>
      <c r="D5" s="8"/>
      <c r="E5" s="9">
        <f>'GASTO DE PESSOAL'!G20</f>
        <v>483667.076</v>
      </c>
    </row>
    <row r="6" spans="1:10" x14ac:dyDescent="0.15">
      <c r="A6" s="7">
        <v>2020</v>
      </c>
      <c r="B6" s="8">
        <f>'Qtde empregados'!F28</f>
        <v>1501</v>
      </c>
      <c r="C6" s="8"/>
      <c r="D6" s="8"/>
      <c r="E6" s="9">
        <f>'GASTO DE PESSOAL'!H20</f>
        <v>447532.19699999999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empregados'!B29</f>
        <v>5013</v>
      </c>
      <c r="C2" s="8"/>
      <c r="D2" s="8"/>
      <c r="E2" s="9">
        <f>'GASTO DE PESSOAL'!D22</f>
        <v>921991.63399999996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empregados'!C29</f>
        <v>3882</v>
      </c>
      <c r="C3" s="8"/>
      <c r="D3" s="8"/>
      <c r="E3" s="9">
        <f>'GASTO DE PESSOAL'!E22</f>
        <v>963364.16599999997</v>
      </c>
    </row>
    <row r="4" spans="1:10" x14ac:dyDescent="0.15">
      <c r="A4" s="7">
        <v>2018</v>
      </c>
      <c r="B4" s="8">
        <f>'Qtde empregados'!D29</f>
        <v>3988</v>
      </c>
      <c r="C4" s="8"/>
      <c r="D4" s="8"/>
      <c r="E4" s="9">
        <f>'GASTO DE PESSOAL'!F22</f>
        <v>845573.67299999995</v>
      </c>
    </row>
    <row r="5" spans="1:10" x14ac:dyDescent="0.15">
      <c r="A5" s="7">
        <v>2019</v>
      </c>
      <c r="B5" s="8">
        <f>'Qtde empregados'!E29</f>
        <v>3936</v>
      </c>
      <c r="C5" s="8"/>
      <c r="D5" s="8"/>
      <c r="E5" s="9">
        <f>'GASTO DE PESSOAL'!G22</f>
        <v>929504.05799999996</v>
      </c>
    </row>
    <row r="6" spans="1:10" x14ac:dyDescent="0.15">
      <c r="A6" s="7">
        <v>2020</v>
      </c>
      <c r="B6" s="8">
        <f>'Qtde empregados'!F29</f>
        <v>3822</v>
      </c>
      <c r="C6" s="8"/>
      <c r="D6" s="8"/>
      <c r="E6" s="9">
        <f>'GASTO DE PESSOAL'!H22</f>
        <v>925613.83400000003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7"/>
  <sheetViews>
    <sheetView zoomScaleNormal="100" workbookViewId="0">
      <selection activeCell="B4" sqref="B4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empregados'!B30</f>
        <v>8835</v>
      </c>
      <c r="C2" s="8"/>
      <c r="D2" s="8"/>
      <c r="E2" s="9">
        <f>'GASTO DE PESSOAL'!D23</f>
        <v>1240790.987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empregados'!C30</f>
        <v>8842</v>
      </c>
      <c r="C3" s="8"/>
      <c r="D3" s="8"/>
      <c r="E3" s="9">
        <f>'GASTO DE PESSOAL'!E23</f>
        <v>1359117.314</v>
      </c>
    </row>
    <row r="4" spans="1:10" x14ac:dyDescent="0.15">
      <c r="A4" s="7">
        <v>2018</v>
      </c>
      <c r="B4" s="8">
        <f>'Qtde empregados'!D30</f>
        <v>8807</v>
      </c>
      <c r="C4" s="8"/>
      <c r="D4" s="8"/>
      <c r="E4" s="9">
        <f>'GASTO DE PESSOAL'!F23</f>
        <v>1140057.882</v>
      </c>
    </row>
    <row r="5" spans="1:10" x14ac:dyDescent="0.15">
      <c r="A5" s="7">
        <v>2019</v>
      </c>
      <c r="B5" s="8">
        <f>'Qtde empregados'!E30</f>
        <v>9079</v>
      </c>
      <c r="C5" s="8"/>
      <c r="D5" s="8"/>
      <c r="E5" s="9">
        <f>'GASTO DE PESSOAL'!G23</f>
        <v>1200019.6270000001</v>
      </c>
    </row>
    <row r="6" spans="1:10" x14ac:dyDescent="0.15">
      <c r="A6" s="7">
        <v>2020</v>
      </c>
      <c r="B6" s="8">
        <f>'Qtde empregados'!F30</f>
        <v>9913</v>
      </c>
      <c r="C6" s="8"/>
      <c r="D6" s="8"/>
      <c r="E6" s="9">
        <f>'GASTO DE PESSOAL'!H23</f>
        <v>1217424.4509999999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7"/>
  <sheetViews>
    <sheetView zoomScaleNormal="100" workbookViewId="0">
      <selection activeCell="E2" sqref="E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empregados'!B31</f>
        <v>1749</v>
      </c>
      <c r="C2" s="8"/>
      <c r="D2" s="8"/>
      <c r="E2" s="9">
        <f>'GASTO DE PESSOAL'!D24</f>
        <v>411571.73300000001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empregados'!C31</f>
        <v>1710</v>
      </c>
      <c r="C3" s="8"/>
      <c r="D3" s="8"/>
      <c r="E3" s="9">
        <f>'GASTO DE PESSOAL'!E24</f>
        <v>412972.86300000001</v>
      </c>
    </row>
    <row r="4" spans="1:10" x14ac:dyDescent="0.15">
      <c r="A4" s="7">
        <v>2018</v>
      </c>
      <c r="B4" s="8">
        <f>'Qtde empregados'!D31</f>
        <v>1543</v>
      </c>
      <c r="C4" s="8"/>
      <c r="D4" s="8"/>
      <c r="E4" s="9">
        <f>'GASTO DE PESSOAL'!F24</f>
        <v>395337.11700000003</v>
      </c>
    </row>
    <row r="5" spans="1:10" x14ac:dyDescent="0.15">
      <c r="A5" s="7">
        <v>2019</v>
      </c>
      <c r="B5" s="8">
        <f>'Qtde empregados'!E31</f>
        <v>1552</v>
      </c>
      <c r="C5" s="8"/>
      <c r="D5" s="8"/>
      <c r="E5" s="9">
        <f>'GASTO DE PESSOAL'!G24</f>
        <v>351920.36599999998</v>
      </c>
    </row>
    <row r="6" spans="1:10" x14ac:dyDescent="0.15">
      <c r="A6" s="7">
        <v>2020</v>
      </c>
      <c r="B6" s="8">
        <f>'Qtde empregados'!F31</f>
        <v>1550</v>
      </c>
      <c r="C6" s="8"/>
      <c r="D6" s="8"/>
      <c r="E6" s="9">
        <f>'GASTO DE PESSOAL'!H24</f>
        <v>352707.18699999998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7"/>
  <sheetViews>
    <sheetView zoomScaleNormal="100" workbookViewId="0">
      <selection activeCell="N37" sqref="N3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empregados'!B32</f>
        <v>3758</v>
      </c>
      <c r="C2" s="8"/>
      <c r="D2" s="8"/>
      <c r="E2" s="9">
        <f>'GASTO DE PESSOAL'!D25</f>
        <v>647430.63899999997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empregados'!C32</f>
        <v>3658</v>
      </c>
      <c r="C3" s="8"/>
      <c r="D3" s="8"/>
      <c r="E3" s="9">
        <f>'GASTO DE PESSOAL'!E25</f>
        <v>679943.48300000001</v>
      </c>
    </row>
    <row r="4" spans="1:10" x14ac:dyDescent="0.15">
      <c r="A4" s="7">
        <v>2018</v>
      </c>
      <c r="B4" s="8">
        <f>'Qtde empregados'!D32</f>
        <v>3631</v>
      </c>
      <c r="C4" s="8"/>
      <c r="D4" s="8"/>
      <c r="E4" s="9">
        <f>'GASTO DE PESSOAL'!F25</f>
        <v>691097.15</v>
      </c>
    </row>
    <row r="5" spans="1:10" x14ac:dyDescent="0.15">
      <c r="A5" s="7">
        <v>2019</v>
      </c>
      <c r="B5" s="8">
        <f>'Qtde empregados'!E32</f>
        <v>3463</v>
      </c>
      <c r="C5" s="8"/>
      <c r="D5" s="8"/>
      <c r="E5" s="9">
        <f>'GASTO DE PESSOAL'!G25</f>
        <v>741746.64199999999</v>
      </c>
    </row>
    <row r="6" spans="1:10" x14ac:dyDescent="0.15">
      <c r="A6" s="7">
        <v>2020</v>
      </c>
      <c r="B6" s="8">
        <f>'Qtde empregados'!F32</f>
        <v>2907</v>
      </c>
      <c r="C6" s="8"/>
      <c r="D6" s="8"/>
      <c r="E6" s="9">
        <f>'GASTO DE PESSOAL'!H25</f>
        <v>680482.94799999997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empregados'!B33</f>
        <v>2491</v>
      </c>
      <c r="C2" s="8"/>
      <c r="D2" s="8"/>
      <c r="E2" s="9">
        <f>'GASTO DE PESSOAL'!D26</f>
        <v>422168.223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empregados'!C33</f>
        <v>2440</v>
      </c>
      <c r="C3" s="8"/>
      <c r="D3" s="8"/>
      <c r="E3" s="9">
        <f>'GASTO DE PESSOAL'!E26</f>
        <v>451195.20799999998</v>
      </c>
    </row>
    <row r="4" spans="1:10" x14ac:dyDescent="0.15">
      <c r="A4" s="7">
        <v>2018</v>
      </c>
      <c r="B4" s="8">
        <f>'Qtde empregados'!D33</f>
        <v>1979</v>
      </c>
      <c r="C4" s="8"/>
      <c r="D4" s="8"/>
      <c r="E4" s="9">
        <f>'GASTO DE PESSOAL'!F26</f>
        <v>504235.41899999999</v>
      </c>
    </row>
    <row r="5" spans="1:10" x14ac:dyDescent="0.15">
      <c r="A5" s="7">
        <v>2019</v>
      </c>
      <c r="B5" s="8">
        <f>'Qtde empregados'!E33</f>
        <v>1906</v>
      </c>
      <c r="C5" s="8"/>
      <c r="D5" s="8"/>
      <c r="E5" s="9">
        <f>'GASTO DE PESSOAL'!G26</f>
        <v>408949.78100000002</v>
      </c>
    </row>
    <row r="6" spans="1:10" x14ac:dyDescent="0.15">
      <c r="A6" s="7">
        <v>2020</v>
      </c>
      <c r="B6" s="8">
        <f>'Qtde empregados'!F33</f>
        <v>1861</v>
      </c>
      <c r="C6" s="8"/>
      <c r="D6" s="8"/>
      <c r="E6" s="9">
        <f>'GASTO DE PESSOAL'!H26</f>
        <v>391097.46600000001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empregados'!B34</f>
        <v>22997</v>
      </c>
      <c r="C2" s="8"/>
      <c r="D2" s="8"/>
      <c r="E2" s="9">
        <f>'GASTO DE PESSOAL'!D27</f>
        <v>2617664.2230000002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empregados'!C34</f>
        <v>25816</v>
      </c>
      <c r="C3" s="8"/>
      <c r="D3" s="8"/>
      <c r="E3" s="9">
        <f>'GASTO DE PESSOAL'!E27</f>
        <v>3241073.4309999999</v>
      </c>
    </row>
    <row r="4" spans="1:10" x14ac:dyDescent="0.15">
      <c r="A4" s="7">
        <v>2018</v>
      </c>
      <c r="B4" s="8">
        <f>'Qtde empregados'!D34</f>
        <v>30050</v>
      </c>
      <c r="C4" s="8"/>
      <c r="D4" s="8"/>
      <c r="E4" s="9">
        <f>'GASTO DE PESSOAL'!F27</f>
        <v>4267515.818</v>
      </c>
    </row>
    <row r="5" spans="1:10" x14ac:dyDescent="0.15">
      <c r="A5" s="7">
        <v>2019</v>
      </c>
      <c r="B5" s="8">
        <f>'Qtde empregados'!E34</f>
        <v>33516</v>
      </c>
      <c r="C5" s="8"/>
      <c r="D5" s="8"/>
      <c r="E5" s="9">
        <f>'GASTO DE PESSOAL'!G27</f>
        <v>4694612.3329999996</v>
      </c>
    </row>
    <row r="6" spans="1:10" x14ac:dyDescent="0.15">
      <c r="A6" s="7">
        <v>2020</v>
      </c>
      <c r="B6" s="8">
        <f>'Qtde empregados'!F34</f>
        <v>38154</v>
      </c>
      <c r="C6" s="8"/>
      <c r="D6" s="8"/>
      <c r="E6" s="9">
        <f>'GASTO DE PESSOAL'!H27</f>
        <v>5362866.8679999998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zoomScaleNormal="100" workbookViewId="0">
      <selection activeCell="B22" sqref="B2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empregados'!B8</f>
        <v>211917</v>
      </c>
      <c r="C2" s="8"/>
      <c r="D2" s="8"/>
      <c r="E2" s="9">
        <f>'GASTO DE PESSOAL'!D37</f>
        <v>22885997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empregados'!C8</f>
        <v>207311</v>
      </c>
      <c r="C3" s="8"/>
      <c r="D3" s="8"/>
      <c r="E3" s="9">
        <f>'GASTO DE PESSOAL'!E37</f>
        <v>20576963</v>
      </c>
    </row>
    <row r="4" spans="1:10" x14ac:dyDescent="0.15">
      <c r="A4" s="7">
        <v>2018</v>
      </c>
      <c r="B4" s="8">
        <f>'Qtde empregados'!D8</f>
        <v>206873</v>
      </c>
      <c r="C4" s="8"/>
      <c r="D4" s="8"/>
      <c r="E4" s="9">
        <f>'GASTO DE PESSOAL'!F37</f>
        <v>20899024</v>
      </c>
    </row>
    <row r="5" spans="1:10" x14ac:dyDescent="0.15">
      <c r="A5" s="7">
        <v>2019</v>
      </c>
      <c r="B5" s="8">
        <f>'Qtde empregados'!E8</f>
        <v>198051</v>
      </c>
      <c r="C5" s="8"/>
      <c r="D5" s="8"/>
      <c r="E5" s="9">
        <f>'GASTO DE PESSOAL'!G37</f>
        <v>23223569.223000001</v>
      </c>
    </row>
    <row r="6" spans="1:10" x14ac:dyDescent="0.15">
      <c r="A6" s="7">
        <v>2020</v>
      </c>
      <c r="B6" s="8">
        <f>'Qtde empregados'!F8</f>
        <v>189955</v>
      </c>
      <c r="C6" s="8"/>
      <c r="D6" s="8"/>
      <c r="E6" s="9">
        <f>'GASTO DE PESSOAL'!H37</f>
        <v>22286522.645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empregados'!B35</f>
        <v>115469</v>
      </c>
      <c r="C2" s="8"/>
      <c r="D2" s="8"/>
      <c r="E2" s="9">
        <f>'GASTO DE PESSOAL'!D28</f>
        <v>13590190.905999999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empregados'!C35</f>
        <v>107981</v>
      </c>
      <c r="C3" s="8"/>
      <c r="D3" s="8"/>
      <c r="E3" s="9">
        <f>'GASTO DE PESSOAL'!E28</f>
        <v>13453993.768999999</v>
      </c>
    </row>
    <row r="4" spans="1:10" x14ac:dyDescent="0.15">
      <c r="A4" s="7">
        <v>2018</v>
      </c>
      <c r="B4" s="8">
        <f>'Qtde empregados'!D35</f>
        <v>105333</v>
      </c>
      <c r="C4" s="8"/>
      <c r="D4" s="8"/>
      <c r="E4" s="9">
        <f>'GASTO DE PESSOAL'!F28</f>
        <v>12027350.039000001</v>
      </c>
    </row>
    <row r="5" spans="1:10" x14ac:dyDescent="0.15">
      <c r="A5" s="7">
        <v>2019</v>
      </c>
      <c r="B5" s="8">
        <f>'Qtde empregados'!E35</f>
        <v>99467</v>
      </c>
      <c r="C5" s="8"/>
      <c r="D5" s="8"/>
      <c r="E5" s="9">
        <f>'GASTO DE PESSOAL'!G28</f>
        <v>12089132.578</v>
      </c>
    </row>
    <row r="6" spans="1:10" x14ac:dyDescent="0.15">
      <c r="A6" s="7">
        <v>2020</v>
      </c>
      <c r="B6" s="8">
        <f>'Qtde empregados'!F35</f>
        <v>98101</v>
      </c>
      <c r="C6" s="8"/>
      <c r="D6" s="8"/>
      <c r="E6" s="9">
        <f>'GASTO DE PESSOAL'!H28</f>
        <v>10190387.214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empregados'!B39</f>
        <v>9641</v>
      </c>
      <c r="C2" s="8"/>
      <c r="D2" s="8"/>
      <c r="E2" s="9">
        <f>'GASTO DE PESSOAL'!D29</f>
        <v>2812841.8530000001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empregados'!C39</f>
        <v>9577</v>
      </c>
      <c r="C3" s="8"/>
      <c r="D3" s="8"/>
      <c r="E3" s="9">
        <f>'GASTO DE PESSOAL'!E29</f>
        <v>2947910.6970000002</v>
      </c>
    </row>
    <row r="4" spans="1:10" x14ac:dyDescent="0.15">
      <c r="A4" s="7">
        <v>2018</v>
      </c>
      <c r="B4" s="8">
        <f>'Qtde empregados'!D39</f>
        <v>9482</v>
      </c>
      <c r="C4" s="8"/>
      <c r="D4" s="8"/>
      <c r="E4" s="9">
        <f>'GASTO DE PESSOAL'!F29</f>
        <v>3180097.301</v>
      </c>
    </row>
    <row r="5" spans="1:10" x14ac:dyDescent="0.15">
      <c r="A5" s="7">
        <v>2019</v>
      </c>
      <c r="B5" s="8">
        <f>'Qtde empregados'!E39</f>
        <v>8463</v>
      </c>
      <c r="C5" s="8"/>
      <c r="D5" s="8"/>
      <c r="E5" s="9">
        <f>'GASTO DE PESSOAL'!G29</f>
        <v>3495385.344</v>
      </c>
    </row>
    <row r="6" spans="1:10" x14ac:dyDescent="0.15">
      <c r="A6" s="7">
        <v>2020</v>
      </c>
      <c r="B6" s="8">
        <f>'Qtde empregados'!F39</f>
        <v>8154</v>
      </c>
      <c r="C6" s="8"/>
      <c r="D6" s="8"/>
      <c r="E6" s="9">
        <f>'GASTO DE PESSOAL'!H29</f>
        <v>3035331.3930000002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7"/>
  <sheetViews>
    <sheetView zoomScaleNormal="100" workbookViewId="0">
      <selection activeCell="B3" sqref="B3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empregados'!B40</f>
        <v>108</v>
      </c>
      <c r="C2" s="8"/>
      <c r="D2" s="8"/>
      <c r="E2" s="9">
        <f>'GASTO DE PESSOAL'!D30</f>
        <v>22428.814999999999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empregados'!C40</f>
        <v>116</v>
      </c>
      <c r="C3" s="8"/>
      <c r="D3" s="8"/>
      <c r="E3" s="9">
        <f>'GASTO DE PESSOAL'!E30</f>
        <v>34042.296000000002</v>
      </c>
    </row>
    <row r="4" spans="1:10" x14ac:dyDescent="0.15">
      <c r="A4" s="7">
        <v>2018</v>
      </c>
      <c r="B4" s="8">
        <f>'Qtde empregados'!D40</f>
        <v>120</v>
      </c>
      <c r="C4" s="8"/>
      <c r="D4" s="8"/>
      <c r="E4" s="9">
        <f>'GASTO DE PESSOAL'!F30</f>
        <v>33454.292000000001</v>
      </c>
    </row>
    <row r="5" spans="1:10" x14ac:dyDescent="0.15">
      <c r="A5" s="7">
        <v>2019</v>
      </c>
      <c r="B5" s="8">
        <f>'Qtde empregados'!E40</f>
        <v>98</v>
      </c>
      <c r="C5" s="8"/>
      <c r="D5" s="8"/>
      <c r="E5" s="9">
        <f>'GASTO DE PESSOAL'!G30</f>
        <v>31633.375</v>
      </c>
    </row>
    <row r="6" spans="1:10" x14ac:dyDescent="0.15">
      <c r="A6" s="7">
        <v>2020</v>
      </c>
      <c r="B6" s="8">
        <f>'Qtde empregados'!F40</f>
        <v>100</v>
      </c>
      <c r="C6" s="8"/>
      <c r="D6" s="8"/>
      <c r="E6" s="9">
        <f>'GASTO DE PESSOAL'!H30</f>
        <v>28684.822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empregados'!B41</f>
        <v>1232</v>
      </c>
      <c r="C2" s="8"/>
      <c r="D2" s="8"/>
      <c r="E2" s="9">
        <f>'GASTO DE PESSOAL'!D31</f>
        <v>109423.016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empregados'!C41</f>
        <v>1191</v>
      </c>
      <c r="C3" s="8"/>
      <c r="D3" s="8"/>
      <c r="E3" s="9">
        <f>'GASTO DE PESSOAL'!E31</f>
        <v>110261.56299999999</v>
      </c>
    </row>
    <row r="4" spans="1:10" x14ac:dyDescent="0.15">
      <c r="A4" s="7">
        <v>2018</v>
      </c>
      <c r="B4" s="8">
        <f>'Qtde empregados'!D41</f>
        <v>1083</v>
      </c>
      <c r="C4" s="8"/>
      <c r="D4" s="8"/>
      <c r="E4" s="9">
        <f>'GASTO DE PESSOAL'!F31</f>
        <v>108238.35400000001</v>
      </c>
    </row>
    <row r="5" spans="1:10" x14ac:dyDescent="0.15">
      <c r="A5" s="7">
        <v>2019</v>
      </c>
      <c r="B5" s="8">
        <f>'Qtde empregados'!E41</f>
        <v>821</v>
      </c>
      <c r="C5" s="8"/>
      <c r="D5" s="8"/>
      <c r="E5" s="9">
        <f>'GASTO DE PESSOAL'!G31</f>
        <v>95357.154999999999</v>
      </c>
    </row>
    <row r="6" spans="1:10" x14ac:dyDescent="0.15">
      <c r="A6" s="7">
        <v>2020</v>
      </c>
      <c r="B6" s="8">
        <f>'Qtde empregados'!F41</f>
        <v>810</v>
      </c>
      <c r="C6" s="8"/>
      <c r="D6" s="8"/>
      <c r="E6" s="9">
        <f>'GASTO DE PESSOAL'!H31</f>
        <v>86260.031000000003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empregados'!B42</f>
        <v>314</v>
      </c>
      <c r="C2" s="8"/>
      <c r="D2" s="8"/>
      <c r="E2" s="9">
        <f>'GASTO DE PESSOAL'!D32</f>
        <v>78916.581000000006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empregados'!C42</f>
        <v>299</v>
      </c>
      <c r="C3" s="8"/>
      <c r="D3" s="8"/>
      <c r="E3" s="9">
        <f>'GASTO DE PESSOAL'!E32</f>
        <v>78010.436000000002</v>
      </c>
    </row>
    <row r="4" spans="1:10" x14ac:dyDescent="0.15">
      <c r="A4" s="7">
        <v>2018</v>
      </c>
      <c r="B4" s="8">
        <f>'Qtde empregados'!D42</f>
        <v>290</v>
      </c>
      <c r="C4" s="8"/>
      <c r="D4" s="8"/>
      <c r="E4" s="9">
        <f>'GASTO DE PESSOAL'!F32</f>
        <v>80400.27</v>
      </c>
    </row>
    <row r="5" spans="1:10" x14ac:dyDescent="0.15">
      <c r="A5" s="7">
        <v>2019</v>
      </c>
      <c r="B5" s="8">
        <f>'Qtde empregados'!E42</f>
        <v>279</v>
      </c>
      <c r="C5" s="8"/>
      <c r="D5" s="8"/>
      <c r="E5" s="9">
        <f>'GASTO DE PESSOAL'!G32</f>
        <v>81023.051000000007</v>
      </c>
    </row>
    <row r="6" spans="1:10" x14ac:dyDescent="0.15">
      <c r="A6" s="7">
        <v>2020</v>
      </c>
      <c r="B6" s="8">
        <f>'Qtde empregados'!F42</f>
        <v>273</v>
      </c>
      <c r="C6" s="8"/>
      <c r="D6" s="8"/>
      <c r="E6" s="9">
        <f>'GASTO DE PESSOAL'!H32</f>
        <v>81065.350999999995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empregados'!B43</f>
        <v>142</v>
      </c>
      <c r="C2" s="8"/>
      <c r="D2" s="8"/>
      <c r="E2" s="9">
        <f>'GASTO DE PESSOAL'!D33</f>
        <v>29452.649000000001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empregados'!C43</f>
        <v>140</v>
      </c>
      <c r="C3" s="8"/>
      <c r="D3" s="8"/>
      <c r="E3" s="9">
        <f>'GASTO DE PESSOAL'!E33</f>
        <v>33144.288</v>
      </c>
    </row>
    <row r="4" spans="1:10" x14ac:dyDescent="0.15">
      <c r="A4" s="7">
        <v>2018</v>
      </c>
      <c r="B4" s="8">
        <f>'Qtde empregados'!D43</f>
        <v>139</v>
      </c>
      <c r="C4" s="8"/>
      <c r="D4" s="8"/>
      <c r="E4" s="9">
        <f>'GASTO DE PESSOAL'!F33</f>
        <v>36352.684000000001</v>
      </c>
    </row>
    <row r="5" spans="1:10" x14ac:dyDescent="0.15">
      <c r="A5" s="7">
        <v>2019</v>
      </c>
      <c r="B5" s="8">
        <f>'Qtde empregados'!E43</f>
        <v>132</v>
      </c>
      <c r="C5" s="8"/>
      <c r="D5" s="8"/>
      <c r="E5" s="9">
        <f>'GASTO DE PESSOAL'!G33</f>
        <v>32394.198</v>
      </c>
    </row>
    <row r="6" spans="1:10" x14ac:dyDescent="0.15">
      <c r="A6" s="7">
        <v>2020</v>
      </c>
      <c r="B6" s="8">
        <f>'Qtde empregados'!F43</f>
        <v>131</v>
      </c>
      <c r="C6" s="8"/>
      <c r="D6" s="8"/>
      <c r="E6" s="9">
        <f>'GASTO DE PESSOAL'!H33</f>
        <v>31961.963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7"/>
  <sheetViews>
    <sheetView zoomScaleNormal="100" workbookViewId="0">
      <selection activeCell="E9" sqref="E9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empregados'!B44</f>
        <v>742</v>
      </c>
      <c r="C2" s="8"/>
      <c r="D2" s="8"/>
      <c r="E2" s="9">
        <f>'GASTO DE PESSOAL'!D34</f>
        <v>262826.353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empregados'!C44</f>
        <v>740</v>
      </c>
      <c r="C3" s="8"/>
      <c r="D3" s="8"/>
      <c r="E3" s="9">
        <f>'GASTO DE PESSOAL'!E34</f>
        <v>291338.54200000002</v>
      </c>
    </row>
    <row r="4" spans="1:10" x14ac:dyDescent="0.15">
      <c r="A4" s="7">
        <v>2018</v>
      </c>
      <c r="B4" s="8">
        <f>'Qtde empregados'!D44</f>
        <v>625</v>
      </c>
      <c r="C4" s="8"/>
      <c r="D4" s="8"/>
      <c r="E4" s="9">
        <f>'GASTO DE PESSOAL'!F34</f>
        <v>282859.20500000002</v>
      </c>
    </row>
    <row r="5" spans="1:10" x14ac:dyDescent="0.15">
      <c r="A5" s="7">
        <v>2019</v>
      </c>
      <c r="B5" s="8">
        <f>'Qtde empregados'!E44</f>
        <v>618</v>
      </c>
      <c r="C5" s="8"/>
      <c r="D5" s="8"/>
      <c r="E5" s="9">
        <f>'GASTO DE PESSOAL'!G34</f>
        <v>253181.106</v>
      </c>
    </row>
    <row r="6" spans="1:10" x14ac:dyDescent="0.15">
      <c r="A6" s="7">
        <v>2020</v>
      </c>
      <c r="B6" s="8">
        <f>'Qtde empregados'!F44</f>
        <v>562</v>
      </c>
      <c r="C6" s="8"/>
      <c r="D6" s="8"/>
      <c r="E6" s="9">
        <f>'GASTO DE PESSOAL'!H34</f>
        <v>268009.16700000002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7"/>
  <sheetViews>
    <sheetView zoomScaleNormal="100" workbookViewId="0">
      <selection activeCell="P35" sqref="P35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empregados'!B45</f>
        <v>6387</v>
      </c>
      <c r="C2" s="8"/>
      <c r="D2" s="8"/>
      <c r="E2" s="9">
        <f>'GASTO DE PESSOAL'!D40</f>
        <v>930243.78200000001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empregados'!C45</f>
        <v>6371</v>
      </c>
      <c r="C3" s="8"/>
      <c r="D3" s="8"/>
      <c r="E3" s="9">
        <f>'GASTO DE PESSOAL'!E40</f>
        <v>1041871.28</v>
      </c>
    </row>
    <row r="4" spans="1:10" x14ac:dyDescent="0.15">
      <c r="A4" s="7">
        <v>2018</v>
      </c>
      <c r="B4" s="8">
        <f>'Qtde empregados'!D45</f>
        <v>6075</v>
      </c>
      <c r="C4" s="8"/>
      <c r="D4" s="8"/>
      <c r="E4" s="9">
        <f>'GASTO DE PESSOAL'!F40</f>
        <v>1058448.523</v>
      </c>
    </row>
    <row r="5" spans="1:10" x14ac:dyDescent="0.15">
      <c r="A5" s="7">
        <v>2019</v>
      </c>
      <c r="B5" s="8">
        <f>'Qtde empregados'!E45</f>
        <v>6108</v>
      </c>
      <c r="C5" s="8"/>
      <c r="D5" s="8"/>
      <c r="E5" s="9">
        <f>'GASTO DE PESSOAL'!G40</f>
        <v>1144890.219</v>
      </c>
    </row>
    <row r="6" spans="1:10" x14ac:dyDescent="0.15">
      <c r="A6" s="7">
        <v>2020</v>
      </c>
      <c r="B6" s="8">
        <f>'Qtde empregados'!F45</f>
        <v>6821</v>
      </c>
      <c r="C6" s="8"/>
      <c r="D6" s="8"/>
      <c r="E6" s="9">
        <f>'GASTO DE PESSOAL'!H40</f>
        <v>1231221.7720000001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empregados'!B46</f>
        <v>200</v>
      </c>
      <c r="C2" s="8"/>
      <c r="D2" s="8"/>
      <c r="E2" s="9">
        <f>'GASTO DE PESSOAL'!D41</f>
        <v>20373.922999999999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empregados'!C46</f>
        <v>197</v>
      </c>
      <c r="C3" s="8"/>
      <c r="D3" s="8"/>
      <c r="E3" s="9">
        <f>'GASTO DE PESSOAL'!E41</f>
        <v>19493.833999999999</v>
      </c>
    </row>
    <row r="4" spans="1:10" x14ac:dyDescent="0.15">
      <c r="A4" s="7">
        <v>2018</v>
      </c>
      <c r="B4" s="8">
        <f>'Qtde empregados'!D46</f>
        <v>202</v>
      </c>
      <c r="C4" s="8"/>
      <c r="D4" s="8"/>
      <c r="E4" s="9">
        <f>'GASTO DE PESSOAL'!F41</f>
        <v>25921.805</v>
      </c>
    </row>
    <row r="5" spans="1:10" x14ac:dyDescent="0.15">
      <c r="A5" s="7">
        <v>2019</v>
      </c>
      <c r="B5" s="8">
        <f>'Qtde empregados'!E46</f>
        <v>201</v>
      </c>
      <c r="C5" s="8"/>
      <c r="D5" s="8"/>
      <c r="E5" s="9">
        <f>'GASTO DE PESSOAL'!G41</f>
        <v>30072.54</v>
      </c>
    </row>
    <row r="6" spans="1:10" x14ac:dyDescent="0.15">
      <c r="A6" s="7">
        <v>2020</v>
      </c>
      <c r="B6" s="8">
        <f>'Qtde empregados'!F46</f>
        <v>197</v>
      </c>
      <c r="C6" s="8"/>
      <c r="D6" s="8"/>
      <c r="E6" s="9">
        <f>'GASTO DE PESSOAL'!H41</f>
        <v>28778.102999999999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7"/>
  <sheetViews>
    <sheetView zoomScaleNormal="100" workbookViewId="0">
      <selection activeCell="G10" sqref="G10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empregados'!B48</f>
        <v>1354</v>
      </c>
      <c r="C2" s="8"/>
      <c r="D2" s="8"/>
      <c r="E2" s="9">
        <f>'GASTO DE PESSOAL'!D43</f>
        <v>296546.15100000001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empregados'!C48</f>
        <v>1340</v>
      </c>
      <c r="C3" s="8"/>
      <c r="D3" s="8"/>
      <c r="E3" s="9">
        <f>'GASTO DE PESSOAL'!E43</f>
        <v>306871.21000000002</v>
      </c>
    </row>
    <row r="4" spans="1:10" x14ac:dyDescent="0.15">
      <c r="A4" s="7">
        <v>2018</v>
      </c>
      <c r="B4" s="8">
        <f>'Qtde empregados'!D48</f>
        <v>1300</v>
      </c>
      <c r="C4" s="8"/>
      <c r="D4" s="8"/>
      <c r="E4" s="9">
        <f>'GASTO DE PESSOAL'!F43</f>
        <v>292246.326</v>
      </c>
    </row>
    <row r="5" spans="1:10" x14ac:dyDescent="0.15">
      <c r="A5" s="7">
        <v>2019</v>
      </c>
      <c r="B5" s="8">
        <f>'Qtde empregados'!E48</f>
        <v>1145</v>
      </c>
      <c r="C5" s="8"/>
      <c r="D5" s="8"/>
      <c r="E5" s="9">
        <f>'GASTO DE PESSOAL'!G43</f>
        <v>325198.92800000001</v>
      </c>
    </row>
    <row r="6" spans="1:10" x14ac:dyDescent="0.15">
      <c r="A6" s="7">
        <v>2020</v>
      </c>
      <c r="B6" s="8">
        <f>'Qtde empregados'!F48</f>
        <v>1171</v>
      </c>
      <c r="C6" s="8"/>
      <c r="D6" s="8"/>
      <c r="E6" s="9">
        <f>'GASTO DE PESSOAL'!H43</f>
        <v>405447.73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zoomScaleNormal="100" workbookViewId="0">
      <selection activeCell="E31" sqref="E31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empregados'!B38</f>
        <v>24962</v>
      </c>
      <c r="C2" s="8"/>
      <c r="D2" s="8"/>
      <c r="E2" s="9">
        <f>'GASTO DE PESSOAL'!D37</f>
        <v>22885997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empregados'!C38</f>
        <v>23075</v>
      </c>
      <c r="C3" s="8"/>
      <c r="D3" s="8"/>
      <c r="E3" s="9">
        <f>'GASTO DE PESSOAL'!E37</f>
        <v>20576963</v>
      </c>
    </row>
    <row r="4" spans="1:10" x14ac:dyDescent="0.15">
      <c r="A4" s="7">
        <v>2018</v>
      </c>
      <c r="B4" s="8">
        <f>'Qtde empregados'!D38</f>
        <v>15483</v>
      </c>
      <c r="C4" s="8"/>
      <c r="D4" s="8"/>
      <c r="E4" s="9">
        <f>'GASTO DE PESSOAL'!F37</f>
        <v>20899024</v>
      </c>
    </row>
    <row r="5" spans="1:10" x14ac:dyDescent="0.15">
      <c r="A5" s="7">
        <v>2019</v>
      </c>
      <c r="B5" s="8">
        <f>'Qtde empregados'!E38</f>
        <v>14123</v>
      </c>
      <c r="C5" s="8"/>
      <c r="D5" s="8"/>
      <c r="E5" s="9">
        <f>'GASTO DE PESSOAL'!G37</f>
        <v>23223569.223000001</v>
      </c>
    </row>
    <row r="6" spans="1:10" x14ac:dyDescent="0.15">
      <c r="A6" s="7">
        <v>2020</v>
      </c>
      <c r="B6" s="8">
        <f>'Qtde empregados'!F38</f>
        <v>13785</v>
      </c>
      <c r="C6" s="8"/>
      <c r="D6" s="8"/>
      <c r="E6" s="9">
        <f>'GASTO DE PESSOAL'!H37</f>
        <v>22286522.645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7"/>
  <sheetViews>
    <sheetView zoomScaleNormal="100" workbookViewId="0">
      <selection activeCell="K12" sqref="K1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empregados'!B49</f>
        <v>10980</v>
      </c>
      <c r="C2" s="8"/>
      <c r="D2" s="8"/>
      <c r="E2" s="9">
        <f>'GASTO DE PESSOAL'!D44</f>
        <v>2489952.199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empregados'!C49</f>
        <v>9974</v>
      </c>
      <c r="C3" s="8"/>
      <c r="D3" s="8"/>
      <c r="E3" s="9">
        <f>'GASTO DE PESSOAL'!E44</f>
        <v>1881001.273</v>
      </c>
    </row>
    <row r="4" spans="1:10" x14ac:dyDescent="0.15">
      <c r="A4" s="7">
        <v>2018</v>
      </c>
      <c r="B4" s="8">
        <f>'Qtde empregados'!D49</f>
        <v>9426</v>
      </c>
      <c r="C4" s="8"/>
      <c r="D4" s="8"/>
      <c r="E4" s="9">
        <f>'GASTO DE PESSOAL'!F44</f>
        <v>1812557.0249999999</v>
      </c>
    </row>
    <row r="5" spans="1:10" x14ac:dyDescent="0.15">
      <c r="A5" s="7">
        <v>2019</v>
      </c>
      <c r="B5" s="8">
        <f>'Qtde empregados'!E49</f>
        <v>8583</v>
      </c>
      <c r="C5" s="8"/>
      <c r="D5" s="8"/>
      <c r="E5" s="9">
        <f>'GASTO DE PESSOAL'!G44</f>
        <v>1885337.38</v>
      </c>
    </row>
    <row r="6" spans="1:10" x14ac:dyDescent="0.15">
      <c r="A6" s="7">
        <v>2020</v>
      </c>
      <c r="B6" s="8">
        <f>'Qtde empregados'!F49</f>
        <v>7888</v>
      </c>
      <c r="C6" s="8"/>
      <c r="D6" s="8"/>
      <c r="E6" s="9">
        <f>'GASTO DE PESSOAL'!H44</f>
        <v>1513661.5859999999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empregados'!B50</f>
        <v>1058</v>
      </c>
      <c r="C2" s="8"/>
      <c r="D2" s="8"/>
      <c r="E2" s="9">
        <f>'GASTO DE PESSOAL'!D45</f>
        <v>210116.29699999999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empregados'!C50</f>
        <v>1068</v>
      </c>
      <c r="C3" s="8"/>
      <c r="D3" s="8"/>
      <c r="E3" s="9">
        <f>'GASTO DE PESSOAL'!E45</f>
        <v>318811.48200000002</v>
      </c>
    </row>
    <row r="4" spans="1:10" x14ac:dyDescent="0.15">
      <c r="A4" s="7">
        <v>2018</v>
      </c>
      <c r="B4" s="8">
        <f>'Qtde empregados'!D50</f>
        <v>1035</v>
      </c>
      <c r="C4" s="8"/>
      <c r="D4" s="8"/>
      <c r="E4" s="9">
        <f>'GASTO DE PESSOAL'!F45</f>
        <v>282126.31099999999</v>
      </c>
    </row>
    <row r="5" spans="1:10" x14ac:dyDescent="0.15">
      <c r="A5" s="7">
        <v>2019</v>
      </c>
      <c r="B5" s="8">
        <f>'Qtde empregados'!E50</f>
        <v>797</v>
      </c>
      <c r="C5" s="8"/>
      <c r="D5" s="8"/>
      <c r="E5" s="9">
        <f>'GASTO DE PESSOAL'!G45</f>
        <v>255500.64799999999</v>
      </c>
    </row>
    <row r="6" spans="1:10" x14ac:dyDescent="0.15">
      <c r="A6" s="7">
        <v>2020</v>
      </c>
      <c r="B6" s="8">
        <f>'Qtde empregados'!F50</f>
        <v>778</v>
      </c>
      <c r="C6" s="8"/>
      <c r="D6" s="8"/>
      <c r="E6" s="9">
        <f>'GASTO DE PESSOAL'!H45</f>
        <v>180435.033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7"/>
  <sheetViews>
    <sheetView zoomScaleNormal="100" workbookViewId="0">
      <selection activeCell="E2" sqref="E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empregados'!B56</f>
        <v>332</v>
      </c>
      <c r="C2" s="8"/>
      <c r="D2" s="8"/>
      <c r="E2" s="9">
        <f>'GASTO DE PESSOAL'!D36</f>
        <v>23881000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empregados'!C56</f>
        <v>356</v>
      </c>
      <c r="C3" s="8"/>
      <c r="D3" s="8"/>
      <c r="E3" s="9">
        <f>'GASTO DE PESSOAL'!E36</f>
        <v>28865000</v>
      </c>
    </row>
    <row r="4" spans="1:10" x14ac:dyDescent="0.15">
      <c r="A4" s="7">
        <v>2018</v>
      </c>
      <c r="B4" s="8">
        <f>'Qtde empregados'!D56</f>
        <v>379</v>
      </c>
      <c r="C4" s="8"/>
      <c r="D4" s="8"/>
      <c r="E4" s="9">
        <f>'GASTO DE PESSOAL'!F36</f>
        <v>19013000</v>
      </c>
    </row>
    <row r="5" spans="1:10" x14ac:dyDescent="0.15">
      <c r="A5" s="7">
        <v>2019</v>
      </c>
      <c r="B5" s="8">
        <f>'Qtde empregados'!E56</f>
        <v>349</v>
      </c>
      <c r="C5" s="8"/>
      <c r="D5" s="8"/>
      <c r="E5" s="9">
        <f>'GASTO DE PESSOAL'!G36</f>
        <v>19225000</v>
      </c>
    </row>
    <row r="6" spans="1:10" x14ac:dyDescent="0.15">
      <c r="A6" s="7">
        <v>2020</v>
      </c>
      <c r="B6" s="8">
        <f>'Qtde empregados'!F56</f>
        <v>393</v>
      </c>
      <c r="C6" s="8"/>
      <c r="D6" s="8"/>
      <c r="E6" s="9">
        <f>'GASTO DE PESSOAL'!H36</f>
        <v>13320600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7"/>
  <sheetViews>
    <sheetView zoomScaleNormal="100" workbookViewId="0">
      <selection activeCell="E7" sqref="E7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empregados'!B54</f>
        <v>28</v>
      </c>
      <c r="C2" s="8"/>
      <c r="D2" s="8"/>
      <c r="E2" s="9">
        <f>'GASTO DE PESSOAL'!D46</f>
        <v>23279.56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empregados'!C54</f>
        <v>29</v>
      </c>
      <c r="C3" s="8"/>
      <c r="D3" s="8"/>
      <c r="E3" s="9">
        <f>'GASTO DE PESSOAL'!E46</f>
        <v>23308.324000000001</v>
      </c>
    </row>
    <row r="4" spans="1:10" x14ac:dyDescent="0.15">
      <c r="A4" s="7">
        <v>2018</v>
      </c>
      <c r="B4" s="8">
        <f>'Qtde empregados'!D54</f>
        <v>44</v>
      </c>
      <c r="C4" s="8"/>
      <c r="D4" s="8"/>
      <c r="E4" s="9">
        <f>'GASTO DE PESSOAL'!F46</f>
        <v>29271.346000000001</v>
      </c>
    </row>
    <row r="5" spans="1:10" x14ac:dyDescent="0.15">
      <c r="A5" s="7">
        <v>2019</v>
      </c>
      <c r="B5" s="8">
        <f>'Qtde empregados'!E54</f>
        <v>55</v>
      </c>
      <c r="C5" s="8"/>
      <c r="D5" s="8"/>
      <c r="E5" s="9">
        <f>'GASTO DE PESSOAL'!G46</f>
        <v>28009.423999999999</v>
      </c>
    </row>
    <row r="6" spans="1:10" x14ac:dyDescent="0.15">
      <c r="A6" s="7">
        <v>2020</v>
      </c>
      <c r="B6" s="8">
        <f>'Qtde empregados'!F54</f>
        <v>57</v>
      </c>
      <c r="C6" s="8"/>
      <c r="D6" s="8"/>
      <c r="E6" s="9">
        <f>'GASTO DE PESSOAL'!H46</f>
        <v>38196.459000000003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7"/>
  <sheetViews>
    <sheetView zoomScaleNormal="100" workbookViewId="0">
      <selection activeCell="J10" sqref="J10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empregados'!B55</f>
        <v>10039</v>
      </c>
      <c r="C2" s="8"/>
      <c r="D2" s="8"/>
      <c r="E2" s="9">
        <f>'GASTO DE PESSOAL'!D47</f>
        <v>1637201.8489999999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empregados'!C55</f>
        <v>9602</v>
      </c>
      <c r="C3" s="8"/>
      <c r="D3" s="8"/>
      <c r="E3" s="9">
        <f>'GASTO DE PESSOAL'!E47</f>
        <v>1705833.35</v>
      </c>
    </row>
    <row r="4" spans="1:10" x14ac:dyDescent="0.15">
      <c r="A4" s="7">
        <v>2018</v>
      </c>
      <c r="B4" s="8">
        <f>'Qtde empregados'!D55</f>
        <v>9254</v>
      </c>
      <c r="C4" s="8"/>
      <c r="D4" s="8"/>
      <c r="E4" s="9">
        <f>'GASTO DE PESSOAL'!F47</f>
        <v>1634518.5</v>
      </c>
    </row>
    <row r="5" spans="1:10" x14ac:dyDescent="0.15">
      <c r="A5" s="7">
        <v>2019</v>
      </c>
      <c r="B5" s="8">
        <f>'Qtde empregados'!E55</f>
        <v>9033</v>
      </c>
      <c r="C5" s="8"/>
      <c r="D5" s="8"/>
      <c r="E5" s="9">
        <f>'GASTO DE PESSOAL'!G47</f>
        <v>1659520.3049999999</v>
      </c>
    </row>
    <row r="6" spans="1:10" x14ac:dyDescent="0.15">
      <c r="A6" s="7">
        <v>2020</v>
      </c>
      <c r="B6" s="8">
        <f>'Qtde empregados'!F55</f>
        <v>8043</v>
      </c>
      <c r="C6" s="8"/>
      <c r="D6" s="8"/>
      <c r="E6" s="9">
        <f>'GASTO DE PESSOAL'!H47</f>
        <v>1802383.4140000001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7"/>
  <sheetViews>
    <sheetView zoomScaleNormal="100" workbookViewId="0">
      <selection activeCell="O6" sqref="O6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empregados'!B56</f>
        <v>332</v>
      </c>
      <c r="C2" s="8"/>
      <c r="D2" s="8"/>
      <c r="E2" s="9">
        <f>'GASTO DE PESSOAL'!D48</f>
        <v>70806.835999999996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empregados'!C56</f>
        <v>356</v>
      </c>
      <c r="C3" s="8"/>
      <c r="D3" s="8"/>
      <c r="E3" s="9">
        <f>'GASTO DE PESSOAL'!E48</f>
        <v>83756.932000000001</v>
      </c>
    </row>
    <row r="4" spans="1:10" x14ac:dyDescent="0.15">
      <c r="A4" s="7">
        <v>2018</v>
      </c>
      <c r="B4" s="8">
        <f>'Qtde empregados'!D56</f>
        <v>379</v>
      </c>
      <c r="C4" s="8"/>
      <c r="D4" s="8"/>
      <c r="E4" s="9">
        <f>'GASTO DE PESSOAL'!F48</f>
        <v>76410.107000000004</v>
      </c>
    </row>
    <row r="5" spans="1:10" x14ac:dyDescent="0.15">
      <c r="A5" s="7">
        <v>2019</v>
      </c>
      <c r="B5" s="8">
        <f>'Qtde empregados'!E56</f>
        <v>349</v>
      </c>
      <c r="C5" s="8"/>
      <c r="D5" s="8"/>
      <c r="E5" s="9">
        <f>'GASTO DE PESSOAL'!G48</f>
        <v>81002.581000000006</v>
      </c>
    </row>
    <row r="6" spans="1:10" x14ac:dyDescent="0.15">
      <c r="A6" s="7">
        <v>2020</v>
      </c>
      <c r="B6" s="39">
        <f>'Qtde empregados'!F56</f>
        <v>393</v>
      </c>
      <c r="C6" s="8"/>
      <c r="D6" s="8"/>
      <c r="E6" s="9">
        <f>'GASTO DE PESSOAL'!H48</f>
        <v>94983.987999999998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7"/>
  <sheetViews>
    <sheetView zoomScaleNormal="100" workbookViewId="0">
      <selection activeCell="I10" sqref="I10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empregados'!B57</f>
        <v>1048</v>
      </c>
      <c r="C2" s="8"/>
      <c r="D2" s="8"/>
      <c r="E2" s="9">
        <f>'GASTO DE PESSOAL'!D49</f>
        <v>147045.09899999999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empregados'!C57</f>
        <v>1105</v>
      </c>
      <c r="C3" s="8"/>
      <c r="D3" s="8"/>
      <c r="E3" s="9">
        <f>'GASTO DE PESSOAL'!E49</f>
        <v>159498.38</v>
      </c>
    </row>
    <row r="4" spans="1:10" x14ac:dyDescent="0.15">
      <c r="A4" s="7">
        <v>2018</v>
      </c>
      <c r="B4" s="8">
        <f>'Qtde empregados'!D57</f>
        <v>1109</v>
      </c>
      <c r="C4" s="8"/>
      <c r="D4" s="8"/>
      <c r="E4" s="9">
        <f>'GASTO DE PESSOAL'!F49</f>
        <v>173202</v>
      </c>
    </row>
    <row r="5" spans="1:10" x14ac:dyDescent="0.15">
      <c r="A5" s="7">
        <v>2019</v>
      </c>
      <c r="B5" s="8">
        <f>'Qtde empregados'!E57</f>
        <v>1100</v>
      </c>
      <c r="C5" s="8"/>
      <c r="D5" s="8"/>
      <c r="E5" s="9">
        <f>'GASTO DE PESSOAL'!G49</f>
        <v>174707.902</v>
      </c>
    </row>
    <row r="6" spans="1:10" x14ac:dyDescent="0.15">
      <c r="A6" s="7">
        <v>2020</v>
      </c>
      <c r="B6" s="8">
        <f>'Qtde empregados'!F57</f>
        <v>1094</v>
      </c>
      <c r="C6" s="8"/>
      <c r="D6" s="8"/>
      <c r="E6" s="9">
        <f>'GASTO DE PESSOAL'!H49</f>
        <v>175807.389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"/>
  <sheetViews>
    <sheetView zoomScaleNormal="100" workbookViewId="0">
      <selection activeCell="F39" sqref="F39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empregados'!B47</f>
        <v>2071</v>
      </c>
      <c r="C2" s="8"/>
      <c r="D2" s="8"/>
      <c r="E2" s="9">
        <f>'GASTO DE PESSOAL'!D42</f>
        <v>33015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empregados'!C47</f>
        <v>2022</v>
      </c>
      <c r="C3" s="8"/>
      <c r="D3" s="8"/>
      <c r="E3" s="9">
        <f>'GASTO DE PESSOAL'!E42</f>
        <v>37179.999000000003</v>
      </c>
    </row>
    <row r="4" spans="1:10" x14ac:dyDescent="0.15">
      <c r="A4" s="7">
        <v>2018</v>
      </c>
      <c r="B4" s="8">
        <f>'Qtde empregados'!D47</f>
        <v>1974</v>
      </c>
      <c r="C4" s="8"/>
      <c r="D4" s="8"/>
      <c r="E4" s="9">
        <f>'GASTO DE PESSOAL'!F42</f>
        <v>43520</v>
      </c>
    </row>
    <row r="5" spans="1:10" x14ac:dyDescent="0.15">
      <c r="A5" s="7">
        <v>2019</v>
      </c>
      <c r="B5" s="8">
        <f>'Qtde empregados'!E47</f>
        <v>2006</v>
      </c>
      <c r="C5" s="8"/>
      <c r="D5" s="8"/>
      <c r="E5" s="9">
        <f>'GASTO DE PESSOAL'!G42</f>
        <v>46572.767999999996</v>
      </c>
    </row>
    <row r="6" spans="1:10" x14ac:dyDescent="0.15">
      <c r="A6" s="7">
        <v>2020</v>
      </c>
      <c r="B6" s="8">
        <f>'Qtde empregados'!F47</f>
        <v>1899</v>
      </c>
      <c r="C6" s="8"/>
      <c r="D6" s="8"/>
      <c r="E6" s="9">
        <f>'GASTO DE PESSOAL'!H42</f>
        <v>36112.455000000002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"/>
  <sheetViews>
    <sheetView zoomScaleNormal="100" workbookViewId="0">
      <selection activeCell="B2" sqref="B2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empregados'!B3</f>
        <v>72</v>
      </c>
      <c r="C2" s="8"/>
      <c r="D2" s="8"/>
      <c r="E2" s="9">
        <f>'GASTO DE PESSOAL'!D3</f>
        <v>19837.125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empregados'!C3</f>
        <v>75</v>
      </c>
      <c r="C3" s="8"/>
      <c r="D3" s="8"/>
      <c r="E3" s="9">
        <f>'GASTO DE PESSOAL'!E3</f>
        <v>21551.778999999999</v>
      </c>
    </row>
    <row r="4" spans="1:10" x14ac:dyDescent="0.15">
      <c r="A4" s="7">
        <v>2018</v>
      </c>
      <c r="B4" s="8">
        <f>'Qtde empregados'!D3</f>
        <v>72</v>
      </c>
      <c r="C4" s="8"/>
      <c r="D4" s="8"/>
      <c r="E4" s="9">
        <f>'GASTO DE PESSOAL'!F3</f>
        <v>22153.88</v>
      </c>
    </row>
    <row r="5" spans="1:10" x14ac:dyDescent="0.15">
      <c r="A5" s="7">
        <v>2019</v>
      </c>
      <c r="B5" s="8">
        <f>'Qtde empregados'!E3</f>
        <v>39</v>
      </c>
      <c r="C5" s="8"/>
      <c r="D5" s="8"/>
      <c r="E5" s="9">
        <f>'GASTO DE PESSOAL'!G3</f>
        <v>18631.636999999999</v>
      </c>
    </row>
    <row r="6" spans="1:10" x14ac:dyDescent="0.15">
      <c r="A6" s="7">
        <v>2020</v>
      </c>
      <c r="B6" s="8">
        <f>'Qtde empregados'!F3</f>
        <v>37</v>
      </c>
      <c r="C6" s="8"/>
      <c r="D6" s="8"/>
      <c r="E6" s="9">
        <f>'GASTO DE PESSOAL'!H3</f>
        <v>12446.217000000001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4" zoomScaleNormal="100" workbookViewId="0">
      <selection activeCell="I24" sqref="I24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empregados'!B4</f>
        <v>1750</v>
      </c>
      <c r="C2" s="8"/>
      <c r="D2" s="8"/>
      <c r="E2" s="9">
        <f>'GASTO DE PESSOAL'!D4</f>
        <v>289314.065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empregados'!C4</f>
        <v>1847</v>
      </c>
      <c r="C3" s="8"/>
      <c r="D3" s="8"/>
      <c r="E3" s="9">
        <f>'GASTO DE PESSOAL'!E4</f>
        <v>312929.32299999997</v>
      </c>
    </row>
    <row r="4" spans="1:10" x14ac:dyDescent="0.15">
      <c r="A4" s="7">
        <v>2018</v>
      </c>
      <c r="B4" s="8">
        <f>'Qtde empregados'!D4</f>
        <v>1873</v>
      </c>
      <c r="C4" s="8"/>
      <c r="D4" s="8"/>
      <c r="E4" s="9">
        <f>'GASTO DE PESSOAL'!F4</f>
        <v>320029.29800000001</v>
      </c>
    </row>
    <row r="5" spans="1:10" x14ac:dyDescent="0.15">
      <c r="A5" s="7">
        <v>2019</v>
      </c>
      <c r="B5" s="8">
        <f>'Qtde empregados'!E4</f>
        <v>1851</v>
      </c>
      <c r="C5" s="8"/>
      <c r="D5" s="8"/>
      <c r="E5" s="9">
        <f>'GASTO DE PESSOAL'!G4</f>
        <v>358979.73300000001</v>
      </c>
    </row>
    <row r="6" spans="1:10" x14ac:dyDescent="0.15">
      <c r="A6" s="7">
        <v>2020</v>
      </c>
      <c r="B6" s="8">
        <f>'Qtde empregados'!F4</f>
        <v>1735</v>
      </c>
      <c r="C6" s="8"/>
      <c r="D6" s="8"/>
      <c r="E6" s="9">
        <f>'GASTO DE PESSOAL'!H4</f>
        <v>327941.79599999997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"/>
  <sheetViews>
    <sheetView zoomScaleNormal="100" workbookViewId="0">
      <selection activeCell="O19" sqref="O19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empregados'!B5</f>
        <v>3142</v>
      </c>
      <c r="C2" s="8"/>
      <c r="D2" s="8"/>
      <c r="E2" s="9">
        <f>'GASTO DE PESSOAL'!D5</f>
        <v>611818.625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empregados'!C5</f>
        <v>2971</v>
      </c>
      <c r="C3" s="8"/>
      <c r="D3" s="8"/>
      <c r="E3" s="9">
        <f>'GASTO DE PESSOAL'!E5</f>
        <v>543022.17599999998</v>
      </c>
    </row>
    <row r="4" spans="1:10" x14ac:dyDescent="0.15">
      <c r="A4" s="7">
        <v>2018</v>
      </c>
      <c r="B4" s="8">
        <f>'Qtde empregados'!D5</f>
        <v>2939</v>
      </c>
      <c r="C4" s="8"/>
      <c r="D4" s="8"/>
      <c r="E4" s="9">
        <f>'GASTO DE PESSOAL'!F5</f>
        <v>522117.86700000003</v>
      </c>
    </row>
    <row r="5" spans="1:10" x14ac:dyDescent="0.15">
      <c r="A5" s="7">
        <v>2019</v>
      </c>
      <c r="B5" s="8">
        <f>'Qtde empregados'!E5</f>
        <v>2965</v>
      </c>
      <c r="C5" s="8"/>
      <c r="D5" s="8"/>
      <c r="E5" s="9">
        <f>'GASTO DE PESSOAL'!G5</f>
        <v>562564.09400000004</v>
      </c>
    </row>
    <row r="6" spans="1:10" x14ac:dyDescent="0.15">
      <c r="A6" s="7">
        <v>2020</v>
      </c>
      <c r="B6" s="8">
        <f>'Qtde empregados'!F5</f>
        <v>2896</v>
      </c>
      <c r="C6" s="8"/>
      <c r="D6" s="8"/>
      <c r="E6" s="9">
        <f>'GASTO DE PESSOAL'!H5</f>
        <v>577277.696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Normal="100" workbookViewId="0">
      <selection activeCell="I24" sqref="I24"/>
    </sheetView>
  </sheetViews>
  <sheetFormatPr baseColWidth="10" defaultColWidth="8.83203125" defaultRowHeight="14" x14ac:dyDescent="0.15"/>
  <cols>
    <col min="1" max="1" width="8.5" style="6" bestFit="1" customWidth="1"/>
    <col min="2" max="2" width="36.83203125" style="6" customWidth="1"/>
    <col min="3" max="3" width="2.5" style="6" customWidth="1"/>
    <col min="4" max="4" width="4" style="6" customWidth="1"/>
    <col min="5" max="5" width="27.33203125" style="6" customWidth="1"/>
    <col min="6" max="10" width="12.33203125" style="6" bestFit="1" customWidth="1"/>
    <col min="11" max="16384" width="8.83203125" style="6"/>
  </cols>
  <sheetData>
    <row r="1" spans="1:10" x14ac:dyDescent="0.15">
      <c r="A1" s="6" t="s">
        <v>0</v>
      </c>
      <c r="B1" s="6" t="s">
        <v>1</v>
      </c>
      <c r="C1" s="6" t="s">
        <v>3</v>
      </c>
      <c r="D1" s="6" t="s">
        <v>4</v>
      </c>
      <c r="E1" s="6" t="s">
        <v>2</v>
      </c>
    </row>
    <row r="2" spans="1:10" x14ac:dyDescent="0.15">
      <c r="A2" s="7">
        <v>2016</v>
      </c>
      <c r="B2" s="8">
        <f>'Qtde empregados'!B9</f>
        <v>7214</v>
      </c>
      <c r="C2" s="8"/>
      <c r="D2" s="8"/>
      <c r="E2" s="9">
        <f>'GASTO DE PESSOAL'!D6</f>
        <v>1804944.807</v>
      </c>
      <c r="F2" s="9"/>
      <c r="G2" s="9"/>
      <c r="H2" s="9"/>
      <c r="I2" s="9"/>
      <c r="J2" s="9"/>
    </row>
    <row r="3" spans="1:10" x14ac:dyDescent="0.15">
      <c r="A3" s="7">
        <v>2017</v>
      </c>
      <c r="B3" s="8">
        <f>'Qtde empregados'!C9</f>
        <v>6925</v>
      </c>
      <c r="C3" s="8"/>
      <c r="D3" s="8"/>
      <c r="E3" s="9">
        <f>'GASTO DE PESSOAL'!E6</f>
        <v>1900347.5930000001</v>
      </c>
    </row>
    <row r="4" spans="1:10" x14ac:dyDescent="0.15">
      <c r="A4" s="7">
        <v>2018</v>
      </c>
      <c r="B4" s="8">
        <f>'Qtde empregados'!D9</f>
        <v>7005</v>
      </c>
      <c r="C4" s="8"/>
      <c r="D4" s="8"/>
      <c r="E4" s="9">
        <f>'GASTO DE PESSOAL'!F6</f>
        <v>2001460.298</v>
      </c>
    </row>
    <row r="5" spans="1:10" x14ac:dyDescent="0.15">
      <c r="A5" s="7">
        <v>2019</v>
      </c>
      <c r="B5" s="8">
        <f>'Qtde empregados'!E9</f>
        <v>6802</v>
      </c>
      <c r="C5" s="8"/>
      <c r="D5" s="8"/>
      <c r="E5" s="9">
        <f>'GASTO DE PESSOAL'!G6</f>
        <v>2002377.95</v>
      </c>
    </row>
    <row r="6" spans="1:10" x14ac:dyDescent="0.15">
      <c r="A6" s="7">
        <v>2020</v>
      </c>
      <c r="B6" s="8">
        <f>'Qtde empregados'!F9</f>
        <v>6684</v>
      </c>
      <c r="C6" s="8"/>
      <c r="D6" s="8"/>
      <c r="E6" s="9">
        <f>'GASTO DE PESSOAL'!H6</f>
        <v>2175474.6609999998</v>
      </c>
    </row>
    <row r="7" spans="1:10" x14ac:dyDescent="0.15">
      <c r="B7" s="10"/>
      <c r="C7" s="10"/>
      <c r="D7" s="10"/>
      <c r="E7" s="10"/>
      <c r="F7" s="10"/>
      <c r="G7" s="1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46</vt:i4>
      </vt:variant>
    </vt:vector>
  </HeadingPairs>
  <TitlesOfParts>
    <vt:vector size="46" baseType="lpstr">
      <vt:lpstr>Qtde empregados</vt:lpstr>
      <vt:lpstr>GASTO DE PESSOAL</vt:lpstr>
      <vt:lpstr>Eletrobras</vt:lpstr>
      <vt:lpstr>BB</vt:lpstr>
      <vt:lpstr>IMBEL</vt:lpstr>
      <vt:lpstr>ABGF</vt:lpstr>
      <vt:lpstr>AMAZUL</vt:lpstr>
      <vt:lpstr>BASA</vt:lpstr>
      <vt:lpstr>BNB</vt:lpstr>
      <vt:lpstr>BNDES</vt:lpstr>
      <vt:lpstr>Caixa</vt:lpstr>
      <vt:lpstr>CBTU</vt:lpstr>
      <vt:lpstr>CDC</vt:lpstr>
      <vt:lpstr>CDP</vt:lpstr>
      <vt:lpstr>CDRJ</vt:lpstr>
      <vt:lpstr>Ceagesp</vt:lpstr>
      <vt:lpstr>Ceasaminas</vt:lpstr>
      <vt:lpstr>Ceitec</vt:lpstr>
      <vt:lpstr>CMB</vt:lpstr>
      <vt:lpstr>Codeba</vt:lpstr>
      <vt:lpstr>Codesa</vt:lpstr>
      <vt:lpstr>Codesp SPA</vt:lpstr>
      <vt:lpstr>Codevasf</vt:lpstr>
      <vt:lpstr>Conab</vt:lpstr>
      <vt:lpstr>Conceição GHC</vt:lpstr>
      <vt:lpstr>CPRM</vt:lpstr>
      <vt:lpstr>Dataprev</vt:lpstr>
      <vt:lpstr>EBC</vt:lpstr>
      <vt:lpstr>EBSERH</vt:lpstr>
      <vt:lpstr>ECT</vt:lpstr>
      <vt:lpstr>Embrapa</vt:lpstr>
      <vt:lpstr>Emgea</vt:lpstr>
      <vt:lpstr>Emgrepron</vt:lpstr>
      <vt:lpstr>EPE</vt:lpstr>
      <vt:lpstr>EPL</vt:lpstr>
      <vt:lpstr>Finep</vt:lpstr>
      <vt:lpstr>HCPA</vt:lpstr>
      <vt:lpstr>Hemobras</vt:lpstr>
      <vt:lpstr>INB</vt:lpstr>
      <vt:lpstr>Infraero</vt:lpstr>
      <vt:lpstr>Nuclep</vt:lpstr>
      <vt:lpstr>Petrobras</vt:lpstr>
      <vt:lpstr>PPSA</vt:lpstr>
      <vt:lpstr>Serpro</vt:lpstr>
      <vt:lpstr>Telebras</vt:lpstr>
      <vt:lpstr>Trensurb</vt:lpstr>
    </vt:vector>
  </TitlesOfParts>
  <Company>Ministério da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Xavier Araujo</dc:creator>
  <cp:lastModifiedBy>Juliana Xavier</cp:lastModifiedBy>
  <dcterms:created xsi:type="dcterms:W3CDTF">2020-09-09T15:18:37Z</dcterms:created>
  <dcterms:modified xsi:type="dcterms:W3CDTF">2021-07-15T21:54:57Z</dcterms:modified>
</cp:coreProperties>
</file>