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8018b2e6b5ff472d/Trabalho/AVN/"/>
    </mc:Choice>
  </mc:AlternateContent>
  <xr:revisionPtr revIDLastSave="25" documentId="8_{0A68B2BF-33BE-4DFA-BD5F-AE78F326E0F8}" xr6:coauthVersionLast="47" xr6:coauthVersionMax="47" xr10:uidLastSave="{A8D5EF74-8ACC-4CEB-8248-303FDD8671A9}"/>
  <bookViews>
    <workbookView xWindow="-120" yWindow="-120" windowWidth="29040" windowHeight="15840" xr2:uid="{61E99861-DB14-444A-8FDB-9C94A79AAD63}"/>
  </bookViews>
  <sheets>
    <sheet name="Orientações" sheetId="5" r:id="rId1"/>
    <sheet name="Itens disponíveis - Cesta AVN" sheetId="1" r:id="rId2"/>
    <sheet name="Tabela Adesão - Ata 14_2020" sheetId="2" r:id="rId3"/>
    <sheet name="Tabela Adesão - Ata 15_2020" sheetId="4" r:id="rId4"/>
  </sheets>
  <definedNames>
    <definedName name="_xlnm._FilterDatabase" localSheetId="1" hidden="1">'Itens disponíveis - Cesta AVN'!$A$2:$H$166</definedName>
    <definedName name="_xlnm.Print_Area" localSheetId="1">'Itens disponíveis - Cesta AVN'!$A$2:$F$183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L5" i="1"/>
  <c r="K6" i="1"/>
  <c r="L6" i="1"/>
  <c r="K7" i="1"/>
  <c r="L7" i="1"/>
  <c r="K8" i="1"/>
  <c r="L8" i="1"/>
  <c r="K9" i="1"/>
  <c r="L9" i="1"/>
  <c r="K10" i="1"/>
  <c r="L10" i="1"/>
  <c r="K11" i="1"/>
  <c r="L11"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46" i="1"/>
  <c r="L46" i="1"/>
  <c r="K47" i="1"/>
  <c r="L47"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K86" i="1"/>
  <c r="L86" i="1"/>
  <c r="K87" i="1"/>
  <c r="L87" i="1"/>
  <c r="K88" i="1"/>
  <c r="L88" i="1"/>
  <c r="K89" i="1"/>
  <c r="L89" i="1"/>
  <c r="K90" i="1"/>
  <c r="L90" i="1"/>
  <c r="K91" i="1"/>
  <c r="L91" i="1"/>
  <c r="K92" i="1"/>
  <c r="L92" i="1"/>
  <c r="K93" i="1"/>
  <c r="L93" i="1"/>
  <c r="K94" i="1"/>
  <c r="L94" i="1"/>
  <c r="K95" i="1"/>
  <c r="L95" i="1"/>
  <c r="K96" i="1"/>
  <c r="L96" i="1"/>
  <c r="K97" i="1"/>
  <c r="L97" i="1"/>
  <c r="K98" i="1"/>
  <c r="L98" i="1"/>
  <c r="K99" i="1"/>
  <c r="L99" i="1"/>
  <c r="K100" i="1"/>
  <c r="L100" i="1"/>
  <c r="K101" i="1"/>
  <c r="L101" i="1"/>
  <c r="K102" i="1"/>
  <c r="L102" i="1"/>
  <c r="K103" i="1"/>
  <c r="L103" i="1"/>
  <c r="K104" i="1"/>
  <c r="L104" i="1"/>
  <c r="K105" i="1"/>
  <c r="L105" i="1"/>
  <c r="K106" i="1"/>
  <c r="L106" i="1"/>
  <c r="K107" i="1"/>
  <c r="L107" i="1"/>
  <c r="K108" i="1"/>
  <c r="L108" i="1"/>
  <c r="K109" i="1"/>
  <c r="L109" i="1"/>
  <c r="K110" i="1"/>
  <c r="L110" i="1"/>
  <c r="K111" i="1"/>
  <c r="L111" i="1"/>
  <c r="K112" i="1"/>
  <c r="L112" i="1"/>
  <c r="K113" i="1"/>
  <c r="L113" i="1"/>
  <c r="K114" i="1"/>
  <c r="L114" i="1"/>
  <c r="K115" i="1"/>
  <c r="L115" i="1"/>
  <c r="K116" i="1"/>
  <c r="L116" i="1"/>
  <c r="K117" i="1"/>
  <c r="L117" i="1"/>
  <c r="K118" i="1"/>
  <c r="L118" i="1"/>
  <c r="K119" i="1"/>
  <c r="L119" i="1"/>
  <c r="K120" i="1"/>
  <c r="L120" i="1"/>
  <c r="K121" i="1"/>
  <c r="L121" i="1"/>
  <c r="K122" i="1"/>
  <c r="L122" i="1"/>
  <c r="K123" i="1"/>
  <c r="L123" i="1"/>
  <c r="K124" i="1"/>
  <c r="L124" i="1"/>
  <c r="K125" i="1"/>
  <c r="L125" i="1"/>
  <c r="K126" i="1"/>
  <c r="L126" i="1"/>
  <c r="K127" i="1"/>
  <c r="L127" i="1"/>
  <c r="K128" i="1"/>
  <c r="L128" i="1"/>
  <c r="K129" i="1"/>
  <c r="L129" i="1"/>
  <c r="K130" i="1"/>
  <c r="L130" i="1"/>
  <c r="K131" i="1"/>
  <c r="L131" i="1"/>
  <c r="K132" i="1"/>
  <c r="L132" i="1"/>
  <c r="K133" i="1"/>
  <c r="L133" i="1"/>
  <c r="K134" i="1"/>
  <c r="L134" i="1"/>
  <c r="K135" i="1"/>
  <c r="L135" i="1"/>
  <c r="K136" i="1"/>
  <c r="L136" i="1"/>
  <c r="K137" i="1"/>
  <c r="L137" i="1"/>
  <c r="K138" i="1"/>
  <c r="L138" i="1"/>
  <c r="K139" i="1"/>
  <c r="L139" i="1"/>
  <c r="K140" i="1"/>
  <c r="L140" i="1"/>
  <c r="K141" i="1"/>
  <c r="L141" i="1"/>
  <c r="K142" i="1"/>
  <c r="L142" i="1"/>
  <c r="K143" i="1"/>
  <c r="L143" i="1"/>
  <c r="K144" i="1"/>
  <c r="L144" i="1"/>
  <c r="K145" i="1"/>
  <c r="L145" i="1"/>
  <c r="K146" i="1"/>
  <c r="L146" i="1"/>
  <c r="K147" i="1"/>
  <c r="L147" i="1"/>
  <c r="K148" i="1"/>
  <c r="L148" i="1"/>
  <c r="K149" i="1"/>
  <c r="L149" i="1"/>
  <c r="K150" i="1"/>
  <c r="L150" i="1"/>
  <c r="K151" i="1"/>
  <c r="L151" i="1"/>
  <c r="K152" i="1"/>
  <c r="L152" i="1"/>
  <c r="K153" i="1"/>
  <c r="L153" i="1"/>
  <c r="K154" i="1"/>
  <c r="L154" i="1"/>
  <c r="K155" i="1"/>
  <c r="L155" i="1"/>
  <c r="K156" i="1"/>
  <c r="L156" i="1"/>
  <c r="K157" i="1"/>
  <c r="L157" i="1"/>
  <c r="K158" i="1"/>
  <c r="L158" i="1"/>
  <c r="K159" i="1"/>
  <c r="L159" i="1"/>
  <c r="K160" i="1"/>
  <c r="L160" i="1"/>
  <c r="K161" i="1"/>
  <c r="L161" i="1"/>
  <c r="K162" i="1"/>
  <c r="L162" i="1"/>
  <c r="K163" i="1"/>
  <c r="L163" i="1"/>
  <c r="K164" i="1"/>
  <c r="L164" i="1"/>
  <c r="K165" i="1"/>
  <c r="L165" i="1"/>
  <c r="K166" i="1"/>
  <c r="L166" i="1"/>
  <c r="L4" i="1"/>
  <c r="K4" i="1"/>
  <c r="B4" i="2" l="1"/>
  <c r="C4" i="2" s="1"/>
  <c r="E4" i="2" s="1"/>
  <c r="B4" i="4"/>
  <c r="C4" i="4" l="1"/>
  <c r="E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REMOTO</author>
  </authors>
  <commentList>
    <comment ref="E27" authorId="0" shapeId="0" xr:uid="{140AFC72-BBB1-9C44-9826-2991C0340375}">
      <text>
        <r>
          <rPr>
            <b/>
            <sz val="9"/>
            <color indexed="81"/>
            <rFont val="Segoe UI"/>
            <family val="2"/>
          </rPr>
          <t>REMOTO:</t>
        </r>
        <r>
          <rPr>
            <sz val="9"/>
            <color indexed="81"/>
            <rFont val="Segoe UI"/>
            <family val="2"/>
          </rPr>
          <t xml:space="preserve">
Várias cores em um único item</t>
        </r>
      </text>
    </comment>
  </commentList>
</comments>
</file>

<file path=xl/sharedStrings.xml><?xml version="1.0" encoding="utf-8"?>
<sst xmlns="http://schemas.openxmlformats.org/spreadsheetml/2006/main" count="688" uniqueCount="392">
  <si>
    <t>#</t>
  </si>
  <si>
    <t>GRUPO</t>
  </si>
  <si>
    <t>DISPONIBILIZAÇÂO</t>
  </si>
  <si>
    <t>ITEM</t>
  </si>
  <si>
    <t>DESCRIÇÃO</t>
  </si>
  <si>
    <t>UNIDADE</t>
  </si>
  <si>
    <t>Cesta Inicial</t>
  </si>
  <si>
    <t>Abraçadeira</t>
  </si>
  <si>
    <t>Abraçadeira de nylon 280mm x 5mm - aceitas variações de até 10% em cada dimensão.
Referência: Kala</t>
  </si>
  <si>
    <t>Pacote com 100 unidades</t>
  </si>
  <si>
    <t>Adaptador DVI para DisplayPort</t>
  </si>
  <si>
    <t>Cabo adaptador DVI fêmea para displayport macho. Extensão mínima: 15cm.</t>
  </si>
  <si>
    <t>Unidade</t>
  </si>
  <si>
    <t>2ª inclusão</t>
  </si>
  <si>
    <t>Adaptador HDMI para DisplayPort</t>
  </si>
  <si>
    <t>Adaptador HDMI 19 pinos fêmea para Displayport 20 pinos macho. Resolução até 1080p. Extensão mínima: 15cm.</t>
  </si>
  <si>
    <t>Adaptador P2 para P3</t>
  </si>
  <si>
    <t>Adaptador 2xP2 fêmea para P3 macho, conexão estéreo, jack 2.</t>
  </si>
  <si>
    <t>Adaptador VGA para DisplayPort</t>
  </si>
  <si>
    <t>Adaptador VGA fêmea para DisplayPort macho. Extensão mínima: 15cm.</t>
  </si>
  <si>
    <t>Adaptador VGA para HDMI</t>
  </si>
  <si>
    <t>Adaptador VGA fêmea para HDMI macho. Tipo tomada ou plug com extensão mínima: 15cm.</t>
  </si>
  <si>
    <t>Agenda permanente</t>
  </si>
  <si>
    <t>Agenda do tipo permanente, executiva, capa dura, encadernação costurada e colada, sem indicação do ano civil. Quantidade mínima de páginas: 352. Medidas aproximadas: 148mm x 205mm
Referência: Suzano, Tilibra.</t>
  </si>
  <si>
    <t>Alfinete para mapa</t>
  </si>
  <si>
    <t>Alfinete em aço niquelado para mapa. Cabeça em plástico colorido. Cores sortidas na mesma embalagem. Diâmetro da cabeça de 6mm (aceitas variações de até 10%) e comprimento de 15mm (aceitas variações de até 6mm).
Referência: Bacchi, Jocar</t>
  </si>
  <si>
    <t>Pacote com 50 unidades</t>
  </si>
  <si>
    <t>Almofada para carimbo</t>
  </si>
  <si>
    <t>Almofada para carimbo nº 3, caixa plástica/metal, em feltro, revestida em tecido, entintada. Cores sólidas (azul e preta).
Referência: Pilot.</t>
  </si>
  <si>
    <t>Apagador para quadro magnético</t>
  </si>
  <si>
    <t>Apagador para quadro branco. Dimensões: 17cm x 7cm - aceitas variações de até 15% em cada dimensão.
Referência: BIC, Faber-Castell, Pilot.</t>
  </si>
  <si>
    <t>Apoio para punho</t>
  </si>
  <si>
    <t>Apoio de punho ergonômico para teclado, base antideslisante, cor preta, com revestimento em tecido e preenchimento em gel, medidas aproximadas: comprimento de 50cm x largura de 9,50cm x altura do apoio para punho 18mm (aceitas variações de até 10%). Em conformidade com a Norma Regulamentadora nº 17 do extinto MTE.
Referência: DLH, Multilaser.</t>
  </si>
  <si>
    <t>Apontador de Lápis</t>
  </si>
  <si>
    <t>Apontador de lápis em plástico. Lâmina de aço temperado, sem depósito.
Referência: CIS, Faber-Castell.</t>
  </si>
  <si>
    <t>1ª Inclusão</t>
  </si>
  <si>
    <t>Bandeja de documentos</t>
  </si>
  <si>
    <t>Bandeja de documentos, em acrílico, modelo duplo, cor fumê. Medidas aproximadas: 25cm x 35cm.
Referência: Carbrink, Waleu</t>
  </si>
  <si>
    <t>Barbante</t>
  </si>
  <si>
    <t>Barbante de algodão 4x8. Acabamento superficial cru.
Referência: Vonder.</t>
  </si>
  <si>
    <t>Rolo de 300m</t>
  </si>
  <si>
    <t>Bateria 9V</t>
  </si>
  <si>
    <t>Bateria alcalina, tensão nominal de 9V, não recarregável, livre de chumbo, cádmio e mercúrio. Modelo 6LR61. Embalagem contendo nome do fabricante, data de fabricação (ou a indicação expressa da data de expiração da validade com mês e ano) e prazo de validade superior a 12 (doze) meses, a partir da data de recebimento.
Referência: Bic, Duracell, Elgin, Gold, Rayovac.</t>
  </si>
  <si>
    <t>Bateria 9V - Recarregável</t>
  </si>
  <si>
    <t>Bateria alcalina, tensão nominal de 9V, recarregável, livre de chumbo, cádmio e mercúrio. Modelo 6LR61. Embalagem contendo nome do fabricante, data de fabricação (ou a indicação expressa da data de expiração da validade com mês e ano) e prazo de validade superior a 12 (doze) meses, a partir da data de recebimento.
Referência: Duracell, Elgin.</t>
  </si>
  <si>
    <t>Bateria A23</t>
  </si>
  <si>
    <t>Bateria alcalina, tensão nominal de 12V, não recarregável. Modelo: A23. Embalagem contendo nome do fabricante, data de fabricação (ou a indicação expressa da data de expiração da validade com mês e ano) e prazo de validade superior a 12 (doze) meses, a partir da data de recebimento.
Referência: Duracell, Elgin.</t>
  </si>
  <si>
    <t>Bateria CR123A</t>
  </si>
  <si>
    <t>Bateria alcalina, tensão nominal de 3V, não recarregável, sistema eletroquímico lítio. Modelo: CR123A. Embalagem contendo nome do fabricante, data de fabricação (ou a indicação expressa da data de expiração da validade com mês e ano) e prazo de validade superior a 12 (doze) meses, a partir da data de recebimento.
Referência: Duracell, Elgin.</t>
  </si>
  <si>
    <t>Bateria CR2016</t>
  </si>
  <si>
    <t>Bateria alcalina, tensão nominal de 3V, tipo botão, não recarregável, sistema eletroquímico lítio, capacidade corrente 90mAh (aceita variação de 10%). Modelo: CR2016, SB-T11, 5000LC.
Referência: Elgin, Sony.</t>
  </si>
  <si>
    <t>Cartela com 5 unidades</t>
  </si>
  <si>
    <t>Bateria CR2025</t>
  </si>
  <si>
    <t>Bateria alcalina, tensão nominal de 3V, tipo botão, não recarregável, sistema eletroquímico lítio, capacidade corrente 170mAh (aceita variação de 10%). Modelo: CR2025, 5003LC, SB-T14.
Referência: Duracell, Elgin.</t>
  </si>
  <si>
    <t>Bateria CR2032</t>
  </si>
  <si>
    <t>Bateria alcalina, tensão nominal de 3V, tipo botão, não recarregável, sistema eletroquímico lítio. Modelo: CR2032. Embalagem contendo nome do fabricante, data de fabricação (ou a indicação expressa da data de expiração da validade com mês e ano) e prazo de validade superior a 12 (doze) meses, a partir da data de recebimento.
Referência: Duracell, Elgin.</t>
  </si>
  <si>
    <t>Bateria LR44</t>
  </si>
  <si>
    <t>Bateria alcalina, tensão nominal de 1,5V, tipo botão, não recarregável. Modelo LR44 / FX-LR44 / AG13 / LR1154. Embalagem contendo nome do fabricante, data de fabricação (ou a indicação expressa da data de expiração da validade com mês e ano) e prazo de validade superior a 12 (doze) meses, a partir da data de recebimento.
Referência: Duracell, Elgin.</t>
  </si>
  <si>
    <t>Cartela com 10 unidades</t>
  </si>
  <si>
    <t>Bloco para cavalete</t>
  </si>
  <si>
    <t>Bloco de papel para cavalete, branco, sem pauta. Gramatura: 75g/m². Papel off-set, furação universal. Dimensões: 62cm a 66cm x 88cm a 96cm.
Referência: Romitec.</t>
  </si>
  <si>
    <t>Bloco com 50 folhas</t>
  </si>
  <si>
    <t>Bloco para recado autoadesivo</t>
  </si>
  <si>
    <t>Bloco de papel autoadesivo removível. Dimensões: 76mm X 102mm, aceitas variações de até 5% em cada medida linear. Cores sólidas (rosa, verde, azul, amarelo e laranja). Prazo de validade mínimo de 12 (doze) meses, a contar do recebimento.
Referência: 3M, Adelbrás, BIC.</t>
  </si>
  <si>
    <t>Bloco com 100 folhas</t>
  </si>
  <si>
    <t>Bloco rascunho - sem pauta</t>
  </si>
  <si>
    <t>Bloco rascunho, sem pauta, papel off-set. Quantidade de folhas: 50. Gramatura mínima: 75g/m². Medidas aproximadas: 210mm x 148mm.
Referência: Faber Castell</t>
  </si>
  <si>
    <t>Borracha apagadora de escrita</t>
  </si>
  <si>
    <t>Borracha branca com cinta plástica em vinil. Alta apagabilidade. Livre de PVC. Macia, que não borre nem danifique o papel. Dimensões mínimas: 42mm x 21mm x 11mm. 
Referência: Faber-Castell, Mercur.</t>
  </si>
  <si>
    <t>Cabo DisplayPort</t>
  </si>
  <si>
    <t>Cabo extensor DisplayPort 1.1. Flexível, DisplayPort macho x DisplayPort macho, 20 pinos, conectores RBR, HBR, HBR2. Largura de banda máxima: 10,8 Gb/s. Extensão mínima: 1,80m.</t>
  </si>
  <si>
    <t>Cabo HDMI - 10m</t>
  </si>
  <si>
    <t>Cabo extensor HDMI 2.0. Flexível, HDMI macho x HDMI macho, 19 pinos. Comprimento: 10m. Suporte mínimo: 480i, 480p, 720p, 1080i e 1080p.</t>
  </si>
  <si>
    <t>Cabo HDMI - 3m</t>
  </si>
  <si>
    <t>Cabo extensor HDMI 2.0. Flexível, HDMI macho x HDMI macho, 19 pinos. Comprimento: 3m. Suporte mínimo: 480i, 480p, 720p, 1080i e 1080p.</t>
  </si>
  <si>
    <t>Cabo HDMI - DVI</t>
  </si>
  <si>
    <t>Cabo extensor, flexível, HDMI macho x DVI macho. Extensão mínima: 1,50m.</t>
  </si>
  <si>
    <t>Cabo HDMI - mini DisplayPort</t>
  </si>
  <si>
    <t>Cabo extensor, flexível, HDMI macho x mini DisplayPort macho. Extensão mínima: 1,80m.</t>
  </si>
  <si>
    <t>Cabo USB - 20m</t>
  </si>
  <si>
    <t>Cabo extensor, flexível, USB macho x USB fêmea, com filtro. Extensão mínima: 20m.</t>
  </si>
  <si>
    <t>Caderno</t>
  </si>
  <si>
    <t>Caderno universitário, em celulose vegetal, capa dura, com espiral, folhas brancas e pautadas, capa em cor sólida. Quantidade mínima de folhas: 96. Medidas aproximadas: 280mm x 210mm.
Referência: Jandaia, Tilibra</t>
  </si>
  <si>
    <t>Caixa arquivo</t>
  </si>
  <si>
    <t>Caixa para arquivo morto em papelão ondulado, revestido em cartão kraft. Fechamento com travas. Gramatura mínima: 410g/m². Dimensões: 350mm x 135mm x 250mm, aceitas variações de 5% em cada medida linear.
Referência: Dello, Tilibra.</t>
  </si>
  <si>
    <t>Pacote com 10 unidades</t>
  </si>
  <si>
    <t>Caixa arquivo gigante</t>
  </si>
  <si>
    <t>Caixa para arquivo morto, em plástico corrugado polionda, cores variadas (amarelo, azul, verde e vermelho). Dimensões aproximadas: 380mm x 170mm x 290mm.
Referência: Dello, Polibras</t>
  </si>
  <si>
    <t>Caixa com 10 unidades</t>
  </si>
  <si>
    <t>Câmera web</t>
  </si>
  <si>
    <t>Câmera web, HD 1280x720, videochamada de 720p/30fps ou superior. Conexão USB 2.0 ou superior. Microfone embutido com redutor de ruído e clipe para encaixe em monitores em geral. Compatível com Windows 7, 8 e 10.
Modelo de referência: Logitech C270.</t>
  </si>
  <si>
    <t>Câmera web Full HD</t>
  </si>
  <si>
    <t>Câmera videoconferência: videochamada com resolução mínima FULL HD (1920 x 1080 a 30fps); correção de claridade em diversas condições de iluminação; foco automático, conexão USB 2.0, compactação de vídeo h.264, microfone com redução de ruído automático, controle de inclinação, clip ou dispositivo similar para ser afixado em diferentes dispositivos e superfícies, comprimento aproximado do cabo: 1,5 m, cor preta ou cinza.
Referência: Logitech, Microsoft</t>
  </si>
  <si>
    <t>Caneta esferográfica</t>
  </si>
  <si>
    <t>Caneta esferográfica monocromática em cor sólida (azul, preta, vermelha e verde). Corpo hexagonal de poliestireno cristal transparente - resistente a queda e com o nome do fabricante impresso no corpo da caneta. Furo para entrada de ar no corpo. Ponta com bola de tungstênio de 1mm de liga de latão. Tampa removível com clip, ventilada. Tampa e plug na mesma cor da tinta. Dimensões aproximadas do corpo: 145mm x 8,1mm. Reservatório e corpo manufaturados em polímero (resina plástica), tinta composta de resina plástica, corante e solvente - carga aproximada de 0,33g - e tubo interno de silicone.
O produto deverá manter as condições de uso inalteradas por, no mínimo, 12 (doze) meses, contados da data do recebimento.
Referência: Bic, Compactor, Faber-Castell.</t>
  </si>
  <si>
    <t>Caneta hidrográfica</t>
  </si>
  <si>
    <t>Conjunto de caneta hidrográfica, corpo de plástico, mínimo 12 cores. Ponta média, lavável, atóxica. O produto deverá manter as condições de uso inalteradas por, no mínimo, 12 (doze) meses, contados da data do recebimento.
Referência: Faber-Castell</t>
  </si>
  <si>
    <t>Pacote com 12 unidades</t>
  </si>
  <si>
    <t>Caneta marca texto</t>
  </si>
  <si>
    <t>Caneta marca texto com entintamento fluorescente (amarelo, azul, laranja e verde). Não recarregável. Ponta chanfrada de 2,5mm a 5mm, permitindo traços fino e grosso. O produto deverá manter as condições de uso inalteradas por, no mínimo, 12 (doze) meses, contados da data do recebimento.
Referência: BIC, CIS, Desart, Faber-Castell, Pilot.</t>
  </si>
  <si>
    <t>Caneta marcadora de CD</t>
  </si>
  <si>
    <t>Caneta marcadora permanente para CD/DVD. Cores sólidas (azul, preto, verde e vermelho). Ponta de até 2mm. Tinta à base de álcool, resistente à água, atóxica. O produto deverá manter as condições de uso inalteradas por, no mínimo, 12 (doze) meses, contados da data do recebimento.
Referência: BIC, Faber-Castell, Pilot.</t>
  </si>
  <si>
    <t>Capa encadernação</t>
  </si>
  <si>
    <t>Capa para encadernação, em PVC, cores (fumê, cristal e preta), formato A4. Dimensões: 210mm x 297mm x 0,30mm.
Referência: ACP, Lassame.</t>
  </si>
  <si>
    <t>Carregador de baterias e pilhas</t>
  </si>
  <si>
    <t>Carregador de baterias de 9V e de pilhas AA e AAA. Bivolt. Capacidade de recarga de 4 pilhas de 2.500mAh simultaneamente ou 2 baterias de 9V de 250mAh simultaneamente. 
Referência: Elgin, Raiovac, Sony.</t>
  </si>
  <si>
    <t>Cartão de memória - 32gb</t>
  </si>
  <si>
    <t>Cartão de memória SDHC, armazenamento 32gb, Classe 10.  Velocidade mínima de leitura: 80mb/s. Velocidade mínima de gravação: 5mb/s.
Referência: SanDisk</t>
  </si>
  <si>
    <t>Cartão de memória - 64gb</t>
  </si>
  <si>
    <t>Cartão de memória SDXC, armazenamento 64gb, Classe 10, UHD 3, V30.  Velocidade de escrita de até: 90mb/s. Velocidade de transferência de até: 170mb/s.
Referência: SanDisk Extreme PRO</t>
  </si>
  <si>
    <t>Cartão para crachá em PVC</t>
  </si>
  <si>
    <t>Cartão base para impressão de crachás CR-80. PVC laminado, Dimensões: 8mm x 54mm x 0,76mm. Branco.</t>
  </si>
  <si>
    <t>Cartolina</t>
  </si>
  <si>
    <t>Cartolina fosca, cores sólidas (amarelo, azul, branco, rosa e verde). Gramatura: 180g/m². Dimensões: 660mm x 500mm - aceitas variações de 10%.</t>
  </si>
  <si>
    <t>CD-R</t>
  </si>
  <si>
    <t>Disco compacto laser. CD-R. Gravável. Capacidade nominal de 700mb.
Referência: Multilaser, Maxprint.</t>
  </si>
  <si>
    <t>Tubo com 50 unidades</t>
  </si>
  <si>
    <t>Cinta elástica</t>
  </si>
  <si>
    <t>Cinta elástica, material poliéster, formato circular, cor branca, com costura dupla industrial reforçada, medidas: 4cm de largura x 50cm de diâmetro (aceitas variações do diâmetro de 10%).
Referência: 3R.</t>
  </si>
  <si>
    <t>Pacote com 25 unidades</t>
  </si>
  <si>
    <t>Clipe - 2/0</t>
  </si>
  <si>
    <t>Clipe com tratamento niquelado. nº 2/0, paralelo.
Referência: ACC, Bacchi, Poly.</t>
  </si>
  <si>
    <t>Caixa com 100 unidades</t>
  </si>
  <si>
    <t>Clipe - 3/0</t>
  </si>
  <si>
    <t>Clipe com tratamento niquelado. nº 3/0, paralelo.
Referência: ACC, Bacchi, Poly.</t>
  </si>
  <si>
    <t>Caixa com 50 unidades</t>
  </si>
  <si>
    <t>Clipe - 4/0</t>
  </si>
  <si>
    <t>Clipe com tratamento niquelado, nº 4/0, paralelo.
Referência: ACC, Bacchi, Poly</t>
  </si>
  <si>
    <t>Clipe - 6/0</t>
  </si>
  <si>
    <t>Clipe com tratamento niquelado. nº 6/0, paralelo.
Referência: ACC, Bacchi, Poly.</t>
  </si>
  <si>
    <t>Clipe - 8/0</t>
  </si>
  <si>
    <t>Clipe com tratamento niquelado, nº 8/0, paralelo.
Referência: ACC, Bacchi, Poly</t>
  </si>
  <si>
    <t>Caixa com 25 unidades</t>
  </si>
  <si>
    <t>Cola adesiva instantânea</t>
  </si>
  <si>
    <t>Cola adesiva instantânea líquida e incolor. Composição: éster de cianoacrilato/cianicrilato. Validade mínima de 12 (doze) meses, a partir da data do recebimento.
Referência: Loctite, 3M</t>
  </si>
  <si>
    <t>Frasco de 5g</t>
  </si>
  <si>
    <t>Cola bastão</t>
  </si>
  <si>
    <t>Cola branca sólida instânea para papel, tipo bastão. Lavável, atóxica. Peso: 40g, aceitas variações de até 10%. Validade mínima de 12 (doze) meses, a partir da data do recebimento.
Referência: Jocar, Maripel</t>
  </si>
  <si>
    <t>Cola líquida</t>
  </si>
  <si>
    <t>Cola branca líquida para papel. Composta por polivinil acetato, lavável, atóxica. Com bico aplicador. Validade mínima de 12 (doze) meses, a partir da data do recebimento.
Referência: 3M, BIC, Cascolar, Scotch, Tenaz.</t>
  </si>
  <si>
    <t>Frasco de 90g</t>
  </si>
  <si>
    <t>Conjunto mouse e teclado sem fio</t>
  </si>
  <si>
    <t>Teclado e mouse sem fio, cor preta. Alcance de até 10m de distância. Conexão sem fio de 2.4GHz. Plug &amp; Play com reconhecimento automático. Teclado ABNT2.
Referência: Logitech.</t>
  </si>
  <si>
    <t>Cordão para crachá</t>
  </si>
  <si>
    <t>Cordão com prendedor metálico de crachá presilha jacaré. Material: 100% poliéster. Monocromático, cor sólida preta.</t>
  </si>
  <si>
    <t>DVD-R</t>
  </si>
  <si>
    <t>Disco compacto laser. DVD-R. Gravável. Capacidade nominal de 4,7gb.
Referência: Multilaser, Maxprint.</t>
  </si>
  <si>
    <t>Elástico</t>
  </si>
  <si>
    <t>Liga elástica de látex nº 18, para uso geral. Embalagem contendo nome do fabricante, data de fabricação e prazo de validade mínima de 8 (oito) meses.
Referência: Mercur, Premier.</t>
  </si>
  <si>
    <t>Pacote com 1kg</t>
  </si>
  <si>
    <t>Envelope - 114x229</t>
  </si>
  <si>
    <t>Envelope de papel offset, reciclado ou apergaminhado, modelo ofício. Gramatura: 75g/m². Dimensões: 114mm x 229mm (aceitas variações de até 10%).
Referência: Scrity</t>
  </si>
  <si>
    <t>Envelope - 162mmx229mm</t>
  </si>
  <si>
    <t>Envelope de papel kraft, modelo saco padrão. Gramatura: 80g/m². Dimensões aproximadas: 162mm x 229mm.
Referência: Scrity.</t>
  </si>
  <si>
    <t>Envelope - 190x250</t>
  </si>
  <si>
    <t>Envelope de papel kraft, modelo saco padrão. Gramatura: 75g/m². Dimensões: 190mm x 250mm (aceitas variações de até 10%).
Referência: Scrity</t>
  </si>
  <si>
    <t>Envelope - 200x280</t>
  </si>
  <si>
    <t>Envelope de papel kraft, modelo saco padrão. Gramatura: 80g/m². Dimensões: 200mm x 280mm (aceitas variações de até 10%).
Referência: Scrity</t>
  </si>
  <si>
    <t>Envelope - 260x360</t>
  </si>
  <si>
    <t>Envelope de papel kraft, modelo saco padrão. Gramatura: 80g/m². Dimensões: 260mm x 360mm (aceitas variações de até 10%).
Referência: Scrity</t>
  </si>
  <si>
    <t>Envelope CD/DVD</t>
  </si>
  <si>
    <t>Envelope de papel para CD/DVD, com janela transparente. Gramatura mínima: 75g/m². Dimensões aproximadas: 126mm x 126mm.
Referência: Scrity, Maxprint</t>
  </si>
  <si>
    <t>Envelope ofício</t>
  </si>
  <si>
    <t>Envelope de papel kraft, padrão ofício. Gramatura: 80g/m². Dimensões aproximadas: 230mm x 327mm.
Referência: Scrity</t>
  </si>
  <si>
    <t>Envelope plástico</t>
  </si>
  <si>
    <t>Envelope plástico para acondicionamento de documentos em polipropileno cristal, transparente, 2 faces com 1 abertura e atóxico. Dimensões aproximadas: 33cm x 24cm.
Referência: ACP, DAC.</t>
  </si>
  <si>
    <t>Envelope saco</t>
  </si>
  <si>
    <t>Envelope tipo saco de papel kraft. Gramatura: 80g/m². Dimensões aproximadas: 310mm x 410mm.
Referência: Scrity</t>
  </si>
  <si>
    <t>Espiral encadernação - 12mm</t>
  </si>
  <si>
    <t>Espiral para encadernação, em PVC, cores (branco, preto e transparente), diâmetro: 12mm. Comprimento aproximado: 330mm.
Referência: Plaspiral.</t>
  </si>
  <si>
    <t>Espiral encadernação - 14mm</t>
  </si>
  <si>
    <t>Espiral para encadernação, em PVC, cores (branco, preto e transparente), diâmetro: 14mm. Comprimento aproximado: 330mm.
Referência: Plaspiral.</t>
  </si>
  <si>
    <t>Estilete</t>
  </si>
  <si>
    <t>Estilete com cabo em plástico rígido. Lâmina de aço carbono de 18mm de largura. Avanço graduável com trava de segurança.
Referência: Jocar, Worker</t>
  </si>
  <si>
    <t>Etiqueta autoadesiva - 1</t>
  </si>
  <si>
    <t>Etiqueta autoadesiva em papel branco. 1 etiqueta por folha. Dimensões: 215,9mm x 279,4mm.
Referência: Colacril, Pimaco</t>
  </si>
  <si>
    <t>Pacote com 100 folhas</t>
  </si>
  <si>
    <t>Etiqueta autoadesiva 14 - A4363</t>
  </si>
  <si>
    <t>Etiqueta autoadesiva em papel branco. A4363. 14 etiquetas por folha. Dimensões: 99,1mm x 38,1mm.
Referência: Colacril, Pimaco.</t>
  </si>
  <si>
    <t>Etiqueta autoadesiva 16 - A4362</t>
  </si>
  <si>
    <t>Etiqueta autoadesiva em papel branco. A4362. 16 etiquetas por folha. Dimensões: 99,1mm x 34mm.
Referência: Colacril, Pimaco.</t>
  </si>
  <si>
    <t>Etiqueta autoadesiva 20 - 6181</t>
  </si>
  <si>
    <t>Etiqueta autoadesiva em papel branco. Carta 6181. 20 etiquetas por folha. Dimensões: 25,4mm x 101,6mm.
Referência: Colacril, Pimaco.</t>
  </si>
  <si>
    <t>Etiqueta autoadesiva 27 - A4370</t>
  </si>
  <si>
    <t>Etiqueta autoadesiva em papel branco. A4370. 27 etiquetas por folha. Dimensões: 70mm x 33mm.
Referência: Colacril, Pimaco.</t>
  </si>
  <si>
    <t>Etiqueta autoadesiva 4 - 6288</t>
  </si>
  <si>
    <t>Etiqueta autoadesiva em papel branco. Carta 6288. 4 etiquetas por folha. Dimensões: 138,11mm x 106,36mm.
Referência: Colacril, Pimaco.</t>
  </si>
  <si>
    <t>Pacote com 25 folhas</t>
  </si>
  <si>
    <t>Etiqueta autoadesiva 8 - A4365</t>
  </si>
  <si>
    <t>Etiqueta autoadesiva em papel branco. A4365. 8 etiquetas por folha. Dimensões: 99,1mm x 67,7mm.
Referência: Colacril, Pimaco.</t>
  </si>
  <si>
    <t>Extrator de grampo</t>
  </si>
  <si>
    <t>Espátula extratora de grampo em aço inoxidável. Dimensões aproximadas: 150mm x 15mm. 
Referência: Jocar, Carbrink.</t>
  </si>
  <si>
    <t>Ficha pautada</t>
  </si>
  <si>
    <t>Ficha pautada em papel offset. Gramatura: 150g/m². Dimensões: 5 x 8 polegadas.
Referência: São Domingos.</t>
  </si>
  <si>
    <t>Fita adesiva crepe</t>
  </si>
  <si>
    <t>Fita adesiva crepe monoface multiuso. Largura: 20mm (aceitas variações de até 10%). O produto deverá manter as condições de uso inalteradas por, no mínimo, 12 (doze) meses, contados da data do recebimento.
Referência: 3M, Adere, Aldebras.</t>
  </si>
  <si>
    <t>Rolo de 50m</t>
  </si>
  <si>
    <t>Fita adesiva crepe embalagem</t>
  </si>
  <si>
    <t>Fita adesiva crepe monoface. Largura 50mm (aceitas variações de até 5%). O produto deverá manter as condições de uso inalteradas por, no mínimo, 12 (doze) meses, contados da data do recebimento.
Referência: 3M, Adere, Aldebrás.</t>
  </si>
  <si>
    <t>Fita adesiva dupla-face</t>
  </si>
  <si>
    <t>Fita adesiva transparente dupla. Largura: 20mm (aceitas variações de até 10%). O produto deverá manter as condições de uso inalteradas por, no mínimo, 12 (doze) meses, contados da data do recebimento.
Referência: 3M, Adere, Aldebras.</t>
  </si>
  <si>
    <t>Rolo de 30m</t>
  </si>
  <si>
    <t>Fita adesiva transparente</t>
  </si>
  <si>
    <t xml:space="preserve">Fita adesiva transparente monoface, material: polipropileno ou celofane. Largura: 20mm (aceitas variações de até 10%). O produto deverá manter as condições de uso inalteradas por, no mínimo, 12 (doze) meses, contados da data do recebimento.
Referência: 3M, Adere, Aldebrás. </t>
  </si>
  <si>
    <t>Fita adesiva transparente embalagem</t>
  </si>
  <si>
    <t xml:space="preserve">Fita adesiva transparente monoface, material: polipropileno ou celofane. Largura 50mm (aceitas variações de até 5%). O produto deverá manter as condições de uso inalteradas por, no mínimo, 12 (doze) meses, contados da data do recebimento.
Referência: 3M, Adere, Aldebrás. </t>
  </si>
  <si>
    <t>Fita corretiva</t>
  </si>
  <si>
    <t>Corretivo em fita. Atóxico. Dimensões aproximadas: 5mm x 6m.</t>
  </si>
  <si>
    <t>Fita mágica</t>
  </si>
  <si>
    <t xml:space="preserve">Fita adesiva mágica (magic tape) monoface, material: filme de acetato de celulose e adesivo acrílico. Largura: 12mm. O produto deverá manter as condições de uso inalteradas por, no mínimo, 12 (doze) meses, contados da data do recebimento.
Referência: 3M. </t>
  </si>
  <si>
    <t>Rolo de 33m</t>
  </si>
  <si>
    <t>Fitilho</t>
  </si>
  <si>
    <t>Fitilho em polipropileno, cores variadas, largura de 10mm.</t>
  </si>
  <si>
    <t>Rolo de 1kg</t>
  </si>
  <si>
    <t>Fone de ouvido</t>
  </si>
  <si>
    <t>Fone de ouvido biauricular com microfone. Com espuma e aro ajustável. Haste flexível. Potência de 100MW. Frequência de 15 a 20.000hZ. Fio de 2m - aceitas variações de 10%.
Referência: Logitech.</t>
  </si>
  <si>
    <t>Grampeador grande</t>
  </si>
  <si>
    <t>Grampeador de metal para até 100 folhas. Grampos 23/6, 23/8, 23/10 e 23/13. Dimensões mínimas: 11,5cm x 25cm x 6cm.
Referência: Carbex, CIS, Desart, Kangaro, Mercur.</t>
  </si>
  <si>
    <t>Grampeador médio</t>
  </si>
  <si>
    <t>Grampeador de metal para até 50 folhas. Grampos 24/8 e 26/6. Dimensões mínimas: 9cm x 20cm x 5cm.
Referência: Carbex, CIS 15, Desart D747, Kangaro, Mercur, Novus B8FC.</t>
  </si>
  <si>
    <t>Grampo para grampeador - 23/10</t>
  </si>
  <si>
    <t>Grampo para grampeador em metal galvanizado, tamanho 23/10.
Referência: ACC, Bacchi, Carbex, CIS, Poly.</t>
  </si>
  <si>
    <t>Caixa com 5.000 unidades</t>
  </si>
  <si>
    <t>Grampo para grampeador - 24/8</t>
  </si>
  <si>
    <t>Grampo para grampeador em metal galvanizado, tamanho 24/8.
Referência: ACC, Bacchi, Carbex, CIS, Poly.</t>
  </si>
  <si>
    <t>Grampo para grampeador - 26/6</t>
  </si>
  <si>
    <t>Grampo para grampeador em metal galvanizado, tamanho 26/6.
Referência: ACC, Bacchi, Carbex, CIS, Poly.</t>
  </si>
  <si>
    <t>Grampo para trilho encadernador</t>
  </si>
  <si>
    <t>Grampo lingueta para trilho encadernador. Material plástico. Dimensões: 8cm a 11cm. Capacidade mínima de 500 folhas.
Referência: Dello, Jocar, Walleu.</t>
  </si>
  <si>
    <t>HUB USB</t>
  </si>
  <si>
    <t>Distribuidor de entredas USB 2.0 ou superior. Plug-and-Play com 1 porta USB de saída e, no mínimo, 4 portas USB de entrada. Velocidade mínima: 480mbps. Compatível com Windows, Mac e Linux.
Referência: Multilaser.</t>
  </si>
  <si>
    <t>Jaleco</t>
  </si>
  <si>
    <t>Jaleco de proteção contra poeira em TNT. Manga longa, descartável.
Referência: Cleantech.</t>
  </si>
  <si>
    <t>Jaleco com 10 unidades</t>
  </si>
  <si>
    <t>Lacre de segurança</t>
  </si>
  <si>
    <t>Lacre de segurança de plástico com travas espinha de peixe ou escada. Comprimento aproximado: 25cm.
Referência: Plaslopes.</t>
  </si>
  <si>
    <t>Pacote com 1.000 unidades</t>
  </si>
  <si>
    <t>Lacre para malote</t>
  </si>
  <si>
    <t>Lacre para malote em propileno de alta resistência. Travas espinha de peixe, numerado. Comprimento aproximado: 16cm.
Referência: Plaslopes.</t>
  </si>
  <si>
    <t>Lâmina para estilete</t>
  </si>
  <si>
    <t>Lâmina em aço carbono. Largura: 18mm.
Referência: Brasfort, Jocar.</t>
  </si>
  <si>
    <t>Lápis preto</t>
  </si>
  <si>
    <t>Lápis preto HB nº 2. Com mina de grafite de 2mm a 2,8mm. Dimensões: entre 6,9mm e 7,6mm de diâmetro x mínimo 175mm de comprimento.
Referência: Faber-Castell.</t>
  </si>
  <si>
    <t>Limpador para quadro branco</t>
  </si>
  <si>
    <t>Solução limpadora instantânea para quadro branco.
Referência: Radex.</t>
  </si>
  <si>
    <t>Frasco de 100ml</t>
  </si>
  <si>
    <t>Livro Ata</t>
  </si>
  <si>
    <t>Livro Ata de folhas numeradas e pautadas, em papel off-set branco, capa dura na cor preta. Quantidade de folhas: 100. Gramatura mínima: 56g/m². Dimensões: 310mm x 220mm (aceitas variações de até 10%).
Referência: São Domingos, Tilibra</t>
  </si>
  <si>
    <t>Livro protocolo</t>
  </si>
  <si>
    <t>Livro protocolo de folhas pautadas e numeradas. Dimensões aproximadas: 230mm x 160mm. 100 folhas. Gramatura mínima: de 54g/m² (máximo 75g/m²).
Referência: São Domingos, Tilibra.</t>
  </si>
  <si>
    <t>Lixeira PVC</t>
  </si>
  <si>
    <t>Lixeira plástica, em PP ou PVC, cilíndrica, sem tampa, cor preta. Dimensões: 29cm de altura x 23cm de diâmetro (aceito até 1cm de diferença em cada medida).
Referência: Larplastico.</t>
  </si>
  <si>
    <t>Luva Látex  - P, M e G</t>
  </si>
  <si>
    <t>Luva em látex natural íntegro e uniforme para procedimento não cirúrgico. Lubrificada com pó bio-absorvível. Descartável, atóxica, ambidestra. Tamanhos P, M e G. Formato anatômico e resistente à tração.</t>
  </si>
  <si>
    <t>Máscara descartável</t>
  </si>
  <si>
    <t>Máscara descartável cirúrgica. Com 3 camadas, BFE &gt; 95% e EFP &gt; 98% e demais características conforme Nota Técnica GVIMS/GGTES/ANVISA nº 04/2020.
Referência: Volk.</t>
  </si>
  <si>
    <t>Máscara descartável - 100 unidades</t>
  </si>
  <si>
    <t>Mouse</t>
  </si>
  <si>
    <t>Mouse USB com fio. Sensor ótico com dois botões e scroll. Resolução mínima de 800dpi. Cor preta.
Referência: Logitech, Maxprint.</t>
  </si>
  <si>
    <t>Mouse Pad</t>
  </si>
  <si>
    <t>Mouse pad em borracha antiderrapante. Dimensões aproximadas: 19cm x 23cm. Ergonômico e com apoio de punho em gel.
Referência: DLH.</t>
  </si>
  <si>
    <t>Óculos de proteção</t>
  </si>
  <si>
    <t>Óculos de proteção frontal e lateral. Material da armação: policarbonato e nylon. Material da lente: policarbonato anti-risco e anti-embaçante. Lente incolor.
Referência: Pro Safety.</t>
  </si>
  <si>
    <t>Papel A3</t>
  </si>
  <si>
    <t>Papel branco alcalino tamanho A3. Dimensões: 297mm x 420mm. Gramatura: 75g/m². Embalagem com proteção adequada contra umidade.
Referência: Chamex, Copimax, Report.</t>
  </si>
  <si>
    <t>Resma</t>
  </si>
  <si>
    <t>Papel A4</t>
  </si>
  <si>
    <t>Papel branco alcalino tamanho A4. Dimensões: 210mm x 297mm. Gramatura: 75g/m². Embalagem com proteção adequada contra umidade. Deve possuir certificação FSC ou Conselho de Manejo Florestal.
Referência: Chamex, Copimax, Report.</t>
  </si>
  <si>
    <t>Papel A4 - reciclado</t>
  </si>
  <si>
    <t>Papel reciclado tamanho A4. Dimensões: 210mm x 297mm. Gramatura: 75g/m². Embalagem com proteção adequada contra umidade. Deve possuir certificação FSC ou Conselho de Manejo Florestal.
Referência: Chamex.</t>
  </si>
  <si>
    <t>Papel autoadesivo</t>
  </si>
  <si>
    <t>Papel autoadesivo. Material plástico, incolor. Largura: 450mm a 460mm. Gramatura mínima: 60g/m².
Referência: Colacril.</t>
  </si>
  <si>
    <t>Rolo de 25m</t>
  </si>
  <si>
    <t>Papel de embrulho</t>
  </si>
  <si>
    <t>Folha de papel de embrulho, cor kraft/marrom liso. Dimensões: 66cm x 96cm. Gramatura mínima de 80g/m².
Referência: Klobin.</t>
  </si>
  <si>
    <t>Pacote com 50 folhas</t>
  </si>
  <si>
    <t>Papel glossy</t>
  </si>
  <si>
    <t>Material: celulose vegetal. Dimensões: 297mm x 210mm. Gramatura: 180g/m². Aplicação: impressora jato de tinta. Formato A4.
Referência: Jocar, Masterprint.</t>
  </si>
  <si>
    <t>Papel para plotter</t>
  </si>
  <si>
    <t>Papel branco para plotter. Dimensões: 914mm de largura. Gramatura: 75g/m².
Referência: Labipel, Suzano.</t>
  </si>
  <si>
    <t>Bobina de 45m</t>
  </si>
  <si>
    <t>Papel vergê - 120g/m²</t>
  </si>
  <si>
    <t>Papel vergê, branco, tamanho A4. Dimensões: 210mm x 297mm. Gramatura: 120g/m².
Referência: Usapel.</t>
  </si>
  <si>
    <t>Papel vergê - 180g/m²</t>
  </si>
  <si>
    <t>Papel vergê, branco, tamanho A4. Dimensões: 210mm x 297mm. Gramatura: 180g/m².
Referência: Usapel.</t>
  </si>
  <si>
    <t>Passador de slide</t>
  </si>
  <si>
    <t>Passador de slide com apontador a laser. Distância mínima: 10m. Frequência mínima: 2,4Ghz. Conexão USB 2.0 ou superior, fonte de alimentação: pilha.
Referência: Logitech.</t>
  </si>
  <si>
    <t>Pasta catálogo</t>
  </si>
  <si>
    <t>Pasta arquivo catalogadora em polipropileno. Dimensões aproximadas: 340mm x 240mm x 18mm. Com 4 furos e 50 envelopes plásticos.</t>
  </si>
  <si>
    <t>Pasta com aba e elástico</t>
  </si>
  <si>
    <t>Pasta com aba elástico em polipropileno. Espessura mínima: 0,40mm. Dimensões aproximadas: 245mm x 335m x 17mm.
Referência: ACP, Polibrás.</t>
  </si>
  <si>
    <t>Pasta com aba e elástico larga</t>
  </si>
  <si>
    <t>Pasta com aba elástico em polipropileno. Dimensões aproximadas: 245mm x 335m x 55mm.
Referência: ACP, Polibrás.</t>
  </si>
  <si>
    <t>Pasta em "L"</t>
  </si>
  <si>
    <t>Pasta tipo “L” em plástico transparente. Espessura mínima de 120 micras. Dimensões mínimas: 220mm x 305mm.
Referência: ACP, DAC, Polibrás, YES.</t>
  </si>
  <si>
    <t>Pasta sanfonada</t>
  </si>
  <si>
    <t>Pasta arquivo sanfonada em PVC translúcido. Dimensões aproximadas: 390mm x 280mm. Com 12 divisórias e abas para identificação.
Referência: ACP, DAC, Polibrás.</t>
  </si>
  <si>
    <t>Pasta suspensa</t>
  </si>
  <si>
    <t>Pasta suspensa pendular, cartão kraft, sendo de plástico o visor, a haste, o cabide, o gancho e o grampo trilho. Dimensões aproximadas: 360mm x 240mm.
Referência: Dello, Frama.</t>
  </si>
  <si>
    <t>Pasta trilho</t>
  </si>
  <si>
    <t>Pasta arquivo, material plástico, cores variadas (azul, fumê, verde, vermelha, transparente), gramatura 180g/m², com grampo trilho em plástico. Dimensões: 335mm x 230mm.
Referência: ACP, DAC</t>
  </si>
  <si>
    <t>Pen drive - 16 GB</t>
  </si>
  <si>
    <t>Pen drive com capacidade de armazenamento de 16gb. Velocidades mínimas: 10mb/s de leitura e 5mb/s gravação. Interface USB 2.0 ou superior.
Referência: Kingston, SanDisk.</t>
  </si>
  <si>
    <t>Pen drive - 32 GB</t>
  </si>
  <si>
    <t>Pen drive com capacidade de armazenamento de 32gb. Velocidades mínimas: 15mb/s de leitura e 5mb/s gravação. Interface USB 2.0 ou superior.
Referência: Kingston, SanDisk.</t>
  </si>
  <si>
    <t>Pen drive - 64 GB</t>
  </si>
  <si>
    <t>Pen drive com capacidade de armazenamento de 64gb. Velocidades mínimas: 20mb/s de leitura e 15mb/s gravação. Interface USB 2.0 ou superior.
Referência: Kingston, SanDisk.</t>
  </si>
  <si>
    <t>Percevejo</t>
  </si>
  <si>
    <t>Percevejo em aço, tratamento superficial latonado, com tratamento antiferrugem. Diâmetro da cabeça de 10mm (aceitas variações de até 10%).
Referência: ACC, Bacchi, Jocar</t>
  </si>
  <si>
    <t>Perfurador de papel</t>
  </si>
  <si>
    <t>Perfurador médio de mesa para papel. Com 2 furos universais. Capacidade mínima de 40 folhas de 75g/m². Em metal pintado. Base plástica. Com regulador de tamanho do papel para centralização dos furos e depósito.
Referência: Jocar, Lyke.</t>
  </si>
  <si>
    <t>Pilha alcalina - AA</t>
  </si>
  <si>
    <t>Pilha alcalina AA/LR6, tensão nominal de 1,5V, não recarregável, livre de chumbo, cádmio e mercúrio. Embalagem contendo nome do fabricante, data de fabricação (ou a indicação expressa da data de expiração da validade com mês e ano) e prazo de validade superior a 12 (doze) meses, a partir da data de recebimento.
Referência: BIC, Duracell, Energizer, Eveready, Panasonic, Rayovac.</t>
  </si>
  <si>
    <t>Pacote com 2 unidades</t>
  </si>
  <si>
    <t>Pilha alcalina - AAA</t>
  </si>
  <si>
    <t>Pilha alcalina AAA/LR03, tensão nominal de 1,5V, não recarregável, livre de chumbo, cádmio e mercúrio. Embalagem contendo nome do fabricante, data de fabricação (ou a indicação expressa da data de expiração da validade com mês e ano) e prazo de validade superior a 12 (doze) meses, a partir da data de recebimento.
Referência: BIC, Duracell, Energizer, Eveready, Panasonic, Rayovac.</t>
  </si>
  <si>
    <t>Pilha alcalina - C</t>
  </si>
  <si>
    <t>Pilha alcalina C/R14, tensão nominal de 1,5V, não recarregável, livre de chumbo, cádmio e mercúrio. Embalagem contendo nome do fabricante, data de fabricação (ou a indicação expressa da data de expiração da validade com mês e ano) e prazo de validade superior a 12 (doze) meses, a partir da data de recebimento.
Referência: BIC, Duracell, Energizer, Eveready, Panasonic, Rayovac.</t>
  </si>
  <si>
    <t>Pilha recarregável - AA</t>
  </si>
  <si>
    <t>Pilha recarregável AA, 1,2V. Capacidade de corrente: 2.500mAh (aceitas variações de até 10%). Em níquel-hidreto metálico (Ni-MH). Embalagem contendo nome do fabricante, data de fabricação (ou a indicação expressa da data de expiração da validade com mês e ano) e prazo de validade superior a 12 (doze) meses, a partir da data de recebimento.
Referência: Elgin.</t>
  </si>
  <si>
    <t>Pilha recarregável - AAA</t>
  </si>
  <si>
    <t>Pilha recarregável AAA, 1,2V. Capacidade de corrente: 1.000mAh (aceitas variações de até 10%). Em níquel-hidreto metálico (Ni-MH). Embalagem contendo nome do fabricante, data de fabricação (ou a indicação expressa da data de expiração da validade com mês e ano) e prazo de validade superior a 12 (doze) meses, a partir da data de recebimento.
Referência: Elgin.</t>
  </si>
  <si>
    <t>Pincel atômico</t>
  </si>
  <si>
    <t xml:space="preserve">Pincel atômico permanente. Ponta de feltro chanfrado. Carga descartável. Monocromático em cor sólida (azul, preto e vermelho). O produto deverá manter as condições de uso inalteradas por, no mínimo, 12 (doze) meses, contados da data do recebimento.
Referência: BIC, Faber-Castell, Pilot. </t>
  </si>
  <si>
    <t>Pincel para quadro magnético</t>
  </si>
  <si>
    <t xml:space="preserve">Pincel para quadro branco magnético. Ponta de feltro em ogiva. Carga descartável. Monocromático em cor sólida (azul, preto, vermelho e verde). Espessura mínima da ponta: 2mm. O produto deverá manter as condições de uso inalteradas por, no mínimo, 12 (doze) meses, contados da data do recebimento.
Referência: BIC, Faber-Castell, Pilot. </t>
  </si>
  <si>
    <t>Pincel para quadro magnético recarregável</t>
  </si>
  <si>
    <t xml:space="preserve">Pincel para quadro branco magnético. Ponta macia que não danifica o quadro. Ponta acrílica de 6mm. Espessura da escrita de 2,3mm. Refil e pontas substituíveis. Aceita apenas refis reabastecedores com compartimento de tinta original. Monocromático em cor sólida (azul, preto, vermelho e verde), 12 (doze) meses, contados da data do recebimento.
Referência: Pilot. </t>
  </si>
  <si>
    <t>Plástico bolha</t>
  </si>
  <si>
    <t>Plástico bolha. Largura de 1,2m - aceitas variações de 10cm.</t>
  </si>
  <si>
    <t>Bobina de 100m</t>
  </si>
  <si>
    <t>Plastificante</t>
  </si>
  <si>
    <t>Bobina de polaseal transparente para plastificação a quente. Dimensões: 23cm x 0,05mm.</t>
  </si>
  <si>
    <t>Bobina de 60m</t>
  </si>
  <si>
    <t>Porta-crachá</t>
  </si>
  <si>
    <t>Suporte para cartão CR-80. Dimensões: 9cm x 6cm, aceitas variações desde que o suporte ao cartão não seja prejudicado. Espessura mínima: 3mm.
Referência: ACP.</t>
  </si>
  <si>
    <t>Porta-fita</t>
  </si>
  <si>
    <t>Suporte em acrílico ou plástico para fitas adesivas de 18mm de largura. Antiderrapante. Dimensões aproximadas: 20cm x 9cm.
Referência: Carbrink, Like.</t>
  </si>
  <si>
    <t>Porta-lápis, clipes e lembretes</t>
  </si>
  <si>
    <t>Porta lápis, clipes e lembretes em plástico rígido ou acrílico, maciço. Com três compartimentos distintos. Dimensões aproximadas: 24cm x 8cm x 7cm.
Referência: Carbrink, Waleu.</t>
  </si>
  <si>
    <t>Porta-papel para parede</t>
  </si>
  <si>
    <t>Porta-papel, de fixação vertical em paredes ou portas, material em acrílico. Dimensões aproximadas:  22cm x 30cm x 3cm.
Referência: Acrimet, Novacril, Waleu.</t>
  </si>
  <si>
    <t>Prancheta</t>
  </si>
  <si>
    <t>Prancheta portátil em eucatex, madeira ou MDF. Dimensões aproximadas: 340mm x 230mm. Com pregador metálico.
Referência: Acrimet, Waleu.</t>
  </si>
  <si>
    <t>Prancheta de poliestireno</t>
  </si>
  <si>
    <t>Prancheta portátil em poliestireno. Dimensões aproximadas: 340mm x 240mm. Com pregador de plástico e pontas arredondadas.
Referência: Acrimet, Carbrink</t>
  </si>
  <si>
    <t>Prendedor para crachá</t>
  </si>
  <si>
    <t>Prendedor metálico de crachá presilha jacaré. Tamanho aproximado: 2,5cm x 1cm. Com tira plástica.</t>
  </si>
  <si>
    <t>Prisma em acrílico para mesa (display)</t>
  </si>
  <si>
    <t xml:space="preserve">Placa em material acrílico transparente. Acabamento superficial liso. Dimensões: 30cm x 10cm. Espessura de 2,4mm para encaixe de papel. </t>
  </si>
  <si>
    <t>Prisma em acrílico para mesa L A4</t>
  </si>
  <si>
    <t xml:space="preserve">Placa em material acrílico transparente, modelo em "L", vertical, acabamento superficial liso. Dimensões aproximadas: 30cm x 21cm. Para encaixe de papel A4. </t>
  </si>
  <si>
    <t>Prisma em acrílico para mesa L A5</t>
  </si>
  <si>
    <t xml:space="preserve">Placa em material acrílico transparente, modelo em "L", vertical, acabamento superficial liso. Dimensões aproximadas: 16cm x 21cm. Para encaixe de papel A5. </t>
  </si>
  <si>
    <t>Refil para pincel para quadro magnético</t>
  </si>
  <si>
    <t>Refil original para pincel. Cores sólidas (azul, preto, vermelho e verde). Conteiner cilíndrico de encaixe. Uso único. Com 5,5 ml de tinta líquida.
Referência: Pilot.</t>
  </si>
  <si>
    <t>Régua</t>
  </si>
  <si>
    <t>Régua transparente em poliestireno. Dimensões mínimas: 30cm x 25mm x 1mm de espessura. Graduação: centímetro e milímetro.
Referência: Acrimet.</t>
  </si>
  <si>
    <t>Suporte notebook</t>
  </si>
  <si>
    <t>Suporte para notebook, em aço cromado, altura ajustável, formato retangular, em conformidade com a Norma Regulamentadora nº 17 do extinto MTE.
Referência: Multilaser</t>
  </si>
  <si>
    <t>Teclado</t>
  </si>
  <si>
    <t>Teclado USB para microcomputador com fio. Padrão ABNT2, 107 teclas e ajuste de inclinação. Cor preta.
Referência: Logitech.</t>
  </si>
  <si>
    <t>Tesoura</t>
  </si>
  <si>
    <t>Tesoura de uso geral. Lâminas de aço inoxidável com tratamento térmico. Cabo em polipropileno reforçado. Comprimento: 19cm a 21cm.
Referência: Mundial, Tramontina.</t>
  </si>
  <si>
    <t>Tinta para almofada de carimbo</t>
  </si>
  <si>
    <t>Tinta para almofada de carimbo a base de água. Cores sólidas (azul e preto). Volume mínimo: 40ml.
Referência: Japan, Radex.</t>
  </si>
  <si>
    <t>Touca em TNT</t>
  </si>
  <si>
    <t>Touca descartável em TNT. Branca, tamanho único, com elástico.
Referência: Descarpack, Medlive.</t>
  </si>
  <si>
    <t>Umectante (molha dedos)</t>
  </si>
  <si>
    <t>Molha dedos atóxico em creme/pasta. Acondicionado em base plástica. Peso mínimo: 12g. Garantia mínima de 1 ano a partir do recebimento do produto.
Referência: Acrimet, Radex.</t>
  </si>
  <si>
    <t>Qtde para adesão</t>
  </si>
  <si>
    <t>Total Item</t>
  </si>
  <si>
    <t>Tabela Resumo Adesão - Ata 14/2020</t>
  </si>
  <si>
    <t>Quantidade para adesão</t>
  </si>
  <si>
    <t>Tabela Resumo Adesão - Ata 15/2020</t>
  </si>
  <si>
    <t>Valor Adesão (anual)</t>
  </si>
  <si>
    <t>Valor adesão (30 meses)</t>
  </si>
  <si>
    <t>Valor Pedido registrado no SIASG</t>
  </si>
  <si>
    <t>Orientações para cálculo da quantidade de pedidos para adesão às atas de registro de preços do Almoxarifado Virtual Nacional</t>
  </si>
  <si>
    <r>
      <t xml:space="preserve">1.3 - Ao preencher tais colunas, a planilha automaticamente calcula o </t>
    </r>
    <r>
      <rPr>
        <b/>
        <sz val="10"/>
        <color rgb="FF000000"/>
        <rFont val="Arial"/>
        <family val="2"/>
      </rPr>
      <t>valor estimado</t>
    </r>
    <r>
      <rPr>
        <sz val="10"/>
        <color rgb="FF000000"/>
        <rFont val="Arial"/>
        <family val="2"/>
      </rPr>
      <t xml:space="preserve"> de consumo </t>
    </r>
    <r>
      <rPr>
        <b/>
        <sz val="10"/>
        <color rgb="FF000000"/>
        <rFont val="Arial"/>
        <family val="2"/>
      </rPr>
      <t xml:space="preserve">(colunas 'K' e 'L'), </t>
    </r>
    <r>
      <rPr>
        <sz val="10"/>
        <color rgb="FF000000"/>
        <rFont val="Arial"/>
        <family val="2"/>
      </rPr>
      <t>item a item do catálogo;</t>
    </r>
  </si>
  <si>
    <t>LOTE 1
ATA 14/2020
(Autopel)</t>
  </si>
  <si>
    <t>LOTE 2
ATA 15/2020
(Br Supply)</t>
  </si>
  <si>
    <r>
      <t xml:space="preserve">1.2 - A coluna a ser preenchida deve ser a correspondente à Ata em que o órgão carona pretende aderir:
         - Ata </t>
    </r>
    <r>
      <rPr>
        <b/>
        <sz val="10"/>
        <color rgb="FF000000"/>
        <rFont val="Arial"/>
        <family val="2"/>
      </rPr>
      <t>14/2020 - Fornecedor: Autopel - Regiões Norte e Sudeste</t>
    </r>
    <r>
      <rPr>
        <sz val="10"/>
        <color rgb="FF000000"/>
        <rFont val="Arial"/>
        <family val="2"/>
      </rPr>
      <t xml:space="preserve"> - preencher </t>
    </r>
    <r>
      <rPr>
        <b/>
        <u/>
        <sz val="10"/>
        <color rgb="FF000000"/>
        <rFont val="Arial"/>
        <family val="2"/>
      </rPr>
      <t>coluna 'I'</t>
    </r>
    <r>
      <rPr>
        <sz val="10"/>
        <color rgb="FF000000"/>
        <rFont val="Arial"/>
        <family val="2"/>
      </rPr>
      <t xml:space="preserve">
         - Ata </t>
    </r>
    <r>
      <rPr>
        <b/>
        <sz val="10"/>
        <color rgb="FF000000"/>
        <rFont val="Arial"/>
        <family val="2"/>
      </rPr>
      <t>15/2020 - Fornecedor BRS - Regiões Nordeste, Centro-Oeste e Sul</t>
    </r>
    <r>
      <rPr>
        <sz val="10"/>
        <color rgb="FF000000"/>
        <rFont val="Arial"/>
        <family val="2"/>
      </rPr>
      <t xml:space="preserve"> - preencher </t>
    </r>
    <r>
      <rPr>
        <b/>
        <u/>
        <sz val="10"/>
        <color rgb="FF000000"/>
        <rFont val="Arial"/>
        <family val="2"/>
      </rPr>
      <t>coluna 'J'</t>
    </r>
  </si>
  <si>
    <t>https://www.gov.br/economia/pt-br/assuntos/gestao/central-de-compras/transparencia/arquivos/2020/guia-pedidos-de-adesao_v3.pdf</t>
  </si>
  <si>
    <t>3 - Definidos os quantitavos para adesão, basta fazer a solcitação de adesão no Portal de Serviços do Ministério da Economia, conforme orientações constantes em:</t>
  </si>
  <si>
    <t>PREENCHER ESTA(S) COLUNA(S)</t>
  </si>
  <si>
    <r>
      <t xml:space="preserve">1.1 - Deve-se preencher somente as </t>
    </r>
    <r>
      <rPr>
        <b/>
        <sz val="10"/>
        <color rgb="FF000000"/>
        <rFont val="Arial"/>
        <family val="2"/>
      </rPr>
      <t>colunas 'I' ou 'J'</t>
    </r>
    <r>
      <rPr>
        <sz val="10"/>
        <color rgb="FF000000"/>
        <rFont val="Arial"/>
        <family val="2"/>
      </rPr>
      <t xml:space="preserve">, com as quantidades estimadas de consumo </t>
    </r>
    <r>
      <rPr>
        <b/>
        <u/>
        <sz val="10"/>
        <color rgb="FF000000"/>
        <rFont val="Arial"/>
        <family val="2"/>
      </rPr>
      <t>anual (12 meses)</t>
    </r>
    <r>
      <rPr>
        <b/>
        <sz val="10"/>
        <color rgb="FF000000"/>
        <rFont val="Arial"/>
        <family val="2"/>
      </rPr>
      <t xml:space="preserve">, </t>
    </r>
    <r>
      <rPr>
        <sz val="10"/>
        <color rgb="FF000000"/>
        <rFont val="Arial"/>
        <family val="2"/>
      </rPr>
      <t>de cada um dos itens constantes do catálogo</t>
    </r>
    <r>
      <rPr>
        <b/>
        <sz val="10"/>
        <color rgb="FF000000"/>
        <rFont val="Arial"/>
        <family val="2"/>
      </rPr>
      <t>;</t>
    </r>
  </si>
  <si>
    <r>
      <t>Passo 1 - Preencher a planilha</t>
    </r>
    <r>
      <rPr>
        <b/>
        <sz val="10"/>
        <color rgb="FF000000"/>
        <rFont val="Arial"/>
        <family val="2"/>
      </rPr>
      <t xml:space="preserve"> "Itens disponíveis - Cesta AVN"</t>
    </r>
    <r>
      <rPr>
        <sz val="10"/>
        <color rgb="FF000000"/>
        <rFont val="Arial"/>
        <family val="2"/>
      </rPr>
      <t xml:space="preserve"> com as quantidades que o órgão estima necessitar;</t>
    </r>
  </si>
  <si>
    <t>Passo 2 - Finalizado o preenchimento, o arquivo calcula automaticamente qual é a quantidade de pedidos que o órgão deve solictar adesão à Central de Compras;</t>
  </si>
  <si>
    <r>
      <t xml:space="preserve">2.1 - Caso a adesão prentendida seja à </t>
    </r>
    <r>
      <rPr>
        <b/>
        <sz val="10"/>
        <color rgb="FF000000"/>
        <rFont val="Arial"/>
        <family val="2"/>
      </rPr>
      <t xml:space="preserve">Ata 14/2020 - Fornecedor: Autopel - Regiões Norte e Sudeste, </t>
    </r>
    <r>
      <rPr>
        <sz val="10"/>
        <color rgb="FF000000"/>
        <rFont val="Arial"/>
        <family val="2"/>
      </rPr>
      <t>consultar a planilha</t>
    </r>
    <r>
      <rPr>
        <b/>
        <sz val="10"/>
        <color rgb="FF000000"/>
        <rFont val="Arial"/>
        <family val="2"/>
      </rPr>
      <t xml:space="preserve"> "Tabela Adesão - Ata 14_2020</t>
    </r>
    <r>
      <rPr>
        <sz val="10"/>
        <color rgb="FF000000"/>
        <rFont val="Arial"/>
        <family val="2"/>
      </rPr>
      <t>"</t>
    </r>
  </si>
  <si>
    <r>
      <t xml:space="preserve">2.2 - Caso a adesão prentendida seja à </t>
    </r>
    <r>
      <rPr>
        <b/>
        <sz val="10"/>
        <color rgb="FF000000"/>
        <rFont val="Arial"/>
        <family val="2"/>
      </rPr>
      <t xml:space="preserve">Ata 15/2020 - Fornecedor BRS - Regiões Nordeste, Centro-Oeste e Sul, </t>
    </r>
    <r>
      <rPr>
        <sz val="10"/>
        <color rgb="FF000000"/>
        <rFont val="Arial"/>
        <family val="2"/>
      </rPr>
      <t xml:space="preserve">consultar a planilha </t>
    </r>
    <r>
      <rPr>
        <b/>
        <sz val="10"/>
        <color rgb="FF000000"/>
        <rFont val="Arial"/>
        <family val="2"/>
      </rPr>
      <t>"Tabela Adesão - Ata 15_2020</t>
    </r>
    <r>
      <rPr>
        <sz val="10"/>
        <color rgb="FF000000"/>
        <rFont val="Arial"/>
        <family val="2"/>
      </rPr>
      <t>"</t>
    </r>
  </si>
  <si>
    <t>4 - Por último, pedimos para anexar também esta planilha no chamado a ser aberto no Portal de Serviços do Ministério da Economia.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</si>
</sst>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yyyy"/>
    <numFmt numFmtId="165" formatCode="&quot;R$&quot;#,##0.00"/>
    <numFmt numFmtId="166" formatCode="_-&quot;R$&quot;* #,##0.00_-;\-&quot;R$&quot;* #,##0.00_-;_-&quot;R$&quot;* &quot;-&quot;??_-;_-@_-"/>
    <numFmt numFmtId="169" formatCode="_-&quot;R$&quot;* #,##0.0000_-;\-&quot;R$&quot;* #,##0.0000_-;_-&quot;R$&quot;* &quot;-&quot;??_-;_-@_-"/>
  </numFmts>
  <fonts count="15" x14ac:knownFonts="1">
    <font>
      <sz val="10"/>
      <color rgb="FF000000"/>
      <name val="Arial"/>
    </font>
    <font>
      <sz val="12"/>
      <color theme="1"/>
      <name val="Calibri"/>
      <family val="2"/>
      <scheme val="minor"/>
    </font>
    <font>
      <sz val="12"/>
      <color theme="1"/>
      <name val="Calibri"/>
      <family val="2"/>
      <scheme val="minor"/>
    </font>
    <font>
      <b/>
      <sz val="12"/>
      <color theme="1"/>
      <name val="Calibri"/>
      <family val="2"/>
      <scheme val="minor"/>
    </font>
    <font>
      <sz val="10"/>
      <color rgb="FF000000"/>
      <name val="Arial"/>
      <family val="2"/>
    </font>
    <font>
      <sz val="12"/>
      <name val="Calibri"/>
      <family val="2"/>
      <scheme val="minor"/>
    </font>
    <font>
      <sz val="12"/>
      <color rgb="FF212121"/>
      <name val="Calibri"/>
      <family val="2"/>
      <scheme val="minor"/>
    </font>
    <font>
      <sz val="12"/>
      <color rgb="FF000000"/>
      <name val="Calibri"/>
      <family val="2"/>
      <scheme val="minor"/>
    </font>
    <font>
      <b/>
      <sz val="9"/>
      <color indexed="81"/>
      <name val="Segoe UI"/>
      <family val="2"/>
    </font>
    <font>
      <sz val="9"/>
      <color indexed="81"/>
      <name val="Segoe UI"/>
      <family val="2"/>
    </font>
    <font>
      <b/>
      <sz val="10"/>
      <color rgb="FF000000"/>
      <name val="Arial"/>
      <family val="2"/>
    </font>
    <font>
      <b/>
      <u/>
      <sz val="10"/>
      <color rgb="FF000000"/>
      <name val="Arial"/>
      <family val="2"/>
    </font>
    <font>
      <sz val="8"/>
      <name val="Arial"/>
      <family val="2"/>
    </font>
    <font>
      <u/>
      <sz val="10"/>
      <color theme="10"/>
      <name val="Arial"/>
      <family val="2"/>
    </font>
    <font>
      <b/>
      <sz val="18"/>
      <color theme="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s>
  <borders count="39">
    <border>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166" fontId="4" fillId="0" borderId="0" applyFont="0" applyFill="0" applyBorder="0" applyAlignment="0" applyProtection="0"/>
    <xf numFmtId="0" fontId="2" fillId="0" borderId="0"/>
    <xf numFmtId="166" fontId="4" fillId="0" borderId="0" applyFont="0" applyFill="0" applyBorder="0" applyAlignment="0" applyProtection="0"/>
    <xf numFmtId="0" fontId="13" fillId="0" borderId="0" applyNumberFormat="0" applyFill="0" applyBorder="0" applyAlignment="0" applyProtection="0"/>
  </cellStyleXfs>
  <cellXfs count="110">
    <xf numFmtId="0" fontId="0" fillId="0" borderId="0" xfId="0"/>
    <xf numFmtId="165" fontId="1" fillId="0" borderId="0" xfId="1" applyNumberFormat="1" applyFont="1" applyFill="1" applyAlignment="1">
      <alignment vertical="center" wrapText="1"/>
    </xf>
    <xf numFmtId="0" fontId="2" fillId="0" borderId="0" xfId="2" applyFill="1" applyAlignment="1">
      <alignment vertical="center" wrapText="1"/>
    </xf>
    <xf numFmtId="10" fontId="2" fillId="0" borderId="0" xfId="2" applyNumberFormat="1" applyFill="1" applyAlignment="1">
      <alignment vertical="center" wrapText="1"/>
    </xf>
    <xf numFmtId="9" fontId="2" fillId="0" borderId="0" xfId="2" applyNumberFormat="1" applyFill="1" applyAlignment="1">
      <alignment vertical="center" wrapText="1"/>
    </xf>
    <xf numFmtId="164" fontId="2" fillId="0" borderId="4" xfId="2" applyNumberFormat="1" applyFill="1" applyBorder="1" applyAlignment="1">
      <alignment horizontal="center" vertical="center" wrapText="1"/>
    </xf>
    <xf numFmtId="164" fontId="1" fillId="0" borderId="4" xfId="2" applyNumberFormat="1" applyFont="1" applyFill="1" applyBorder="1" applyAlignment="1">
      <alignment horizontal="center" vertical="center" wrapText="1"/>
    </xf>
    <xf numFmtId="0" fontId="2" fillId="0" borderId="3" xfId="2" applyFill="1" applyBorder="1" applyAlignment="1">
      <alignment horizontal="left" vertical="center" wrapText="1"/>
    </xf>
    <xf numFmtId="164" fontId="2" fillId="0" borderId="6" xfId="2" applyNumberFormat="1" applyFill="1" applyBorder="1" applyAlignment="1">
      <alignment horizontal="center" vertical="center" wrapText="1"/>
    </xf>
    <xf numFmtId="164" fontId="1" fillId="0" borderId="6" xfId="2" applyNumberFormat="1" applyFont="1" applyFill="1" applyBorder="1" applyAlignment="1">
      <alignment horizontal="center" vertical="center" wrapText="1"/>
    </xf>
    <xf numFmtId="0" fontId="2" fillId="0" borderId="5" xfId="2" applyFill="1" applyBorder="1" applyAlignment="1">
      <alignment horizontal="left" vertical="center" wrapText="1"/>
    </xf>
    <xf numFmtId="164" fontId="0" fillId="0" borderId="8" xfId="0" applyNumberFormat="1" applyFill="1" applyBorder="1" applyAlignment="1">
      <alignment horizontal="center" vertical="center"/>
    </xf>
    <xf numFmtId="164" fontId="7" fillId="0" borderId="8" xfId="0" applyNumberFormat="1" applyFont="1" applyFill="1" applyBorder="1" applyAlignment="1">
      <alignment horizontal="center" vertical="center" wrapText="1"/>
    </xf>
    <xf numFmtId="0" fontId="2" fillId="0" borderId="7" xfId="2" applyFill="1" applyBorder="1" applyAlignment="1">
      <alignment horizontal="left" vertical="center" wrapText="1"/>
    </xf>
    <xf numFmtId="0" fontId="5" fillId="0" borderId="7" xfId="2" applyFont="1" applyFill="1" applyBorder="1" applyAlignment="1">
      <alignment horizontal="left" vertical="center" wrapText="1"/>
    </xf>
    <xf numFmtId="164" fontId="2" fillId="0" borderId="8" xfId="2" applyNumberFormat="1" applyFill="1" applyBorder="1" applyAlignment="1">
      <alignment horizontal="center" vertical="center" wrapText="1"/>
    </xf>
    <xf numFmtId="164" fontId="1" fillId="0" borderId="8" xfId="2" applyNumberFormat="1" applyFont="1" applyFill="1" applyBorder="1" applyAlignment="1">
      <alignment horizontal="center" vertical="center" wrapText="1"/>
    </xf>
    <xf numFmtId="0" fontId="7" fillId="0" borderId="7" xfId="2" applyFont="1" applyFill="1" applyBorder="1" applyAlignment="1">
      <alignment horizontal="left" vertical="center" wrapText="1"/>
    </xf>
    <xf numFmtId="0" fontId="2" fillId="0" borderId="7" xfId="2" applyFill="1" applyBorder="1" applyAlignment="1">
      <alignment horizontal="left" wrapText="1"/>
    </xf>
    <xf numFmtId="164" fontId="2" fillId="0" borderId="7" xfId="2" applyNumberFormat="1" applyFill="1" applyBorder="1" applyAlignment="1">
      <alignment horizontal="center" vertical="center" wrapText="1"/>
    </xf>
    <xf numFmtId="164" fontId="1" fillId="0" borderId="7" xfId="2" applyNumberFormat="1" applyFont="1" applyFill="1" applyBorder="1" applyAlignment="1">
      <alignment horizontal="center" vertical="center" wrapText="1"/>
    </xf>
    <xf numFmtId="0" fontId="1" fillId="0" borderId="7" xfId="2" applyFont="1" applyFill="1" applyBorder="1" applyAlignment="1">
      <alignment horizontal="left" vertical="center" wrapText="1"/>
    </xf>
    <xf numFmtId="164" fontId="0" fillId="0" borderId="7" xfId="0" applyNumberFormat="1" applyFill="1" applyBorder="1" applyAlignment="1">
      <alignment horizontal="center" vertical="center"/>
    </xf>
    <xf numFmtId="164" fontId="7" fillId="0" borderId="7" xfId="0" applyNumberFormat="1" applyFont="1" applyFill="1" applyBorder="1" applyAlignment="1">
      <alignment horizontal="center" vertical="center" wrapText="1"/>
    </xf>
    <xf numFmtId="0" fontId="0" fillId="0" borderId="0" xfId="0" applyNumberFormat="1" applyFill="1"/>
    <xf numFmtId="164" fontId="0" fillId="0" borderId="0" xfId="0" applyNumberFormat="1" applyFill="1"/>
    <xf numFmtId="164" fontId="7" fillId="0" borderId="0" xfId="0" applyNumberFormat="1" applyFont="1" applyFill="1"/>
    <xf numFmtId="0" fontId="0" fillId="0" borderId="0" xfId="0" applyFill="1"/>
    <xf numFmtId="165" fontId="0" fillId="0" borderId="0" xfId="0" applyNumberFormat="1" applyFill="1"/>
    <xf numFmtId="0" fontId="2" fillId="0" borderId="0" xfId="2" applyNumberFormat="1" applyFill="1" applyAlignment="1">
      <alignment vertical="center" wrapText="1"/>
    </xf>
    <xf numFmtId="164" fontId="2" fillId="0" borderId="0" xfId="2" applyNumberFormat="1" applyFill="1" applyAlignment="1">
      <alignment vertical="center" wrapText="1"/>
    </xf>
    <xf numFmtId="164" fontId="1" fillId="0" borderId="0" xfId="2" applyNumberFormat="1" applyFont="1" applyFill="1" applyAlignment="1">
      <alignment vertical="center" wrapText="1"/>
    </xf>
    <xf numFmtId="0" fontId="2" fillId="0" borderId="17" xfId="2" applyFill="1" applyBorder="1" applyAlignment="1">
      <alignment horizontal="left" vertical="center" wrapText="1"/>
    </xf>
    <xf numFmtId="0" fontId="6" fillId="0" borderId="18" xfId="2" applyFont="1" applyFill="1" applyBorder="1" applyAlignment="1">
      <alignment horizontal="left" vertical="center" wrapText="1"/>
    </xf>
    <xf numFmtId="0" fontId="2" fillId="0" borderId="18" xfId="2" applyFill="1" applyBorder="1" applyAlignment="1">
      <alignment horizontal="left" vertical="center" wrapText="1"/>
    </xf>
    <xf numFmtId="0" fontId="5" fillId="0" borderId="18" xfId="2" applyFont="1" applyFill="1" applyBorder="1" applyAlignment="1">
      <alignment horizontal="left" vertical="center" wrapText="1"/>
    </xf>
    <xf numFmtId="0" fontId="7" fillId="0" borderId="18" xfId="2" applyFont="1" applyFill="1" applyBorder="1" applyAlignment="1">
      <alignment horizontal="left" vertical="center" wrapText="1"/>
    </xf>
    <xf numFmtId="0" fontId="3" fillId="2" borderId="11" xfId="2" applyNumberFormat="1" applyFont="1" applyFill="1" applyBorder="1" applyAlignment="1">
      <alignment horizontal="center" vertical="center" wrapText="1"/>
    </xf>
    <xf numFmtId="0" fontId="3" fillId="2" borderId="3" xfId="2" applyNumberFormat="1" applyFont="1" applyFill="1" applyBorder="1" applyAlignment="1">
      <alignment horizontal="center" vertical="center" wrapText="1"/>
    </xf>
    <xf numFmtId="0" fontId="3" fillId="2" borderId="30" xfId="2" applyNumberFormat="1" applyFont="1" applyFill="1" applyBorder="1" applyAlignment="1">
      <alignment horizontal="center" vertical="center" wrapText="1"/>
    </xf>
    <xf numFmtId="0" fontId="3" fillId="2" borderId="15" xfId="2" applyNumberFormat="1" applyFont="1" applyFill="1" applyBorder="1" applyAlignment="1">
      <alignment horizontal="center" vertical="center" wrapText="1"/>
    </xf>
    <xf numFmtId="0" fontId="3" fillId="2" borderId="27" xfId="2" applyFont="1" applyFill="1" applyBorder="1" applyAlignment="1">
      <alignment horizontal="center" vertical="center" wrapText="1"/>
    </xf>
    <xf numFmtId="0" fontId="3" fillId="2" borderId="28" xfId="2" applyFont="1" applyFill="1" applyBorder="1" applyAlignment="1">
      <alignment horizontal="center" vertical="center" wrapText="1"/>
    </xf>
    <xf numFmtId="0" fontId="3" fillId="2" borderId="29" xfId="2" applyFont="1" applyFill="1" applyBorder="1" applyAlignment="1">
      <alignment horizontal="center" vertical="center" wrapText="1"/>
    </xf>
    <xf numFmtId="0" fontId="3" fillId="2" borderId="13" xfId="2" applyNumberFormat="1" applyFont="1" applyFill="1" applyBorder="1" applyAlignment="1">
      <alignment horizontal="center" vertical="center" wrapText="1"/>
    </xf>
    <xf numFmtId="0" fontId="3" fillId="2" borderId="14" xfId="2" applyNumberFormat="1" applyFont="1" applyFill="1" applyBorder="1" applyAlignment="1">
      <alignment horizontal="center" vertical="center" wrapText="1"/>
    </xf>
    <xf numFmtId="0" fontId="3" fillId="2" borderId="26" xfId="2" applyNumberFormat="1" applyFont="1" applyFill="1" applyBorder="1" applyAlignment="1">
      <alignment horizontal="center" vertical="center" wrapText="1"/>
    </xf>
    <xf numFmtId="0" fontId="3" fillId="2" borderId="16" xfId="2" applyNumberFormat="1" applyFont="1" applyFill="1" applyBorder="1" applyAlignment="1">
      <alignment horizontal="center" vertical="center" wrapText="1"/>
    </xf>
    <xf numFmtId="165" fontId="3" fillId="2" borderId="25" xfId="1" applyNumberFormat="1" applyFont="1" applyFill="1" applyBorder="1" applyAlignment="1">
      <alignment horizontal="center" vertical="center" wrapText="1"/>
    </xf>
    <xf numFmtId="165" fontId="3" fillId="2" borderId="9" xfId="1" applyNumberFormat="1" applyFont="1" applyFill="1" applyBorder="1" applyAlignment="1">
      <alignment horizontal="center" vertical="center" wrapText="1"/>
    </xf>
    <xf numFmtId="165" fontId="3" fillId="2" borderId="26" xfId="1" applyNumberFormat="1" applyFont="1" applyFill="1" applyBorder="1" applyAlignment="1">
      <alignment horizontal="center" vertical="center" wrapText="1"/>
    </xf>
    <xf numFmtId="0" fontId="2" fillId="0" borderId="11" xfId="2" applyNumberFormat="1" applyFill="1" applyBorder="1" applyAlignment="1">
      <alignment horizontal="center" vertical="center" wrapText="1"/>
    </xf>
    <xf numFmtId="0" fontId="2" fillId="0" borderId="15" xfId="2" applyFill="1" applyBorder="1" applyAlignment="1">
      <alignment horizontal="left" vertical="center" wrapText="1"/>
    </xf>
    <xf numFmtId="0" fontId="2" fillId="0" borderId="19" xfId="2" applyNumberFormat="1" applyFill="1" applyBorder="1" applyAlignment="1">
      <alignment horizontal="center" vertical="center" wrapText="1"/>
    </xf>
    <xf numFmtId="0" fontId="0" fillId="0" borderId="20" xfId="0" applyNumberFormat="1" applyFill="1" applyBorder="1" applyAlignment="1">
      <alignment horizontal="center" vertical="center"/>
    </xf>
    <xf numFmtId="0" fontId="2" fillId="0" borderId="20" xfId="2" applyNumberFormat="1" applyFill="1" applyBorder="1" applyAlignment="1">
      <alignment horizontal="center" vertical="center" wrapText="1"/>
    </xf>
    <xf numFmtId="0" fontId="2" fillId="0" borderId="13" xfId="2" applyNumberFormat="1" applyFill="1" applyBorder="1" applyAlignment="1">
      <alignment horizontal="center" vertical="center" wrapText="1"/>
    </xf>
    <xf numFmtId="164" fontId="2" fillId="0" borderId="14" xfId="2" applyNumberFormat="1" applyFill="1" applyBorder="1" applyAlignment="1">
      <alignment horizontal="center" vertical="center" wrapText="1"/>
    </xf>
    <xf numFmtId="164" fontId="1" fillId="0" borderId="14" xfId="2" applyNumberFormat="1" applyFont="1" applyFill="1" applyBorder="1" applyAlignment="1">
      <alignment horizontal="center" vertical="center" wrapText="1"/>
    </xf>
    <xf numFmtId="0" fontId="2" fillId="0" borderId="14" xfId="2" applyFill="1" applyBorder="1" applyAlignment="1">
      <alignment horizontal="left" vertical="center" wrapText="1"/>
    </xf>
    <xf numFmtId="0" fontId="2" fillId="0" borderId="16" xfId="2" applyFill="1" applyBorder="1" applyAlignment="1">
      <alignment horizontal="left" vertical="center" wrapText="1"/>
    </xf>
    <xf numFmtId="165" fontId="2" fillId="3" borderId="11" xfId="1" applyNumberFormat="1" applyFont="1" applyFill="1" applyBorder="1" applyAlignment="1">
      <alignment horizontal="center" vertical="center" wrapText="1"/>
    </xf>
    <xf numFmtId="165" fontId="2" fillId="3" borderId="19" xfId="1" applyNumberFormat="1" applyFont="1" applyFill="1" applyBorder="1" applyAlignment="1">
      <alignment horizontal="center" vertical="center" wrapText="1"/>
    </xf>
    <xf numFmtId="165" fontId="1" fillId="3" borderId="20" xfId="1" applyNumberFormat="1" applyFont="1" applyFill="1" applyBorder="1" applyAlignment="1">
      <alignment horizontal="center" vertical="center" wrapText="1"/>
    </xf>
    <xf numFmtId="165" fontId="5" fillId="3" borderId="20" xfId="1" applyNumberFormat="1" applyFont="1" applyFill="1" applyBorder="1" applyAlignment="1">
      <alignment horizontal="center" vertical="center" wrapText="1"/>
    </xf>
    <xf numFmtId="165" fontId="6" fillId="3" borderId="20" xfId="1" applyNumberFormat="1" applyFont="1" applyFill="1" applyBorder="1" applyAlignment="1">
      <alignment horizontal="center" vertical="center" wrapText="1"/>
    </xf>
    <xf numFmtId="165" fontId="7" fillId="3" borderId="20" xfId="1" applyNumberFormat="1" applyFont="1" applyFill="1" applyBorder="1" applyAlignment="1">
      <alignment horizontal="center" vertical="center" wrapText="1"/>
    </xf>
    <xf numFmtId="165" fontId="1" fillId="3" borderId="13" xfId="1" applyNumberFormat="1" applyFont="1" applyFill="1" applyBorder="1" applyAlignment="1">
      <alignment horizontal="center" vertical="center" wrapText="1"/>
    </xf>
    <xf numFmtId="165" fontId="2" fillId="4" borderId="31" xfId="1" applyNumberFormat="1" applyFont="1" applyFill="1" applyBorder="1" applyAlignment="1">
      <alignment horizontal="center" vertical="center" wrapText="1"/>
    </xf>
    <xf numFmtId="165" fontId="2" fillId="4" borderId="22" xfId="1" applyNumberFormat="1" applyFont="1" applyFill="1" applyBorder="1" applyAlignment="1">
      <alignment horizontal="center" vertical="center" wrapText="1"/>
    </xf>
    <xf numFmtId="165" fontId="1" fillId="4" borderId="23" xfId="1" applyNumberFormat="1" applyFont="1" applyFill="1" applyBorder="1" applyAlignment="1">
      <alignment horizontal="center" vertical="center" wrapText="1"/>
    </xf>
    <xf numFmtId="165" fontId="5" fillId="4" borderId="23" xfId="1" applyNumberFormat="1" applyFont="1" applyFill="1" applyBorder="1" applyAlignment="1">
      <alignment horizontal="center" vertical="center" wrapText="1"/>
    </xf>
    <xf numFmtId="165" fontId="6" fillId="4" borderId="23" xfId="1" applyNumberFormat="1" applyFont="1" applyFill="1" applyBorder="1" applyAlignment="1">
      <alignment horizontal="center" vertical="center" wrapText="1"/>
    </xf>
    <xf numFmtId="165" fontId="7" fillId="4" borderId="23" xfId="1" applyNumberFormat="1" applyFont="1" applyFill="1" applyBorder="1" applyAlignment="1">
      <alignment horizontal="center" vertical="center" wrapText="1"/>
    </xf>
    <xf numFmtId="165" fontId="7" fillId="4" borderId="18" xfId="1" applyNumberFormat="1" applyFont="1" applyFill="1" applyBorder="1" applyAlignment="1">
      <alignment horizontal="center" vertical="center" wrapText="1"/>
    </xf>
    <xf numFmtId="165" fontId="1" fillId="4" borderId="18" xfId="1" applyNumberFormat="1" applyFont="1" applyFill="1" applyBorder="1" applyAlignment="1">
      <alignment horizontal="center" vertical="center" wrapText="1"/>
    </xf>
    <xf numFmtId="165" fontId="1" fillId="4" borderId="16" xfId="1" applyNumberFormat="1" applyFont="1" applyFill="1" applyBorder="1" applyAlignment="1">
      <alignment horizontal="center" vertical="center" wrapText="1"/>
    </xf>
    <xf numFmtId="0" fontId="0" fillId="5" borderId="0" xfId="0" applyFill="1"/>
    <xf numFmtId="166" fontId="2" fillId="3" borderId="11" xfId="1" applyFont="1" applyFill="1" applyBorder="1" applyAlignment="1">
      <alignment horizontal="center" vertical="center" wrapText="1"/>
    </xf>
    <xf numFmtId="166" fontId="2" fillId="3" borderId="19" xfId="1" applyFont="1" applyFill="1" applyBorder="1" applyAlignment="1">
      <alignment horizontal="center" vertical="center" wrapText="1"/>
    </xf>
    <xf numFmtId="166" fontId="2" fillId="3" borderId="25" xfId="1" applyFont="1" applyFill="1" applyBorder="1" applyAlignment="1">
      <alignment horizontal="center" vertical="center" wrapText="1"/>
    </xf>
    <xf numFmtId="166" fontId="2" fillId="4" borderId="12" xfId="1" applyFont="1" applyFill="1" applyBorder="1" applyAlignment="1">
      <alignment horizontal="center" vertical="center" wrapText="1"/>
    </xf>
    <xf numFmtId="166" fontId="2" fillId="4" borderId="24" xfId="1" applyFont="1" applyFill="1" applyBorder="1" applyAlignment="1">
      <alignment horizontal="center" vertical="center" wrapText="1"/>
    </xf>
    <xf numFmtId="166" fontId="2" fillId="4" borderId="26" xfId="1" applyFont="1" applyFill="1" applyBorder="1" applyAlignment="1">
      <alignment horizontal="center" vertical="center" wrapText="1"/>
    </xf>
    <xf numFmtId="0" fontId="10" fillId="5" borderId="27" xfId="0" applyFont="1" applyFill="1" applyBorder="1" applyAlignment="1">
      <alignment horizontal="center"/>
    </xf>
    <xf numFmtId="0" fontId="10" fillId="5" borderId="2" xfId="0" applyFont="1" applyFill="1" applyBorder="1" applyAlignment="1">
      <alignment horizontal="center"/>
    </xf>
    <xf numFmtId="0" fontId="10" fillId="5" borderId="29" xfId="0" applyFont="1" applyFill="1" applyBorder="1" applyAlignment="1">
      <alignment horizontal="center"/>
    </xf>
    <xf numFmtId="166" fontId="0" fillId="5" borderId="25" xfId="1" applyFont="1" applyFill="1" applyBorder="1"/>
    <xf numFmtId="169" fontId="0" fillId="5" borderId="34" xfId="1" applyNumberFormat="1" applyFont="1" applyFill="1" applyBorder="1"/>
    <xf numFmtId="0" fontId="4" fillId="6" borderId="27" xfId="0" applyFont="1" applyFill="1" applyBorder="1" applyAlignment="1">
      <alignment horizontal="center"/>
    </xf>
    <xf numFmtId="0" fontId="4" fillId="6" borderId="2" xfId="0" applyFont="1" applyFill="1" applyBorder="1" applyAlignment="1">
      <alignment horizontal="center"/>
    </xf>
    <xf numFmtId="0" fontId="4" fillId="6" borderId="29" xfId="0" applyFont="1" applyFill="1" applyBorder="1" applyAlignment="1">
      <alignment horizontal="center"/>
    </xf>
    <xf numFmtId="0" fontId="10" fillId="5" borderId="1" xfId="0" applyFont="1" applyFill="1" applyBorder="1" applyAlignment="1">
      <alignment horizontal="center"/>
    </xf>
    <xf numFmtId="0" fontId="4" fillId="6" borderId="1" xfId="0" applyFont="1" applyFill="1" applyBorder="1" applyAlignment="1">
      <alignment horizontal="center"/>
    </xf>
    <xf numFmtId="166" fontId="0" fillId="5" borderId="35" xfId="1" applyFont="1" applyFill="1" applyBorder="1"/>
    <xf numFmtId="3" fontId="10" fillId="7" borderId="26" xfId="0" applyNumberFormat="1" applyFont="1" applyFill="1" applyBorder="1"/>
    <xf numFmtId="0" fontId="4" fillId="5" borderId="0" xfId="0" applyNumberFormat="1" applyFont="1" applyFill="1" applyAlignment="1">
      <alignment horizontal="left" vertical="center" wrapText="1"/>
    </xf>
    <xf numFmtId="0" fontId="4" fillId="5" borderId="37" xfId="0" applyNumberFormat="1" applyFont="1" applyFill="1" applyBorder="1" applyAlignment="1">
      <alignment horizontal="left" vertical="center" wrapText="1"/>
    </xf>
    <xf numFmtId="0" fontId="4" fillId="8" borderId="36" xfId="0" applyNumberFormat="1" applyFont="1" applyFill="1" applyBorder="1" applyAlignment="1">
      <alignment horizontal="left" vertical="center" wrapText="1"/>
    </xf>
    <xf numFmtId="0" fontId="4" fillId="5" borderId="38" xfId="0" applyNumberFormat="1" applyFont="1" applyFill="1" applyBorder="1" applyAlignment="1">
      <alignment horizontal="left" vertical="center" wrapText="1"/>
    </xf>
    <xf numFmtId="0" fontId="4" fillId="8" borderId="10" xfId="0" applyNumberFormat="1" applyFont="1" applyFill="1" applyBorder="1" applyAlignment="1">
      <alignment horizontal="left" vertical="center" wrapText="1"/>
    </xf>
    <xf numFmtId="0" fontId="10" fillId="2" borderId="10" xfId="0" applyFont="1" applyFill="1" applyBorder="1" applyAlignment="1">
      <alignment horizontal="center" vertical="center" wrapText="1"/>
    </xf>
    <xf numFmtId="0" fontId="13" fillId="8" borderId="38" xfId="4" applyNumberFormat="1" applyFill="1" applyBorder="1" applyAlignment="1">
      <alignment horizontal="left" vertical="center" wrapText="1"/>
    </xf>
    <xf numFmtId="0" fontId="14" fillId="9" borderId="32" xfId="2" applyFont="1" applyFill="1" applyBorder="1" applyAlignment="1">
      <alignment horizontal="center" vertical="center" wrapText="1"/>
    </xf>
    <xf numFmtId="0" fontId="14" fillId="9" borderId="33" xfId="2" applyFont="1" applyFill="1" applyBorder="1" applyAlignment="1">
      <alignment horizontal="center" vertical="center" wrapText="1"/>
    </xf>
    <xf numFmtId="3" fontId="2" fillId="3" borderId="11" xfId="2" applyNumberFormat="1" applyFill="1" applyBorder="1" applyAlignment="1" applyProtection="1">
      <alignment horizontal="center" vertical="center" wrapText="1"/>
      <protection locked="0"/>
    </xf>
    <xf numFmtId="3" fontId="2" fillId="4" borderId="12" xfId="2" applyNumberFormat="1" applyFill="1" applyBorder="1" applyAlignment="1" applyProtection="1">
      <alignment horizontal="center" vertical="center" wrapText="1"/>
      <protection locked="0"/>
    </xf>
    <xf numFmtId="3" fontId="2" fillId="3" borderId="20" xfId="2" applyNumberFormat="1" applyFill="1" applyBorder="1" applyAlignment="1" applyProtection="1">
      <alignment horizontal="center" vertical="center" wrapText="1"/>
      <protection locked="0"/>
    </xf>
    <xf numFmtId="3" fontId="2" fillId="4" borderId="21" xfId="2" applyNumberFormat="1" applyFill="1" applyBorder="1" applyAlignment="1" applyProtection="1">
      <alignment horizontal="center" vertical="center" wrapText="1"/>
      <protection locked="0"/>
    </xf>
    <xf numFmtId="0" fontId="10" fillId="8" borderId="10" xfId="0" applyNumberFormat="1" applyFont="1" applyFill="1" applyBorder="1" applyAlignment="1">
      <alignment horizontal="left" vertical="center" wrapText="1"/>
    </xf>
  </cellXfs>
  <cellStyles count="5">
    <cellStyle name="Hiperlink" xfId="4" builtinId="8"/>
    <cellStyle name="Moeda" xfId="1" builtinId="4"/>
    <cellStyle name="Moeda 3" xfId="3" xr:uid="{E0756E28-AE10-C743-B967-53C3E42420D6}"/>
    <cellStyle name="Normal" xfId="0" builtinId="0"/>
    <cellStyle name="Normal 3" xfId="2" xr:uid="{21E6C12E-2EAB-3647-AE5B-E1075FDB4B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br/economia/pt-br/assuntos/gestao/central-de-compras/transparencia/arquivos/2020/guia-pedidos-de-adesao_v3.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B6624-CD34-4279-AEAE-8B7D22709C56}">
  <dimension ref="B1:B20"/>
  <sheetViews>
    <sheetView tabSelected="1" zoomScale="160" zoomScaleNormal="160" workbookViewId="0">
      <selection activeCell="B5" sqref="B5"/>
    </sheetView>
  </sheetViews>
  <sheetFormatPr defaultRowHeight="12.75" x14ac:dyDescent="0.2"/>
  <cols>
    <col min="1" max="1" width="1.28515625" style="77" customWidth="1"/>
    <col min="2" max="2" width="146.28515625" style="77" customWidth="1"/>
    <col min="3" max="16384" width="9.140625" style="77"/>
  </cols>
  <sheetData>
    <row r="1" spans="2:2" ht="6.75" customHeight="1" thickBot="1" x14ac:dyDescent="0.25"/>
    <row r="2" spans="2:2" ht="26.25" thickBot="1" x14ac:dyDescent="0.25">
      <c r="B2" s="101" t="s">
        <v>378</v>
      </c>
    </row>
    <row r="3" spans="2:2" ht="27" customHeight="1" thickBot="1" x14ac:dyDescent="0.25">
      <c r="B3" s="100" t="s">
        <v>387</v>
      </c>
    </row>
    <row r="4" spans="2:2" ht="27" customHeight="1" x14ac:dyDescent="0.2">
      <c r="B4" s="97" t="s">
        <v>386</v>
      </c>
    </row>
    <row r="5" spans="2:2" ht="63.75" x14ac:dyDescent="0.2">
      <c r="B5" s="97" t="s">
        <v>382</v>
      </c>
    </row>
    <row r="6" spans="2:2" ht="27" customHeight="1" thickBot="1" x14ac:dyDescent="0.25">
      <c r="B6" s="99" t="s">
        <v>379</v>
      </c>
    </row>
    <row r="7" spans="2:2" ht="27" customHeight="1" thickBot="1" x14ac:dyDescent="0.25">
      <c r="B7" s="100" t="s">
        <v>388</v>
      </c>
    </row>
    <row r="8" spans="2:2" ht="27" customHeight="1" x14ac:dyDescent="0.2">
      <c r="B8" s="97" t="s">
        <v>389</v>
      </c>
    </row>
    <row r="9" spans="2:2" ht="27" customHeight="1" thickBot="1" x14ac:dyDescent="0.25">
      <c r="B9" s="97" t="s">
        <v>390</v>
      </c>
    </row>
    <row r="10" spans="2:2" ht="28.5" customHeight="1" x14ac:dyDescent="0.2">
      <c r="B10" s="98" t="s">
        <v>384</v>
      </c>
    </row>
    <row r="11" spans="2:2" ht="27" customHeight="1" thickBot="1" x14ac:dyDescent="0.25">
      <c r="B11" s="102" t="s">
        <v>383</v>
      </c>
    </row>
    <row r="12" spans="2:2" ht="27" customHeight="1" thickBot="1" x14ac:dyDescent="0.25">
      <c r="B12" s="109" t="s">
        <v>391</v>
      </c>
    </row>
    <row r="13" spans="2:2" ht="27" customHeight="1" x14ac:dyDescent="0.2">
      <c r="B13" s="96"/>
    </row>
    <row r="14" spans="2:2" ht="27" customHeight="1" x14ac:dyDescent="0.2">
      <c r="B14" s="96"/>
    </row>
    <row r="15" spans="2:2" ht="27" customHeight="1" x14ac:dyDescent="0.2">
      <c r="B15" s="96"/>
    </row>
    <row r="16" spans="2:2" ht="27" customHeight="1" x14ac:dyDescent="0.2">
      <c r="B16" s="96"/>
    </row>
    <row r="17" spans="2:2" ht="27" customHeight="1" x14ac:dyDescent="0.2">
      <c r="B17" s="96"/>
    </row>
    <row r="18" spans="2:2" ht="27" customHeight="1" x14ac:dyDescent="0.2">
      <c r="B18" s="96"/>
    </row>
    <row r="19" spans="2:2" ht="27" customHeight="1" x14ac:dyDescent="0.2">
      <c r="B19" s="96"/>
    </row>
    <row r="20" spans="2:2" ht="27" customHeight="1" x14ac:dyDescent="0.2">
      <c r="B20" s="96"/>
    </row>
  </sheetData>
  <sheetProtection selectLockedCells="1"/>
  <phoneticPr fontId="12" type="noConversion"/>
  <hyperlinks>
    <hyperlink ref="B11" r:id="rId1" xr:uid="{D1D210AF-8BD6-483E-BA65-F89696E292AC}"/>
  </hyperlink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883CE-FB77-8D4A-9AAF-3A719E3EBDBE}">
  <sheetPr>
    <pageSetUpPr fitToPage="1"/>
  </sheetPr>
  <dimension ref="A1:O183"/>
  <sheetViews>
    <sheetView zoomScale="90" zoomScaleNormal="90" workbookViewId="0">
      <pane ySplit="3" topLeftCell="A4" activePane="bottomLeft" state="frozen"/>
      <selection pane="bottomLeft" activeCell="I1" sqref="I1:J1"/>
    </sheetView>
  </sheetViews>
  <sheetFormatPr defaultColWidth="12.42578125" defaultRowHeight="15.75" x14ac:dyDescent="0.2"/>
  <cols>
    <col min="1" max="1" width="7" style="29" customWidth="1"/>
    <col min="2" max="2" width="13" style="30" customWidth="1"/>
    <col min="3" max="3" width="20.5703125" style="31" customWidth="1"/>
    <col min="4" max="4" width="44.85546875" style="2" customWidth="1"/>
    <col min="5" max="5" width="91.5703125" style="2" customWidth="1"/>
    <col min="6" max="6" width="18.42578125" style="2" customWidth="1"/>
    <col min="7" max="7" width="14.85546875" style="1" bestFit="1" customWidth="1"/>
    <col min="8" max="8" width="16.42578125" style="1" customWidth="1"/>
    <col min="9" max="10" width="15.140625" style="2" customWidth="1"/>
    <col min="11" max="12" width="16.28515625" style="2" customWidth="1"/>
    <col min="13" max="16384" width="12.42578125" style="2"/>
  </cols>
  <sheetData>
    <row r="1" spans="1:15" ht="54" customHeight="1" thickBot="1" x14ac:dyDescent="0.25">
      <c r="I1" s="103" t="s">
        <v>385</v>
      </c>
      <c r="J1" s="104"/>
    </row>
    <row r="2" spans="1:15" ht="16.5" thickBot="1" x14ac:dyDescent="0.25">
      <c r="A2" s="37" t="s">
        <v>0</v>
      </c>
      <c r="B2" s="38" t="s">
        <v>1</v>
      </c>
      <c r="C2" s="38" t="s">
        <v>2</v>
      </c>
      <c r="D2" s="38" t="s">
        <v>3</v>
      </c>
      <c r="E2" s="38" t="s">
        <v>4</v>
      </c>
      <c r="F2" s="39" t="s">
        <v>5</v>
      </c>
      <c r="G2" s="37" t="s">
        <v>380</v>
      </c>
      <c r="H2" s="40" t="s">
        <v>381</v>
      </c>
      <c r="I2" s="41" t="s">
        <v>370</v>
      </c>
      <c r="J2" s="42"/>
      <c r="K2" s="41" t="s">
        <v>371</v>
      </c>
      <c r="L2" s="43"/>
      <c r="N2" s="3"/>
      <c r="O2" s="4"/>
    </row>
    <row r="3" spans="1:15" ht="48" thickBot="1" x14ac:dyDescent="0.25">
      <c r="A3" s="44"/>
      <c r="B3" s="45"/>
      <c r="C3" s="45"/>
      <c r="D3" s="45"/>
      <c r="E3" s="45"/>
      <c r="F3" s="46"/>
      <c r="G3" s="44"/>
      <c r="H3" s="47"/>
      <c r="I3" s="48" t="s">
        <v>380</v>
      </c>
      <c r="J3" s="49" t="s">
        <v>381</v>
      </c>
      <c r="K3" s="48" t="s">
        <v>380</v>
      </c>
      <c r="L3" s="50" t="s">
        <v>381</v>
      </c>
    </row>
    <row r="4" spans="1:15" ht="31.5" x14ac:dyDescent="0.2">
      <c r="A4" s="51">
        <v>1</v>
      </c>
      <c r="B4" s="5" t="s">
        <v>6</v>
      </c>
      <c r="C4" s="6">
        <v>44256</v>
      </c>
      <c r="D4" s="7" t="s">
        <v>7</v>
      </c>
      <c r="E4" s="7" t="s">
        <v>8</v>
      </c>
      <c r="F4" s="52" t="s">
        <v>9</v>
      </c>
      <c r="G4" s="61">
        <v>20.05585</v>
      </c>
      <c r="H4" s="68">
        <v>20.535</v>
      </c>
      <c r="I4" s="105">
        <v>0</v>
      </c>
      <c r="J4" s="106">
        <v>0</v>
      </c>
      <c r="K4" s="78">
        <f>G4*I4</f>
        <v>0</v>
      </c>
      <c r="L4" s="81">
        <f>H4*J4</f>
        <v>0</v>
      </c>
    </row>
    <row r="5" spans="1:15" x14ac:dyDescent="0.2">
      <c r="A5" s="53">
        <v>2</v>
      </c>
      <c r="B5" s="8" t="s">
        <v>6</v>
      </c>
      <c r="C5" s="9">
        <v>44256</v>
      </c>
      <c r="D5" s="10" t="s">
        <v>10</v>
      </c>
      <c r="E5" s="10" t="s">
        <v>11</v>
      </c>
      <c r="F5" s="32" t="s">
        <v>12</v>
      </c>
      <c r="G5" s="62">
        <v>68.612689000000003</v>
      </c>
      <c r="H5" s="69">
        <v>70.251900000000006</v>
      </c>
      <c r="I5" s="107">
        <v>0</v>
      </c>
      <c r="J5" s="108">
        <v>0</v>
      </c>
      <c r="K5" s="79">
        <f t="shared" ref="K5:K68" si="0">G5*I5</f>
        <v>0</v>
      </c>
      <c r="L5" s="82">
        <f t="shared" ref="L5:L68" si="1">H5*J5</f>
        <v>0</v>
      </c>
    </row>
    <row r="6" spans="1:15" ht="31.5" x14ac:dyDescent="0.2">
      <c r="A6" s="54">
        <v>3</v>
      </c>
      <c r="B6" s="11" t="s">
        <v>13</v>
      </c>
      <c r="C6" s="12">
        <v>44348</v>
      </c>
      <c r="D6" s="13" t="s">
        <v>14</v>
      </c>
      <c r="E6" s="14" t="s">
        <v>15</v>
      </c>
      <c r="F6" s="33" t="s">
        <v>12</v>
      </c>
      <c r="G6" s="63">
        <v>36.490805999999999</v>
      </c>
      <c r="H6" s="70">
        <v>37.3626</v>
      </c>
      <c r="I6" s="107">
        <v>0</v>
      </c>
      <c r="J6" s="108">
        <v>0</v>
      </c>
      <c r="K6" s="79">
        <f t="shared" si="0"/>
        <v>0</v>
      </c>
      <c r="L6" s="82">
        <f t="shared" si="1"/>
        <v>0</v>
      </c>
    </row>
    <row r="7" spans="1:15" x14ac:dyDescent="0.2">
      <c r="A7" s="54">
        <v>4</v>
      </c>
      <c r="B7" s="11" t="s">
        <v>13</v>
      </c>
      <c r="C7" s="12">
        <v>44348</v>
      </c>
      <c r="D7" s="13" t="s">
        <v>16</v>
      </c>
      <c r="E7" s="14" t="s">
        <v>17</v>
      </c>
      <c r="F7" s="33" t="s">
        <v>12</v>
      </c>
      <c r="G7" s="63">
        <v>21.573589999999999</v>
      </c>
      <c r="H7" s="70">
        <v>22.088999999999999</v>
      </c>
      <c r="I7" s="107">
        <v>0</v>
      </c>
      <c r="J7" s="108">
        <v>0</v>
      </c>
      <c r="K7" s="79">
        <f t="shared" si="0"/>
        <v>0</v>
      </c>
      <c r="L7" s="82">
        <f t="shared" si="1"/>
        <v>0</v>
      </c>
    </row>
    <row r="8" spans="1:15" x14ac:dyDescent="0.2">
      <c r="A8" s="54">
        <v>5</v>
      </c>
      <c r="B8" s="11" t="s">
        <v>13</v>
      </c>
      <c r="C8" s="12">
        <v>44348</v>
      </c>
      <c r="D8" s="13" t="s">
        <v>18</v>
      </c>
      <c r="E8" s="14" t="s">
        <v>19</v>
      </c>
      <c r="F8" s="33" t="s">
        <v>12</v>
      </c>
      <c r="G8" s="63">
        <v>32.8644915</v>
      </c>
      <c r="H8" s="70">
        <v>33.649650000000001</v>
      </c>
      <c r="I8" s="107">
        <v>0</v>
      </c>
      <c r="J8" s="108">
        <v>0</v>
      </c>
      <c r="K8" s="79">
        <f t="shared" si="0"/>
        <v>0</v>
      </c>
      <c r="L8" s="82">
        <f t="shared" si="1"/>
        <v>0</v>
      </c>
    </row>
    <row r="9" spans="1:15" x14ac:dyDescent="0.2">
      <c r="A9" s="54">
        <v>6</v>
      </c>
      <c r="B9" s="11" t="s">
        <v>13</v>
      </c>
      <c r="C9" s="12">
        <v>44348</v>
      </c>
      <c r="D9" s="13" t="s">
        <v>20</v>
      </c>
      <c r="E9" s="14" t="s">
        <v>21</v>
      </c>
      <c r="F9" s="33" t="s">
        <v>12</v>
      </c>
      <c r="G9" s="63">
        <v>41.195800000000006</v>
      </c>
      <c r="H9" s="70">
        <v>42.180000000000007</v>
      </c>
      <c r="I9" s="107">
        <v>0</v>
      </c>
      <c r="J9" s="108">
        <v>0</v>
      </c>
      <c r="K9" s="79">
        <f t="shared" si="0"/>
        <v>0</v>
      </c>
      <c r="L9" s="82">
        <f t="shared" si="1"/>
        <v>0</v>
      </c>
    </row>
    <row r="10" spans="1:15" ht="63" x14ac:dyDescent="0.2">
      <c r="A10" s="54">
        <v>7</v>
      </c>
      <c r="B10" s="11" t="s">
        <v>13</v>
      </c>
      <c r="C10" s="12">
        <v>44348</v>
      </c>
      <c r="D10" s="13" t="s">
        <v>22</v>
      </c>
      <c r="E10" s="14" t="s">
        <v>23</v>
      </c>
      <c r="F10" s="33" t="s">
        <v>12</v>
      </c>
      <c r="G10" s="63">
        <v>21.139950000000002</v>
      </c>
      <c r="H10" s="70">
        <v>21.645000000000003</v>
      </c>
      <c r="I10" s="107">
        <v>0</v>
      </c>
      <c r="J10" s="108">
        <v>0</v>
      </c>
      <c r="K10" s="79">
        <f t="shared" si="0"/>
        <v>0</v>
      </c>
      <c r="L10" s="82">
        <f t="shared" si="1"/>
        <v>0</v>
      </c>
    </row>
    <row r="11" spans="1:15" ht="63" x14ac:dyDescent="0.2">
      <c r="A11" s="55">
        <v>8</v>
      </c>
      <c r="B11" s="15" t="s">
        <v>6</v>
      </c>
      <c r="C11" s="16">
        <v>44256</v>
      </c>
      <c r="D11" s="13" t="s">
        <v>24</v>
      </c>
      <c r="E11" s="14" t="s">
        <v>25</v>
      </c>
      <c r="F11" s="34" t="s">
        <v>26</v>
      </c>
      <c r="G11" s="63">
        <v>2.4500660000000001</v>
      </c>
      <c r="H11" s="70">
        <v>2.5085999999999999</v>
      </c>
      <c r="I11" s="107">
        <v>0</v>
      </c>
      <c r="J11" s="108">
        <v>0</v>
      </c>
      <c r="K11" s="79">
        <f t="shared" si="0"/>
        <v>0</v>
      </c>
      <c r="L11" s="82">
        <f t="shared" si="1"/>
        <v>0</v>
      </c>
    </row>
    <row r="12" spans="1:15" ht="47.25" x14ac:dyDescent="0.2">
      <c r="A12" s="55">
        <v>9</v>
      </c>
      <c r="B12" s="15" t="s">
        <v>6</v>
      </c>
      <c r="C12" s="16">
        <v>44256</v>
      </c>
      <c r="D12" s="13" t="s">
        <v>27</v>
      </c>
      <c r="E12" s="14" t="s">
        <v>28</v>
      </c>
      <c r="F12" s="34" t="s">
        <v>12</v>
      </c>
      <c r="G12" s="63">
        <v>2.872865</v>
      </c>
      <c r="H12" s="70">
        <v>2.9415</v>
      </c>
      <c r="I12" s="107">
        <v>0</v>
      </c>
      <c r="J12" s="108">
        <v>0</v>
      </c>
      <c r="K12" s="79">
        <f t="shared" si="0"/>
        <v>0</v>
      </c>
      <c r="L12" s="82">
        <f t="shared" si="1"/>
        <v>0</v>
      </c>
    </row>
    <row r="13" spans="1:15" ht="47.25" x14ac:dyDescent="0.2">
      <c r="A13" s="55">
        <v>10</v>
      </c>
      <c r="B13" s="15" t="s">
        <v>6</v>
      </c>
      <c r="C13" s="16">
        <v>44256</v>
      </c>
      <c r="D13" s="13" t="s">
        <v>29</v>
      </c>
      <c r="E13" s="14" t="s">
        <v>30</v>
      </c>
      <c r="F13" s="34" t="s">
        <v>12</v>
      </c>
      <c r="G13" s="63">
        <v>3.4853814999999999</v>
      </c>
      <c r="H13" s="70">
        <v>3.5686500000000003</v>
      </c>
      <c r="I13" s="107">
        <v>0</v>
      </c>
      <c r="J13" s="108">
        <v>0</v>
      </c>
      <c r="K13" s="79">
        <f t="shared" si="0"/>
        <v>0</v>
      </c>
      <c r="L13" s="82">
        <f t="shared" si="1"/>
        <v>0</v>
      </c>
    </row>
    <row r="14" spans="1:15" ht="78.75" x14ac:dyDescent="0.2">
      <c r="A14" s="54">
        <v>11</v>
      </c>
      <c r="B14" s="11" t="s">
        <v>13</v>
      </c>
      <c r="C14" s="12">
        <v>44348</v>
      </c>
      <c r="D14" s="13" t="s">
        <v>31</v>
      </c>
      <c r="E14" s="14" t="s">
        <v>32</v>
      </c>
      <c r="F14" s="33" t="s">
        <v>12</v>
      </c>
      <c r="G14" s="63">
        <v>24.2025325</v>
      </c>
      <c r="H14" s="70">
        <v>24.780750000000001</v>
      </c>
      <c r="I14" s="107">
        <v>0</v>
      </c>
      <c r="J14" s="108">
        <v>0</v>
      </c>
      <c r="K14" s="79">
        <f t="shared" si="0"/>
        <v>0</v>
      </c>
      <c r="L14" s="82">
        <f t="shared" si="1"/>
        <v>0</v>
      </c>
    </row>
    <row r="15" spans="1:15" ht="31.5" x14ac:dyDescent="0.2">
      <c r="A15" s="55">
        <v>12</v>
      </c>
      <c r="B15" s="15" t="s">
        <v>6</v>
      </c>
      <c r="C15" s="16">
        <v>44256</v>
      </c>
      <c r="D15" s="13" t="s">
        <v>33</v>
      </c>
      <c r="E15" s="14" t="s">
        <v>34</v>
      </c>
      <c r="F15" s="34" t="s">
        <v>12</v>
      </c>
      <c r="G15" s="63">
        <v>0.54205000000000003</v>
      </c>
      <c r="H15" s="70">
        <v>0.55500000000000005</v>
      </c>
      <c r="I15" s="107">
        <v>0</v>
      </c>
      <c r="J15" s="108">
        <v>0</v>
      </c>
      <c r="K15" s="79">
        <f t="shared" si="0"/>
        <v>0</v>
      </c>
      <c r="L15" s="82">
        <f t="shared" si="1"/>
        <v>0</v>
      </c>
    </row>
    <row r="16" spans="1:15" ht="47.25" x14ac:dyDescent="0.2">
      <c r="A16" s="55">
        <v>13</v>
      </c>
      <c r="B16" s="15" t="s">
        <v>35</v>
      </c>
      <c r="C16" s="16">
        <v>44378</v>
      </c>
      <c r="D16" s="13" t="s">
        <v>36</v>
      </c>
      <c r="E16" s="14" t="s">
        <v>37</v>
      </c>
      <c r="F16" s="34" t="s">
        <v>12</v>
      </c>
      <c r="G16" s="63">
        <v>23.199739999999998</v>
      </c>
      <c r="H16" s="70">
        <v>23.754000000000001</v>
      </c>
      <c r="I16" s="107">
        <v>0</v>
      </c>
      <c r="J16" s="108">
        <v>0</v>
      </c>
      <c r="K16" s="79">
        <f t="shared" si="0"/>
        <v>0</v>
      </c>
      <c r="L16" s="82">
        <f t="shared" si="1"/>
        <v>0</v>
      </c>
    </row>
    <row r="17" spans="1:12" ht="31.5" x14ac:dyDescent="0.2">
      <c r="A17" s="55">
        <v>14</v>
      </c>
      <c r="B17" s="15" t="s">
        <v>6</v>
      </c>
      <c r="C17" s="16">
        <v>44256</v>
      </c>
      <c r="D17" s="13" t="s">
        <v>38</v>
      </c>
      <c r="E17" s="13" t="s">
        <v>39</v>
      </c>
      <c r="F17" s="35" t="s">
        <v>40</v>
      </c>
      <c r="G17" s="64">
        <v>8.2825240000000004</v>
      </c>
      <c r="H17" s="71">
        <v>8.4804000000000013</v>
      </c>
      <c r="I17" s="107">
        <v>0</v>
      </c>
      <c r="J17" s="108">
        <v>0</v>
      </c>
      <c r="K17" s="79">
        <f t="shared" si="0"/>
        <v>0</v>
      </c>
      <c r="L17" s="82">
        <f t="shared" si="1"/>
        <v>0</v>
      </c>
    </row>
    <row r="18" spans="1:12" ht="78.75" x14ac:dyDescent="0.2">
      <c r="A18" s="55">
        <v>15</v>
      </c>
      <c r="B18" s="15" t="s">
        <v>6</v>
      </c>
      <c r="C18" s="16">
        <v>44256</v>
      </c>
      <c r="D18" s="13" t="s">
        <v>41</v>
      </c>
      <c r="E18" s="14" t="s">
        <v>42</v>
      </c>
      <c r="F18" s="34" t="s">
        <v>12</v>
      </c>
      <c r="G18" s="63">
        <v>8.9763479999999998</v>
      </c>
      <c r="H18" s="70">
        <v>9.1907999999999994</v>
      </c>
      <c r="I18" s="107">
        <v>0</v>
      </c>
      <c r="J18" s="108">
        <v>0</v>
      </c>
      <c r="K18" s="79">
        <f t="shared" si="0"/>
        <v>0</v>
      </c>
      <c r="L18" s="82">
        <f t="shared" si="1"/>
        <v>0</v>
      </c>
    </row>
    <row r="19" spans="1:12" ht="78.75" x14ac:dyDescent="0.2">
      <c r="A19" s="55">
        <v>16</v>
      </c>
      <c r="B19" s="15" t="s">
        <v>6</v>
      </c>
      <c r="C19" s="16">
        <v>44256</v>
      </c>
      <c r="D19" s="13" t="s">
        <v>43</v>
      </c>
      <c r="E19" s="14" t="s">
        <v>44</v>
      </c>
      <c r="F19" s="34" t="s">
        <v>12</v>
      </c>
      <c r="G19" s="63">
        <v>25.6227035</v>
      </c>
      <c r="H19" s="70">
        <v>26.234850000000002</v>
      </c>
      <c r="I19" s="107">
        <v>0</v>
      </c>
      <c r="J19" s="108">
        <v>0</v>
      </c>
      <c r="K19" s="79">
        <f t="shared" si="0"/>
        <v>0</v>
      </c>
      <c r="L19" s="82">
        <f t="shared" si="1"/>
        <v>0</v>
      </c>
    </row>
    <row r="20" spans="1:12" ht="78.75" x14ac:dyDescent="0.2">
      <c r="A20" s="55">
        <v>17</v>
      </c>
      <c r="B20" s="15" t="s">
        <v>6</v>
      </c>
      <c r="C20" s="16">
        <v>44256</v>
      </c>
      <c r="D20" s="13" t="s">
        <v>45</v>
      </c>
      <c r="E20" s="14" t="s">
        <v>46</v>
      </c>
      <c r="F20" s="34" t="s">
        <v>12</v>
      </c>
      <c r="G20" s="63">
        <v>3.4691200000000002</v>
      </c>
      <c r="H20" s="70">
        <v>3.5520000000000005</v>
      </c>
      <c r="I20" s="107">
        <v>0</v>
      </c>
      <c r="J20" s="108">
        <v>0</v>
      </c>
      <c r="K20" s="79">
        <f t="shared" si="0"/>
        <v>0</v>
      </c>
      <c r="L20" s="82">
        <f t="shared" si="1"/>
        <v>0</v>
      </c>
    </row>
    <row r="21" spans="1:12" ht="78.75" x14ac:dyDescent="0.2">
      <c r="A21" s="55">
        <v>18</v>
      </c>
      <c r="B21" s="15" t="s">
        <v>6</v>
      </c>
      <c r="C21" s="16">
        <v>44256</v>
      </c>
      <c r="D21" s="13" t="s">
        <v>47</v>
      </c>
      <c r="E21" s="14" t="s">
        <v>48</v>
      </c>
      <c r="F21" s="34" t="s">
        <v>12</v>
      </c>
      <c r="G21" s="63">
        <v>17.2100875</v>
      </c>
      <c r="H21" s="70">
        <v>17.62125</v>
      </c>
      <c r="I21" s="107">
        <v>0</v>
      </c>
      <c r="J21" s="108">
        <v>0</v>
      </c>
      <c r="K21" s="79">
        <f t="shared" si="0"/>
        <v>0</v>
      </c>
      <c r="L21" s="82">
        <f t="shared" si="1"/>
        <v>0</v>
      </c>
    </row>
    <row r="22" spans="1:12" ht="47.25" x14ac:dyDescent="0.2">
      <c r="A22" s="55">
        <v>19</v>
      </c>
      <c r="B22" s="15" t="s">
        <v>35</v>
      </c>
      <c r="C22" s="16">
        <v>44378</v>
      </c>
      <c r="D22" s="13" t="s">
        <v>49</v>
      </c>
      <c r="E22" s="14" t="s">
        <v>50</v>
      </c>
      <c r="F22" s="34" t="s">
        <v>51</v>
      </c>
      <c r="G22" s="63">
        <v>4.8978380444000011</v>
      </c>
      <c r="H22" s="70">
        <v>5.0148512400000014</v>
      </c>
      <c r="I22" s="107">
        <v>0</v>
      </c>
      <c r="J22" s="108">
        <v>0</v>
      </c>
      <c r="K22" s="79">
        <f t="shared" si="0"/>
        <v>0</v>
      </c>
      <c r="L22" s="82">
        <f t="shared" si="1"/>
        <v>0</v>
      </c>
    </row>
    <row r="23" spans="1:12" ht="47.25" x14ac:dyDescent="0.2">
      <c r="A23" s="55">
        <v>20</v>
      </c>
      <c r="B23" s="15" t="s">
        <v>35</v>
      </c>
      <c r="C23" s="16">
        <v>44378</v>
      </c>
      <c r="D23" s="13" t="s">
        <v>52</v>
      </c>
      <c r="E23" s="14" t="s">
        <v>53</v>
      </c>
      <c r="F23" s="34" t="s">
        <v>51</v>
      </c>
      <c r="G23" s="63">
        <v>6.943644238500001</v>
      </c>
      <c r="H23" s="70">
        <v>7.1095333500000013</v>
      </c>
      <c r="I23" s="107">
        <v>0</v>
      </c>
      <c r="J23" s="108">
        <v>0</v>
      </c>
      <c r="K23" s="79">
        <f t="shared" si="0"/>
        <v>0</v>
      </c>
      <c r="L23" s="82">
        <f t="shared" si="1"/>
        <v>0</v>
      </c>
    </row>
    <row r="24" spans="1:12" ht="78.75" x14ac:dyDescent="0.2">
      <c r="A24" s="55">
        <v>21</v>
      </c>
      <c r="B24" s="15" t="s">
        <v>6</v>
      </c>
      <c r="C24" s="16">
        <v>44256</v>
      </c>
      <c r="D24" s="13" t="s">
        <v>54</v>
      </c>
      <c r="E24" s="14" t="s">
        <v>55</v>
      </c>
      <c r="F24" s="34" t="s">
        <v>51</v>
      </c>
      <c r="G24" s="63">
        <v>7.5236540000000005</v>
      </c>
      <c r="H24" s="70">
        <v>7.7034000000000011</v>
      </c>
      <c r="I24" s="107">
        <v>0</v>
      </c>
      <c r="J24" s="108">
        <v>0</v>
      </c>
      <c r="K24" s="79">
        <f t="shared" si="0"/>
        <v>0</v>
      </c>
      <c r="L24" s="82">
        <f t="shared" si="1"/>
        <v>0</v>
      </c>
    </row>
    <row r="25" spans="1:12" ht="78.75" x14ac:dyDescent="0.2">
      <c r="A25" s="55">
        <v>22</v>
      </c>
      <c r="B25" s="15" t="s">
        <v>6</v>
      </c>
      <c r="C25" s="16">
        <v>44256</v>
      </c>
      <c r="D25" s="13" t="s">
        <v>56</v>
      </c>
      <c r="E25" s="14" t="s">
        <v>57</v>
      </c>
      <c r="F25" s="34" t="s">
        <v>58</v>
      </c>
      <c r="G25" s="63">
        <v>4.2713540000000005</v>
      </c>
      <c r="H25" s="70">
        <v>4.3734000000000002</v>
      </c>
      <c r="I25" s="107">
        <v>0</v>
      </c>
      <c r="J25" s="108">
        <v>0</v>
      </c>
      <c r="K25" s="79">
        <f t="shared" si="0"/>
        <v>0</v>
      </c>
      <c r="L25" s="82">
        <f t="shared" si="1"/>
        <v>0</v>
      </c>
    </row>
    <row r="26" spans="1:12" ht="47.25" x14ac:dyDescent="0.2">
      <c r="A26" s="55">
        <v>23</v>
      </c>
      <c r="B26" s="15" t="s">
        <v>6</v>
      </c>
      <c r="C26" s="16">
        <v>44256</v>
      </c>
      <c r="D26" s="13" t="s">
        <v>59</v>
      </c>
      <c r="E26" s="13" t="s">
        <v>60</v>
      </c>
      <c r="F26" s="34" t="s">
        <v>61</v>
      </c>
      <c r="G26" s="63">
        <v>31.861699000000002</v>
      </c>
      <c r="H26" s="70">
        <v>32.622900000000001</v>
      </c>
      <c r="I26" s="107">
        <v>0</v>
      </c>
      <c r="J26" s="108">
        <v>0</v>
      </c>
      <c r="K26" s="79">
        <f t="shared" si="0"/>
        <v>0</v>
      </c>
      <c r="L26" s="82">
        <f t="shared" si="1"/>
        <v>0</v>
      </c>
    </row>
    <row r="27" spans="1:12" ht="63" x14ac:dyDescent="0.2">
      <c r="A27" s="55">
        <v>24</v>
      </c>
      <c r="B27" s="15" t="s">
        <v>6</v>
      </c>
      <c r="C27" s="16">
        <v>44256</v>
      </c>
      <c r="D27" s="13" t="s">
        <v>62</v>
      </c>
      <c r="E27" s="14" t="s">
        <v>63</v>
      </c>
      <c r="F27" s="34" t="s">
        <v>64</v>
      </c>
      <c r="G27" s="63">
        <v>2.7102500000000003</v>
      </c>
      <c r="H27" s="70">
        <v>2.7750000000000004</v>
      </c>
      <c r="I27" s="107">
        <v>0</v>
      </c>
      <c r="J27" s="108">
        <v>0</v>
      </c>
      <c r="K27" s="79">
        <f t="shared" si="0"/>
        <v>0</v>
      </c>
      <c r="L27" s="82">
        <f t="shared" si="1"/>
        <v>0</v>
      </c>
    </row>
    <row r="28" spans="1:12" ht="47.25" x14ac:dyDescent="0.2">
      <c r="A28" s="54">
        <v>25</v>
      </c>
      <c r="B28" s="11" t="s">
        <v>13</v>
      </c>
      <c r="C28" s="12">
        <v>44348</v>
      </c>
      <c r="D28" s="13" t="s">
        <v>65</v>
      </c>
      <c r="E28" s="14" t="s">
        <v>66</v>
      </c>
      <c r="F28" s="33" t="s">
        <v>12</v>
      </c>
      <c r="G28" s="63">
        <v>10.895205000000001</v>
      </c>
      <c r="H28" s="70">
        <v>11.155500000000002</v>
      </c>
      <c r="I28" s="107">
        <v>0</v>
      </c>
      <c r="J28" s="108">
        <v>0</v>
      </c>
      <c r="K28" s="79">
        <f t="shared" si="0"/>
        <v>0</v>
      </c>
      <c r="L28" s="82">
        <f t="shared" si="1"/>
        <v>0</v>
      </c>
    </row>
    <row r="29" spans="1:12" ht="47.25" x14ac:dyDescent="0.2">
      <c r="A29" s="55">
        <v>26</v>
      </c>
      <c r="B29" s="15" t="s">
        <v>6</v>
      </c>
      <c r="C29" s="16">
        <v>44256</v>
      </c>
      <c r="D29" s="13" t="s">
        <v>67</v>
      </c>
      <c r="E29" s="14" t="s">
        <v>68</v>
      </c>
      <c r="F29" s="34" t="s">
        <v>12</v>
      </c>
      <c r="G29" s="63">
        <v>0.68298300000000001</v>
      </c>
      <c r="H29" s="70">
        <v>0.69930000000000003</v>
      </c>
      <c r="I29" s="107">
        <v>0</v>
      </c>
      <c r="J29" s="108">
        <v>0</v>
      </c>
      <c r="K29" s="79">
        <f t="shared" si="0"/>
        <v>0</v>
      </c>
      <c r="L29" s="82">
        <f t="shared" si="1"/>
        <v>0</v>
      </c>
    </row>
    <row r="30" spans="1:12" ht="31.5" x14ac:dyDescent="0.2">
      <c r="A30" s="54">
        <v>27</v>
      </c>
      <c r="B30" s="11" t="s">
        <v>13</v>
      </c>
      <c r="C30" s="12">
        <v>44348</v>
      </c>
      <c r="D30" s="13" t="s">
        <v>69</v>
      </c>
      <c r="E30" s="14" t="s">
        <v>70</v>
      </c>
      <c r="F30" s="33" t="s">
        <v>12</v>
      </c>
      <c r="G30" s="63">
        <v>48.676090000000002</v>
      </c>
      <c r="H30" s="70">
        <v>49.839000000000006</v>
      </c>
      <c r="I30" s="107">
        <v>0</v>
      </c>
      <c r="J30" s="108">
        <v>0</v>
      </c>
      <c r="K30" s="79">
        <f t="shared" si="0"/>
        <v>0</v>
      </c>
      <c r="L30" s="82">
        <f t="shared" si="1"/>
        <v>0</v>
      </c>
    </row>
    <row r="31" spans="1:12" ht="31.5" x14ac:dyDescent="0.2">
      <c r="A31" s="55">
        <v>28</v>
      </c>
      <c r="B31" s="15" t="s">
        <v>6</v>
      </c>
      <c r="C31" s="16">
        <v>44256</v>
      </c>
      <c r="D31" s="13" t="s">
        <v>71</v>
      </c>
      <c r="E31" s="14" t="s">
        <v>72</v>
      </c>
      <c r="F31" s="33" t="s">
        <v>12</v>
      </c>
      <c r="G31" s="65">
        <v>62.525467499999998</v>
      </c>
      <c r="H31" s="72">
        <v>64.01925</v>
      </c>
      <c r="I31" s="107">
        <v>0</v>
      </c>
      <c r="J31" s="108">
        <v>0</v>
      </c>
      <c r="K31" s="79">
        <f t="shared" si="0"/>
        <v>0</v>
      </c>
      <c r="L31" s="82">
        <f t="shared" si="1"/>
        <v>0</v>
      </c>
    </row>
    <row r="32" spans="1:12" ht="31.5" x14ac:dyDescent="0.2">
      <c r="A32" s="55">
        <v>29</v>
      </c>
      <c r="B32" s="15" t="s">
        <v>6</v>
      </c>
      <c r="C32" s="16">
        <v>44256</v>
      </c>
      <c r="D32" s="13" t="s">
        <v>73</v>
      </c>
      <c r="E32" s="14" t="s">
        <v>74</v>
      </c>
      <c r="F32" s="33" t="s">
        <v>12</v>
      </c>
      <c r="G32" s="65">
        <v>19.416231</v>
      </c>
      <c r="H32" s="72">
        <v>19.880100000000002</v>
      </c>
      <c r="I32" s="107">
        <v>0</v>
      </c>
      <c r="J32" s="108">
        <v>0</v>
      </c>
      <c r="K32" s="79">
        <f t="shared" si="0"/>
        <v>0</v>
      </c>
      <c r="L32" s="82">
        <f t="shared" si="1"/>
        <v>0</v>
      </c>
    </row>
    <row r="33" spans="1:12" x14ac:dyDescent="0.2">
      <c r="A33" s="54">
        <v>30</v>
      </c>
      <c r="B33" s="11" t="s">
        <v>13</v>
      </c>
      <c r="C33" s="12">
        <v>44348</v>
      </c>
      <c r="D33" s="13" t="s">
        <v>75</v>
      </c>
      <c r="E33" s="14" t="s">
        <v>76</v>
      </c>
      <c r="F33" s="33" t="s">
        <v>12</v>
      </c>
      <c r="G33" s="63">
        <v>33.227665000000002</v>
      </c>
      <c r="H33" s="70">
        <v>34.021500000000003</v>
      </c>
      <c r="I33" s="107">
        <v>0</v>
      </c>
      <c r="J33" s="108">
        <v>0</v>
      </c>
      <c r="K33" s="79">
        <f t="shared" si="0"/>
        <v>0</v>
      </c>
      <c r="L33" s="82">
        <f t="shared" si="1"/>
        <v>0</v>
      </c>
    </row>
    <row r="34" spans="1:12" x14ac:dyDescent="0.2">
      <c r="A34" s="54">
        <v>31</v>
      </c>
      <c r="B34" s="11" t="s">
        <v>13</v>
      </c>
      <c r="C34" s="12">
        <v>44348</v>
      </c>
      <c r="D34" s="13" t="s">
        <v>77</v>
      </c>
      <c r="E34" s="14" t="s">
        <v>78</v>
      </c>
      <c r="F34" s="33" t="s">
        <v>12</v>
      </c>
      <c r="G34" s="63">
        <v>37.9435</v>
      </c>
      <c r="H34" s="70">
        <v>38.85</v>
      </c>
      <c r="I34" s="107">
        <v>0</v>
      </c>
      <c r="J34" s="108">
        <v>0</v>
      </c>
      <c r="K34" s="79">
        <f t="shared" si="0"/>
        <v>0</v>
      </c>
      <c r="L34" s="82">
        <f t="shared" si="1"/>
        <v>0</v>
      </c>
    </row>
    <row r="35" spans="1:12" x14ac:dyDescent="0.2">
      <c r="A35" s="54">
        <v>32</v>
      </c>
      <c r="B35" s="11" t="s">
        <v>13</v>
      </c>
      <c r="C35" s="12">
        <v>44348</v>
      </c>
      <c r="D35" s="13" t="s">
        <v>79</v>
      </c>
      <c r="E35" s="14" t="s">
        <v>80</v>
      </c>
      <c r="F35" s="33" t="s">
        <v>12</v>
      </c>
      <c r="G35" s="63">
        <v>126.47110600000001</v>
      </c>
      <c r="H35" s="70">
        <v>129.49260000000001</v>
      </c>
      <c r="I35" s="107">
        <v>0</v>
      </c>
      <c r="J35" s="108">
        <v>0</v>
      </c>
      <c r="K35" s="79">
        <f t="shared" si="0"/>
        <v>0</v>
      </c>
      <c r="L35" s="82">
        <f t="shared" si="1"/>
        <v>0</v>
      </c>
    </row>
    <row r="36" spans="1:12" ht="63" x14ac:dyDescent="0.2">
      <c r="A36" s="54">
        <v>33</v>
      </c>
      <c r="B36" s="11" t="s">
        <v>13</v>
      </c>
      <c r="C36" s="12">
        <v>44348</v>
      </c>
      <c r="D36" s="13" t="s">
        <v>81</v>
      </c>
      <c r="E36" s="14" t="s">
        <v>82</v>
      </c>
      <c r="F36" s="33" t="s">
        <v>12</v>
      </c>
      <c r="G36" s="63">
        <v>5.3337720000000006</v>
      </c>
      <c r="H36" s="70">
        <v>5.4612000000000007</v>
      </c>
      <c r="I36" s="107">
        <v>0</v>
      </c>
      <c r="J36" s="108">
        <v>0</v>
      </c>
      <c r="K36" s="79">
        <f t="shared" si="0"/>
        <v>0</v>
      </c>
      <c r="L36" s="82">
        <f t="shared" si="1"/>
        <v>0</v>
      </c>
    </row>
    <row r="37" spans="1:12" ht="63" x14ac:dyDescent="0.2">
      <c r="A37" s="55">
        <v>34</v>
      </c>
      <c r="B37" s="15" t="s">
        <v>6</v>
      </c>
      <c r="C37" s="16">
        <v>44256</v>
      </c>
      <c r="D37" s="13" t="s">
        <v>83</v>
      </c>
      <c r="E37" s="14" t="s">
        <v>84</v>
      </c>
      <c r="F37" s="35" t="s">
        <v>85</v>
      </c>
      <c r="G37" s="64">
        <v>24.5906403</v>
      </c>
      <c r="H37" s="71">
        <v>25.178130000000003</v>
      </c>
      <c r="I37" s="107">
        <v>0</v>
      </c>
      <c r="J37" s="108">
        <v>0</v>
      </c>
      <c r="K37" s="79">
        <f t="shared" si="0"/>
        <v>0</v>
      </c>
      <c r="L37" s="82">
        <f t="shared" si="1"/>
        <v>0</v>
      </c>
    </row>
    <row r="38" spans="1:12" ht="47.25" x14ac:dyDescent="0.2">
      <c r="A38" s="54">
        <v>35</v>
      </c>
      <c r="B38" s="11" t="s">
        <v>13</v>
      </c>
      <c r="C38" s="12">
        <v>44348</v>
      </c>
      <c r="D38" s="13" t="s">
        <v>86</v>
      </c>
      <c r="E38" s="14" t="s">
        <v>87</v>
      </c>
      <c r="F38" s="33" t="s">
        <v>88</v>
      </c>
      <c r="G38" s="63">
        <v>53.500335000000014</v>
      </c>
      <c r="H38" s="70">
        <v>54.778500000000015</v>
      </c>
      <c r="I38" s="107">
        <v>0</v>
      </c>
      <c r="J38" s="108">
        <v>0</v>
      </c>
      <c r="K38" s="79">
        <f t="shared" si="0"/>
        <v>0</v>
      </c>
      <c r="L38" s="82">
        <f t="shared" si="1"/>
        <v>0</v>
      </c>
    </row>
    <row r="39" spans="1:12" ht="63" x14ac:dyDescent="0.2">
      <c r="A39" s="55">
        <v>36</v>
      </c>
      <c r="B39" s="15" t="s">
        <v>6</v>
      </c>
      <c r="C39" s="16">
        <v>44256</v>
      </c>
      <c r="D39" s="13" t="s">
        <v>89</v>
      </c>
      <c r="E39" s="14" t="s">
        <v>90</v>
      </c>
      <c r="F39" s="34" t="s">
        <v>12</v>
      </c>
      <c r="G39" s="63">
        <v>188.74181000000002</v>
      </c>
      <c r="H39" s="70">
        <v>193.251</v>
      </c>
      <c r="I39" s="107">
        <v>0</v>
      </c>
      <c r="J39" s="108">
        <v>0</v>
      </c>
      <c r="K39" s="79">
        <f t="shared" si="0"/>
        <v>0</v>
      </c>
      <c r="L39" s="82">
        <f t="shared" si="1"/>
        <v>0</v>
      </c>
    </row>
    <row r="40" spans="1:12" ht="94.5" x14ac:dyDescent="0.2">
      <c r="A40" s="54">
        <v>37</v>
      </c>
      <c r="B40" s="11" t="s">
        <v>13</v>
      </c>
      <c r="C40" s="12">
        <v>44348</v>
      </c>
      <c r="D40" s="13" t="s">
        <v>91</v>
      </c>
      <c r="E40" s="14" t="s">
        <v>92</v>
      </c>
      <c r="F40" s="33" t="s">
        <v>12</v>
      </c>
      <c r="G40" s="63">
        <v>363.17350000000005</v>
      </c>
      <c r="H40" s="70">
        <v>371.85</v>
      </c>
      <c r="I40" s="107">
        <v>0</v>
      </c>
      <c r="J40" s="108">
        <v>0</v>
      </c>
      <c r="K40" s="79">
        <f t="shared" si="0"/>
        <v>0</v>
      </c>
      <c r="L40" s="82">
        <f t="shared" si="1"/>
        <v>0</v>
      </c>
    </row>
    <row r="41" spans="1:12" ht="157.5" x14ac:dyDescent="0.2">
      <c r="A41" s="55">
        <v>38</v>
      </c>
      <c r="B41" s="15" t="s">
        <v>6</v>
      </c>
      <c r="C41" s="16">
        <v>44256</v>
      </c>
      <c r="D41" s="13" t="s">
        <v>93</v>
      </c>
      <c r="E41" s="14" t="s">
        <v>94</v>
      </c>
      <c r="F41" s="34" t="s">
        <v>12</v>
      </c>
      <c r="G41" s="63">
        <v>0.47700400000000004</v>
      </c>
      <c r="H41" s="70">
        <v>0.48840000000000006</v>
      </c>
      <c r="I41" s="107">
        <v>0</v>
      </c>
      <c r="J41" s="108">
        <v>0</v>
      </c>
      <c r="K41" s="79">
        <f t="shared" si="0"/>
        <v>0</v>
      </c>
      <c r="L41" s="82">
        <f t="shared" si="1"/>
        <v>0</v>
      </c>
    </row>
    <row r="42" spans="1:12" ht="63" x14ac:dyDescent="0.2">
      <c r="A42" s="55">
        <v>39</v>
      </c>
      <c r="B42" s="15" t="s">
        <v>6</v>
      </c>
      <c r="C42" s="16">
        <v>44256</v>
      </c>
      <c r="D42" s="13" t="s">
        <v>95</v>
      </c>
      <c r="E42" s="14" t="s">
        <v>96</v>
      </c>
      <c r="F42" s="34" t="s">
        <v>97</v>
      </c>
      <c r="G42" s="63">
        <v>3.9623855000000003</v>
      </c>
      <c r="H42" s="70">
        <v>4.0570500000000003</v>
      </c>
      <c r="I42" s="107">
        <v>0</v>
      </c>
      <c r="J42" s="108">
        <v>0</v>
      </c>
      <c r="K42" s="79">
        <f t="shared" si="0"/>
        <v>0</v>
      </c>
      <c r="L42" s="82">
        <f t="shared" si="1"/>
        <v>0</v>
      </c>
    </row>
    <row r="43" spans="1:12" ht="78.75" x14ac:dyDescent="0.2">
      <c r="A43" s="55">
        <v>40</v>
      </c>
      <c r="B43" s="15" t="s">
        <v>6</v>
      </c>
      <c r="C43" s="16">
        <v>44256</v>
      </c>
      <c r="D43" s="13" t="s">
        <v>98</v>
      </c>
      <c r="E43" s="14" t="s">
        <v>99</v>
      </c>
      <c r="F43" s="34" t="s">
        <v>12</v>
      </c>
      <c r="G43" s="63">
        <v>1.0407360000000001</v>
      </c>
      <c r="H43" s="70">
        <v>1.0656000000000001</v>
      </c>
      <c r="I43" s="107">
        <v>0</v>
      </c>
      <c r="J43" s="108">
        <v>0</v>
      </c>
      <c r="K43" s="79">
        <f t="shared" si="0"/>
        <v>0</v>
      </c>
      <c r="L43" s="82">
        <f t="shared" si="1"/>
        <v>0</v>
      </c>
    </row>
    <row r="44" spans="1:12" ht="78.75" x14ac:dyDescent="0.2">
      <c r="A44" s="55">
        <v>41</v>
      </c>
      <c r="B44" s="15" t="s">
        <v>6</v>
      </c>
      <c r="C44" s="16">
        <v>44256</v>
      </c>
      <c r="D44" s="13" t="s">
        <v>100</v>
      </c>
      <c r="E44" s="14" t="s">
        <v>101</v>
      </c>
      <c r="F44" s="34" t="s">
        <v>12</v>
      </c>
      <c r="G44" s="63">
        <v>1.4960579999999999</v>
      </c>
      <c r="H44" s="70">
        <v>1.5318000000000001</v>
      </c>
      <c r="I44" s="107">
        <v>0</v>
      </c>
      <c r="J44" s="108">
        <v>0</v>
      </c>
      <c r="K44" s="79">
        <f t="shared" si="0"/>
        <v>0</v>
      </c>
      <c r="L44" s="82">
        <f t="shared" si="1"/>
        <v>0</v>
      </c>
    </row>
    <row r="45" spans="1:12" ht="47.25" x14ac:dyDescent="0.2">
      <c r="A45" s="55">
        <v>42</v>
      </c>
      <c r="B45" s="15" t="s">
        <v>35</v>
      </c>
      <c r="C45" s="16">
        <v>44378</v>
      </c>
      <c r="D45" s="13" t="s">
        <v>102</v>
      </c>
      <c r="E45" s="14" t="s">
        <v>103</v>
      </c>
      <c r="F45" s="34" t="s">
        <v>9</v>
      </c>
      <c r="G45" s="63">
        <v>22.148163</v>
      </c>
      <c r="H45" s="70">
        <v>22.677300000000002</v>
      </c>
      <c r="I45" s="107">
        <v>0</v>
      </c>
      <c r="J45" s="108">
        <v>0</v>
      </c>
      <c r="K45" s="79">
        <f t="shared" si="0"/>
        <v>0</v>
      </c>
      <c r="L45" s="82">
        <f t="shared" si="1"/>
        <v>0</v>
      </c>
    </row>
    <row r="46" spans="1:12" ht="47.25" x14ac:dyDescent="0.2">
      <c r="A46" s="55">
        <v>43</v>
      </c>
      <c r="B46" s="15" t="s">
        <v>6</v>
      </c>
      <c r="C46" s="16">
        <v>44256</v>
      </c>
      <c r="D46" s="13" t="s">
        <v>104</v>
      </c>
      <c r="E46" s="17" t="s">
        <v>105</v>
      </c>
      <c r="F46" s="36" t="s">
        <v>12</v>
      </c>
      <c r="G46" s="66">
        <v>53.120900000000006</v>
      </c>
      <c r="H46" s="73">
        <v>54.390000000000008</v>
      </c>
      <c r="I46" s="107">
        <v>0</v>
      </c>
      <c r="J46" s="108">
        <v>0</v>
      </c>
      <c r="K46" s="79">
        <f t="shared" si="0"/>
        <v>0</v>
      </c>
      <c r="L46" s="82">
        <f t="shared" si="1"/>
        <v>0</v>
      </c>
    </row>
    <row r="47" spans="1:12" ht="47.25" x14ac:dyDescent="0.2">
      <c r="A47" s="55">
        <v>44</v>
      </c>
      <c r="B47" s="15" t="s">
        <v>6</v>
      </c>
      <c r="C47" s="16">
        <v>44256</v>
      </c>
      <c r="D47" s="13" t="s">
        <v>106</v>
      </c>
      <c r="E47" s="14" t="s">
        <v>107</v>
      </c>
      <c r="F47" s="34" t="s">
        <v>12</v>
      </c>
      <c r="G47" s="63">
        <v>54.248364000000002</v>
      </c>
      <c r="H47" s="70">
        <v>55.544400000000003</v>
      </c>
      <c r="I47" s="107">
        <v>0</v>
      </c>
      <c r="J47" s="108">
        <v>0</v>
      </c>
      <c r="K47" s="79">
        <f t="shared" si="0"/>
        <v>0</v>
      </c>
      <c r="L47" s="82">
        <f t="shared" si="1"/>
        <v>0</v>
      </c>
    </row>
    <row r="48" spans="1:12" ht="47.25" x14ac:dyDescent="0.2">
      <c r="A48" s="55">
        <v>45</v>
      </c>
      <c r="B48" s="15" t="s">
        <v>6</v>
      </c>
      <c r="C48" s="16">
        <v>44256</v>
      </c>
      <c r="D48" s="13" t="s">
        <v>108</v>
      </c>
      <c r="E48" s="14" t="s">
        <v>109</v>
      </c>
      <c r="F48" s="34" t="s">
        <v>12</v>
      </c>
      <c r="G48" s="63">
        <v>210.96585999999999</v>
      </c>
      <c r="H48" s="70">
        <v>216.006</v>
      </c>
      <c r="I48" s="107">
        <v>0</v>
      </c>
      <c r="J48" s="108">
        <v>0</v>
      </c>
      <c r="K48" s="79">
        <f t="shared" si="0"/>
        <v>0</v>
      </c>
      <c r="L48" s="82">
        <f t="shared" si="1"/>
        <v>0</v>
      </c>
    </row>
    <row r="49" spans="1:12" ht="31.5" x14ac:dyDescent="0.2">
      <c r="A49" s="55">
        <v>46</v>
      </c>
      <c r="B49" s="15" t="s">
        <v>6</v>
      </c>
      <c r="C49" s="16">
        <v>44256</v>
      </c>
      <c r="D49" s="13" t="s">
        <v>110</v>
      </c>
      <c r="E49" s="13" t="s">
        <v>111</v>
      </c>
      <c r="F49" s="35" t="s">
        <v>9</v>
      </c>
      <c r="G49" s="64">
        <v>51.494750000000003</v>
      </c>
      <c r="H49" s="71">
        <v>52.725000000000001</v>
      </c>
      <c r="I49" s="107">
        <v>0</v>
      </c>
      <c r="J49" s="108">
        <v>0</v>
      </c>
      <c r="K49" s="79">
        <f t="shared" si="0"/>
        <v>0</v>
      </c>
      <c r="L49" s="82">
        <f t="shared" si="1"/>
        <v>0</v>
      </c>
    </row>
    <row r="50" spans="1:12" ht="31.5" x14ac:dyDescent="0.2">
      <c r="A50" s="55">
        <v>47</v>
      </c>
      <c r="B50" s="15" t="s">
        <v>6</v>
      </c>
      <c r="C50" s="16">
        <v>44256</v>
      </c>
      <c r="D50" s="14" t="s">
        <v>112</v>
      </c>
      <c r="E50" s="14" t="s">
        <v>113</v>
      </c>
      <c r="F50" s="35" t="s">
        <v>9</v>
      </c>
      <c r="G50" s="64">
        <v>52.427505768214296</v>
      </c>
      <c r="H50" s="71">
        <v>53.680040035714299</v>
      </c>
      <c r="I50" s="107">
        <v>0</v>
      </c>
      <c r="J50" s="108">
        <v>0</v>
      </c>
      <c r="K50" s="79">
        <f t="shared" si="0"/>
        <v>0</v>
      </c>
      <c r="L50" s="82">
        <f t="shared" si="1"/>
        <v>0</v>
      </c>
    </row>
    <row r="51" spans="1:12" ht="31.5" x14ac:dyDescent="0.2">
      <c r="A51" s="55">
        <v>48</v>
      </c>
      <c r="B51" s="15" t="s">
        <v>6</v>
      </c>
      <c r="C51" s="16">
        <v>44256</v>
      </c>
      <c r="D51" s="13" t="s">
        <v>114</v>
      </c>
      <c r="E51" s="13" t="s">
        <v>115</v>
      </c>
      <c r="F51" s="35" t="s">
        <v>116</v>
      </c>
      <c r="G51" s="64">
        <v>42.30519566666667</v>
      </c>
      <c r="H51" s="71">
        <v>43.315900000000006</v>
      </c>
      <c r="I51" s="107">
        <v>0</v>
      </c>
      <c r="J51" s="108">
        <v>0</v>
      </c>
      <c r="K51" s="79">
        <f t="shared" si="0"/>
        <v>0</v>
      </c>
      <c r="L51" s="82">
        <f t="shared" si="1"/>
        <v>0</v>
      </c>
    </row>
    <row r="52" spans="1:12" ht="63" x14ac:dyDescent="0.2">
      <c r="A52" s="54">
        <v>49</v>
      </c>
      <c r="B52" s="11" t="s">
        <v>13</v>
      </c>
      <c r="C52" s="12">
        <v>44348</v>
      </c>
      <c r="D52" s="13" t="s">
        <v>117</v>
      </c>
      <c r="E52" s="14" t="s">
        <v>118</v>
      </c>
      <c r="F52" s="33" t="s">
        <v>119</v>
      </c>
      <c r="G52" s="63">
        <v>19.5138</v>
      </c>
      <c r="H52" s="70">
        <v>19.98</v>
      </c>
      <c r="I52" s="107">
        <v>0</v>
      </c>
      <c r="J52" s="108">
        <v>0</v>
      </c>
      <c r="K52" s="79">
        <f t="shared" si="0"/>
        <v>0</v>
      </c>
      <c r="L52" s="82">
        <f t="shared" si="1"/>
        <v>0</v>
      </c>
    </row>
    <row r="53" spans="1:12" ht="31.5" x14ac:dyDescent="0.2">
      <c r="A53" s="55">
        <v>50</v>
      </c>
      <c r="B53" s="15" t="s">
        <v>6</v>
      </c>
      <c r="C53" s="16">
        <v>44256</v>
      </c>
      <c r="D53" s="13" t="s">
        <v>120</v>
      </c>
      <c r="E53" s="13" t="s">
        <v>121</v>
      </c>
      <c r="F53" s="34" t="s">
        <v>122</v>
      </c>
      <c r="G53" s="63">
        <v>1.4852170000000002</v>
      </c>
      <c r="H53" s="70">
        <v>1.5207000000000002</v>
      </c>
      <c r="I53" s="107">
        <v>0</v>
      </c>
      <c r="J53" s="108">
        <v>0</v>
      </c>
      <c r="K53" s="79">
        <f t="shared" si="0"/>
        <v>0</v>
      </c>
      <c r="L53" s="82">
        <f t="shared" si="1"/>
        <v>0</v>
      </c>
    </row>
    <row r="54" spans="1:12" ht="31.5" x14ac:dyDescent="0.2">
      <c r="A54" s="55">
        <v>51</v>
      </c>
      <c r="B54" s="15" t="s">
        <v>6</v>
      </c>
      <c r="C54" s="16">
        <v>44256</v>
      </c>
      <c r="D54" s="13" t="s">
        <v>123</v>
      </c>
      <c r="E54" s="13" t="s">
        <v>124</v>
      </c>
      <c r="F54" s="34" t="s">
        <v>125</v>
      </c>
      <c r="G54" s="63">
        <v>1.290079</v>
      </c>
      <c r="H54" s="70">
        <v>1.3209</v>
      </c>
      <c r="I54" s="107">
        <v>0</v>
      </c>
      <c r="J54" s="108">
        <v>0</v>
      </c>
      <c r="K54" s="79">
        <f t="shared" si="0"/>
        <v>0</v>
      </c>
      <c r="L54" s="82">
        <f t="shared" si="1"/>
        <v>0</v>
      </c>
    </row>
    <row r="55" spans="1:12" ht="31.5" x14ac:dyDescent="0.2">
      <c r="A55" s="54">
        <v>52</v>
      </c>
      <c r="B55" s="11" t="s">
        <v>13</v>
      </c>
      <c r="C55" s="12">
        <v>44348</v>
      </c>
      <c r="D55" s="13" t="s">
        <v>126</v>
      </c>
      <c r="E55" s="14" t="s">
        <v>127</v>
      </c>
      <c r="F55" s="34" t="s">
        <v>125</v>
      </c>
      <c r="G55" s="63">
        <v>1.506899</v>
      </c>
      <c r="H55" s="70">
        <v>1.5428999999999999</v>
      </c>
      <c r="I55" s="107">
        <v>0</v>
      </c>
      <c r="J55" s="108">
        <v>0</v>
      </c>
      <c r="K55" s="79">
        <f t="shared" si="0"/>
        <v>0</v>
      </c>
      <c r="L55" s="82">
        <f t="shared" si="1"/>
        <v>0</v>
      </c>
    </row>
    <row r="56" spans="1:12" ht="31.5" x14ac:dyDescent="0.2">
      <c r="A56" s="55">
        <v>53</v>
      </c>
      <c r="B56" s="15" t="s">
        <v>6</v>
      </c>
      <c r="C56" s="16">
        <v>44256</v>
      </c>
      <c r="D56" s="13" t="s">
        <v>128</v>
      </c>
      <c r="E56" s="13" t="s">
        <v>129</v>
      </c>
      <c r="F56" s="34" t="s">
        <v>125</v>
      </c>
      <c r="G56" s="63">
        <v>1.7128780000000001</v>
      </c>
      <c r="H56" s="70">
        <v>1.7538000000000002</v>
      </c>
      <c r="I56" s="107">
        <v>0</v>
      </c>
      <c r="J56" s="108">
        <v>0</v>
      </c>
      <c r="K56" s="79">
        <f t="shared" si="0"/>
        <v>0</v>
      </c>
      <c r="L56" s="82">
        <f t="shared" si="1"/>
        <v>0</v>
      </c>
    </row>
    <row r="57" spans="1:12" ht="31.5" x14ac:dyDescent="0.2">
      <c r="A57" s="54">
        <v>54</v>
      </c>
      <c r="B57" s="11" t="s">
        <v>13</v>
      </c>
      <c r="C57" s="12">
        <v>44348</v>
      </c>
      <c r="D57" s="13" t="s">
        <v>130</v>
      </c>
      <c r="E57" s="14" t="s">
        <v>131</v>
      </c>
      <c r="F57" s="34" t="s">
        <v>132</v>
      </c>
      <c r="G57" s="63">
        <v>1.6695140000000002</v>
      </c>
      <c r="H57" s="70">
        <v>1.7094000000000003</v>
      </c>
      <c r="I57" s="107">
        <v>0</v>
      </c>
      <c r="J57" s="108">
        <v>0</v>
      </c>
      <c r="K57" s="79">
        <f t="shared" si="0"/>
        <v>0</v>
      </c>
      <c r="L57" s="82">
        <f t="shared" si="1"/>
        <v>0</v>
      </c>
    </row>
    <row r="58" spans="1:12" ht="47.25" x14ac:dyDescent="0.2">
      <c r="A58" s="55">
        <v>55</v>
      </c>
      <c r="B58" s="15" t="s">
        <v>6</v>
      </c>
      <c r="C58" s="16">
        <v>44256</v>
      </c>
      <c r="D58" s="13" t="s">
        <v>133</v>
      </c>
      <c r="E58" s="13" t="s">
        <v>134</v>
      </c>
      <c r="F58" s="34" t="s">
        <v>135</v>
      </c>
      <c r="G58" s="63">
        <v>4.7971425000000005</v>
      </c>
      <c r="H58" s="70">
        <v>4.9117500000000005</v>
      </c>
      <c r="I58" s="107">
        <v>0</v>
      </c>
      <c r="J58" s="108">
        <v>0</v>
      </c>
      <c r="K58" s="79">
        <f t="shared" si="0"/>
        <v>0</v>
      </c>
      <c r="L58" s="82">
        <f t="shared" si="1"/>
        <v>0</v>
      </c>
    </row>
    <row r="59" spans="1:12" ht="47.25" x14ac:dyDescent="0.2">
      <c r="A59" s="55">
        <v>56</v>
      </c>
      <c r="B59" s="15" t="s">
        <v>6</v>
      </c>
      <c r="C59" s="16">
        <v>44256</v>
      </c>
      <c r="D59" s="13" t="s">
        <v>136</v>
      </c>
      <c r="E59" s="13" t="s">
        <v>137</v>
      </c>
      <c r="F59" s="34" t="s">
        <v>12</v>
      </c>
      <c r="G59" s="63">
        <v>1.7779240000000001</v>
      </c>
      <c r="H59" s="70">
        <v>1.8204</v>
      </c>
      <c r="I59" s="107">
        <v>0</v>
      </c>
      <c r="J59" s="108">
        <v>0</v>
      </c>
      <c r="K59" s="79">
        <f t="shared" si="0"/>
        <v>0</v>
      </c>
      <c r="L59" s="82">
        <f t="shared" si="1"/>
        <v>0</v>
      </c>
    </row>
    <row r="60" spans="1:12" ht="47.25" x14ac:dyDescent="0.25">
      <c r="A60" s="55">
        <v>57</v>
      </c>
      <c r="B60" s="15" t="s">
        <v>6</v>
      </c>
      <c r="C60" s="16">
        <v>44256</v>
      </c>
      <c r="D60" s="13" t="s">
        <v>138</v>
      </c>
      <c r="E60" s="18" t="s">
        <v>139</v>
      </c>
      <c r="F60" s="34" t="s">
        <v>140</v>
      </c>
      <c r="G60" s="63">
        <v>1.1925100000000002</v>
      </c>
      <c r="H60" s="70">
        <v>1.2210000000000003</v>
      </c>
      <c r="I60" s="107">
        <v>0</v>
      </c>
      <c r="J60" s="108">
        <v>0</v>
      </c>
      <c r="K60" s="79">
        <f t="shared" si="0"/>
        <v>0</v>
      </c>
      <c r="L60" s="82">
        <f t="shared" si="1"/>
        <v>0</v>
      </c>
    </row>
    <row r="61" spans="1:12" ht="47.25" x14ac:dyDescent="0.2">
      <c r="A61" s="55">
        <v>58</v>
      </c>
      <c r="B61" s="15" t="s">
        <v>6</v>
      </c>
      <c r="C61" s="16">
        <v>44256</v>
      </c>
      <c r="D61" s="13" t="s">
        <v>141</v>
      </c>
      <c r="E61" s="13" t="s">
        <v>142</v>
      </c>
      <c r="F61" s="34" t="s">
        <v>12</v>
      </c>
      <c r="G61" s="63">
        <v>105.428725</v>
      </c>
      <c r="H61" s="70">
        <v>107.94750000000001</v>
      </c>
      <c r="I61" s="107">
        <v>0</v>
      </c>
      <c r="J61" s="108">
        <v>0</v>
      </c>
      <c r="K61" s="79">
        <f t="shared" si="0"/>
        <v>0</v>
      </c>
      <c r="L61" s="82">
        <f t="shared" si="1"/>
        <v>0</v>
      </c>
    </row>
    <row r="62" spans="1:12" ht="31.5" x14ac:dyDescent="0.2">
      <c r="A62" s="55">
        <v>59</v>
      </c>
      <c r="B62" s="15" t="s">
        <v>6</v>
      </c>
      <c r="C62" s="16">
        <v>44256</v>
      </c>
      <c r="D62" s="13" t="s">
        <v>143</v>
      </c>
      <c r="E62" s="13" t="s">
        <v>144</v>
      </c>
      <c r="F62" s="35" t="s">
        <v>85</v>
      </c>
      <c r="G62" s="63">
        <v>14.310120000000001</v>
      </c>
      <c r="H62" s="70">
        <v>14.652000000000003</v>
      </c>
      <c r="I62" s="107">
        <v>0</v>
      </c>
      <c r="J62" s="108">
        <v>0</v>
      </c>
      <c r="K62" s="79">
        <f t="shared" si="0"/>
        <v>0</v>
      </c>
      <c r="L62" s="82">
        <f t="shared" si="1"/>
        <v>0</v>
      </c>
    </row>
    <row r="63" spans="1:12" ht="31.5" x14ac:dyDescent="0.2">
      <c r="A63" s="55">
        <v>60</v>
      </c>
      <c r="B63" s="15" t="s">
        <v>6</v>
      </c>
      <c r="C63" s="16">
        <v>44256</v>
      </c>
      <c r="D63" s="13" t="s">
        <v>145</v>
      </c>
      <c r="E63" s="13" t="s">
        <v>146</v>
      </c>
      <c r="F63" s="35" t="s">
        <v>116</v>
      </c>
      <c r="G63" s="64">
        <v>60.709600000000002</v>
      </c>
      <c r="H63" s="71">
        <v>62.160000000000004</v>
      </c>
      <c r="I63" s="107">
        <v>0</v>
      </c>
      <c r="J63" s="108">
        <v>0</v>
      </c>
      <c r="K63" s="79">
        <f t="shared" si="0"/>
        <v>0</v>
      </c>
      <c r="L63" s="82">
        <f t="shared" si="1"/>
        <v>0</v>
      </c>
    </row>
    <row r="64" spans="1:12" ht="47.25" x14ac:dyDescent="0.2">
      <c r="A64" s="55">
        <v>61</v>
      </c>
      <c r="B64" s="15" t="s">
        <v>6</v>
      </c>
      <c r="C64" s="16">
        <v>44256</v>
      </c>
      <c r="D64" s="13" t="s">
        <v>147</v>
      </c>
      <c r="E64" s="13" t="s">
        <v>148</v>
      </c>
      <c r="F64" s="34" t="s">
        <v>149</v>
      </c>
      <c r="G64" s="63">
        <v>15.860383000000002</v>
      </c>
      <c r="H64" s="70">
        <v>16.239300000000004</v>
      </c>
      <c r="I64" s="107">
        <v>0</v>
      </c>
      <c r="J64" s="108">
        <v>0</v>
      </c>
      <c r="K64" s="79">
        <f t="shared" si="0"/>
        <v>0</v>
      </c>
      <c r="L64" s="82">
        <f t="shared" si="1"/>
        <v>0</v>
      </c>
    </row>
    <row r="65" spans="1:12" ht="47.25" x14ac:dyDescent="0.2">
      <c r="A65" s="54">
        <v>62</v>
      </c>
      <c r="B65" s="11" t="s">
        <v>13</v>
      </c>
      <c r="C65" s="12">
        <v>44348</v>
      </c>
      <c r="D65" s="13" t="s">
        <v>150</v>
      </c>
      <c r="E65" s="14" t="s">
        <v>151</v>
      </c>
      <c r="F65" s="34" t="s">
        <v>85</v>
      </c>
      <c r="G65" s="63">
        <v>1.62615</v>
      </c>
      <c r="H65" s="70">
        <v>1.665</v>
      </c>
      <c r="I65" s="107">
        <v>0</v>
      </c>
      <c r="J65" s="108">
        <v>0</v>
      </c>
      <c r="K65" s="79">
        <f t="shared" si="0"/>
        <v>0</v>
      </c>
      <c r="L65" s="82">
        <f t="shared" si="1"/>
        <v>0</v>
      </c>
    </row>
    <row r="66" spans="1:12" ht="47.25" x14ac:dyDescent="0.2">
      <c r="A66" s="55">
        <v>63</v>
      </c>
      <c r="B66" s="15" t="s">
        <v>35</v>
      </c>
      <c r="C66" s="16">
        <v>44378</v>
      </c>
      <c r="D66" s="13" t="s">
        <v>152</v>
      </c>
      <c r="E66" s="13" t="s">
        <v>153</v>
      </c>
      <c r="F66" s="35" t="s">
        <v>85</v>
      </c>
      <c r="G66" s="63">
        <v>1.3009200000000001</v>
      </c>
      <c r="H66" s="70">
        <v>1.3320000000000001</v>
      </c>
      <c r="I66" s="107">
        <v>0</v>
      </c>
      <c r="J66" s="108">
        <v>0</v>
      </c>
      <c r="K66" s="79">
        <f t="shared" si="0"/>
        <v>0</v>
      </c>
      <c r="L66" s="82">
        <f t="shared" si="1"/>
        <v>0</v>
      </c>
    </row>
    <row r="67" spans="1:12" ht="47.25" x14ac:dyDescent="0.2">
      <c r="A67" s="54">
        <v>64</v>
      </c>
      <c r="B67" s="11" t="s">
        <v>13</v>
      </c>
      <c r="C67" s="12">
        <v>44348</v>
      </c>
      <c r="D67" s="13" t="s">
        <v>154</v>
      </c>
      <c r="E67" s="14" t="s">
        <v>155</v>
      </c>
      <c r="F67" s="34" t="s">
        <v>85</v>
      </c>
      <c r="G67" s="63">
        <v>3.0354800000000006</v>
      </c>
      <c r="H67" s="70">
        <v>3.1080000000000005</v>
      </c>
      <c r="I67" s="107">
        <v>0</v>
      </c>
      <c r="J67" s="108">
        <v>0</v>
      </c>
      <c r="K67" s="79">
        <f t="shared" si="0"/>
        <v>0</v>
      </c>
      <c r="L67" s="82">
        <f t="shared" si="1"/>
        <v>0</v>
      </c>
    </row>
    <row r="68" spans="1:12" ht="47.25" x14ac:dyDescent="0.2">
      <c r="A68" s="54">
        <v>65</v>
      </c>
      <c r="B68" s="11" t="s">
        <v>13</v>
      </c>
      <c r="C68" s="12">
        <v>44348</v>
      </c>
      <c r="D68" s="13" t="s">
        <v>156</v>
      </c>
      <c r="E68" s="14" t="s">
        <v>157</v>
      </c>
      <c r="F68" s="34" t="s">
        <v>85</v>
      </c>
      <c r="G68" s="63">
        <v>1.9513799999999999</v>
      </c>
      <c r="H68" s="70">
        <v>1.998</v>
      </c>
      <c r="I68" s="107">
        <v>0</v>
      </c>
      <c r="J68" s="108">
        <v>0</v>
      </c>
      <c r="K68" s="79">
        <f t="shared" si="0"/>
        <v>0</v>
      </c>
      <c r="L68" s="82">
        <f t="shared" si="1"/>
        <v>0</v>
      </c>
    </row>
    <row r="69" spans="1:12" ht="47.25" x14ac:dyDescent="0.2">
      <c r="A69" s="54">
        <v>66</v>
      </c>
      <c r="B69" s="11" t="s">
        <v>13</v>
      </c>
      <c r="C69" s="12">
        <v>44348</v>
      </c>
      <c r="D69" s="13" t="s">
        <v>158</v>
      </c>
      <c r="E69" s="14" t="s">
        <v>159</v>
      </c>
      <c r="F69" s="34" t="s">
        <v>85</v>
      </c>
      <c r="G69" s="63">
        <v>3.0354800000000006</v>
      </c>
      <c r="H69" s="70">
        <v>3.1080000000000005</v>
      </c>
      <c r="I69" s="107">
        <v>0</v>
      </c>
      <c r="J69" s="108">
        <v>0</v>
      </c>
      <c r="K69" s="79">
        <f t="shared" ref="K69:K132" si="2">G69*I69</f>
        <v>0</v>
      </c>
      <c r="L69" s="82">
        <f t="shared" ref="L69:L132" si="3">H69*J69</f>
        <v>0</v>
      </c>
    </row>
    <row r="70" spans="1:12" ht="47.25" x14ac:dyDescent="0.2">
      <c r="A70" s="55">
        <v>67</v>
      </c>
      <c r="B70" s="15" t="s">
        <v>6</v>
      </c>
      <c r="C70" s="16">
        <v>44256</v>
      </c>
      <c r="D70" s="13" t="s">
        <v>160</v>
      </c>
      <c r="E70" s="13" t="s">
        <v>161</v>
      </c>
      <c r="F70" s="35" t="s">
        <v>119</v>
      </c>
      <c r="G70" s="63">
        <v>4.3364000000000003</v>
      </c>
      <c r="H70" s="70">
        <v>4.4400000000000004</v>
      </c>
      <c r="I70" s="107">
        <v>0</v>
      </c>
      <c r="J70" s="108">
        <v>0</v>
      </c>
      <c r="K70" s="79">
        <f t="shared" si="2"/>
        <v>0</v>
      </c>
      <c r="L70" s="82">
        <f t="shared" si="3"/>
        <v>0</v>
      </c>
    </row>
    <row r="71" spans="1:12" ht="47.25" x14ac:dyDescent="0.2">
      <c r="A71" s="55">
        <v>68</v>
      </c>
      <c r="B71" s="15" t="s">
        <v>6</v>
      </c>
      <c r="C71" s="16">
        <v>44256</v>
      </c>
      <c r="D71" s="13" t="s">
        <v>162</v>
      </c>
      <c r="E71" s="13" t="s">
        <v>163</v>
      </c>
      <c r="F71" s="35" t="s">
        <v>85</v>
      </c>
      <c r="G71" s="63">
        <v>2.4934300000000005</v>
      </c>
      <c r="H71" s="70">
        <v>2.5530000000000004</v>
      </c>
      <c r="I71" s="107">
        <v>0</v>
      </c>
      <c r="J71" s="108">
        <v>0</v>
      </c>
      <c r="K71" s="79">
        <f t="shared" si="2"/>
        <v>0</v>
      </c>
      <c r="L71" s="82">
        <f t="shared" si="3"/>
        <v>0</v>
      </c>
    </row>
    <row r="72" spans="1:12" ht="47.25" x14ac:dyDescent="0.2">
      <c r="A72" s="55">
        <v>69</v>
      </c>
      <c r="B72" s="15" t="s">
        <v>35</v>
      </c>
      <c r="C72" s="16">
        <v>44378</v>
      </c>
      <c r="D72" s="13" t="s">
        <v>164</v>
      </c>
      <c r="E72" s="13" t="s">
        <v>165</v>
      </c>
      <c r="F72" s="35" t="s">
        <v>9</v>
      </c>
      <c r="G72" s="63">
        <v>27.102500000000003</v>
      </c>
      <c r="H72" s="70">
        <v>27.750000000000004</v>
      </c>
      <c r="I72" s="107">
        <v>0</v>
      </c>
      <c r="J72" s="108">
        <v>0</v>
      </c>
      <c r="K72" s="79">
        <f t="shared" si="2"/>
        <v>0</v>
      </c>
      <c r="L72" s="82">
        <f t="shared" si="3"/>
        <v>0</v>
      </c>
    </row>
    <row r="73" spans="1:12" ht="47.25" x14ac:dyDescent="0.2">
      <c r="A73" s="55">
        <v>70</v>
      </c>
      <c r="B73" s="15" t="s">
        <v>6</v>
      </c>
      <c r="C73" s="16">
        <v>44256</v>
      </c>
      <c r="D73" s="13" t="s">
        <v>166</v>
      </c>
      <c r="E73" s="13" t="s">
        <v>167</v>
      </c>
      <c r="F73" s="35" t="s">
        <v>85</v>
      </c>
      <c r="G73" s="63">
        <v>3.4691200000000002</v>
      </c>
      <c r="H73" s="70">
        <v>3.5520000000000005</v>
      </c>
      <c r="I73" s="107">
        <v>0</v>
      </c>
      <c r="J73" s="108">
        <v>0</v>
      </c>
      <c r="K73" s="79">
        <f t="shared" si="2"/>
        <v>0</v>
      </c>
      <c r="L73" s="82">
        <f t="shared" si="3"/>
        <v>0</v>
      </c>
    </row>
    <row r="74" spans="1:12" ht="47.25" x14ac:dyDescent="0.2">
      <c r="A74" s="55">
        <v>71</v>
      </c>
      <c r="B74" s="15" t="s">
        <v>35</v>
      </c>
      <c r="C74" s="16">
        <v>44378</v>
      </c>
      <c r="D74" s="13" t="s">
        <v>168</v>
      </c>
      <c r="E74" s="13" t="s">
        <v>169</v>
      </c>
      <c r="F74" s="35" t="s">
        <v>9</v>
      </c>
      <c r="G74" s="63">
        <v>10.729633363636362</v>
      </c>
      <c r="H74" s="70">
        <v>10.985972727272726</v>
      </c>
      <c r="I74" s="107">
        <v>0</v>
      </c>
      <c r="J74" s="108">
        <v>0</v>
      </c>
      <c r="K74" s="79">
        <f t="shared" si="2"/>
        <v>0</v>
      </c>
      <c r="L74" s="82">
        <f t="shared" si="3"/>
        <v>0</v>
      </c>
    </row>
    <row r="75" spans="1:12" ht="47.25" x14ac:dyDescent="0.2">
      <c r="A75" s="55">
        <v>72</v>
      </c>
      <c r="B75" s="15" t="s">
        <v>35</v>
      </c>
      <c r="C75" s="16">
        <v>44378</v>
      </c>
      <c r="D75" s="13" t="s">
        <v>170</v>
      </c>
      <c r="E75" s="13" t="s">
        <v>171</v>
      </c>
      <c r="F75" s="35" t="s">
        <v>9</v>
      </c>
      <c r="G75" s="63">
        <v>11.816690000000001</v>
      </c>
      <c r="H75" s="70">
        <v>12.099000000000002</v>
      </c>
      <c r="I75" s="107">
        <v>0</v>
      </c>
      <c r="J75" s="108">
        <v>0</v>
      </c>
      <c r="K75" s="79">
        <f t="shared" si="2"/>
        <v>0</v>
      </c>
      <c r="L75" s="82">
        <f t="shared" si="3"/>
        <v>0</v>
      </c>
    </row>
    <row r="76" spans="1:12" ht="47.25" x14ac:dyDescent="0.2">
      <c r="A76" s="55">
        <v>73</v>
      </c>
      <c r="B76" s="15" t="s">
        <v>6</v>
      </c>
      <c r="C76" s="16">
        <v>44256</v>
      </c>
      <c r="D76" s="13" t="s">
        <v>172</v>
      </c>
      <c r="E76" s="13" t="s">
        <v>173</v>
      </c>
      <c r="F76" s="34" t="s">
        <v>12</v>
      </c>
      <c r="G76" s="63">
        <v>1.4310120000000002</v>
      </c>
      <c r="H76" s="70">
        <v>1.4652000000000003</v>
      </c>
      <c r="I76" s="107">
        <v>0</v>
      </c>
      <c r="J76" s="108">
        <v>0</v>
      </c>
      <c r="K76" s="79">
        <f t="shared" si="2"/>
        <v>0</v>
      </c>
      <c r="L76" s="82">
        <f t="shared" si="3"/>
        <v>0</v>
      </c>
    </row>
    <row r="77" spans="1:12" ht="31.5" x14ac:dyDescent="0.2">
      <c r="A77" s="54">
        <v>74</v>
      </c>
      <c r="B77" s="11" t="s">
        <v>13</v>
      </c>
      <c r="C77" s="12">
        <v>44348</v>
      </c>
      <c r="D77" s="13" t="s">
        <v>174</v>
      </c>
      <c r="E77" s="14" t="s">
        <v>175</v>
      </c>
      <c r="F77" s="34" t="s">
        <v>176</v>
      </c>
      <c r="G77" s="63">
        <v>24.815049000000002</v>
      </c>
      <c r="H77" s="70">
        <v>25.407900000000001</v>
      </c>
      <c r="I77" s="107">
        <v>0</v>
      </c>
      <c r="J77" s="108">
        <v>0</v>
      </c>
      <c r="K77" s="79">
        <f t="shared" si="2"/>
        <v>0</v>
      </c>
      <c r="L77" s="82">
        <f t="shared" si="3"/>
        <v>0</v>
      </c>
    </row>
    <row r="78" spans="1:12" ht="47.25" x14ac:dyDescent="0.2">
      <c r="A78" s="55">
        <v>75</v>
      </c>
      <c r="B78" s="15" t="s">
        <v>6</v>
      </c>
      <c r="C78" s="16">
        <v>44256</v>
      </c>
      <c r="D78" s="13" t="s">
        <v>177</v>
      </c>
      <c r="E78" s="17" t="s">
        <v>178</v>
      </c>
      <c r="F78" s="36" t="s">
        <v>176</v>
      </c>
      <c r="G78" s="66">
        <v>25.503452500000002</v>
      </c>
      <c r="H78" s="73">
        <v>26.112750000000002</v>
      </c>
      <c r="I78" s="107">
        <v>0</v>
      </c>
      <c r="J78" s="108">
        <v>0</v>
      </c>
      <c r="K78" s="79">
        <f t="shared" si="2"/>
        <v>0</v>
      </c>
      <c r="L78" s="82">
        <f t="shared" si="3"/>
        <v>0</v>
      </c>
    </row>
    <row r="79" spans="1:12" ht="47.25" x14ac:dyDescent="0.2">
      <c r="A79" s="55">
        <v>76</v>
      </c>
      <c r="B79" s="15" t="s">
        <v>6</v>
      </c>
      <c r="C79" s="16">
        <v>44256</v>
      </c>
      <c r="D79" s="13" t="s">
        <v>179</v>
      </c>
      <c r="E79" s="17" t="s">
        <v>180</v>
      </c>
      <c r="F79" s="36" t="s">
        <v>176</v>
      </c>
      <c r="G79" s="66">
        <v>24.625331500000001</v>
      </c>
      <c r="H79" s="73">
        <v>25.213650000000001</v>
      </c>
      <c r="I79" s="107">
        <v>0</v>
      </c>
      <c r="J79" s="108">
        <v>0</v>
      </c>
      <c r="K79" s="79">
        <f t="shared" si="2"/>
        <v>0</v>
      </c>
      <c r="L79" s="82">
        <f t="shared" si="3"/>
        <v>0</v>
      </c>
    </row>
    <row r="80" spans="1:12" ht="47.25" x14ac:dyDescent="0.2">
      <c r="A80" s="55">
        <v>77</v>
      </c>
      <c r="B80" s="15" t="s">
        <v>6</v>
      </c>
      <c r="C80" s="16">
        <v>44256</v>
      </c>
      <c r="D80" s="13" t="s">
        <v>181</v>
      </c>
      <c r="E80" s="17" t="s">
        <v>182</v>
      </c>
      <c r="F80" s="36" t="s">
        <v>176</v>
      </c>
      <c r="G80" s="66">
        <v>24.012815</v>
      </c>
      <c r="H80" s="73">
        <v>24.586500000000001</v>
      </c>
      <c r="I80" s="107">
        <v>0</v>
      </c>
      <c r="J80" s="108">
        <v>0</v>
      </c>
      <c r="K80" s="79">
        <f t="shared" si="2"/>
        <v>0</v>
      </c>
      <c r="L80" s="82">
        <f t="shared" si="3"/>
        <v>0</v>
      </c>
    </row>
    <row r="81" spans="1:12" ht="47.25" x14ac:dyDescent="0.2">
      <c r="A81" s="55">
        <v>78</v>
      </c>
      <c r="B81" s="15" t="s">
        <v>6</v>
      </c>
      <c r="C81" s="16">
        <v>44256</v>
      </c>
      <c r="D81" s="13" t="s">
        <v>183</v>
      </c>
      <c r="E81" s="17" t="s">
        <v>184</v>
      </c>
      <c r="F81" s="36" t="s">
        <v>176</v>
      </c>
      <c r="G81" s="66">
        <v>52.036799999999999</v>
      </c>
      <c r="H81" s="73">
        <v>53.28</v>
      </c>
      <c r="I81" s="107">
        <v>0</v>
      </c>
      <c r="J81" s="108">
        <v>0</v>
      </c>
      <c r="K81" s="79">
        <f t="shared" si="2"/>
        <v>0</v>
      </c>
      <c r="L81" s="82">
        <f t="shared" si="3"/>
        <v>0</v>
      </c>
    </row>
    <row r="82" spans="1:12" ht="47.25" x14ac:dyDescent="0.2">
      <c r="A82" s="55">
        <v>79</v>
      </c>
      <c r="B82" s="15" t="s">
        <v>6</v>
      </c>
      <c r="C82" s="16">
        <v>44256</v>
      </c>
      <c r="D82" s="13" t="s">
        <v>185</v>
      </c>
      <c r="E82" s="17" t="s">
        <v>186</v>
      </c>
      <c r="F82" s="36" t="s">
        <v>187</v>
      </c>
      <c r="G82" s="66">
        <v>6.9273990000000003</v>
      </c>
      <c r="H82" s="73">
        <v>7.0929000000000002</v>
      </c>
      <c r="I82" s="107">
        <v>0</v>
      </c>
      <c r="J82" s="108">
        <v>0</v>
      </c>
      <c r="K82" s="79">
        <f t="shared" si="2"/>
        <v>0</v>
      </c>
      <c r="L82" s="82">
        <f t="shared" si="3"/>
        <v>0</v>
      </c>
    </row>
    <row r="83" spans="1:12" ht="47.25" x14ac:dyDescent="0.2">
      <c r="A83" s="55">
        <v>80</v>
      </c>
      <c r="B83" s="15" t="s">
        <v>6</v>
      </c>
      <c r="C83" s="16">
        <v>44256</v>
      </c>
      <c r="D83" s="13" t="s">
        <v>188</v>
      </c>
      <c r="E83" s="17" t="s">
        <v>189</v>
      </c>
      <c r="F83" s="36" t="s">
        <v>176</v>
      </c>
      <c r="G83" s="66">
        <v>24.529569333333335</v>
      </c>
      <c r="H83" s="73">
        <v>25.115600000000001</v>
      </c>
      <c r="I83" s="107">
        <v>0</v>
      </c>
      <c r="J83" s="108">
        <v>0</v>
      </c>
      <c r="K83" s="79">
        <f t="shared" si="2"/>
        <v>0</v>
      </c>
      <c r="L83" s="82">
        <f t="shared" si="3"/>
        <v>0</v>
      </c>
    </row>
    <row r="84" spans="1:12" ht="31.5" x14ac:dyDescent="0.2">
      <c r="A84" s="55">
        <v>81</v>
      </c>
      <c r="B84" s="15" t="s">
        <v>6</v>
      </c>
      <c r="C84" s="16">
        <v>44256</v>
      </c>
      <c r="D84" s="14" t="s">
        <v>190</v>
      </c>
      <c r="E84" s="14" t="s">
        <v>191</v>
      </c>
      <c r="F84" s="34" t="s">
        <v>12</v>
      </c>
      <c r="G84" s="63">
        <v>1.1166230000000001</v>
      </c>
      <c r="H84" s="70">
        <v>1.1433000000000002</v>
      </c>
      <c r="I84" s="107">
        <v>0</v>
      </c>
      <c r="J84" s="108">
        <v>0</v>
      </c>
      <c r="K84" s="79">
        <f t="shared" si="2"/>
        <v>0</v>
      </c>
      <c r="L84" s="82">
        <f t="shared" si="3"/>
        <v>0</v>
      </c>
    </row>
    <row r="85" spans="1:12" ht="31.5" x14ac:dyDescent="0.2">
      <c r="A85" s="55">
        <v>82</v>
      </c>
      <c r="B85" s="15" t="s">
        <v>6</v>
      </c>
      <c r="C85" s="16">
        <v>44256</v>
      </c>
      <c r="D85" s="13" t="s">
        <v>192</v>
      </c>
      <c r="E85" s="13" t="s">
        <v>193</v>
      </c>
      <c r="F85" s="34" t="s">
        <v>176</v>
      </c>
      <c r="G85" s="63">
        <v>7.3955567439999994</v>
      </c>
      <c r="H85" s="70">
        <v>7.5722423999999995</v>
      </c>
      <c r="I85" s="107">
        <v>0</v>
      </c>
      <c r="J85" s="108">
        <v>0</v>
      </c>
      <c r="K85" s="79">
        <f t="shared" si="2"/>
        <v>0</v>
      </c>
      <c r="L85" s="82">
        <f t="shared" si="3"/>
        <v>0</v>
      </c>
    </row>
    <row r="86" spans="1:12" ht="63" x14ac:dyDescent="0.2">
      <c r="A86" s="55">
        <v>83</v>
      </c>
      <c r="B86" s="15" t="s">
        <v>6</v>
      </c>
      <c r="C86" s="16">
        <v>44256</v>
      </c>
      <c r="D86" s="13" t="s">
        <v>194</v>
      </c>
      <c r="E86" s="13" t="s">
        <v>195</v>
      </c>
      <c r="F86" s="34" t="s">
        <v>196</v>
      </c>
      <c r="G86" s="63">
        <v>2.9487520000000003</v>
      </c>
      <c r="H86" s="70">
        <v>3.0192000000000005</v>
      </c>
      <c r="I86" s="107">
        <v>0</v>
      </c>
      <c r="J86" s="108">
        <v>0</v>
      </c>
      <c r="K86" s="79">
        <f t="shared" si="2"/>
        <v>0</v>
      </c>
      <c r="L86" s="82">
        <f t="shared" si="3"/>
        <v>0</v>
      </c>
    </row>
    <row r="87" spans="1:12" ht="63" x14ac:dyDescent="0.2">
      <c r="A87" s="55">
        <v>84</v>
      </c>
      <c r="B87" s="15" t="s">
        <v>6</v>
      </c>
      <c r="C87" s="16">
        <v>44256</v>
      </c>
      <c r="D87" s="13" t="s">
        <v>197</v>
      </c>
      <c r="E87" s="13" t="s">
        <v>198</v>
      </c>
      <c r="F87" s="34" t="s">
        <v>196</v>
      </c>
      <c r="G87" s="63">
        <v>7.577859000000001</v>
      </c>
      <c r="H87" s="70">
        <v>7.7589000000000006</v>
      </c>
      <c r="I87" s="107">
        <v>0</v>
      </c>
      <c r="J87" s="108">
        <v>0</v>
      </c>
      <c r="K87" s="79">
        <f t="shared" si="2"/>
        <v>0</v>
      </c>
      <c r="L87" s="82">
        <f t="shared" si="3"/>
        <v>0</v>
      </c>
    </row>
    <row r="88" spans="1:12" ht="63" x14ac:dyDescent="0.2">
      <c r="A88" s="55">
        <v>85</v>
      </c>
      <c r="B88" s="15" t="s">
        <v>6</v>
      </c>
      <c r="C88" s="16">
        <v>44256</v>
      </c>
      <c r="D88" s="13" t="s">
        <v>199</v>
      </c>
      <c r="E88" s="13" t="s">
        <v>200</v>
      </c>
      <c r="F88" s="34" t="s">
        <v>201</v>
      </c>
      <c r="G88" s="63">
        <v>4.7429375</v>
      </c>
      <c r="H88" s="70">
        <v>4.8562500000000002</v>
      </c>
      <c r="I88" s="107">
        <v>0</v>
      </c>
      <c r="J88" s="108">
        <v>0</v>
      </c>
      <c r="K88" s="79">
        <f t="shared" si="2"/>
        <v>0</v>
      </c>
      <c r="L88" s="82">
        <f t="shared" si="3"/>
        <v>0</v>
      </c>
    </row>
    <row r="89" spans="1:12" ht="63" x14ac:dyDescent="0.2">
      <c r="A89" s="55">
        <v>86</v>
      </c>
      <c r="B89" s="15" t="s">
        <v>6</v>
      </c>
      <c r="C89" s="16">
        <v>44256</v>
      </c>
      <c r="D89" s="13" t="s">
        <v>202</v>
      </c>
      <c r="E89" s="13" t="s">
        <v>203</v>
      </c>
      <c r="F89" s="34" t="s">
        <v>196</v>
      </c>
      <c r="G89" s="63">
        <v>1.4093300000000002</v>
      </c>
      <c r="H89" s="70">
        <v>1.4430000000000003</v>
      </c>
      <c r="I89" s="107">
        <v>0</v>
      </c>
      <c r="J89" s="108">
        <v>0</v>
      </c>
      <c r="K89" s="79">
        <f t="shared" si="2"/>
        <v>0</v>
      </c>
      <c r="L89" s="82">
        <f t="shared" si="3"/>
        <v>0</v>
      </c>
    </row>
    <row r="90" spans="1:12" ht="42.75" customHeight="1" x14ac:dyDescent="0.2">
      <c r="A90" s="55">
        <v>87</v>
      </c>
      <c r="B90" s="15" t="s">
        <v>6</v>
      </c>
      <c r="C90" s="16">
        <v>44256</v>
      </c>
      <c r="D90" s="13" t="s">
        <v>204</v>
      </c>
      <c r="E90" s="13" t="s">
        <v>205</v>
      </c>
      <c r="F90" s="34" t="s">
        <v>196</v>
      </c>
      <c r="G90" s="63">
        <v>2.7590345000000003</v>
      </c>
      <c r="H90" s="70">
        <v>2.8249500000000003</v>
      </c>
      <c r="I90" s="107">
        <v>0</v>
      </c>
      <c r="J90" s="108">
        <v>0</v>
      </c>
      <c r="K90" s="79">
        <f t="shared" si="2"/>
        <v>0</v>
      </c>
      <c r="L90" s="82">
        <f t="shared" si="3"/>
        <v>0</v>
      </c>
    </row>
    <row r="91" spans="1:12" x14ac:dyDescent="0.2">
      <c r="A91" s="55">
        <v>88</v>
      </c>
      <c r="B91" s="15" t="s">
        <v>6</v>
      </c>
      <c r="C91" s="16">
        <v>44256</v>
      </c>
      <c r="D91" s="13" t="s">
        <v>206</v>
      </c>
      <c r="E91" s="17" t="s">
        <v>207</v>
      </c>
      <c r="F91" s="34" t="s">
        <v>12</v>
      </c>
      <c r="G91" s="63">
        <v>3.1655720000000001</v>
      </c>
      <c r="H91" s="70">
        <v>3.2412000000000001</v>
      </c>
      <c r="I91" s="107">
        <v>0</v>
      </c>
      <c r="J91" s="108">
        <v>0</v>
      </c>
      <c r="K91" s="79">
        <f t="shared" si="2"/>
        <v>0</v>
      </c>
      <c r="L91" s="82">
        <f t="shared" si="3"/>
        <v>0</v>
      </c>
    </row>
    <row r="92" spans="1:12" ht="63" x14ac:dyDescent="0.2">
      <c r="A92" s="55">
        <v>89</v>
      </c>
      <c r="B92" s="15" t="s">
        <v>6</v>
      </c>
      <c r="C92" s="16">
        <v>44256</v>
      </c>
      <c r="D92" s="13" t="s">
        <v>208</v>
      </c>
      <c r="E92" s="17" t="s">
        <v>209</v>
      </c>
      <c r="F92" s="34" t="s">
        <v>210</v>
      </c>
      <c r="G92" s="63">
        <v>4.4448099999999995</v>
      </c>
      <c r="H92" s="70">
        <v>4.5510000000000002</v>
      </c>
      <c r="I92" s="107">
        <v>0</v>
      </c>
      <c r="J92" s="108">
        <v>0</v>
      </c>
      <c r="K92" s="79">
        <f t="shared" si="2"/>
        <v>0</v>
      </c>
      <c r="L92" s="82">
        <f t="shared" si="3"/>
        <v>0</v>
      </c>
    </row>
    <row r="93" spans="1:12" x14ac:dyDescent="0.2">
      <c r="A93" s="55">
        <v>90</v>
      </c>
      <c r="B93" s="15" t="s">
        <v>6</v>
      </c>
      <c r="C93" s="16">
        <v>44256</v>
      </c>
      <c r="D93" s="13" t="s">
        <v>211</v>
      </c>
      <c r="E93" s="14" t="s">
        <v>212</v>
      </c>
      <c r="F93" s="34" t="s">
        <v>213</v>
      </c>
      <c r="G93" s="63">
        <v>13.822275000000001</v>
      </c>
      <c r="H93" s="70">
        <v>14.152500000000002</v>
      </c>
      <c r="I93" s="107">
        <v>0</v>
      </c>
      <c r="J93" s="108">
        <v>0</v>
      </c>
      <c r="K93" s="79">
        <f t="shared" si="2"/>
        <v>0</v>
      </c>
      <c r="L93" s="82">
        <f t="shared" si="3"/>
        <v>0</v>
      </c>
    </row>
    <row r="94" spans="1:12" ht="47.25" x14ac:dyDescent="0.2">
      <c r="A94" s="55">
        <v>91</v>
      </c>
      <c r="B94" s="15" t="s">
        <v>6</v>
      </c>
      <c r="C94" s="16">
        <v>44256</v>
      </c>
      <c r="D94" s="13" t="s">
        <v>214</v>
      </c>
      <c r="E94" s="14" t="s">
        <v>215</v>
      </c>
      <c r="F94" s="34" t="s">
        <v>12</v>
      </c>
      <c r="G94" s="63">
        <v>62.877800000000001</v>
      </c>
      <c r="H94" s="70">
        <v>64.38000000000001</v>
      </c>
      <c r="I94" s="107">
        <v>0</v>
      </c>
      <c r="J94" s="108">
        <v>0</v>
      </c>
      <c r="K94" s="79">
        <f t="shared" si="2"/>
        <v>0</v>
      </c>
      <c r="L94" s="82">
        <f t="shared" si="3"/>
        <v>0</v>
      </c>
    </row>
    <row r="95" spans="1:12" ht="47.25" x14ac:dyDescent="0.2">
      <c r="A95" s="55">
        <v>92</v>
      </c>
      <c r="B95" s="15" t="s">
        <v>6</v>
      </c>
      <c r="C95" s="16">
        <v>44256</v>
      </c>
      <c r="D95" s="13" t="s">
        <v>216</v>
      </c>
      <c r="E95" s="13" t="s">
        <v>217</v>
      </c>
      <c r="F95" s="36" t="s">
        <v>12</v>
      </c>
      <c r="G95" s="66">
        <v>42.279900000000005</v>
      </c>
      <c r="H95" s="73">
        <v>43.290000000000006</v>
      </c>
      <c r="I95" s="107">
        <v>0</v>
      </c>
      <c r="J95" s="108">
        <v>0</v>
      </c>
      <c r="K95" s="79">
        <f t="shared" si="2"/>
        <v>0</v>
      </c>
      <c r="L95" s="82">
        <f t="shared" si="3"/>
        <v>0</v>
      </c>
    </row>
    <row r="96" spans="1:12" ht="47.25" x14ac:dyDescent="0.2">
      <c r="A96" s="55">
        <v>93</v>
      </c>
      <c r="B96" s="15" t="s">
        <v>6</v>
      </c>
      <c r="C96" s="16">
        <v>44256</v>
      </c>
      <c r="D96" s="13" t="s">
        <v>218</v>
      </c>
      <c r="E96" s="13" t="s">
        <v>219</v>
      </c>
      <c r="F96" s="34" t="s">
        <v>12</v>
      </c>
      <c r="G96" s="63">
        <v>21.898820000000001</v>
      </c>
      <c r="H96" s="70">
        <v>22.422000000000001</v>
      </c>
      <c r="I96" s="107">
        <v>0</v>
      </c>
      <c r="J96" s="108">
        <v>0</v>
      </c>
      <c r="K96" s="79">
        <f t="shared" si="2"/>
        <v>0</v>
      </c>
      <c r="L96" s="82">
        <f t="shared" si="3"/>
        <v>0</v>
      </c>
    </row>
    <row r="97" spans="1:12" ht="31.5" x14ac:dyDescent="0.2">
      <c r="A97" s="55">
        <v>94</v>
      </c>
      <c r="B97" s="15" t="s">
        <v>6</v>
      </c>
      <c r="C97" s="16">
        <v>44256</v>
      </c>
      <c r="D97" s="13" t="s">
        <v>220</v>
      </c>
      <c r="E97" s="14" t="s">
        <v>221</v>
      </c>
      <c r="F97" s="36" t="s">
        <v>222</v>
      </c>
      <c r="G97" s="66">
        <v>13.223786754000001</v>
      </c>
      <c r="H97" s="73">
        <v>13.5397134</v>
      </c>
      <c r="I97" s="107">
        <v>0</v>
      </c>
      <c r="J97" s="108">
        <v>0</v>
      </c>
      <c r="K97" s="79">
        <f t="shared" si="2"/>
        <v>0</v>
      </c>
      <c r="L97" s="82">
        <f t="shared" si="3"/>
        <v>0</v>
      </c>
    </row>
    <row r="98" spans="1:12" ht="31.5" x14ac:dyDescent="0.2">
      <c r="A98" s="55">
        <v>95</v>
      </c>
      <c r="B98" s="15" t="s">
        <v>6</v>
      </c>
      <c r="C98" s="16">
        <v>44256</v>
      </c>
      <c r="D98" s="13" t="s">
        <v>223</v>
      </c>
      <c r="E98" s="14" t="s">
        <v>224</v>
      </c>
      <c r="F98" s="36" t="s">
        <v>222</v>
      </c>
      <c r="G98" s="66">
        <v>10.645862000000001</v>
      </c>
      <c r="H98" s="73">
        <v>10.900200000000002</v>
      </c>
      <c r="I98" s="107">
        <v>0</v>
      </c>
      <c r="J98" s="108">
        <v>0</v>
      </c>
      <c r="K98" s="79">
        <f t="shared" si="2"/>
        <v>0</v>
      </c>
      <c r="L98" s="82">
        <f t="shared" si="3"/>
        <v>0</v>
      </c>
    </row>
    <row r="99" spans="1:12" ht="31.5" x14ac:dyDescent="0.2">
      <c r="A99" s="55">
        <v>96</v>
      </c>
      <c r="B99" s="15" t="s">
        <v>6</v>
      </c>
      <c r="C99" s="16">
        <v>44256</v>
      </c>
      <c r="D99" s="13" t="s">
        <v>225</v>
      </c>
      <c r="E99" s="14" t="s">
        <v>226</v>
      </c>
      <c r="F99" s="36" t="s">
        <v>222</v>
      </c>
      <c r="G99" s="66">
        <v>3.5016430000000005</v>
      </c>
      <c r="H99" s="73">
        <v>3.5853000000000006</v>
      </c>
      <c r="I99" s="107">
        <v>0</v>
      </c>
      <c r="J99" s="108">
        <v>0</v>
      </c>
      <c r="K99" s="79">
        <f t="shared" si="2"/>
        <v>0</v>
      </c>
      <c r="L99" s="82">
        <f t="shared" si="3"/>
        <v>0</v>
      </c>
    </row>
    <row r="100" spans="1:12" ht="47.25" x14ac:dyDescent="0.2">
      <c r="A100" s="55">
        <v>97</v>
      </c>
      <c r="B100" s="15" t="s">
        <v>6</v>
      </c>
      <c r="C100" s="16">
        <v>44256</v>
      </c>
      <c r="D100" s="13" t="s">
        <v>227</v>
      </c>
      <c r="E100" s="14" t="s">
        <v>228</v>
      </c>
      <c r="F100" s="36" t="s">
        <v>26</v>
      </c>
      <c r="G100" s="66">
        <v>8.1741140000000012</v>
      </c>
      <c r="H100" s="73">
        <v>8.3694000000000006</v>
      </c>
      <c r="I100" s="107">
        <v>0</v>
      </c>
      <c r="J100" s="108">
        <v>0</v>
      </c>
      <c r="K100" s="79">
        <f t="shared" si="2"/>
        <v>0</v>
      </c>
      <c r="L100" s="82">
        <f t="shared" si="3"/>
        <v>0</v>
      </c>
    </row>
    <row r="101" spans="1:12" ht="63" x14ac:dyDescent="0.2">
      <c r="A101" s="55">
        <v>98</v>
      </c>
      <c r="B101" s="15" t="s">
        <v>6</v>
      </c>
      <c r="C101" s="16">
        <v>44256</v>
      </c>
      <c r="D101" s="13" t="s">
        <v>229</v>
      </c>
      <c r="E101" s="13" t="s">
        <v>230</v>
      </c>
      <c r="F101" s="34" t="s">
        <v>12</v>
      </c>
      <c r="G101" s="63">
        <v>63.14340450000001</v>
      </c>
      <c r="H101" s="70">
        <v>64.651950000000014</v>
      </c>
      <c r="I101" s="107">
        <v>0</v>
      </c>
      <c r="J101" s="108">
        <v>0</v>
      </c>
      <c r="K101" s="79">
        <f t="shared" si="2"/>
        <v>0</v>
      </c>
      <c r="L101" s="82">
        <f t="shared" si="3"/>
        <v>0</v>
      </c>
    </row>
    <row r="102" spans="1:12" ht="31.5" x14ac:dyDescent="0.2">
      <c r="A102" s="55">
        <v>99</v>
      </c>
      <c r="B102" s="15" t="s">
        <v>6</v>
      </c>
      <c r="C102" s="16">
        <v>44256</v>
      </c>
      <c r="D102" s="13" t="s">
        <v>231</v>
      </c>
      <c r="E102" s="13" t="s">
        <v>232</v>
      </c>
      <c r="F102" s="34" t="s">
        <v>233</v>
      </c>
      <c r="G102" s="63">
        <v>41.195800000000006</v>
      </c>
      <c r="H102" s="70">
        <v>42.180000000000007</v>
      </c>
      <c r="I102" s="107">
        <v>0</v>
      </c>
      <c r="J102" s="108">
        <v>0</v>
      </c>
      <c r="K102" s="79">
        <f t="shared" si="2"/>
        <v>0</v>
      </c>
      <c r="L102" s="82">
        <f t="shared" si="3"/>
        <v>0</v>
      </c>
    </row>
    <row r="103" spans="1:12" ht="47.25" x14ac:dyDescent="0.2">
      <c r="A103" s="55">
        <v>100</v>
      </c>
      <c r="B103" s="15" t="s">
        <v>6</v>
      </c>
      <c r="C103" s="16">
        <v>44256</v>
      </c>
      <c r="D103" s="13" t="s">
        <v>234</v>
      </c>
      <c r="E103" s="13" t="s">
        <v>235</v>
      </c>
      <c r="F103" s="36" t="s">
        <v>236</v>
      </c>
      <c r="G103" s="66">
        <v>122.50330000000001</v>
      </c>
      <c r="H103" s="73">
        <v>125.43</v>
      </c>
      <c r="I103" s="107">
        <v>0</v>
      </c>
      <c r="J103" s="108">
        <v>0</v>
      </c>
      <c r="K103" s="79">
        <f t="shared" si="2"/>
        <v>0</v>
      </c>
      <c r="L103" s="82">
        <f t="shared" si="3"/>
        <v>0</v>
      </c>
    </row>
    <row r="104" spans="1:12" ht="47.25" x14ac:dyDescent="0.2">
      <c r="A104" s="55">
        <v>101</v>
      </c>
      <c r="B104" s="15" t="s">
        <v>6</v>
      </c>
      <c r="C104" s="16">
        <v>44256</v>
      </c>
      <c r="D104" s="13" t="s">
        <v>237</v>
      </c>
      <c r="E104" s="13" t="s">
        <v>238</v>
      </c>
      <c r="F104" s="36" t="s">
        <v>9</v>
      </c>
      <c r="G104" s="66">
        <v>10.103812000000001</v>
      </c>
      <c r="H104" s="73">
        <v>10.345200000000002</v>
      </c>
      <c r="I104" s="107">
        <v>0</v>
      </c>
      <c r="J104" s="108">
        <v>0</v>
      </c>
      <c r="K104" s="79">
        <f t="shared" si="2"/>
        <v>0</v>
      </c>
      <c r="L104" s="82">
        <f t="shared" si="3"/>
        <v>0</v>
      </c>
    </row>
    <row r="105" spans="1:12" ht="31.5" x14ac:dyDescent="0.2">
      <c r="A105" s="55">
        <v>102</v>
      </c>
      <c r="B105" s="15" t="s">
        <v>6</v>
      </c>
      <c r="C105" s="16">
        <v>44256</v>
      </c>
      <c r="D105" s="14" t="s">
        <v>239</v>
      </c>
      <c r="E105" s="13" t="s">
        <v>240</v>
      </c>
      <c r="F105" s="36" t="s">
        <v>85</v>
      </c>
      <c r="G105" s="66">
        <v>2.7644549999999999</v>
      </c>
      <c r="H105" s="73">
        <v>2.8305000000000002</v>
      </c>
      <c r="I105" s="107">
        <v>0</v>
      </c>
      <c r="J105" s="108">
        <v>0</v>
      </c>
      <c r="K105" s="79">
        <f t="shared" si="2"/>
        <v>0</v>
      </c>
      <c r="L105" s="82">
        <f t="shared" si="3"/>
        <v>0</v>
      </c>
    </row>
    <row r="106" spans="1:12" ht="47.25" x14ac:dyDescent="0.2">
      <c r="A106" s="55">
        <v>103</v>
      </c>
      <c r="B106" s="15" t="s">
        <v>6</v>
      </c>
      <c r="C106" s="16">
        <v>44256</v>
      </c>
      <c r="D106" s="13" t="s">
        <v>241</v>
      </c>
      <c r="E106" s="13" t="s">
        <v>242</v>
      </c>
      <c r="F106" s="36" t="s">
        <v>12</v>
      </c>
      <c r="G106" s="66">
        <v>0.24934300000000004</v>
      </c>
      <c r="H106" s="73">
        <v>0.25530000000000003</v>
      </c>
      <c r="I106" s="107">
        <v>0</v>
      </c>
      <c r="J106" s="108">
        <v>0</v>
      </c>
      <c r="K106" s="79">
        <f t="shared" si="2"/>
        <v>0</v>
      </c>
      <c r="L106" s="82">
        <f t="shared" si="3"/>
        <v>0</v>
      </c>
    </row>
    <row r="107" spans="1:12" ht="31.5" x14ac:dyDescent="0.2">
      <c r="A107" s="55">
        <v>104</v>
      </c>
      <c r="B107" s="15" t="s">
        <v>6</v>
      </c>
      <c r="C107" s="16">
        <v>44256</v>
      </c>
      <c r="D107" s="13" t="s">
        <v>243</v>
      </c>
      <c r="E107" s="17" t="s">
        <v>244</v>
      </c>
      <c r="F107" s="34" t="s">
        <v>245</v>
      </c>
      <c r="G107" s="63">
        <v>11.508138461538461</v>
      </c>
      <c r="H107" s="70">
        <v>11.783076923076923</v>
      </c>
      <c r="I107" s="107">
        <v>0</v>
      </c>
      <c r="J107" s="108">
        <v>0</v>
      </c>
      <c r="K107" s="79">
        <f t="shared" si="2"/>
        <v>0</v>
      </c>
      <c r="L107" s="82">
        <f t="shared" si="3"/>
        <v>0</v>
      </c>
    </row>
    <row r="108" spans="1:12" ht="63" x14ac:dyDescent="0.2">
      <c r="A108" s="54">
        <v>105</v>
      </c>
      <c r="B108" s="11" t="s">
        <v>13</v>
      </c>
      <c r="C108" s="12">
        <v>44348</v>
      </c>
      <c r="D108" s="13" t="s">
        <v>246</v>
      </c>
      <c r="E108" s="14" t="s">
        <v>247</v>
      </c>
      <c r="F108" s="33" t="s">
        <v>12</v>
      </c>
      <c r="G108" s="63">
        <v>8.6728000000000005</v>
      </c>
      <c r="H108" s="70">
        <v>8.8800000000000008</v>
      </c>
      <c r="I108" s="107">
        <v>0</v>
      </c>
      <c r="J108" s="108">
        <v>0</v>
      </c>
      <c r="K108" s="79">
        <f t="shared" si="2"/>
        <v>0</v>
      </c>
      <c r="L108" s="82">
        <f t="shared" si="3"/>
        <v>0</v>
      </c>
    </row>
    <row r="109" spans="1:12" ht="47.25" x14ac:dyDescent="0.2">
      <c r="A109" s="55">
        <v>106</v>
      </c>
      <c r="B109" s="15" t="s">
        <v>6</v>
      </c>
      <c r="C109" s="16">
        <v>44256</v>
      </c>
      <c r="D109" s="13" t="s">
        <v>248</v>
      </c>
      <c r="E109" s="13" t="s">
        <v>249</v>
      </c>
      <c r="F109" s="34" t="s">
        <v>12</v>
      </c>
      <c r="G109" s="63">
        <v>7.480290000000001</v>
      </c>
      <c r="H109" s="70">
        <v>7.6590000000000007</v>
      </c>
      <c r="I109" s="107">
        <v>0</v>
      </c>
      <c r="J109" s="108">
        <v>0</v>
      </c>
      <c r="K109" s="79">
        <f t="shared" si="2"/>
        <v>0</v>
      </c>
      <c r="L109" s="82">
        <f t="shared" si="3"/>
        <v>0</v>
      </c>
    </row>
    <row r="110" spans="1:12" ht="47.25" x14ac:dyDescent="0.2">
      <c r="A110" s="55">
        <v>107</v>
      </c>
      <c r="B110" s="15" t="s">
        <v>6</v>
      </c>
      <c r="C110" s="16">
        <v>44256</v>
      </c>
      <c r="D110" s="13" t="s">
        <v>250</v>
      </c>
      <c r="E110" s="13" t="s">
        <v>251</v>
      </c>
      <c r="F110" s="34" t="s">
        <v>12</v>
      </c>
      <c r="G110" s="63">
        <v>16.825232</v>
      </c>
      <c r="H110" s="70">
        <v>17.2272</v>
      </c>
      <c r="I110" s="107">
        <v>0</v>
      </c>
      <c r="J110" s="108">
        <v>0</v>
      </c>
      <c r="K110" s="79">
        <f t="shared" si="2"/>
        <v>0</v>
      </c>
      <c r="L110" s="82">
        <f t="shared" si="3"/>
        <v>0</v>
      </c>
    </row>
    <row r="111" spans="1:12" ht="47.25" x14ac:dyDescent="0.2">
      <c r="A111" s="55">
        <v>108</v>
      </c>
      <c r="B111" s="15" t="s">
        <v>6</v>
      </c>
      <c r="C111" s="16">
        <v>44256</v>
      </c>
      <c r="D111" s="13" t="s">
        <v>252</v>
      </c>
      <c r="E111" s="13" t="s">
        <v>253</v>
      </c>
      <c r="F111" s="34" t="s">
        <v>122</v>
      </c>
      <c r="G111" s="63">
        <v>49.180142295000003</v>
      </c>
      <c r="H111" s="70">
        <v>50.355094500000007</v>
      </c>
      <c r="I111" s="107">
        <v>0</v>
      </c>
      <c r="J111" s="108">
        <v>0</v>
      </c>
      <c r="K111" s="79">
        <f t="shared" si="2"/>
        <v>0</v>
      </c>
      <c r="L111" s="82">
        <f t="shared" si="3"/>
        <v>0</v>
      </c>
    </row>
    <row r="112" spans="1:12" ht="47.25" x14ac:dyDescent="0.2">
      <c r="A112" s="55">
        <v>109</v>
      </c>
      <c r="B112" s="15" t="s">
        <v>6</v>
      </c>
      <c r="C112" s="16">
        <v>44256</v>
      </c>
      <c r="D112" s="13" t="s">
        <v>254</v>
      </c>
      <c r="E112" s="13" t="s">
        <v>255</v>
      </c>
      <c r="F112" s="34" t="s">
        <v>125</v>
      </c>
      <c r="G112" s="63">
        <v>47.158350000000006</v>
      </c>
      <c r="H112" s="70">
        <v>48.285000000000004</v>
      </c>
      <c r="I112" s="107">
        <v>0</v>
      </c>
      <c r="J112" s="108">
        <v>0</v>
      </c>
      <c r="K112" s="79">
        <f t="shared" si="2"/>
        <v>0</v>
      </c>
      <c r="L112" s="82">
        <f t="shared" si="3"/>
        <v>0</v>
      </c>
    </row>
    <row r="113" spans="1:12" ht="47.25" x14ac:dyDescent="0.2">
      <c r="A113" s="55">
        <v>110</v>
      </c>
      <c r="B113" s="15" t="s">
        <v>35</v>
      </c>
      <c r="C113" s="16">
        <v>44378</v>
      </c>
      <c r="D113" s="13" t="s">
        <v>256</v>
      </c>
      <c r="E113" s="13" t="s">
        <v>255</v>
      </c>
      <c r="F113" s="34" t="s">
        <v>122</v>
      </c>
      <c r="G113" s="63">
        <v>0</v>
      </c>
      <c r="H113" s="70">
        <v>96.570000000000007</v>
      </c>
      <c r="I113" s="107">
        <v>0</v>
      </c>
      <c r="J113" s="108">
        <v>0</v>
      </c>
      <c r="K113" s="79">
        <f t="shared" si="2"/>
        <v>0</v>
      </c>
      <c r="L113" s="82">
        <f t="shared" si="3"/>
        <v>0</v>
      </c>
    </row>
    <row r="114" spans="1:12" ht="47.25" x14ac:dyDescent="0.2">
      <c r="A114" s="55">
        <v>111</v>
      </c>
      <c r="B114" s="15" t="s">
        <v>6</v>
      </c>
      <c r="C114" s="16">
        <v>44256</v>
      </c>
      <c r="D114" s="13" t="s">
        <v>257</v>
      </c>
      <c r="E114" s="13" t="s">
        <v>258</v>
      </c>
      <c r="F114" s="34" t="s">
        <v>12</v>
      </c>
      <c r="G114" s="63">
        <v>13.98489</v>
      </c>
      <c r="H114" s="70">
        <v>14.318999999999999</v>
      </c>
      <c r="I114" s="107">
        <v>0</v>
      </c>
      <c r="J114" s="108">
        <v>0</v>
      </c>
      <c r="K114" s="79">
        <f t="shared" si="2"/>
        <v>0</v>
      </c>
      <c r="L114" s="82">
        <f t="shared" si="3"/>
        <v>0</v>
      </c>
    </row>
    <row r="115" spans="1:12" ht="47.25" x14ac:dyDescent="0.2">
      <c r="A115" s="55">
        <v>112</v>
      </c>
      <c r="B115" s="15" t="s">
        <v>6</v>
      </c>
      <c r="C115" s="16">
        <v>44256</v>
      </c>
      <c r="D115" s="13" t="s">
        <v>259</v>
      </c>
      <c r="E115" s="13" t="s">
        <v>260</v>
      </c>
      <c r="F115" s="34" t="s">
        <v>12</v>
      </c>
      <c r="G115" s="63">
        <v>14.093300000000001</v>
      </c>
      <c r="H115" s="70">
        <v>14.430000000000001</v>
      </c>
      <c r="I115" s="107">
        <v>0</v>
      </c>
      <c r="J115" s="108">
        <v>0</v>
      </c>
      <c r="K115" s="79">
        <f t="shared" si="2"/>
        <v>0</v>
      </c>
      <c r="L115" s="82">
        <f t="shared" si="3"/>
        <v>0</v>
      </c>
    </row>
    <row r="116" spans="1:12" ht="47.25" x14ac:dyDescent="0.2">
      <c r="A116" s="55">
        <v>113</v>
      </c>
      <c r="B116" s="15" t="s">
        <v>6</v>
      </c>
      <c r="C116" s="16">
        <v>44256</v>
      </c>
      <c r="D116" s="13" t="s">
        <v>261</v>
      </c>
      <c r="E116" s="13" t="s">
        <v>262</v>
      </c>
      <c r="F116" s="34" t="s">
        <v>12</v>
      </c>
      <c r="G116" s="63">
        <v>5.5722740000000002</v>
      </c>
      <c r="H116" s="70">
        <v>5.7054</v>
      </c>
      <c r="I116" s="107">
        <v>0</v>
      </c>
      <c r="J116" s="108">
        <v>0</v>
      </c>
      <c r="K116" s="79">
        <f t="shared" si="2"/>
        <v>0</v>
      </c>
      <c r="L116" s="82">
        <f t="shared" si="3"/>
        <v>0</v>
      </c>
    </row>
    <row r="117" spans="1:12" ht="47.25" x14ac:dyDescent="0.2">
      <c r="A117" s="55">
        <v>114</v>
      </c>
      <c r="B117" s="15" t="s">
        <v>6</v>
      </c>
      <c r="C117" s="16">
        <v>44256</v>
      </c>
      <c r="D117" s="13" t="s">
        <v>263</v>
      </c>
      <c r="E117" s="13" t="s">
        <v>264</v>
      </c>
      <c r="F117" s="34" t="s">
        <v>265</v>
      </c>
      <c r="G117" s="63">
        <v>29.108085000000003</v>
      </c>
      <c r="H117" s="70">
        <v>29.803500000000003</v>
      </c>
      <c r="I117" s="107">
        <v>0</v>
      </c>
      <c r="J117" s="108">
        <v>0</v>
      </c>
      <c r="K117" s="79">
        <f t="shared" si="2"/>
        <v>0</v>
      </c>
      <c r="L117" s="82">
        <f t="shared" si="3"/>
        <v>0</v>
      </c>
    </row>
    <row r="118" spans="1:12" ht="63" x14ac:dyDescent="0.2">
      <c r="A118" s="55">
        <v>115</v>
      </c>
      <c r="B118" s="15" t="s">
        <v>6</v>
      </c>
      <c r="C118" s="16">
        <v>44256</v>
      </c>
      <c r="D118" s="13" t="s">
        <v>266</v>
      </c>
      <c r="E118" s="14" t="s">
        <v>267</v>
      </c>
      <c r="F118" s="34" t="s">
        <v>265</v>
      </c>
      <c r="G118" s="63">
        <v>15.870390076923078</v>
      </c>
      <c r="H118" s="70">
        <v>16.249546153846154</v>
      </c>
      <c r="I118" s="107">
        <v>0</v>
      </c>
      <c r="J118" s="108">
        <v>0</v>
      </c>
      <c r="K118" s="79">
        <f t="shared" si="2"/>
        <v>0</v>
      </c>
      <c r="L118" s="82">
        <f t="shared" si="3"/>
        <v>0</v>
      </c>
    </row>
    <row r="119" spans="1:12" ht="63" x14ac:dyDescent="0.2">
      <c r="A119" s="55">
        <v>116</v>
      </c>
      <c r="B119" s="15" t="s">
        <v>6</v>
      </c>
      <c r="C119" s="16">
        <v>44256</v>
      </c>
      <c r="D119" s="13" t="s">
        <v>268</v>
      </c>
      <c r="E119" s="14" t="s">
        <v>269</v>
      </c>
      <c r="F119" s="34" t="s">
        <v>265</v>
      </c>
      <c r="G119" s="63">
        <v>17.885425426800001</v>
      </c>
      <c r="H119" s="70">
        <v>18.312722280000003</v>
      </c>
      <c r="I119" s="107">
        <v>0</v>
      </c>
      <c r="J119" s="108">
        <v>0</v>
      </c>
      <c r="K119" s="79">
        <f t="shared" si="2"/>
        <v>0</v>
      </c>
      <c r="L119" s="82">
        <f t="shared" si="3"/>
        <v>0</v>
      </c>
    </row>
    <row r="120" spans="1:12" ht="47.25" x14ac:dyDescent="0.2">
      <c r="A120" s="55">
        <v>117</v>
      </c>
      <c r="B120" s="15" t="s">
        <v>6</v>
      </c>
      <c r="C120" s="16">
        <v>44256</v>
      </c>
      <c r="D120" s="13" t="s">
        <v>270</v>
      </c>
      <c r="E120" s="13" t="s">
        <v>271</v>
      </c>
      <c r="F120" s="34" t="s">
        <v>272</v>
      </c>
      <c r="G120" s="63">
        <v>40.312258500000006</v>
      </c>
      <c r="H120" s="70">
        <v>41.275350000000003</v>
      </c>
      <c r="I120" s="107">
        <v>0</v>
      </c>
      <c r="J120" s="108">
        <v>0</v>
      </c>
      <c r="K120" s="79">
        <f t="shared" si="2"/>
        <v>0</v>
      </c>
      <c r="L120" s="82">
        <f t="shared" si="3"/>
        <v>0</v>
      </c>
    </row>
    <row r="121" spans="1:12" ht="47.25" x14ac:dyDescent="0.2">
      <c r="A121" s="55">
        <v>118</v>
      </c>
      <c r="B121" s="15" t="s">
        <v>6</v>
      </c>
      <c r="C121" s="16">
        <v>44256</v>
      </c>
      <c r="D121" s="13" t="s">
        <v>273</v>
      </c>
      <c r="E121" s="13" t="s">
        <v>274</v>
      </c>
      <c r="F121" s="34" t="s">
        <v>275</v>
      </c>
      <c r="G121" s="63">
        <v>24.267161538461544</v>
      </c>
      <c r="H121" s="70">
        <v>24.84692307692308</v>
      </c>
      <c r="I121" s="107">
        <v>0</v>
      </c>
      <c r="J121" s="108">
        <v>0</v>
      </c>
      <c r="K121" s="79">
        <f t="shared" si="2"/>
        <v>0</v>
      </c>
      <c r="L121" s="82">
        <f t="shared" si="3"/>
        <v>0</v>
      </c>
    </row>
    <row r="122" spans="1:12" ht="47.25" x14ac:dyDescent="0.2">
      <c r="A122" s="55">
        <v>119</v>
      </c>
      <c r="B122" s="15" t="s">
        <v>6</v>
      </c>
      <c r="C122" s="16">
        <v>44256</v>
      </c>
      <c r="D122" s="13" t="s">
        <v>276</v>
      </c>
      <c r="E122" s="13" t="s">
        <v>277</v>
      </c>
      <c r="F122" s="34" t="s">
        <v>275</v>
      </c>
      <c r="G122" s="63">
        <v>17.6979325</v>
      </c>
      <c r="H122" s="70">
        <v>18.120750000000001</v>
      </c>
      <c r="I122" s="107">
        <v>0</v>
      </c>
      <c r="J122" s="108">
        <v>0</v>
      </c>
      <c r="K122" s="79">
        <f t="shared" si="2"/>
        <v>0</v>
      </c>
      <c r="L122" s="82">
        <f t="shared" si="3"/>
        <v>0</v>
      </c>
    </row>
    <row r="123" spans="1:12" ht="31.5" x14ac:dyDescent="0.2">
      <c r="A123" s="55">
        <v>120</v>
      </c>
      <c r="B123" s="15" t="s">
        <v>6</v>
      </c>
      <c r="C123" s="16">
        <v>44256</v>
      </c>
      <c r="D123" s="13" t="s">
        <v>278</v>
      </c>
      <c r="E123" s="13" t="s">
        <v>279</v>
      </c>
      <c r="F123" s="34" t="s">
        <v>280</v>
      </c>
      <c r="G123" s="63">
        <v>47.700400000000002</v>
      </c>
      <c r="H123" s="70">
        <v>48.84</v>
      </c>
      <c r="I123" s="107">
        <v>0</v>
      </c>
      <c r="J123" s="108">
        <v>0</v>
      </c>
      <c r="K123" s="79">
        <f t="shared" si="2"/>
        <v>0</v>
      </c>
      <c r="L123" s="82">
        <f t="shared" si="3"/>
        <v>0</v>
      </c>
    </row>
    <row r="124" spans="1:12" ht="31.5" x14ac:dyDescent="0.2">
      <c r="A124" s="55">
        <v>121</v>
      </c>
      <c r="B124" s="15" t="s">
        <v>6</v>
      </c>
      <c r="C124" s="16">
        <v>44256</v>
      </c>
      <c r="D124" s="13" t="s">
        <v>281</v>
      </c>
      <c r="E124" s="13" t="s">
        <v>282</v>
      </c>
      <c r="F124" s="34" t="s">
        <v>275</v>
      </c>
      <c r="G124" s="63">
        <v>9.0351378395833351</v>
      </c>
      <c r="H124" s="70">
        <v>9.250994375000003</v>
      </c>
      <c r="I124" s="107">
        <v>0</v>
      </c>
      <c r="J124" s="108">
        <v>0</v>
      </c>
      <c r="K124" s="79">
        <f t="shared" si="2"/>
        <v>0</v>
      </c>
      <c r="L124" s="82">
        <f t="shared" si="3"/>
        <v>0</v>
      </c>
    </row>
    <row r="125" spans="1:12" ht="31.5" x14ac:dyDescent="0.2">
      <c r="A125" s="55">
        <v>122</v>
      </c>
      <c r="B125" s="15" t="s">
        <v>6</v>
      </c>
      <c r="C125" s="16">
        <v>44256</v>
      </c>
      <c r="D125" s="13" t="s">
        <v>283</v>
      </c>
      <c r="E125" s="13" t="s">
        <v>284</v>
      </c>
      <c r="F125" s="34" t="s">
        <v>275</v>
      </c>
      <c r="G125" s="63">
        <v>10.158017000000001</v>
      </c>
      <c r="H125" s="70">
        <v>10.400700000000002</v>
      </c>
      <c r="I125" s="107">
        <v>0</v>
      </c>
      <c r="J125" s="108">
        <v>0</v>
      </c>
      <c r="K125" s="79">
        <f t="shared" si="2"/>
        <v>0</v>
      </c>
      <c r="L125" s="82">
        <f t="shared" si="3"/>
        <v>0</v>
      </c>
    </row>
    <row r="126" spans="1:12" ht="47.25" x14ac:dyDescent="0.2">
      <c r="A126" s="55">
        <v>123</v>
      </c>
      <c r="B126" s="15" t="s">
        <v>6</v>
      </c>
      <c r="C126" s="16">
        <v>44256</v>
      </c>
      <c r="D126" s="13" t="s">
        <v>285</v>
      </c>
      <c r="E126" s="14" t="s">
        <v>286</v>
      </c>
      <c r="F126" s="34" t="s">
        <v>12</v>
      </c>
      <c r="G126" s="63">
        <v>105.15770000000001</v>
      </c>
      <c r="H126" s="70">
        <v>107.67000000000002</v>
      </c>
      <c r="I126" s="107">
        <v>0</v>
      </c>
      <c r="J126" s="108">
        <v>0</v>
      </c>
      <c r="K126" s="79">
        <f t="shared" si="2"/>
        <v>0</v>
      </c>
      <c r="L126" s="82">
        <f t="shared" si="3"/>
        <v>0</v>
      </c>
    </row>
    <row r="127" spans="1:12" ht="31.5" x14ac:dyDescent="0.2">
      <c r="A127" s="55">
        <v>124</v>
      </c>
      <c r="B127" s="19" t="s">
        <v>6</v>
      </c>
      <c r="C127" s="20">
        <v>44256</v>
      </c>
      <c r="D127" s="13" t="s">
        <v>287</v>
      </c>
      <c r="E127" s="13" t="s">
        <v>288</v>
      </c>
      <c r="F127" s="34" t="s">
        <v>12</v>
      </c>
      <c r="G127" s="63">
        <v>8.2337395000000004</v>
      </c>
      <c r="H127" s="70">
        <v>8.4304500000000004</v>
      </c>
      <c r="I127" s="107">
        <v>0</v>
      </c>
      <c r="J127" s="108">
        <v>0</v>
      </c>
      <c r="K127" s="79">
        <f t="shared" si="2"/>
        <v>0</v>
      </c>
      <c r="L127" s="82">
        <f t="shared" si="3"/>
        <v>0</v>
      </c>
    </row>
    <row r="128" spans="1:12" ht="47.25" x14ac:dyDescent="0.2">
      <c r="A128" s="55">
        <v>125</v>
      </c>
      <c r="B128" s="15" t="s">
        <v>6</v>
      </c>
      <c r="C128" s="16">
        <v>44256</v>
      </c>
      <c r="D128" s="13" t="s">
        <v>289</v>
      </c>
      <c r="E128" s="13" t="s">
        <v>290</v>
      </c>
      <c r="F128" s="36" t="s">
        <v>12</v>
      </c>
      <c r="G128" s="66">
        <v>1.8321290000000001</v>
      </c>
      <c r="H128" s="73">
        <v>1.8759000000000001</v>
      </c>
      <c r="I128" s="107">
        <v>0</v>
      </c>
      <c r="J128" s="108">
        <v>0</v>
      </c>
      <c r="K128" s="79">
        <f t="shared" si="2"/>
        <v>0</v>
      </c>
      <c r="L128" s="82">
        <f t="shared" si="3"/>
        <v>0</v>
      </c>
    </row>
    <row r="129" spans="1:12" ht="31.5" x14ac:dyDescent="0.2">
      <c r="A129" s="55">
        <v>126</v>
      </c>
      <c r="B129" s="15" t="s">
        <v>35</v>
      </c>
      <c r="C129" s="16">
        <v>44378</v>
      </c>
      <c r="D129" s="13" t="s">
        <v>291</v>
      </c>
      <c r="E129" s="13" t="s">
        <v>292</v>
      </c>
      <c r="F129" s="36" t="s">
        <v>12</v>
      </c>
      <c r="G129" s="63">
        <v>2.4825890000000004</v>
      </c>
      <c r="H129" s="70">
        <v>2.5419</v>
      </c>
      <c r="I129" s="107">
        <v>0</v>
      </c>
      <c r="J129" s="108">
        <v>0</v>
      </c>
      <c r="K129" s="79">
        <f t="shared" si="2"/>
        <v>0</v>
      </c>
      <c r="L129" s="82">
        <f t="shared" si="3"/>
        <v>0</v>
      </c>
    </row>
    <row r="130" spans="1:12" ht="47.25" x14ac:dyDescent="0.2">
      <c r="A130" s="55">
        <v>127</v>
      </c>
      <c r="B130" s="15" t="s">
        <v>6</v>
      </c>
      <c r="C130" s="16">
        <v>44256</v>
      </c>
      <c r="D130" s="13" t="s">
        <v>293</v>
      </c>
      <c r="E130" s="13" t="s">
        <v>294</v>
      </c>
      <c r="F130" s="36" t="s">
        <v>85</v>
      </c>
      <c r="G130" s="66">
        <v>5.5289099999999998</v>
      </c>
      <c r="H130" s="73">
        <v>5.6610000000000005</v>
      </c>
      <c r="I130" s="107">
        <v>0</v>
      </c>
      <c r="J130" s="108">
        <v>0</v>
      </c>
      <c r="K130" s="79">
        <f t="shared" si="2"/>
        <v>0</v>
      </c>
      <c r="L130" s="82">
        <f t="shared" si="3"/>
        <v>0</v>
      </c>
    </row>
    <row r="131" spans="1:12" ht="47.25" x14ac:dyDescent="0.2">
      <c r="A131" s="55">
        <v>128</v>
      </c>
      <c r="B131" s="15" t="s">
        <v>6</v>
      </c>
      <c r="C131" s="16">
        <v>44256</v>
      </c>
      <c r="D131" s="13" t="s">
        <v>295</v>
      </c>
      <c r="E131" s="13" t="s">
        <v>296</v>
      </c>
      <c r="F131" s="34" t="s">
        <v>12</v>
      </c>
      <c r="G131" s="63">
        <v>14.180028</v>
      </c>
      <c r="H131" s="70">
        <v>14.518800000000001</v>
      </c>
      <c r="I131" s="107">
        <v>0</v>
      </c>
      <c r="J131" s="108">
        <v>0</v>
      </c>
      <c r="K131" s="79">
        <f t="shared" si="2"/>
        <v>0</v>
      </c>
      <c r="L131" s="82">
        <f t="shared" si="3"/>
        <v>0</v>
      </c>
    </row>
    <row r="132" spans="1:12" ht="47.25" x14ac:dyDescent="0.2">
      <c r="A132" s="55">
        <v>129</v>
      </c>
      <c r="B132" s="15" t="s">
        <v>6</v>
      </c>
      <c r="C132" s="16">
        <v>44256</v>
      </c>
      <c r="D132" s="13" t="s">
        <v>297</v>
      </c>
      <c r="E132" s="14" t="s">
        <v>298</v>
      </c>
      <c r="F132" s="34" t="s">
        <v>26</v>
      </c>
      <c r="G132" s="63">
        <v>59.517090000000003</v>
      </c>
      <c r="H132" s="70">
        <v>60.939000000000007</v>
      </c>
      <c r="I132" s="107">
        <v>0</v>
      </c>
      <c r="J132" s="108">
        <v>0</v>
      </c>
      <c r="K132" s="79">
        <f t="shared" si="2"/>
        <v>0</v>
      </c>
      <c r="L132" s="82">
        <f t="shared" si="3"/>
        <v>0</v>
      </c>
    </row>
    <row r="133" spans="1:12" ht="47.25" x14ac:dyDescent="0.2">
      <c r="A133" s="54">
        <v>130</v>
      </c>
      <c r="B133" s="11" t="s">
        <v>13</v>
      </c>
      <c r="C133" s="12">
        <v>44348</v>
      </c>
      <c r="D133" s="13" t="s">
        <v>299</v>
      </c>
      <c r="E133" s="14" t="s">
        <v>300</v>
      </c>
      <c r="F133" s="34" t="s">
        <v>85</v>
      </c>
      <c r="G133" s="63">
        <v>30.246390000000002</v>
      </c>
      <c r="H133" s="70">
        <v>30.969000000000001</v>
      </c>
      <c r="I133" s="107">
        <v>0</v>
      </c>
      <c r="J133" s="108">
        <v>0</v>
      </c>
      <c r="K133" s="79">
        <f t="shared" ref="K133:K166" si="4">G133*I133</f>
        <v>0</v>
      </c>
      <c r="L133" s="82">
        <f t="shared" ref="L133:L166" si="5">H133*J133</f>
        <v>0</v>
      </c>
    </row>
    <row r="134" spans="1:12" ht="47.25" x14ac:dyDescent="0.2">
      <c r="A134" s="55">
        <v>131</v>
      </c>
      <c r="B134" s="15" t="s">
        <v>6</v>
      </c>
      <c r="C134" s="16">
        <v>44256</v>
      </c>
      <c r="D134" s="13" t="s">
        <v>301</v>
      </c>
      <c r="E134" s="13" t="s">
        <v>302</v>
      </c>
      <c r="F134" s="36" t="s">
        <v>12</v>
      </c>
      <c r="G134" s="66">
        <v>29.162289999999999</v>
      </c>
      <c r="H134" s="73">
        <v>29.859000000000002</v>
      </c>
      <c r="I134" s="107">
        <v>0</v>
      </c>
      <c r="J134" s="108">
        <v>0</v>
      </c>
      <c r="K134" s="79">
        <f t="shared" si="4"/>
        <v>0</v>
      </c>
      <c r="L134" s="82">
        <f t="shared" si="5"/>
        <v>0</v>
      </c>
    </row>
    <row r="135" spans="1:12" ht="47.25" x14ac:dyDescent="0.2">
      <c r="A135" s="55">
        <v>132</v>
      </c>
      <c r="B135" s="15" t="s">
        <v>6</v>
      </c>
      <c r="C135" s="16">
        <v>44256</v>
      </c>
      <c r="D135" s="13" t="s">
        <v>303</v>
      </c>
      <c r="E135" s="14" t="s">
        <v>304</v>
      </c>
      <c r="F135" s="36" t="s">
        <v>12</v>
      </c>
      <c r="G135" s="66">
        <v>38.268729999999998</v>
      </c>
      <c r="H135" s="73">
        <v>39.183</v>
      </c>
      <c r="I135" s="107">
        <v>0</v>
      </c>
      <c r="J135" s="108">
        <v>0</v>
      </c>
      <c r="K135" s="79">
        <f t="shared" si="4"/>
        <v>0</v>
      </c>
      <c r="L135" s="82">
        <f t="shared" si="5"/>
        <v>0</v>
      </c>
    </row>
    <row r="136" spans="1:12" ht="47.25" x14ac:dyDescent="0.2">
      <c r="A136" s="55">
        <v>133</v>
      </c>
      <c r="B136" s="15" t="s">
        <v>6</v>
      </c>
      <c r="C136" s="16">
        <v>44256</v>
      </c>
      <c r="D136" s="13" t="s">
        <v>305</v>
      </c>
      <c r="E136" s="14" t="s">
        <v>306</v>
      </c>
      <c r="F136" s="36" t="s">
        <v>12</v>
      </c>
      <c r="G136" s="66">
        <v>65.58805000000001</v>
      </c>
      <c r="H136" s="73">
        <v>67.155000000000001</v>
      </c>
      <c r="I136" s="107">
        <v>0</v>
      </c>
      <c r="J136" s="108">
        <v>0</v>
      </c>
      <c r="K136" s="79">
        <f t="shared" si="4"/>
        <v>0</v>
      </c>
      <c r="L136" s="82">
        <f t="shared" si="5"/>
        <v>0</v>
      </c>
    </row>
    <row r="137" spans="1:12" ht="47.25" x14ac:dyDescent="0.2">
      <c r="A137" s="54">
        <v>134</v>
      </c>
      <c r="B137" s="11" t="s">
        <v>13</v>
      </c>
      <c r="C137" s="12">
        <v>44348</v>
      </c>
      <c r="D137" s="13" t="s">
        <v>307</v>
      </c>
      <c r="E137" s="14" t="s">
        <v>308</v>
      </c>
      <c r="F137" s="34" t="s">
        <v>122</v>
      </c>
      <c r="G137" s="63">
        <v>1.9513800000000001</v>
      </c>
      <c r="H137" s="70">
        <v>1.9980000000000002</v>
      </c>
      <c r="I137" s="107">
        <v>0</v>
      </c>
      <c r="J137" s="108">
        <v>0</v>
      </c>
      <c r="K137" s="79">
        <f t="shared" si="4"/>
        <v>0</v>
      </c>
      <c r="L137" s="82">
        <f t="shared" si="5"/>
        <v>0</v>
      </c>
    </row>
    <row r="138" spans="1:12" ht="63" x14ac:dyDescent="0.2">
      <c r="A138" s="55">
        <v>135</v>
      </c>
      <c r="B138" s="15" t="s">
        <v>6</v>
      </c>
      <c r="C138" s="16">
        <v>44256</v>
      </c>
      <c r="D138" s="13" t="s">
        <v>309</v>
      </c>
      <c r="E138" s="13" t="s">
        <v>310</v>
      </c>
      <c r="F138" s="36" t="s">
        <v>12</v>
      </c>
      <c r="G138" s="66">
        <v>29.189392500000004</v>
      </c>
      <c r="H138" s="73">
        <v>29.886750000000003</v>
      </c>
      <c r="I138" s="107">
        <v>0</v>
      </c>
      <c r="J138" s="108">
        <v>0</v>
      </c>
      <c r="K138" s="79">
        <f t="shared" si="4"/>
        <v>0</v>
      </c>
      <c r="L138" s="82">
        <f t="shared" si="5"/>
        <v>0</v>
      </c>
    </row>
    <row r="139" spans="1:12" ht="78.75" x14ac:dyDescent="0.2">
      <c r="A139" s="55">
        <v>136</v>
      </c>
      <c r="B139" s="15" t="s">
        <v>6</v>
      </c>
      <c r="C139" s="16">
        <v>44256</v>
      </c>
      <c r="D139" s="13" t="s">
        <v>311</v>
      </c>
      <c r="E139" s="13" t="s">
        <v>312</v>
      </c>
      <c r="F139" s="36" t="s">
        <v>313</v>
      </c>
      <c r="G139" s="66">
        <v>3.5612685000000002</v>
      </c>
      <c r="H139" s="73">
        <v>3.6463500000000004</v>
      </c>
      <c r="I139" s="107">
        <v>0</v>
      </c>
      <c r="J139" s="108">
        <v>0</v>
      </c>
      <c r="K139" s="79">
        <f t="shared" si="4"/>
        <v>0</v>
      </c>
      <c r="L139" s="82">
        <f t="shared" si="5"/>
        <v>0</v>
      </c>
    </row>
    <row r="140" spans="1:12" ht="78.75" x14ac:dyDescent="0.2">
      <c r="A140" s="55">
        <v>137</v>
      </c>
      <c r="B140" s="19" t="s">
        <v>6</v>
      </c>
      <c r="C140" s="20">
        <v>44256</v>
      </c>
      <c r="D140" s="13" t="s">
        <v>314</v>
      </c>
      <c r="E140" s="13" t="s">
        <v>315</v>
      </c>
      <c r="F140" s="36" t="s">
        <v>313</v>
      </c>
      <c r="G140" s="66">
        <v>3.4582790000000001</v>
      </c>
      <c r="H140" s="74">
        <v>3.5409000000000002</v>
      </c>
      <c r="I140" s="107">
        <v>0</v>
      </c>
      <c r="J140" s="108">
        <v>0</v>
      </c>
      <c r="K140" s="79">
        <f t="shared" si="4"/>
        <v>0</v>
      </c>
      <c r="L140" s="82">
        <f t="shared" si="5"/>
        <v>0</v>
      </c>
    </row>
    <row r="141" spans="1:12" ht="78.75" x14ac:dyDescent="0.2">
      <c r="A141" s="55">
        <v>138</v>
      </c>
      <c r="B141" s="19" t="s">
        <v>6</v>
      </c>
      <c r="C141" s="20">
        <v>44256</v>
      </c>
      <c r="D141" s="13" t="s">
        <v>316</v>
      </c>
      <c r="E141" s="13" t="s">
        <v>317</v>
      </c>
      <c r="F141" s="36" t="s">
        <v>313</v>
      </c>
      <c r="G141" s="66">
        <v>10.732590000000002</v>
      </c>
      <c r="H141" s="74">
        <v>10.989000000000001</v>
      </c>
      <c r="I141" s="107">
        <v>0</v>
      </c>
      <c r="J141" s="108">
        <v>0</v>
      </c>
      <c r="K141" s="79">
        <f t="shared" si="4"/>
        <v>0</v>
      </c>
      <c r="L141" s="82">
        <f t="shared" si="5"/>
        <v>0</v>
      </c>
    </row>
    <row r="142" spans="1:12" ht="78.75" x14ac:dyDescent="0.2">
      <c r="A142" s="55">
        <v>139</v>
      </c>
      <c r="B142" s="19" t="s">
        <v>6</v>
      </c>
      <c r="C142" s="20">
        <v>44256</v>
      </c>
      <c r="D142" s="13" t="s">
        <v>318</v>
      </c>
      <c r="E142" s="13" t="s">
        <v>319</v>
      </c>
      <c r="F142" s="36" t="s">
        <v>313</v>
      </c>
      <c r="G142" s="66">
        <v>19.979963000000001</v>
      </c>
      <c r="H142" s="74">
        <v>20.4573</v>
      </c>
      <c r="I142" s="107">
        <v>0</v>
      </c>
      <c r="J142" s="108">
        <v>0</v>
      </c>
      <c r="K142" s="79">
        <f t="shared" si="4"/>
        <v>0</v>
      </c>
      <c r="L142" s="82">
        <f t="shared" si="5"/>
        <v>0</v>
      </c>
    </row>
    <row r="143" spans="1:12" ht="78.75" x14ac:dyDescent="0.2">
      <c r="A143" s="55">
        <v>140</v>
      </c>
      <c r="B143" s="19" t="s">
        <v>6</v>
      </c>
      <c r="C143" s="20">
        <v>44256</v>
      </c>
      <c r="D143" s="13" t="s">
        <v>320</v>
      </c>
      <c r="E143" s="13" t="s">
        <v>321</v>
      </c>
      <c r="F143" s="36" t="s">
        <v>313</v>
      </c>
      <c r="G143" s="66">
        <v>13.0092</v>
      </c>
      <c r="H143" s="74">
        <v>13.32</v>
      </c>
      <c r="I143" s="107">
        <v>0</v>
      </c>
      <c r="J143" s="108">
        <v>0</v>
      </c>
      <c r="K143" s="79">
        <f t="shared" si="4"/>
        <v>0</v>
      </c>
      <c r="L143" s="82">
        <f t="shared" si="5"/>
        <v>0</v>
      </c>
    </row>
    <row r="144" spans="1:12" ht="63" x14ac:dyDescent="0.2">
      <c r="A144" s="55">
        <v>141</v>
      </c>
      <c r="B144" s="19" t="s">
        <v>6</v>
      </c>
      <c r="C144" s="20">
        <v>44256</v>
      </c>
      <c r="D144" s="13" t="s">
        <v>322</v>
      </c>
      <c r="E144" s="13" t="s">
        <v>323</v>
      </c>
      <c r="F144" s="36" t="s">
        <v>12</v>
      </c>
      <c r="G144" s="66">
        <v>1.290079</v>
      </c>
      <c r="H144" s="74">
        <v>1.3209</v>
      </c>
      <c r="I144" s="107">
        <v>0</v>
      </c>
      <c r="J144" s="108">
        <v>0</v>
      </c>
      <c r="K144" s="79">
        <f t="shared" si="4"/>
        <v>0</v>
      </c>
      <c r="L144" s="82">
        <f t="shared" si="5"/>
        <v>0</v>
      </c>
    </row>
    <row r="145" spans="1:12" ht="78.75" x14ac:dyDescent="0.2">
      <c r="A145" s="55">
        <v>142</v>
      </c>
      <c r="B145" s="19" t="s">
        <v>6</v>
      </c>
      <c r="C145" s="20">
        <v>44256</v>
      </c>
      <c r="D145" s="13" t="s">
        <v>324</v>
      </c>
      <c r="E145" s="21" t="s">
        <v>325</v>
      </c>
      <c r="F145" s="36" t="s">
        <v>12</v>
      </c>
      <c r="G145" s="66">
        <v>1.6586730000000001</v>
      </c>
      <c r="H145" s="74">
        <v>1.6983000000000001</v>
      </c>
      <c r="I145" s="107">
        <v>0</v>
      </c>
      <c r="J145" s="108">
        <v>0</v>
      </c>
      <c r="K145" s="79">
        <f t="shared" si="4"/>
        <v>0</v>
      </c>
      <c r="L145" s="82">
        <f t="shared" si="5"/>
        <v>0</v>
      </c>
    </row>
    <row r="146" spans="1:12" ht="78.75" x14ac:dyDescent="0.2">
      <c r="A146" s="55">
        <v>143</v>
      </c>
      <c r="B146" s="19" t="s">
        <v>6</v>
      </c>
      <c r="C146" s="20">
        <v>44256</v>
      </c>
      <c r="D146" s="13" t="s">
        <v>326</v>
      </c>
      <c r="E146" s="13" t="s">
        <v>327</v>
      </c>
      <c r="F146" s="34" t="s">
        <v>12</v>
      </c>
      <c r="G146" s="63">
        <v>4.6291069999999994</v>
      </c>
      <c r="H146" s="75">
        <v>4.7397</v>
      </c>
      <c r="I146" s="107">
        <v>0</v>
      </c>
      <c r="J146" s="108">
        <v>0</v>
      </c>
      <c r="K146" s="79">
        <f t="shared" si="4"/>
        <v>0</v>
      </c>
      <c r="L146" s="82">
        <f t="shared" si="5"/>
        <v>0</v>
      </c>
    </row>
    <row r="147" spans="1:12" x14ac:dyDescent="0.2">
      <c r="A147" s="55">
        <v>144</v>
      </c>
      <c r="B147" s="19" t="s">
        <v>6</v>
      </c>
      <c r="C147" s="20">
        <v>44256</v>
      </c>
      <c r="D147" s="13" t="s">
        <v>328</v>
      </c>
      <c r="E147" s="13" t="s">
        <v>329</v>
      </c>
      <c r="F147" s="36" t="s">
        <v>330</v>
      </c>
      <c r="G147" s="66">
        <v>72.7702125</v>
      </c>
      <c r="H147" s="74">
        <v>74.508750000000006</v>
      </c>
      <c r="I147" s="107">
        <v>0</v>
      </c>
      <c r="J147" s="108">
        <v>0</v>
      </c>
      <c r="K147" s="79">
        <f t="shared" si="4"/>
        <v>0</v>
      </c>
      <c r="L147" s="82">
        <f t="shared" si="5"/>
        <v>0</v>
      </c>
    </row>
    <row r="148" spans="1:12" x14ac:dyDescent="0.2">
      <c r="A148" s="55">
        <v>145</v>
      </c>
      <c r="B148" s="19" t="s">
        <v>6</v>
      </c>
      <c r="C148" s="20">
        <v>44256</v>
      </c>
      <c r="D148" s="13" t="s">
        <v>331</v>
      </c>
      <c r="E148" s="13" t="s">
        <v>332</v>
      </c>
      <c r="F148" s="36" t="s">
        <v>333</v>
      </c>
      <c r="G148" s="66">
        <v>98.165255000000002</v>
      </c>
      <c r="H148" s="74">
        <v>100.51050000000001</v>
      </c>
      <c r="I148" s="107">
        <v>0</v>
      </c>
      <c r="J148" s="108">
        <v>0</v>
      </c>
      <c r="K148" s="79">
        <f t="shared" si="4"/>
        <v>0</v>
      </c>
      <c r="L148" s="82">
        <f t="shared" si="5"/>
        <v>0</v>
      </c>
    </row>
    <row r="149" spans="1:12" ht="47.25" x14ac:dyDescent="0.2">
      <c r="A149" s="55">
        <v>146</v>
      </c>
      <c r="B149" s="19" t="s">
        <v>6</v>
      </c>
      <c r="C149" s="20">
        <v>44256</v>
      </c>
      <c r="D149" s="13" t="s">
        <v>334</v>
      </c>
      <c r="E149" s="13" t="s">
        <v>335</v>
      </c>
      <c r="F149" s="36" t="s">
        <v>9</v>
      </c>
      <c r="G149" s="66">
        <v>48.751977000000004</v>
      </c>
      <c r="H149" s="74">
        <v>49.916700000000006</v>
      </c>
      <c r="I149" s="107">
        <v>0</v>
      </c>
      <c r="J149" s="108">
        <v>0</v>
      </c>
      <c r="K149" s="79">
        <f t="shared" si="4"/>
        <v>0</v>
      </c>
      <c r="L149" s="82">
        <f t="shared" si="5"/>
        <v>0</v>
      </c>
    </row>
    <row r="150" spans="1:12" ht="47.25" x14ac:dyDescent="0.2">
      <c r="A150" s="55">
        <v>147</v>
      </c>
      <c r="B150" s="19" t="s">
        <v>6</v>
      </c>
      <c r="C150" s="20">
        <v>44256</v>
      </c>
      <c r="D150" s="13" t="s">
        <v>336</v>
      </c>
      <c r="E150" s="17" t="s">
        <v>337</v>
      </c>
      <c r="F150" s="34" t="s">
        <v>12</v>
      </c>
      <c r="G150" s="63">
        <v>15.963372500000002</v>
      </c>
      <c r="H150" s="75">
        <v>16.344750000000005</v>
      </c>
      <c r="I150" s="107">
        <v>0</v>
      </c>
      <c r="J150" s="108">
        <v>0</v>
      </c>
      <c r="K150" s="79">
        <f t="shared" si="4"/>
        <v>0</v>
      </c>
      <c r="L150" s="82">
        <f t="shared" si="5"/>
        <v>0</v>
      </c>
    </row>
    <row r="151" spans="1:12" ht="47.25" x14ac:dyDescent="0.2">
      <c r="A151" s="55">
        <v>148</v>
      </c>
      <c r="B151" s="19" t="s">
        <v>6</v>
      </c>
      <c r="C151" s="20">
        <v>44256</v>
      </c>
      <c r="D151" s="13" t="s">
        <v>338</v>
      </c>
      <c r="E151" s="13" t="s">
        <v>339</v>
      </c>
      <c r="F151" s="36" t="s">
        <v>12</v>
      </c>
      <c r="G151" s="66">
        <v>7.0466500000000005</v>
      </c>
      <c r="H151" s="74">
        <v>7.2150000000000007</v>
      </c>
      <c r="I151" s="107">
        <v>0</v>
      </c>
      <c r="J151" s="108">
        <v>0</v>
      </c>
      <c r="K151" s="79">
        <f t="shared" si="4"/>
        <v>0</v>
      </c>
      <c r="L151" s="82">
        <f t="shared" si="5"/>
        <v>0</v>
      </c>
    </row>
    <row r="152" spans="1:12" ht="47.25" x14ac:dyDescent="0.2">
      <c r="A152" s="55">
        <v>149</v>
      </c>
      <c r="B152" s="19" t="s">
        <v>6</v>
      </c>
      <c r="C152" s="20">
        <v>44256</v>
      </c>
      <c r="D152" s="13" t="s">
        <v>340</v>
      </c>
      <c r="E152" s="13" t="s">
        <v>341</v>
      </c>
      <c r="F152" s="36" t="s">
        <v>12</v>
      </c>
      <c r="G152" s="66">
        <v>18.288767</v>
      </c>
      <c r="H152" s="74">
        <v>18.7257</v>
      </c>
      <c r="I152" s="107">
        <v>0</v>
      </c>
      <c r="J152" s="108">
        <v>0</v>
      </c>
      <c r="K152" s="79">
        <f t="shared" si="4"/>
        <v>0</v>
      </c>
      <c r="L152" s="82">
        <f t="shared" si="5"/>
        <v>0</v>
      </c>
    </row>
    <row r="153" spans="1:12" ht="47.25" x14ac:dyDescent="0.2">
      <c r="A153" s="55">
        <v>150</v>
      </c>
      <c r="B153" s="19" t="s">
        <v>6</v>
      </c>
      <c r="C153" s="20">
        <v>44256</v>
      </c>
      <c r="D153" s="13" t="s">
        <v>342</v>
      </c>
      <c r="E153" s="13" t="s">
        <v>343</v>
      </c>
      <c r="F153" s="36" t="s">
        <v>12</v>
      </c>
      <c r="G153" s="66">
        <v>3.3607100000000001</v>
      </c>
      <c r="H153" s="74">
        <v>3.4410000000000003</v>
      </c>
      <c r="I153" s="107">
        <v>0</v>
      </c>
      <c r="J153" s="108">
        <v>0</v>
      </c>
      <c r="K153" s="79">
        <f t="shared" si="4"/>
        <v>0</v>
      </c>
      <c r="L153" s="82">
        <f t="shared" si="5"/>
        <v>0</v>
      </c>
    </row>
    <row r="154" spans="1:12" ht="47.25" x14ac:dyDescent="0.2">
      <c r="A154" s="54">
        <v>151</v>
      </c>
      <c r="B154" s="22" t="s">
        <v>13</v>
      </c>
      <c r="C154" s="23">
        <v>44348</v>
      </c>
      <c r="D154" s="13" t="s">
        <v>344</v>
      </c>
      <c r="E154" s="14" t="s">
        <v>345</v>
      </c>
      <c r="F154" s="34" t="s">
        <v>12</v>
      </c>
      <c r="G154" s="63">
        <v>9.295796133333333</v>
      </c>
      <c r="H154" s="75">
        <v>9.5178799999999999</v>
      </c>
      <c r="I154" s="107">
        <v>0</v>
      </c>
      <c r="J154" s="108">
        <v>0</v>
      </c>
      <c r="K154" s="79">
        <f t="shared" si="4"/>
        <v>0</v>
      </c>
      <c r="L154" s="82">
        <f t="shared" si="5"/>
        <v>0</v>
      </c>
    </row>
    <row r="155" spans="1:12" ht="31.5" x14ac:dyDescent="0.2">
      <c r="A155" s="55">
        <v>152</v>
      </c>
      <c r="B155" s="19" t="s">
        <v>6</v>
      </c>
      <c r="C155" s="20">
        <v>44256</v>
      </c>
      <c r="D155" s="13" t="s">
        <v>346</v>
      </c>
      <c r="E155" s="13" t="s">
        <v>347</v>
      </c>
      <c r="F155" s="36" t="s">
        <v>9</v>
      </c>
      <c r="G155" s="66">
        <v>35.036756875000002</v>
      </c>
      <c r="H155" s="74">
        <v>35.873812500000007</v>
      </c>
      <c r="I155" s="107">
        <v>0</v>
      </c>
      <c r="J155" s="108">
        <v>0</v>
      </c>
      <c r="K155" s="79">
        <f t="shared" si="4"/>
        <v>0</v>
      </c>
      <c r="L155" s="82">
        <f t="shared" si="5"/>
        <v>0</v>
      </c>
    </row>
    <row r="156" spans="1:12" ht="31.5" x14ac:dyDescent="0.2">
      <c r="A156" s="55">
        <v>153</v>
      </c>
      <c r="B156" s="19" t="s">
        <v>6</v>
      </c>
      <c r="C156" s="20">
        <v>44256</v>
      </c>
      <c r="D156" s="13" t="s">
        <v>348</v>
      </c>
      <c r="E156" s="13" t="s">
        <v>349</v>
      </c>
      <c r="F156" s="34" t="s">
        <v>12</v>
      </c>
      <c r="G156" s="63">
        <v>19.405390000000001</v>
      </c>
      <c r="H156" s="75">
        <v>19.869</v>
      </c>
      <c r="I156" s="107">
        <v>0</v>
      </c>
      <c r="J156" s="108">
        <v>0</v>
      </c>
      <c r="K156" s="79">
        <f t="shared" si="4"/>
        <v>0</v>
      </c>
      <c r="L156" s="82">
        <f t="shared" si="5"/>
        <v>0</v>
      </c>
    </row>
    <row r="157" spans="1:12" ht="31.5" x14ac:dyDescent="0.2">
      <c r="A157" s="55">
        <v>154</v>
      </c>
      <c r="B157" s="19" t="s">
        <v>35</v>
      </c>
      <c r="C157" s="20">
        <v>44378</v>
      </c>
      <c r="D157" s="13" t="s">
        <v>350</v>
      </c>
      <c r="E157" s="13" t="s">
        <v>351</v>
      </c>
      <c r="F157" s="34" t="s">
        <v>12</v>
      </c>
      <c r="G157" s="63">
        <v>22.408347000000003</v>
      </c>
      <c r="H157" s="75">
        <v>22.943700000000003</v>
      </c>
      <c r="I157" s="107">
        <v>0</v>
      </c>
      <c r="J157" s="108">
        <v>0</v>
      </c>
      <c r="K157" s="79">
        <f t="shared" si="4"/>
        <v>0</v>
      </c>
      <c r="L157" s="82">
        <f t="shared" si="5"/>
        <v>0</v>
      </c>
    </row>
    <row r="158" spans="1:12" ht="31.5" x14ac:dyDescent="0.2">
      <c r="A158" s="55">
        <v>155</v>
      </c>
      <c r="B158" s="19" t="s">
        <v>35</v>
      </c>
      <c r="C158" s="20">
        <v>44378</v>
      </c>
      <c r="D158" s="13" t="s">
        <v>352</v>
      </c>
      <c r="E158" s="13" t="s">
        <v>353</v>
      </c>
      <c r="F158" s="34" t="s">
        <v>12</v>
      </c>
      <c r="G158" s="63">
        <v>14.684088038571431</v>
      </c>
      <c r="H158" s="75">
        <v>15.034902428571431</v>
      </c>
      <c r="I158" s="107">
        <v>0</v>
      </c>
      <c r="J158" s="108">
        <v>0</v>
      </c>
      <c r="K158" s="79">
        <f t="shared" si="4"/>
        <v>0</v>
      </c>
      <c r="L158" s="82">
        <f t="shared" si="5"/>
        <v>0</v>
      </c>
    </row>
    <row r="159" spans="1:12" ht="47.25" x14ac:dyDescent="0.2">
      <c r="A159" s="55">
        <v>156</v>
      </c>
      <c r="B159" s="19" t="s">
        <v>6</v>
      </c>
      <c r="C159" s="20">
        <v>44256</v>
      </c>
      <c r="D159" s="13" t="s">
        <v>354</v>
      </c>
      <c r="E159" s="13" t="s">
        <v>355</v>
      </c>
      <c r="F159" s="34" t="s">
        <v>12</v>
      </c>
      <c r="G159" s="63">
        <v>2.9921159999999998</v>
      </c>
      <c r="H159" s="75">
        <v>3.0636000000000001</v>
      </c>
      <c r="I159" s="107">
        <v>0</v>
      </c>
      <c r="J159" s="108">
        <v>0</v>
      </c>
      <c r="K159" s="79">
        <f t="shared" si="4"/>
        <v>0</v>
      </c>
      <c r="L159" s="82">
        <f t="shared" si="5"/>
        <v>0</v>
      </c>
    </row>
    <row r="160" spans="1:12" ht="47.25" x14ac:dyDescent="0.2">
      <c r="A160" s="55">
        <v>157</v>
      </c>
      <c r="B160" s="19" t="s">
        <v>6</v>
      </c>
      <c r="C160" s="20">
        <v>44256</v>
      </c>
      <c r="D160" s="13" t="s">
        <v>356</v>
      </c>
      <c r="E160" s="13" t="s">
        <v>357</v>
      </c>
      <c r="F160" s="36" t="s">
        <v>12</v>
      </c>
      <c r="G160" s="66">
        <v>0.69382400000000011</v>
      </c>
      <c r="H160" s="74">
        <v>0.71040000000000003</v>
      </c>
      <c r="I160" s="107">
        <v>0</v>
      </c>
      <c r="J160" s="108">
        <v>0</v>
      </c>
      <c r="K160" s="79">
        <f t="shared" si="4"/>
        <v>0</v>
      </c>
      <c r="L160" s="82">
        <f t="shared" si="5"/>
        <v>0</v>
      </c>
    </row>
    <row r="161" spans="1:12" ht="47.25" x14ac:dyDescent="0.2">
      <c r="A161" s="54">
        <v>158</v>
      </c>
      <c r="B161" s="22" t="s">
        <v>13</v>
      </c>
      <c r="C161" s="23">
        <v>44348</v>
      </c>
      <c r="D161" s="13" t="s">
        <v>358</v>
      </c>
      <c r="E161" s="14" t="s">
        <v>359</v>
      </c>
      <c r="F161" s="34" t="s">
        <v>12</v>
      </c>
      <c r="G161" s="63">
        <v>54.205000000000005</v>
      </c>
      <c r="H161" s="75">
        <v>55.500000000000007</v>
      </c>
      <c r="I161" s="107">
        <v>0</v>
      </c>
      <c r="J161" s="108">
        <v>0</v>
      </c>
      <c r="K161" s="79">
        <f t="shared" si="4"/>
        <v>0</v>
      </c>
      <c r="L161" s="82">
        <f t="shared" si="5"/>
        <v>0</v>
      </c>
    </row>
    <row r="162" spans="1:12" ht="47.25" x14ac:dyDescent="0.2">
      <c r="A162" s="55">
        <v>159</v>
      </c>
      <c r="B162" s="19" t="s">
        <v>6</v>
      </c>
      <c r="C162" s="20">
        <v>44256</v>
      </c>
      <c r="D162" s="13" t="s">
        <v>360</v>
      </c>
      <c r="E162" s="13" t="s">
        <v>361</v>
      </c>
      <c r="F162" s="36" t="s">
        <v>12</v>
      </c>
      <c r="G162" s="66">
        <v>26.560450000000003</v>
      </c>
      <c r="H162" s="74">
        <v>27.195000000000004</v>
      </c>
      <c r="I162" s="107">
        <v>0</v>
      </c>
      <c r="J162" s="108">
        <v>0</v>
      </c>
      <c r="K162" s="79">
        <f t="shared" si="4"/>
        <v>0</v>
      </c>
      <c r="L162" s="82">
        <f t="shared" si="5"/>
        <v>0</v>
      </c>
    </row>
    <row r="163" spans="1:12" ht="47.25" x14ac:dyDescent="0.2">
      <c r="A163" s="55">
        <v>160</v>
      </c>
      <c r="B163" s="19" t="s">
        <v>6</v>
      </c>
      <c r="C163" s="20">
        <v>44256</v>
      </c>
      <c r="D163" s="13" t="s">
        <v>362</v>
      </c>
      <c r="E163" s="13" t="s">
        <v>363</v>
      </c>
      <c r="F163" s="36" t="s">
        <v>12</v>
      </c>
      <c r="G163" s="66">
        <v>4.9218139999999995</v>
      </c>
      <c r="H163" s="74">
        <v>5.0393999999999997</v>
      </c>
      <c r="I163" s="107">
        <v>0</v>
      </c>
      <c r="J163" s="108">
        <v>0</v>
      </c>
      <c r="K163" s="79">
        <f t="shared" si="4"/>
        <v>0</v>
      </c>
      <c r="L163" s="82">
        <f t="shared" si="5"/>
        <v>0</v>
      </c>
    </row>
    <row r="164" spans="1:12" ht="47.25" x14ac:dyDescent="0.2">
      <c r="A164" s="55">
        <v>161</v>
      </c>
      <c r="B164" s="19" t="s">
        <v>6</v>
      </c>
      <c r="C164" s="20">
        <v>44256</v>
      </c>
      <c r="D164" s="13" t="s">
        <v>364</v>
      </c>
      <c r="E164" s="13" t="s">
        <v>365</v>
      </c>
      <c r="F164" s="36" t="s">
        <v>12</v>
      </c>
      <c r="G164" s="66">
        <v>2.05979</v>
      </c>
      <c r="H164" s="74">
        <v>2.109</v>
      </c>
      <c r="I164" s="107">
        <v>0</v>
      </c>
      <c r="J164" s="108">
        <v>0</v>
      </c>
      <c r="K164" s="79">
        <f t="shared" si="4"/>
        <v>0</v>
      </c>
      <c r="L164" s="82">
        <f t="shared" si="5"/>
        <v>0</v>
      </c>
    </row>
    <row r="165" spans="1:12" ht="31.5" x14ac:dyDescent="0.2">
      <c r="A165" s="55">
        <v>162</v>
      </c>
      <c r="B165" s="19" t="s">
        <v>6</v>
      </c>
      <c r="C165" s="20">
        <v>44256</v>
      </c>
      <c r="D165" s="13" t="s">
        <v>366</v>
      </c>
      <c r="E165" s="13" t="s">
        <v>367</v>
      </c>
      <c r="F165" s="36" t="s">
        <v>9</v>
      </c>
      <c r="G165" s="66">
        <v>15.1774</v>
      </c>
      <c r="H165" s="74">
        <v>15.540000000000001</v>
      </c>
      <c r="I165" s="107">
        <v>0</v>
      </c>
      <c r="J165" s="108">
        <v>0</v>
      </c>
      <c r="K165" s="79">
        <f t="shared" si="4"/>
        <v>0</v>
      </c>
      <c r="L165" s="82">
        <f t="shared" si="5"/>
        <v>0</v>
      </c>
    </row>
    <row r="166" spans="1:12" ht="48" thickBot="1" x14ac:dyDescent="0.25">
      <c r="A166" s="56">
        <v>163</v>
      </c>
      <c r="B166" s="57" t="s">
        <v>6</v>
      </c>
      <c r="C166" s="58">
        <v>44256</v>
      </c>
      <c r="D166" s="59" t="s">
        <v>368</v>
      </c>
      <c r="E166" s="59" t="s">
        <v>369</v>
      </c>
      <c r="F166" s="60" t="s">
        <v>12</v>
      </c>
      <c r="G166" s="67">
        <v>1.3984890000000001</v>
      </c>
      <c r="H166" s="76">
        <v>1.4319000000000002</v>
      </c>
      <c r="I166" s="107">
        <v>0</v>
      </c>
      <c r="J166" s="108">
        <v>0</v>
      </c>
      <c r="K166" s="80">
        <f t="shared" si="4"/>
        <v>0</v>
      </c>
      <c r="L166" s="83">
        <f t="shared" si="5"/>
        <v>0</v>
      </c>
    </row>
    <row r="167" spans="1:12" x14ac:dyDescent="0.25">
      <c r="A167" s="24"/>
      <c r="B167" s="25"/>
      <c r="C167" s="26"/>
      <c r="D167" s="27"/>
      <c r="E167" s="27"/>
      <c r="F167" s="27"/>
      <c r="G167" s="28"/>
      <c r="H167" s="28"/>
    </row>
    <row r="168" spans="1:12" x14ac:dyDescent="0.25">
      <c r="A168" s="24"/>
      <c r="B168" s="25"/>
      <c r="C168" s="26"/>
      <c r="D168" s="27"/>
      <c r="E168" s="27"/>
      <c r="F168" s="27"/>
      <c r="G168" s="28"/>
      <c r="H168" s="28"/>
    </row>
    <row r="169" spans="1:12" x14ac:dyDescent="0.25">
      <c r="A169" s="24"/>
      <c r="B169" s="25"/>
      <c r="C169" s="26"/>
      <c r="D169" s="27"/>
      <c r="E169" s="27"/>
      <c r="F169" s="27"/>
      <c r="G169" s="28"/>
      <c r="H169" s="28"/>
    </row>
    <row r="170" spans="1:12" x14ac:dyDescent="0.25">
      <c r="A170" s="24"/>
      <c r="B170" s="25"/>
      <c r="C170" s="26"/>
      <c r="D170" s="27"/>
      <c r="E170" s="27"/>
      <c r="F170" s="27"/>
      <c r="G170" s="28"/>
      <c r="H170" s="28"/>
    </row>
    <row r="171" spans="1:12" x14ac:dyDescent="0.25">
      <c r="A171" s="24"/>
      <c r="B171" s="25"/>
      <c r="C171" s="26"/>
      <c r="D171" s="27"/>
      <c r="E171" s="27"/>
      <c r="F171" s="27"/>
      <c r="G171" s="28"/>
      <c r="H171" s="28"/>
    </row>
    <row r="172" spans="1:12" x14ac:dyDescent="0.25">
      <c r="A172" s="24"/>
      <c r="B172" s="25"/>
      <c r="C172" s="26"/>
      <c r="D172" s="27"/>
      <c r="E172" s="27"/>
      <c r="F172" s="27"/>
      <c r="G172" s="28"/>
      <c r="H172" s="28"/>
    </row>
    <row r="173" spans="1:12" x14ac:dyDescent="0.25">
      <c r="A173" s="24"/>
      <c r="B173" s="25"/>
      <c r="C173" s="26"/>
      <c r="D173" s="27"/>
      <c r="E173" s="27"/>
      <c r="F173" s="27"/>
      <c r="G173" s="28"/>
      <c r="H173" s="28"/>
    </row>
    <row r="174" spans="1:12" x14ac:dyDescent="0.25">
      <c r="A174" s="24"/>
      <c r="B174" s="25"/>
      <c r="C174" s="26"/>
      <c r="D174" s="27"/>
      <c r="E174" s="27"/>
      <c r="F174" s="27"/>
      <c r="G174" s="28"/>
      <c r="H174" s="28"/>
    </row>
    <row r="175" spans="1:12" x14ac:dyDescent="0.25">
      <c r="A175" s="24"/>
      <c r="B175" s="25"/>
      <c r="C175" s="26"/>
      <c r="D175" s="27"/>
      <c r="E175" s="27"/>
      <c r="F175" s="27"/>
      <c r="G175" s="28"/>
      <c r="H175" s="28"/>
    </row>
    <row r="176" spans="1:12" x14ac:dyDescent="0.25">
      <c r="A176" s="24"/>
      <c r="B176" s="25"/>
      <c r="C176" s="26"/>
      <c r="D176" s="27"/>
      <c r="E176" s="27"/>
      <c r="F176" s="27"/>
      <c r="G176" s="28"/>
      <c r="H176" s="28"/>
    </row>
    <row r="177" spans="1:8" x14ac:dyDescent="0.25">
      <c r="A177" s="24"/>
      <c r="B177" s="25"/>
      <c r="C177" s="26"/>
      <c r="D177" s="27"/>
      <c r="E177" s="27"/>
      <c r="F177" s="27"/>
      <c r="G177" s="28"/>
      <c r="H177" s="28"/>
    </row>
    <row r="178" spans="1:8" x14ac:dyDescent="0.25">
      <c r="A178" s="24"/>
      <c r="B178" s="25"/>
      <c r="C178" s="26"/>
      <c r="D178" s="27"/>
      <c r="E178" s="27"/>
      <c r="F178" s="27"/>
      <c r="G178" s="28"/>
      <c r="H178" s="28"/>
    </row>
    <row r="179" spans="1:8" x14ac:dyDescent="0.25">
      <c r="A179" s="24"/>
      <c r="B179" s="25"/>
      <c r="C179" s="26"/>
      <c r="D179" s="27"/>
      <c r="E179" s="27"/>
      <c r="F179" s="27"/>
      <c r="G179" s="28"/>
      <c r="H179" s="28"/>
    </row>
    <row r="180" spans="1:8" x14ac:dyDescent="0.25">
      <c r="A180" s="24"/>
      <c r="B180" s="25"/>
      <c r="C180" s="26"/>
      <c r="D180" s="27"/>
      <c r="E180" s="27"/>
      <c r="F180" s="27"/>
      <c r="G180" s="28"/>
      <c r="H180" s="28"/>
    </row>
    <row r="181" spans="1:8" x14ac:dyDescent="0.25">
      <c r="A181" s="24"/>
      <c r="B181" s="25"/>
      <c r="C181" s="26"/>
      <c r="D181" s="27"/>
      <c r="E181" s="27"/>
      <c r="F181" s="27"/>
      <c r="G181" s="28"/>
      <c r="H181" s="28"/>
    </row>
    <row r="182" spans="1:8" x14ac:dyDescent="0.25">
      <c r="A182" s="24"/>
      <c r="B182" s="25"/>
      <c r="C182" s="26"/>
      <c r="D182" s="27"/>
      <c r="E182" s="27"/>
      <c r="F182" s="27"/>
      <c r="G182" s="28"/>
      <c r="H182" s="28"/>
    </row>
    <row r="183" spans="1:8" x14ac:dyDescent="0.25">
      <c r="A183" s="24"/>
      <c r="B183" s="25"/>
      <c r="C183" s="26"/>
      <c r="D183" s="27"/>
      <c r="E183" s="27"/>
      <c r="F183" s="27"/>
      <c r="G183" s="28"/>
      <c r="H183" s="28"/>
    </row>
  </sheetData>
  <sheetProtection algorithmName="SHA-512" hashValue="W/AL73S5p2UpMx5QnowQTljQ6in13MNNhVFU9tn00EOO7LPY0nqgBsEo+BfhrqG6f5fgVE72ftcgYeT6Nv59uA==" saltValue="ME3UESaYJBQDlhgc6iD5nQ==" spinCount="100000" sheet="1" objects="1" scenarios="1"/>
  <mergeCells count="11">
    <mergeCell ref="I1:J1"/>
    <mergeCell ref="I2:J2"/>
    <mergeCell ref="K2:L2"/>
    <mergeCell ref="A2:A3"/>
    <mergeCell ref="B2:B3"/>
    <mergeCell ref="C2:C3"/>
    <mergeCell ref="D2:D3"/>
    <mergeCell ref="E2:E3"/>
    <mergeCell ref="F2:F3"/>
    <mergeCell ref="G2:G3"/>
    <mergeCell ref="H2:H3"/>
  </mergeCells>
  <pageMargins left="0.511811024" right="0.511811024" top="0.78740157499999996" bottom="0.78740157499999996" header="0.31496062000000002" footer="0.31496062000000002"/>
  <pageSetup paperSize="9" scale="57" fitToHeight="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A85E0-665F-4DAC-BF3A-B24B04C7C41F}">
  <dimension ref="B1:E4"/>
  <sheetViews>
    <sheetView zoomScale="200" zoomScaleNormal="200" workbookViewId="0">
      <selection activeCell="E4" sqref="E4"/>
    </sheetView>
  </sheetViews>
  <sheetFormatPr defaultRowHeight="12.75" x14ac:dyDescent="0.2"/>
  <cols>
    <col min="1" max="1" width="2" style="77" customWidth="1"/>
    <col min="2" max="2" width="20.5703125" style="77" customWidth="1"/>
    <col min="3" max="3" width="22.140625" style="77" bestFit="1" customWidth="1"/>
    <col min="4" max="4" width="29.85546875" style="77" bestFit="1" customWidth="1"/>
    <col min="5" max="5" width="21.5703125" style="77" bestFit="1" customWidth="1"/>
    <col min="6" max="16384" width="9.140625" style="77"/>
  </cols>
  <sheetData>
    <row r="1" spans="2:5" ht="13.5" thickBot="1" x14ac:dyDescent="0.25"/>
    <row r="2" spans="2:5" ht="13.5" thickBot="1" x14ac:dyDescent="0.25">
      <c r="B2" s="84" t="s">
        <v>372</v>
      </c>
      <c r="C2" s="92"/>
      <c r="D2" s="85"/>
      <c r="E2" s="86"/>
    </row>
    <row r="3" spans="2:5" ht="13.5" thickBot="1" x14ac:dyDescent="0.25">
      <c r="B3" s="89" t="s">
        <v>375</v>
      </c>
      <c r="C3" s="93" t="s">
        <v>376</v>
      </c>
      <c r="D3" s="90" t="s">
        <v>377</v>
      </c>
      <c r="E3" s="91" t="s">
        <v>373</v>
      </c>
    </row>
    <row r="4" spans="2:5" ht="13.5" thickBot="1" x14ac:dyDescent="0.25">
      <c r="B4" s="87">
        <f>SUM('Itens disponíveis - Cesta AVN'!$K$4:$K$166)</f>
        <v>0</v>
      </c>
      <c r="C4" s="94">
        <f>B4*2.5</f>
        <v>0</v>
      </c>
      <c r="D4" s="88">
        <v>263.55939999999998</v>
      </c>
      <c r="E4" s="95">
        <f>ROUNDUP(C4/D4,0)</f>
        <v>0</v>
      </c>
    </row>
  </sheetData>
  <sheetProtection algorithmName="SHA-512" hashValue="yVU4HLPLRXArf8lNQ8o1TtM1mKMQzAof7yReIr4gx35DhO6/XST6UjFuW3GlstwN3wXt/aiy7zFQLA9YCwD5Zw==" saltValue="C7AX2CFm6kuiZM5/63izpQ==" spinCount="100000" sheet="1" objects="1" scenarios="1"/>
  <mergeCells count="1">
    <mergeCell ref="B2:E2"/>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D05CB-ABBA-49B4-B1AC-62AA2B2FE3AF}">
  <dimension ref="B1:E4"/>
  <sheetViews>
    <sheetView zoomScale="200" zoomScaleNormal="200" workbookViewId="0">
      <selection activeCell="E4" sqref="E4"/>
    </sheetView>
  </sheetViews>
  <sheetFormatPr defaultRowHeight="12.75" x14ac:dyDescent="0.2"/>
  <cols>
    <col min="1" max="1" width="2" style="77" customWidth="1"/>
    <col min="2" max="2" width="20.5703125" style="77" customWidth="1"/>
    <col min="3" max="3" width="22.140625" style="77" bestFit="1" customWidth="1"/>
    <col min="4" max="4" width="30.5703125" style="77" customWidth="1"/>
    <col min="5" max="5" width="21.5703125" style="77" bestFit="1" customWidth="1"/>
    <col min="6" max="16384" width="9.140625" style="77"/>
  </cols>
  <sheetData>
    <row r="1" spans="2:5" ht="13.5" thickBot="1" x14ac:dyDescent="0.25"/>
    <row r="2" spans="2:5" ht="13.5" thickBot="1" x14ac:dyDescent="0.25">
      <c r="B2" s="84" t="s">
        <v>374</v>
      </c>
      <c r="C2" s="92"/>
      <c r="D2" s="85"/>
      <c r="E2" s="86"/>
    </row>
    <row r="3" spans="2:5" ht="13.5" thickBot="1" x14ac:dyDescent="0.25">
      <c r="B3" s="89" t="s">
        <v>375</v>
      </c>
      <c r="C3" s="93" t="s">
        <v>376</v>
      </c>
      <c r="D3" s="90" t="s">
        <v>377</v>
      </c>
      <c r="E3" s="91" t="s">
        <v>373</v>
      </c>
    </row>
    <row r="4" spans="2:5" ht="13.5" thickBot="1" x14ac:dyDescent="0.25">
      <c r="B4" s="87">
        <f>SUM('Itens disponíveis - Cesta AVN'!$L$4:$L$166)</f>
        <v>0</v>
      </c>
      <c r="C4" s="94">
        <f>B4*2.5</f>
        <v>0</v>
      </c>
      <c r="D4" s="88">
        <v>302.49099999999999</v>
      </c>
      <c r="E4" s="95">
        <f>ROUNDUP(C4/D4,0)</f>
        <v>0</v>
      </c>
    </row>
  </sheetData>
  <sheetProtection algorithmName="SHA-512" hashValue="8MzD4wAfQhrfOQqhG2jGjXCSQ5v7KAuQ45oXPPeGZOLs6OfxgIDMfUge3KveItEJUw/w55U+f/Z7ancOlWwbtw==" saltValue="ll7zlOvw6ydllVsCitgORQ==" spinCount="100000" sheet="1" objects="1" scenarios="1"/>
  <mergeCells count="1">
    <mergeCell ref="B2:E2"/>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Orientações</vt:lpstr>
      <vt:lpstr>Itens disponíveis - Cesta AVN</vt:lpstr>
      <vt:lpstr>Tabela Adesão - Ata 14_2020</vt:lpstr>
      <vt:lpstr>Tabela Adesão - Ata 15_2020</vt:lpstr>
      <vt:lpstr>'Itens disponíveis - Cesta AVN'!Area_de_impressao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dc:creator>
  <cp:lastModifiedBy>Epaminondas Dimitrios Karagiannis</cp:lastModifiedBy>
  <dcterms:created xsi:type="dcterms:W3CDTF">2021-09-27T12:40:37Z</dcterms:created>
  <dcterms:modified xsi:type="dcterms:W3CDTF">2021-10-13T19:05:54Z</dcterms:modified>
</cp:coreProperties>
</file>